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088C5D0E-0FAC-494E-A601-A73ACA7B052D}" xr6:coauthVersionLast="47" xr6:coauthVersionMax="47" xr10:uidLastSave="{00000000-0000-0000-0000-000000000000}"/>
  <bookViews>
    <workbookView xWindow="3920" yWindow="500" windowWidth="22400" windowHeight="17500" tabRatio="500" activeTab="1" xr2:uid="{00000000-000D-0000-FFFF-FFFF00000000}"/>
  </bookViews>
  <sheets>
    <sheet name="Election Results by State" sheetId="3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  <definedName name="_xlnm._FilterDatabase" localSheetId="1" hidden="1">'Uncontested Races'!$A$2:$J$87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7" i="4" l="1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89" i="4"/>
  <c r="H89" i="4"/>
  <c r="I89" i="4"/>
  <c r="G89" i="4"/>
  <c r="D89" i="4"/>
  <c r="E89" i="4"/>
  <c r="J54" i="3"/>
  <c r="J58" i="3" s="1"/>
  <c r="I54" i="3"/>
  <c r="I58" i="3" s="1"/>
  <c r="G54" i="3"/>
  <c r="G58" i="3" s="1"/>
  <c r="F54" i="3"/>
  <c r="F58" i="3"/>
  <c r="C54" i="3"/>
  <c r="C58" i="3"/>
  <c r="D54" i="3"/>
  <c r="D58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F89" i="4" l="1"/>
  <c r="H54" i="3"/>
  <c r="H58" i="3" s="1"/>
  <c r="E54" i="3"/>
</calcChain>
</file>

<file path=xl/sharedStrings.xml><?xml version="1.0" encoding="utf-8"?>
<sst xmlns="http://schemas.openxmlformats.org/spreadsheetml/2006/main" count="770" uniqueCount="158">
  <si>
    <t>Total</t>
  </si>
  <si>
    <t xml:space="preserve"> </t>
  </si>
  <si>
    <t xml:space="preserve">           Actual Votes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</si>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</sst>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10" sqref="D10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0"/>
    <col min="4" max="5" width="10.83203125" style="1"/>
    <col min="6" max="6" width="12.1640625" style="1" customWidth="1"/>
    <col min="7" max="7" width="5.83203125" style="12" customWidth="1"/>
    <col min="8" max="10" width="5.83203125" customWidth="1"/>
    <col min="11" max="11" width="26" style="12" customWidth="1"/>
  </cols>
  <sheetData>
    <row r="1" spans="1:12" s="7" customFormat="1" x14ac:dyDescent="0.2">
      <c r="A1" s="3"/>
      <c r="B1" s="3" t="s">
        <v>1</v>
      </c>
      <c r="C1" s="24"/>
      <c r="D1" s="25" t="s">
        <v>2</v>
      </c>
      <c r="E1" s="4"/>
      <c r="F1" s="4"/>
      <c r="G1" s="5"/>
      <c r="H1" s="6" t="s">
        <v>3</v>
      </c>
      <c r="I1" s="3"/>
      <c r="J1" s="3"/>
      <c r="K1" s="5"/>
    </row>
    <row r="2" spans="1:12" s="9" customFormat="1" x14ac:dyDescent="0.2">
      <c r="A2" s="3" t="s">
        <v>4</v>
      </c>
      <c r="B2" s="3" t="s">
        <v>5</v>
      </c>
      <c r="C2" s="5" t="s">
        <v>7</v>
      </c>
      <c r="D2" s="3" t="s">
        <v>6</v>
      </c>
      <c r="E2" s="8" t="s">
        <v>8</v>
      </c>
      <c r="F2" s="4" t="s">
        <v>9</v>
      </c>
      <c r="G2" s="5" t="s">
        <v>11</v>
      </c>
      <c r="H2" s="3" t="s">
        <v>10</v>
      </c>
      <c r="I2" s="3" t="s">
        <v>12</v>
      </c>
      <c r="J2" s="3" t="s">
        <v>13</v>
      </c>
      <c r="K2" s="5" t="s">
        <v>14</v>
      </c>
    </row>
    <row r="3" spans="1:12" x14ac:dyDescent="0.2">
      <c r="A3" t="s">
        <v>15</v>
      </c>
      <c r="B3" t="s">
        <v>16</v>
      </c>
      <c r="C3" s="10">
        <v>718367</v>
      </c>
      <c r="D3" s="1">
        <v>1120903</v>
      </c>
      <c r="E3" s="11">
        <f t="shared" ref="E3:E34" si="0">F3-C3-D3</f>
        <v>15998</v>
      </c>
      <c r="F3" s="1">
        <v>1855268</v>
      </c>
      <c r="G3">
        <v>2</v>
      </c>
      <c r="H3">
        <f t="shared" ref="H3:H52" si="1">J3-G3-I3</f>
        <v>5</v>
      </c>
      <c r="I3">
        <v>0</v>
      </c>
      <c r="J3">
        <v>7</v>
      </c>
    </row>
    <row r="4" spans="1:12" x14ac:dyDescent="0.2">
      <c r="A4" t="s">
        <v>17</v>
      </c>
      <c r="B4" t="s">
        <v>18</v>
      </c>
      <c r="C4" s="10">
        <v>142560</v>
      </c>
      <c r="D4" s="1">
        <v>158939</v>
      </c>
      <c r="E4" s="11">
        <f t="shared" si="0"/>
        <v>15479</v>
      </c>
      <c r="F4" s="1">
        <v>316978</v>
      </c>
      <c r="G4">
        <v>0</v>
      </c>
      <c r="H4">
        <f t="shared" si="1"/>
        <v>1</v>
      </c>
      <c r="I4">
        <v>0</v>
      </c>
      <c r="J4">
        <v>1</v>
      </c>
    </row>
    <row r="5" spans="1:12" x14ac:dyDescent="0.2">
      <c r="A5" t="s">
        <v>19</v>
      </c>
      <c r="B5" t="s">
        <v>20</v>
      </c>
      <c r="C5" s="10">
        <v>1055305</v>
      </c>
      <c r="D5" s="1">
        <v>1021798</v>
      </c>
      <c r="E5" s="11">
        <f t="shared" si="0"/>
        <v>78591</v>
      </c>
      <c r="F5" s="1">
        <v>2155694</v>
      </c>
      <c r="G5">
        <v>5</v>
      </c>
      <c r="H5">
        <f t="shared" si="1"/>
        <v>3</v>
      </c>
      <c r="I5">
        <v>0</v>
      </c>
      <c r="J5">
        <v>8</v>
      </c>
    </row>
    <row r="6" spans="1:12" x14ac:dyDescent="0.2">
      <c r="A6" t="s">
        <v>21</v>
      </c>
      <c r="B6" t="s">
        <v>22</v>
      </c>
      <c r="C6" s="10">
        <v>415481</v>
      </c>
      <c r="D6" s="1">
        <v>215196</v>
      </c>
      <c r="E6" s="11">
        <f t="shared" si="0"/>
        <v>156516</v>
      </c>
      <c r="F6" s="1">
        <v>787193</v>
      </c>
      <c r="G6">
        <v>3</v>
      </c>
      <c r="H6">
        <f t="shared" si="1"/>
        <v>1</v>
      </c>
      <c r="I6">
        <v>0</v>
      </c>
      <c r="J6">
        <v>4</v>
      </c>
    </row>
    <row r="7" spans="1:12" x14ac:dyDescent="0.2">
      <c r="A7" t="s">
        <v>23</v>
      </c>
      <c r="B7" t="s">
        <v>24</v>
      </c>
      <c r="C7" s="10">
        <v>7380825</v>
      </c>
      <c r="D7" s="1">
        <v>4515925</v>
      </c>
      <c r="E7" s="11">
        <f t="shared" si="0"/>
        <v>425329</v>
      </c>
      <c r="F7" s="1">
        <v>12322079</v>
      </c>
      <c r="G7">
        <v>34</v>
      </c>
      <c r="H7">
        <f t="shared" si="1"/>
        <v>19</v>
      </c>
      <c r="I7">
        <v>0</v>
      </c>
      <c r="J7">
        <v>53</v>
      </c>
    </row>
    <row r="8" spans="1:12" x14ac:dyDescent="0.2">
      <c r="A8" t="s">
        <v>25</v>
      </c>
      <c r="B8" t="s">
        <v>26</v>
      </c>
      <c r="C8" s="10">
        <v>1259723</v>
      </c>
      <c r="D8" s="1">
        <v>990836</v>
      </c>
      <c r="E8" s="11">
        <f t="shared" si="0"/>
        <v>33287</v>
      </c>
      <c r="F8" s="1">
        <v>2283846</v>
      </c>
      <c r="G8">
        <v>5</v>
      </c>
      <c r="H8">
        <f t="shared" si="1"/>
        <v>2</v>
      </c>
      <c r="I8">
        <v>0</v>
      </c>
      <c r="J8">
        <v>7</v>
      </c>
    </row>
    <row r="9" spans="1:12" x14ac:dyDescent="0.2">
      <c r="A9" t="s">
        <v>27</v>
      </c>
      <c r="B9" t="s">
        <v>28</v>
      </c>
      <c r="C9" s="10">
        <v>908761</v>
      </c>
      <c r="D9" s="1">
        <v>504785</v>
      </c>
      <c r="E9" s="11">
        <f t="shared" si="0"/>
        <v>113853</v>
      </c>
      <c r="F9" s="1">
        <v>1527399</v>
      </c>
      <c r="G9">
        <v>5</v>
      </c>
      <c r="H9">
        <f t="shared" si="1"/>
        <v>0</v>
      </c>
      <c r="I9">
        <v>0</v>
      </c>
      <c r="J9">
        <v>5</v>
      </c>
    </row>
    <row r="10" spans="1:12" x14ac:dyDescent="0.2">
      <c r="A10" t="s">
        <v>29</v>
      </c>
      <c r="B10" t="s">
        <v>30</v>
      </c>
      <c r="C10" s="10">
        <v>146434</v>
      </c>
      <c r="D10" s="1">
        <v>235437</v>
      </c>
      <c r="E10" s="11">
        <f t="shared" si="0"/>
        <v>3586</v>
      </c>
      <c r="F10" s="1">
        <v>385457</v>
      </c>
      <c r="G10">
        <v>0</v>
      </c>
      <c r="H10">
        <f t="shared" si="1"/>
        <v>1</v>
      </c>
      <c r="I10">
        <v>0</v>
      </c>
      <c r="J10">
        <v>1</v>
      </c>
    </row>
    <row r="11" spans="1:12" x14ac:dyDescent="0.2">
      <c r="A11" t="s">
        <v>31</v>
      </c>
      <c r="B11" t="s">
        <v>32</v>
      </c>
      <c r="C11" s="10">
        <v>3434831</v>
      </c>
      <c r="D11" s="1">
        <v>3792167</v>
      </c>
      <c r="E11" s="11">
        <f t="shared" si="0"/>
        <v>194174</v>
      </c>
      <c r="F11" s="1">
        <v>7421172</v>
      </c>
      <c r="G11">
        <v>10</v>
      </c>
      <c r="H11">
        <f t="shared" si="1"/>
        <v>15</v>
      </c>
      <c r="I11">
        <v>0</v>
      </c>
      <c r="J11">
        <v>25</v>
      </c>
      <c r="L11" t="s">
        <v>1</v>
      </c>
    </row>
    <row r="12" spans="1:12" x14ac:dyDescent="0.2">
      <c r="A12" t="s">
        <v>33</v>
      </c>
      <c r="B12" t="s">
        <v>34</v>
      </c>
      <c r="C12" s="10">
        <v>1858090</v>
      </c>
      <c r="D12" s="1">
        <v>1796549</v>
      </c>
      <c r="E12" s="11">
        <f t="shared" si="0"/>
        <v>309</v>
      </c>
      <c r="F12" s="1">
        <v>3654948</v>
      </c>
      <c r="G12">
        <v>6</v>
      </c>
      <c r="H12">
        <f t="shared" si="1"/>
        <v>7</v>
      </c>
      <c r="I12">
        <v>0</v>
      </c>
      <c r="J12">
        <v>13</v>
      </c>
    </row>
    <row r="13" spans="1:12" x14ac:dyDescent="0.2">
      <c r="A13" t="s">
        <v>35</v>
      </c>
      <c r="B13" t="s">
        <v>36</v>
      </c>
      <c r="C13" s="10">
        <v>319956</v>
      </c>
      <c r="D13" s="1">
        <v>82540</v>
      </c>
      <c r="E13" s="11">
        <f t="shared" si="0"/>
        <v>53568</v>
      </c>
      <c r="F13" s="1">
        <v>456064</v>
      </c>
      <c r="G13">
        <v>2</v>
      </c>
      <c r="H13">
        <f t="shared" si="1"/>
        <v>0</v>
      </c>
      <c r="I13">
        <v>0</v>
      </c>
      <c r="J13">
        <v>2</v>
      </c>
    </row>
    <row r="14" spans="1:12" x14ac:dyDescent="0.2">
      <c r="A14" t="s">
        <v>37</v>
      </c>
      <c r="B14" t="s">
        <v>38</v>
      </c>
      <c r="C14" s="10">
        <v>259776</v>
      </c>
      <c r="D14" s="1">
        <v>377464</v>
      </c>
      <c r="E14" s="11">
        <f t="shared" si="0"/>
        <v>612</v>
      </c>
      <c r="F14" s="1">
        <v>637852</v>
      </c>
      <c r="G14">
        <v>1</v>
      </c>
      <c r="H14">
        <f t="shared" si="1"/>
        <v>1</v>
      </c>
      <c r="I14">
        <v>0</v>
      </c>
      <c r="J14">
        <v>2</v>
      </c>
    </row>
    <row r="15" spans="1:12" x14ac:dyDescent="0.2">
      <c r="A15" t="s">
        <v>39</v>
      </c>
      <c r="B15" t="s">
        <v>40</v>
      </c>
      <c r="C15" s="10">
        <v>3176203</v>
      </c>
      <c r="D15" s="1">
        <v>1961173</v>
      </c>
      <c r="E15" s="11">
        <f t="shared" si="0"/>
        <v>110819</v>
      </c>
      <c r="F15" s="1">
        <v>5248195</v>
      </c>
      <c r="G15">
        <v>12</v>
      </c>
      <c r="H15">
        <f t="shared" si="1"/>
        <v>7</v>
      </c>
      <c r="I15">
        <v>0</v>
      </c>
      <c r="J15">
        <v>19</v>
      </c>
    </row>
    <row r="16" spans="1:12" x14ac:dyDescent="0.2">
      <c r="A16" t="s">
        <v>41</v>
      </c>
      <c r="B16" t="s">
        <v>42</v>
      </c>
      <c r="C16" s="10">
        <v>1388963</v>
      </c>
      <c r="D16" s="1">
        <v>1240581</v>
      </c>
      <c r="E16" s="11">
        <f t="shared" si="0"/>
        <v>47306</v>
      </c>
      <c r="F16" s="1">
        <v>2676850</v>
      </c>
      <c r="G16">
        <v>5</v>
      </c>
      <c r="H16">
        <f t="shared" si="1"/>
        <v>4</v>
      </c>
      <c r="I16">
        <v>0</v>
      </c>
      <c r="J16">
        <v>9</v>
      </c>
    </row>
    <row r="17" spans="1:10" x14ac:dyDescent="0.2">
      <c r="A17" t="s">
        <v>43</v>
      </c>
      <c r="B17" t="s">
        <v>44</v>
      </c>
      <c r="C17" s="10">
        <v>759460</v>
      </c>
      <c r="D17" s="1">
        <v>698241</v>
      </c>
      <c r="E17" s="11">
        <f t="shared" si="0"/>
        <v>24106</v>
      </c>
      <c r="F17" s="1">
        <v>1481807</v>
      </c>
      <c r="G17">
        <v>3</v>
      </c>
      <c r="H17">
        <f t="shared" si="1"/>
        <v>2</v>
      </c>
      <c r="I17">
        <v>0</v>
      </c>
      <c r="J17">
        <v>5</v>
      </c>
    </row>
    <row r="18" spans="1:10" x14ac:dyDescent="0.2">
      <c r="A18" t="s">
        <v>45</v>
      </c>
      <c r="B18" t="s">
        <v>46</v>
      </c>
      <c r="C18" s="10">
        <v>470031</v>
      </c>
      <c r="D18" s="1">
        <v>690005</v>
      </c>
      <c r="E18" s="11">
        <f t="shared" si="0"/>
        <v>48266</v>
      </c>
      <c r="F18" s="1">
        <v>1208302</v>
      </c>
      <c r="G18">
        <v>1</v>
      </c>
      <c r="H18">
        <f t="shared" si="1"/>
        <v>3</v>
      </c>
      <c r="I18">
        <v>0</v>
      </c>
      <c r="J18">
        <v>4</v>
      </c>
    </row>
    <row r="19" spans="1:10" x14ac:dyDescent="0.2">
      <c r="A19" t="s">
        <v>47</v>
      </c>
      <c r="B19" t="s">
        <v>48</v>
      </c>
      <c r="C19" s="10">
        <v>761209</v>
      </c>
      <c r="D19" s="1">
        <v>955182</v>
      </c>
      <c r="E19" s="11">
        <f t="shared" si="0"/>
        <v>33449</v>
      </c>
      <c r="F19" s="1">
        <v>1749840</v>
      </c>
      <c r="G19">
        <v>2</v>
      </c>
      <c r="H19">
        <f t="shared" si="1"/>
        <v>4</v>
      </c>
      <c r="I19">
        <v>0</v>
      </c>
      <c r="J19">
        <v>6</v>
      </c>
    </row>
    <row r="20" spans="1:10" x14ac:dyDescent="0.2">
      <c r="A20" t="s">
        <v>49</v>
      </c>
      <c r="B20" t="s">
        <v>50</v>
      </c>
      <c r="C20" s="10">
        <v>398474</v>
      </c>
      <c r="D20" s="1">
        <v>594306</v>
      </c>
      <c r="E20" s="11">
        <f t="shared" si="0"/>
        <v>53396</v>
      </c>
      <c r="F20" s="1">
        <v>1046176</v>
      </c>
      <c r="G20">
        <v>1</v>
      </c>
      <c r="H20">
        <f t="shared" si="1"/>
        <v>6</v>
      </c>
      <c r="I20">
        <v>0</v>
      </c>
      <c r="J20">
        <v>7</v>
      </c>
    </row>
    <row r="21" spans="1:10" x14ac:dyDescent="0.2">
      <c r="A21" t="s">
        <v>51</v>
      </c>
      <c r="B21" t="s">
        <v>52</v>
      </c>
      <c r="C21" s="10">
        <v>431903</v>
      </c>
      <c r="D21" s="1">
        <v>278198</v>
      </c>
      <c r="E21" s="11">
        <f t="shared" si="0"/>
        <v>0</v>
      </c>
      <c r="F21" s="1">
        <v>710101</v>
      </c>
      <c r="G21">
        <v>2</v>
      </c>
      <c r="H21">
        <f t="shared" si="1"/>
        <v>0</v>
      </c>
      <c r="I21">
        <v>0</v>
      </c>
      <c r="J21">
        <v>2</v>
      </c>
    </row>
    <row r="22" spans="1:10" x14ac:dyDescent="0.2">
      <c r="A22" t="s">
        <v>53</v>
      </c>
      <c r="B22" t="s">
        <v>54</v>
      </c>
      <c r="C22" s="10">
        <v>1677490</v>
      </c>
      <c r="D22" s="1">
        <v>762587</v>
      </c>
      <c r="E22" s="11">
        <f t="shared" si="0"/>
        <v>57875</v>
      </c>
      <c r="F22" s="1">
        <v>2497952</v>
      </c>
      <c r="G22">
        <v>7</v>
      </c>
      <c r="H22">
        <f t="shared" si="1"/>
        <v>1</v>
      </c>
      <c r="I22">
        <v>0</v>
      </c>
      <c r="J22">
        <v>8</v>
      </c>
    </row>
    <row r="23" spans="1:10" x14ac:dyDescent="0.2">
      <c r="A23" t="s">
        <v>55</v>
      </c>
      <c r="B23" t="s">
        <v>56</v>
      </c>
      <c r="C23" s="10">
        <v>2245778</v>
      </c>
      <c r="D23" s="1">
        <v>318461</v>
      </c>
      <c r="E23" s="11">
        <f t="shared" si="0"/>
        <v>538756</v>
      </c>
      <c r="F23" s="1">
        <v>3102995</v>
      </c>
      <c r="G23">
        <v>10</v>
      </c>
      <c r="H23">
        <f t="shared" si="1"/>
        <v>0</v>
      </c>
      <c r="I23">
        <v>0</v>
      </c>
      <c r="J23">
        <v>10</v>
      </c>
    </row>
    <row r="24" spans="1:10" x14ac:dyDescent="0.2">
      <c r="A24" t="s">
        <v>57</v>
      </c>
      <c r="B24" t="s">
        <v>58</v>
      </c>
      <c r="C24" s="10">
        <v>2516640</v>
      </c>
      <c r="D24" s="1">
        <v>2114293</v>
      </c>
      <c r="E24" s="11">
        <f t="shared" si="0"/>
        <v>179757</v>
      </c>
      <c r="F24" s="1">
        <v>4810690</v>
      </c>
      <c r="G24">
        <v>8</v>
      </c>
      <c r="H24">
        <f t="shared" si="1"/>
        <v>7</v>
      </c>
      <c r="I24">
        <v>0</v>
      </c>
      <c r="J24">
        <v>15</v>
      </c>
    </row>
    <row r="25" spans="1:10" x14ac:dyDescent="0.2">
      <c r="A25" t="s">
        <v>59</v>
      </c>
      <c r="B25" t="s">
        <v>60</v>
      </c>
      <c r="C25" s="10">
        <v>1612480</v>
      </c>
      <c r="D25" s="1">
        <v>1069015</v>
      </c>
      <c r="E25" s="11">
        <f t="shared" si="0"/>
        <v>121119</v>
      </c>
      <c r="F25" s="1">
        <v>2802614</v>
      </c>
      <c r="G25">
        <v>5</v>
      </c>
      <c r="H25">
        <f t="shared" si="1"/>
        <v>3</v>
      </c>
      <c r="I25">
        <v>0</v>
      </c>
      <c r="J25">
        <v>8</v>
      </c>
    </row>
    <row r="26" spans="1:10" x14ac:dyDescent="0.2">
      <c r="A26" t="s">
        <v>61</v>
      </c>
      <c r="B26" t="s">
        <v>62</v>
      </c>
      <c r="C26" s="10">
        <v>731805</v>
      </c>
      <c r="D26" s="1">
        <v>527330</v>
      </c>
      <c r="E26" s="11">
        <f t="shared" si="0"/>
        <v>5612</v>
      </c>
      <c r="F26" s="1">
        <v>1264747</v>
      </c>
      <c r="G26">
        <v>3</v>
      </c>
      <c r="H26">
        <f t="shared" si="1"/>
        <v>1</v>
      </c>
      <c r="I26">
        <v>0</v>
      </c>
      <c r="J26">
        <v>4</v>
      </c>
    </row>
    <row r="27" spans="1:10" x14ac:dyDescent="0.2">
      <c r="A27" t="s">
        <v>63</v>
      </c>
      <c r="B27" t="s">
        <v>64</v>
      </c>
      <c r="C27" s="10">
        <v>1413016</v>
      </c>
      <c r="D27" s="1">
        <v>1313018</v>
      </c>
      <c r="E27" s="11">
        <f t="shared" si="0"/>
        <v>95450</v>
      </c>
      <c r="F27" s="1">
        <v>2821484</v>
      </c>
      <c r="G27">
        <v>4</v>
      </c>
      <c r="H27">
        <f t="shared" si="1"/>
        <v>5</v>
      </c>
      <c r="I27">
        <v>0</v>
      </c>
      <c r="J27">
        <v>9</v>
      </c>
    </row>
    <row r="28" spans="1:10" x14ac:dyDescent="0.2">
      <c r="A28" t="s">
        <v>65</v>
      </c>
      <c r="B28" t="s">
        <v>66</v>
      </c>
      <c r="C28" s="10">
        <v>155930</v>
      </c>
      <c r="D28" s="1">
        <v>308470</v>
      </c>
      <c r="E28" s="11">
        <f t="shared" si="0"/>
        <v>16500</v>
      </c>
      <c r="F28" s="1">
        <v>480900</v>
      </c>
      <c r="G28">
        <v>0</v>
      </c>
      <c r="H28">
        <f t="shared" si="1"/>
        <v>1</v>
      </c>
      <c r="I28">
        <v>0</v>
      </c>
      <c r="J28">
        <v>1</v>
      </c>
    </row>
    <row r="29" spans="1:10" x14ac:dyDescent="0.2">
      <c r="A29" t="s">
        <v>67</v>
      </c>
      <c r="B29" t="s">
        <v>68</v>
      </c>
      <c r="C29" s="10">
        <v>264885</v>
      </c>
      <c r="D29" s="1">
        <v>510513</v>
      </c>
      <c r="E29" s="11">
        <f t="shared" si="0"/>
        <v>0</v>
      </c>
      <c r="F29" s="1">
        <v>775398</v>
      </c>
      <c r="G29">
        <v>0</v>
      </c>
      <c r="H29">
        <f t="shared" si="1"/>
        <v>3</v>
      </c>
      <c r="I29">
        <v>0</v>
      </c>
      <c r="J29">
        <v>3</v>
      </c>
    </row>
    <row r="30" spans="1:10" x14ac:dyDescent="0.2">
      <c r="A30" t="s">
        <v>69</v>
      </c>
      <c r="B30" t="s">
        <v>70</v>
      </c>
      <c r="C30" s="10">
        <v>457320</v>
      </c>
      <c r="D30" s="1">
        <v>383548</v>
      </c>
      <c r="E30" s="11">
        <f t="shared" si="0"/>
        <v>67386</v>
      </c>
      <c r="F30" s="1">
        <v>908254</v>
      </c>
      <c r="G30">
        <v>2</v>
      </c>
      <c r="H30">
        <f t="shared" si="1"/>
        <v>1</v>
      </c>
      <c r="I30">
        <v>0</v>
      </c>
      <c r="J30">
        <v>3</v>
      </c>
    </row>
    <row r="31" spans="1:10" x14ac:dyDescent="0.2">
      <c r="A31" t="s">
        <v>71</v>
      </c>
      <c r="B31" t="s">
        <v>72</v>
      </c>
      <c r="C31" s="10">
        <v>364767</v>
      </c>
      <c r="D31" s="1">
        <v>294560</v>
      </c>
      <c r="E31" s="11">
        <f t="shared" si="0"/>
        <v>15221</v>
      </c>
      <c r="F31" s="1">
        <v>674548</v>
      </c>
      <c r="G31">
        <v>2</v>
      </c>
      <c r="H31">
        <f t="shared" si="1"/>
        <v>0</v>
      </c>
      <c r="I31">
        <v>0</v>
      </c>
      <c r="J31">
        <v>2</v>
      </c>
    </row>
    <row r="32" spans="1:10" x14ac:dyDescent="0.2">
      <c r="A32" t="s">
        <v>73</v>
      </c>
      <c r="B32" t="s">
        <v>74</v>
      </c>
      <c r="C32" s="10">
        <v>1911827</v>
      </c>
      <c r="D32" s="1">
        <v>1461820</v>
      </c>
      <c r="E32" s="11">
        <f t="shared" si="0"/>
        <v>64333</v>
      </c>
      <c r="F32" s="1">
        <v>3437980</v>
      </c>
      <c r="G32">
        <v>8</v>
      </c>
      <c r="H32">
        <f t="shared" si="1"/>
        <v>5</v>
      </c>
      <c r="I32">
        <v>0</v>
      </c>
      <c r="J32">
        <v>13</v>
      </c>
    </row>
    <row r="33" spans="1:10" x14ac:dyDescent="0.2">
      <c r="A33" t="s">
        <v>75</v>
      </c>
      <c r="B33" t="s">
        <v>76</v>
      </c>
      <c r="C33" s="10">
        <v>457135</v>
      </c>
      <c r="D33" s="1">
        <v>321083</v>
      </c>
      <c r="E33" s="11">
        <f t="shared" si="0"/>
        <v>36348</v>
      </c>
      <c r="F33" s="1">
        <v>814566</v>
      </c>
      <c r="G33">
        <v>3</v>
      </c>
      <c r="H33">
        <f t="shared" si="1"/>
        <v>0</v>
      </c>
      <c r="I33">
        <v>0</v>
      </c>
      <c r="J33">
        <v>3</v>
      </c>
    </row>
    <row r="34" spans="1:10" x14ac:dyDescent="0.2">
      <c r="A34" t="s">
        <v>77</v>
      </c>
      <c r="B34" t="s">
        <v>78</v>
      </c>
      <c r="C34" s="10">
        <v>4006436</v>
      </c>
      <c r="D34" s="1">
        <v>1800093</v>
      </c>
      <c r="E34" s="11">
        <f t="shared" si="0"/>
        <v>1914974</v>
      </c>
      <c r="F34" s="1">
        <v>7721503</v>
      </c>
      <c r="G34">
        <v>26</v>
      </c>
      <c r="H34">
        <f t="shared" si="1"/>
        <v>3</v>
      </c>
      <c r="I34">
        <v>0</v>
      </c>
      <c r="J34">
        <v>29</v>
      </c>
    </row>
    <row r="35" spans="1:10" x14ac:dyDescent="0.2">
      <c r="A35" t="s">
        <v>79</v>
      </c>
      <c r="B35" t="s">
        <v>80</v>
      </c>
      <c r="C35" s="10">
        <v>2293971</v>
      </c>
      <c r="D35" s="1">
        <v>1901517</v>
      </c>
      <c r="E35" s="11">
        <f t="shared" ref="E35:E52" si="2">F35-C35-D35</f>
        <v>19605</v>
      </c>
      <c r="F35" s="1">
        <v>4215093</v>
      </c>
      <c r="G35">
        <v>8</v>
      </c>
      <c r="H35">
        <f t="shared" si="1"/>
        <v>5</v>
      </c>
      <c r="I35">
        <v>0</v>
      </c>
      <c r="J35">
        <v>13</v>
      </c>
    </row>
    <row r="36" spans="1:10" x14ac:dyDescent="0.2">
      <c r="A36" t="s">
        <v>81</v>
      </c>
      <c r="B36" t="s">
        <v>82</v>
      </c>
      <c r="C36" s="10">
        <v>194577</v>
      </c>
      <c r="D36" s="1">
        <v>119388</v>
      </c>
      <c r="E36" s="11">
        <f t="shared" si="2"/>
        <v>0</v>
      </c>
      <c r="F36" s="1">
        <v>313965</v>
      </c>
      <c r="G36">
        <v>1</v>
      </c>
      <c r="H36">
        <f t="shared" si="1"/>
        <v>0</v>
      </c>
      <c r="I36">
        <v>0</v>
      </c>
      <c r="J36">
        <v>1</v>
      </c>
    </row>
    <row r="37" spans="1:10" x14ac:dyDescent="0.2">
      <c r="A37" t="s">
        <v>83</v>
      </c>
      <c r="B37" t="s">
        <v>84</v>
      </c>
      <c r="C37" s="10">
        <v>2752111</v>
      </c>
      <c r="D37" s="1">
        <v>2491498</v>
      </c>
      <c r="E37" s="11">
        <f t="shared" si="2"/>
        <v>130731</v>
      </c>
      <c r="F37" s="1">
        <v>5374340</v>
      </c>
      <c r="G37">
        <v>10</v>
      </c>
      <c r="H37">
        <f t="shared" si="1"/>
        <v>8</v>
      </c>
      <c r="I37">
        <v>0</v>
      </c>
      <c r="J37">
        <v>18</v>
      </c>
    </row>
    <row r="38" spans="1:10" x14ac:dyDescent="0.2">
      <c r="A38" t="s">
        <v>85</v>
      </c>
      <c r="B38" t="s">
        <v>86</v>
      </c>
      <c r="C38" s="10">
        <v>503614</v>
      </c>
      <c r="D38" s="1">
        <v>802530</v>
      </c>
      <c r="E38" s="11">
        <f t="shared" si="2"/>
        <v>30783</v>
      </c>
      <c r="F38" s="1">
        <v>1336927</v>
      </c>
      <c r="G38">
        <v>1</v>
      </c>
      <c r="H38">
        <f t="shared" si="1"/>
        <v>4</v>
      </c>
      <c r="I38">
        <v>0</v>
      </c>
      <c r="J38">
        <v>5</v>
      </c>
    </row>
    <row r="39" spans="1:10" x14ac:dyDescent="0.2">
      <c r="A39" t="s">
        <v>87</v>
      </c>
      <c r="B39" t="s">
        <v>88</v>
      </c>
      <c r="C39" s="10">
        <v>1036171</v>
      </c>
      <c r="D39" s="1">
        <v>435920</v>
      </c>
      <c r="E39" s="11">
        <f t="shared" si="2"/>
        <v>210418</v>
      </c>
      <c r="F39" s="1">
        <v>1682509</v>
      </c>
      <c r="G39">
        <v>4</v>
      </c>
      <c r="H39">
        <f t="shared" si="1"/>
        <v>1</v>
      </c>
      <c r="I39">
        <v>0</v>
      </c>
      <c r="J39">
        <v>5</v>
      </c>
    </row>
    <row r="40" spans="1:10" x14ac:dyDescent="0.2">
      <c r="A40" t="s">
        <v>89</v>
      </c>
      <c r="B40" t="s">
        <v>90</v>
      </c>
      <c r="C40" s="10">
        <v>3209168</v>
      </c>
      <c r="D40" s="1">
        <v>2520755</v>
      </c>
      <c r="E40" s="11">
        <f t="shared" si="2"/>
        <v>57931</v>
      </c>
      <c r="F40" s="1">
        <v>5787854</v>
      </c>
      <c r="G40">
        <v>12</v>
      </c>
      <c r="H40">
        <f t="shared" si="1"/>
        <v>7</v>
      </c>
      <c r="I40">
        <v>0</v>
      </c>
      <c r="J40">
        <v>19</v>
      </c>
    </row>
    <row r="41" spans="1:10" x14ac:dyDescent="0.2">
      <c r="A41" t="s">
        <v>91</v>
      </c>
      <c r="B41" t="s">
        <v>92</v>
      </c>
      <c r="C41" s="10">
        <v>303670</v>
      </c>
      <c r="D41" s="1">
        <v>118773</v>
      </c>
      <c r="E41" s="11">
        <f t="shared" si="2"/>
        <v>15789</v>
      </c>
      <c r="F41" s="1">
        <v>438232</v>
      </c>
      <c r="G41">
        <v>2</v>
      </c>
      <c r="H41">
        <f t="shared" si="1"/>
        <v>0</v>
      </c>
      <c r="I41">
        <v>0</v>
      </c>
      <c r="J41">
        <v>2</v>
      </c>
    </row>
    <row r="42" spans="1:10" x14ac:dyDescent="0.2">
      <c r="A42" t="s">
        <v>93</v>
      </c>
      <c r="B42" t="s">
        <v>94</v>
      </c>
      <c r="C42" s="10">
        <v>919529</v>
      </c>
      <c r="D42" s="1">
        <v>939703</v>
      </c>
      <c r="E42" s="11">
        <f t="shared" si="2"/>
        <v>14658</v>
      </c>
      <c r="F42" s="1">
        <v>1873890</v>
      </c>
      <c r="G42">
        <v>2</v>
      </c>
      <c r="H42">
        <f t="shared" si="1"/>
        <v>4</v>
      </c>
      <c r="I42">
        <v>0</v>
      </c>
      <c r="J42">
        <v>6</v>
      </c>
    </row>
    <row r="43" spans="1:10" x14ac:dyDescent="0.2">
      <c r="A43" t="s">
        <v>95</v>
      </c>
      <c r="B43" t="s">
        <v>96</v>
      </c>
      <c r="C43" s="10">
        <v>256041</v>
      </c>
      <c r="D43" s="1">
        <v>122966</v>
      </c>
      <c r="E43" s="11">
        <f t="shared" si="2"/>
        <v>0</v>
      </c>
      <c r="F43" s="1">
        <v>379007</v>
      </c>
      <c r="G43">
        <v>1</v>
      </c>
      <c r="H43">
        <f t="shared" si="1"/>
        <v>0</v>
      </c>
      <c r="I43">
        <v>0</v>
      </c>
      <c r="J43">
        <v>1</v>
      </c>
    </row>
    <row r="44" spans="1:10" x14ac:dyDescent="0.2">
      <c r="A44" t="s">
        <v>97</v>
      </c>
      <c r="B44" t="s">
        <v>98</v>
      </c>
      <c r="C44" s="10">
        <v>1195542</v>
      </c>
      <c r="D44" s="1">
        <v>977677</v>
      </c>
      <c r="E44" s="11">
        <f t="shared" si="2"/>
        <v>128666</v>
      </c>
      <c r="F44" s="1">
        <v>2301885</v>
      </c>
      <c r="G44">
        <v>5</v>
      </c>
      <c r="H44">
        <f t="shared" si="1"/>
        <v>4</v>
      </c>
      <c r="I44">
        <v>0</v>
      </c>
      <c r="J44">
        <v>9</v>
      </c>
    </row>
    <row r="45" spans="1:10" x14ac:dyDescent="0.2">
      <c r="A45" t="s">
        <v>99</v>
      </c>
      <c r="B45" t="s">
        <v>100</v>
      </c>
      <c r="C45" s="10">
        <v>2979398</v>
      </c>
      <c r="D45" s="1">
        <v>4203917</v>
      </c>
      <c r="E45" s="11">
        <f t="shared" si="2"/>
        <v>345307</v>
      </c>
      <c r="F45" s="1">
        <v>7528622</v>
      </c>
      <c r="G45">
        <v>12</v>
      </c>
      <c r="H45">
        <f t="shared" si="1"/>
        <v>20</v>
      </c>
      <c r="I45">
        <v>0</v>
      </c>
      <c r="J45">
        <v>32</v>
      </c>
    </row>
    <row r="46" spans="1:10" x14ac:dyDescent="0.2">
      <c r="A46" t="s">
        <v>101</v>
      </c>
      <c r="B46" t="s">
        <v>102</v>
      </c>
      <c r="C46" s="10">
        <v>393761</v>
      </c>
      <c r="D46" s="1">
        <v>503917</v>
      </c>
      <c r="E46" s="11">
        <f t="shared" si="2"/>
        <v>39161</v>
      </c>
      <c r="F46" s="1">
        <v>936839</v>
      </c>
      <c r="G46">
        <v>2</v>
      </c>
      <c r="H46">
        <f t="shared" si="1"/>
        <v>1</v>
      </c>
      <c r="I46">
        <v>0</v>
      </c>
      <c r="J46">
        <v>3</v>
      </c>
    </row>
    <row r="47" spans="1:10" x14ac:dyDescent="0.2">
      <c r="A47" t="s">
        <v>103</v>
      </c>
      <c r="B47" t="s">
        <v>104</v>
      </c>
      <c r="C47" s="10">
        <v>248203</v>
      </c>
      <c r="D47" s="1">
        <v>0</v>
      </c>
      <c r="E47" s="11">
        <f t="shared" si="2"/>
        <v>49948</v>
      </c>
      <c r="F47" s="1">
        <v>298151</v>
      </c>
      <c r="G47">
        <v>1</v>
      </c>
      <c r="H47">
        <f t="shared" si="1"/>
        <v>0</v>
      </c>
      <c r="I47">
        <v>0</v>
      </c>
      <c r="J47">
        <v>1</v>
      </c>
    </row>
    <row r="48" spans="1:10" x14ac:dyDescent="0.2">
      <c r="A48" t="s">
        <v>105</v>
      </c>
      <c r="B48" t="s">
        <v>106</v>
      </c>
      <c r="C48" s="10">
        <v>1852788</v>
      </c>
      <c r="D48" s="1">
        <v>1590687</v>
      </c>
      <c r="E48" s="11">
        <f t="shared" si="2"/>
        <v>51880</v>
      </c>
      <c r="F48" s="1">
        <v>3495355</v>
      </c>
      <c r="G48">
        <v>6</v>
      </c>
      <c r="H48">
        <f t="shared" si="1"/>
        <v>5</v>
      </c>
      <c r="I48">
        <v>0</v>
      </c>
      <c r="J48">
        <v>11</v>
      </c>
    </row>
    <row r="49" spans="1:11" x14ac:dyDescent="0.2">
      <c r="A49" t="s">
        <v>107</v>
      </c>
      <c r="B49" t="s">
        <v>108</v>
      </c>
      <c r="C49" s="10">
        <v>1725316</v>
      </c>
      <c r="D49" s="1">
        <v>1189147</v>
      </c>
      <c r="E49" s="11">
        <f t="shared" si="2"/>
        <v>0</v>
      </c>
      <c r="F49" s="1">
        <v>2914463</v>
      </c>
      <c r="G49">
        <v>6</v>
      </c>
      <c r="H49">
        <f t="shared" si="1"/>
        <v>3</v>
      </c>
      <c r="I49">
        <v>0</v>
      </c>
      <c r="J49">
        <v>9</v>
      </c>
    </row>
    <row r="50" spans="1:11" x14ac:dyDescent="0.2">
      <c r="A50" t="s">
        <v>109</v>
      </c>
      <c r="B50" t="s">
        <v>110</v>
      </c>
      <c r="C50" s="10">
        <v>432075</v>
      </c>
      <c r="D50" s="1">
        <v>213339</v>
      </c>
      <c r="E50" s="11">
        <f t="shared" si="2"/>
        <v>146</v>
      </c>
      <c r="F50" s="1">
        <v>645560</v>
      </c>
      <c r="G50">
        <v>2</v>
      </c>
      <c r="H50">
        <f t="shared" si="1"/>
        <v>1</v>
      </c>
      <c r="I50">
        <v>0</v>
      </c>
      <c r="J50">
        <v>3</v>
      </c>
    </row>
    <row r="51" spans="1:11" x14ac:dyDescent="0.2">
      <c r="A51" t="s">
        <v>111</v>
      </c>
      <c r="B51" t="s">
        <v>112</v>
      </c>
      <c r="C51" s="10">
        <v>1383536</v>
      </c>
      <c r="D51" s="1">
        <v>1274987</v>
      </c>
      <c r="E51" s="11">
        <f t="shared" si="2"/>
        <v>116651</v>
      </c>
      <c r="F51" s="1">
        <v>2775174</v>
      </c>
      <c r="G51">
        <v>5</v>
      </c>
      <c r="H51">
        <f t="shared" si="1"/>
        <v>3</v>
      </c>
      <c r="I51">
        <v>0</v>
      </c>
      <c r="J51">
        <v>8</v>
      </c>
    </row>
    <row r="52" spans="1:11" x14ac:dyDescent="0.2">
      <c r="A52" t="s">
        <v>113</v>
      </c>
      <c r="B52" t="s">
        <v>114</v>
      </c>
      <c r="C52" s="10">
        <v>106758</v>
      </c>
      <c r="D52" s="1">
        <v>131244</v>
      </c>
      <c r="E52" s="11">
        <f t="shared" si="2"/>
        <v>11573</v>
      </c>
      <c r="F52" s="1">
        <v>249575</v>
      </c>
      <c r="G52">
        <v>0</v>
      </c>
      <c r="H52">
        <f t="shared" si="1"/>
        <v>1</v>
      </c>
      <c r="I52">
        <v>0</v>
      </c>
      <c r="J52">
        <v>1</v>
      </c>
    </row>
    <row r="53" spans="1:11" x14ac:dyDescent="0.2">
      <c r="E53" s="11"/>
    </row>
    <row r="54" spans="1:11" s="2" customFormat="1" x14ac:dyDescent="0.2">
      <c r="A54" s="13" t="s">
        <v>0</v>
      </c>
      <c r="B54" s="13"/>
      <c r="C54" s="14">
        <f>SUM(C3:C52)</f>
        <v>64888090</v>
      </c>
      <c r="D54" s="15">
        <f>SUM(D3:D52)</f>
        <v>51952981</v>
      </c>
      <c r="E54" s="15">
        <f t="shared" ref="E54:F54" si="3">SUM(E3:E52)</f>
        <v>5745222</v>
      </c>
      <c r="F54" s="15">
        <f t="shared" si="3"/>
        <v>122586293</v>
      </c>
      <c r="G54" s="16">
        <f>SUM(G3:G52)</f>
        <v>257</v>
      </c>
      <c r="H54" s="13">
        <f t="shared" ref="H54:J54" si="4">SUM(H3:H52)</f>
        <v>178</v>
      </c>
      <c r="I54" s="13">
        <f t="shared" si="4"/>
        <v>0</v>
      </c>
      <c r="J54" s="13">
        <f t="shared" si="4"/>
        <v>435</v>
      </c>
      <c r="K54" s="16"/>
    </row>
    <row r="57" spans="1:11" x14ac:dyDescent="0.2">
      <c r="A57" s="17" t="s">
        <v>115</v>
      </c>
      <c r="B57" s="17"/>
      <c r="C57" s="18">
        <v>64888090</v>
      </c>
      <c r="D57" s="19">
        <v>51952981</v>
      </c>
      <c r="E57" s="19"/>
      <c r="F57" s="19">
        <v>122586293</v>
      </c>
      <c r="G57" s="20">
        <v>257</v>
      </c>
      <c r="H57" s="17">
        <v>178</v>
      </c>
      <c r="I57" s="17">
        <v>0</v>
      </c>
      <c r="J57" s="17">
        <v>435</v>
      </c>
      <c r="K57" s="20"/>
    </row>
    <row r="58" spans="1:11" x14ac:dyDescent="0.2">
      <c r="A58" t="s">
        <v>116</v>
      </c>
      <c r="C58" s="10">
        <f>C54-C57</f>
        <v>0</v>
      </c>
      <c r="D58" s="1">
        <f>D54-D57</f>
        <v>0</v>
      </c>
      <c r="E58" s="1" t="s">
        <v>1</v>
      </c>
      <c r="F58" s="1">
        <f t="shared" ref="F58" si="5">F54-F57</f>
        <v>0</v>
      </c>
      <c r="G58" s="12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92"/>
  <sheetViews>
    <sheetView tabSelected="1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C3" sqref="C3:C8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3"/>
    <col min="7" max="7" width="10.83203125" style="1"/>
    <col min="8" max="8" width="10.83203125" style="12"/>
    <col min="11" max="11" width="17.1640625" style="12" bestFit="1" customWidth="1"/>
  </cols>
  <sheetData>
    <row r="1" spans="1:12" x14ac:dyDescent="0.2">
      <c r="A1" s="3"/>
      <c r="B1" s="3" t="s">
        <v>1</v>
      </c>
      <c r="C1" s="5"/>
      <c r="D1" s="24"/>
      <c r="E1" s="25" t="s">
        <v>117</v>
      </c>
      <c r="F1" s="21"/>
      <c r="G1" s="4"/>
      <c r="H1" s="26"/>
      <c r="I1" s="6" t="s">
        <v>118</v>
      </c>
      <c r="J1" s="3"/>
      <c r="K1" s="5"/>
    </row>
    <row r="2" spans="1:12" x14ac:dyDescent="0.2">
      <c r="A2" s="3" t="s">
        <v>4</v>
      </c>
      <c r="B2" s="3" t="s">
        <v>5</v>
      </c>
      <c r="C2" s="5" t="s">
        <v>119</v>
      </c>
      <c r="D2" s="5" t="s">
        <v>7</v>
      </c>
      <c r="E2" s="3" t="s">
        <v>6</v>
      </c>
      <c r="F2" s="8" t="s">
        <v>8</v>
      </c>
      <c r="G2" s="4" t="s">
        <v>9</v>
      </c>
      <c r="H2" s="5" t="s">
        <v>11</v>
      </c>
      <c r="I2" s="3" t="s">
        <v>10</v>
      </c>
      <c r="J2" s="3" t="s">
        <v>12</v>
      </c>
      <c r="K2" s="5" t="s">
        <v>14</v>
      </c>
    </row>
    <row r="3" spans="1:12" x14ac:dyDescent="0.2">
      <c r="A3" t="s">
        <v>15</v>
      </c>
      <c r="B3" t="s">
        <v>16</v>
      </c>
      <c r="C3" s="12" t="s">
        <v>121</v>
      </c>
      <c r="D3" s="10">
        <v>0</v>
      </c>
      <c r="E3" s="1">
        <v>210660</v>
      </c>
      <c r="F3" s="11">
        <f>G3-SUM(D3:E3)</f>
        <v>3707</v>
      </c>
      <c r="G3" s="1">
        <v>214367</v>
      </c>
      <c r="H3" s="12">
        <v>0</v>
      </c>
      <c r="I3">
        <v>1</v>
      </c>
      <c r="J3">
        <v>0</v>
      </c>
      <c r="L3" t="str">
        <f>IF(AND(SUM(H3:J3)=0,G3&gt;0), "BAD", "OK")</f>
        <v>OK</v>
      </c>
    </row>
    <row r="4" spans="1:12" x14ac:dyDescent="0.2">
      <c r="A4" t="s">
        <v>15</v>
      </c>
      <c r="B4" t="s">
        <v>16</v>
      </c>
      <c r="C4" s="12" t="s">
        <v>122</v>
      </c>
      <c r="D4" s="10">
        <v>0</v>
      </c>
      <c r="E4" s="1">
        <v>280902</v>
      </c>
      <c r="F4" s="11">
        <f t="shared" ref="F4:F87" si="0">G4-SUM(D4:E4)</f>
        <v>6335</v>
      </c>
      <c r="G4" s="1">
        <v>287237</v>
      </c>
      <c r="H4" s="12">
        <v>0</v>
      </c>
      <c r="I4">
        <v>1</v>
      </c>
      <c r="J4">
        <v>0</v>
      </c>
      <c r="L4" t="str">
        <f t="shared" ref="L4:L67" si="1">IF(AND(SUM(H4:J4)=0,G4&gt;0), "BAD", "OK")</f>
        <v>OK</v>
      </c>
    </row>
    <row r="5" spans="1:12" x14ac:dyDescent="0.2">
      <c r="A5" t="s">
        <v>15</v>
      </c>
      <c r="B5" t="s">
        <v>16</v>
      </c>
      <c r="C5" s="12" t="s">
        <v>123</v>
      </c>
      <c r="D5" s="10">
        <v>228518</v>
      </c>
      <c r="E5" s="1">
        <v>0</v>
      </c>
      <c r="F5" s="11">
        <f t="shared" si="0"/>
        <v>3183</v>
      </c>
      <c r="G5" s="1">
        <v>231701</v>
      </c>
      <c r="H5" s="12">
        <v>1</v>
      </c>
      <c r="I5">
        <v>0</v>
      </c>
      <c r="J5">
        <v>0</v>
      </c>
      <c r="L5" t="str">
        <f t="shared" si="1"/>
        <v>OK</v>
      </c>
    </row>
    <row r="6" spans="1:12" hidden="1" x14ac:dyDescent="0.2">
      <c r="A6" t="s">
        <v>17</v>
      </c>
      <c r="B6" t="s">
        <v>18</v>
      </c>
      <c r="C6" s="12" t="s">
        <v>120</v>
      </c>
      <c r="D6" s="10">
        <v>0</v>
      </c>
      <c r="E6" s="1">
        <v>0</v>
      </c>
      <c r="F6" s="11">
        <f t="shared" si="0"/>
        <v>0</v>
      </c>
      <c r="G6" s="1">
        <v>0</v>
      </c>
      <c r="H6" s="12">
        <v>0</v>
      </c>
      <c r="I6">
        <v>0</v>
      </c>
      <c r="J6">
        <v>0</v>
      </c>
      <c r="L6" t="str">
        <f t="shared" si="1"/>
        <v>OK</v>
      </c>
    </row>
    <row r="7" spans="1:12" hidden="1" x14ac:dyDescent="0.2">
      <c r="A7" t="s">
        <v>19</v>
      </c>
      <c r="B7" t="s">
        <v>20</v>
      </c>
      <c r="C7" s="12" t="s">
        <v>120</v>
      </c>
      <c r="D7" s="10">
        <v>0</v>
      </c>
      <c r="E7" s="1">
        <v>0</v>
      </c>
      <c r="F7" s="11">
        <f t="shared" si="0"/>
        <v>0</v>
      </c>
      <c r="G7" s="1">
        <v>0</v>
      </c>
      <c r="H7" s="12">
        <v>0</v>
      </c>
      <c r="I7">
        <v>0</v>
      </c>
      <c r="J7">
        <v>0</v>
      </c>
      <c r="L7" t="str">
        <f t="shared" si="1"/>
        <v>OK</v>
      </c>
    </row>
    <row r="8" spans="1:12" s="27" customFormat="1" x14ac:dyDescent="0.2">
      <c r="A8" s="27" t="s">
        <v>21</v>
      </c>
      <c r="B8" s="27" t="s">
        <v>22</v>
      </c>
      <c r="C8" s="28" t="s">
        <v>121</v>
      </c>
      <c r="D8" s="29"/>
      <c r="E8" s="30"/>
      <c r="F8" s="31"/>
      <c r="G8" s="30"/>
      <c r="H8" s="28">
        <v>1</v>
      </c>
      <c r="I8" s="27">
        <v>0</v>
      </c>
      <c r="J8" s="27">
        <v>0</v>
      </c>
      <c r="K8" s="28" t="s">
        <v>127</v>
      </c>
      <c r="L8" s="27" t="str">
        <f t="shared" si="1"/>
        <v>OK</v>
      </c>
    </row>
    <row r="9" spans="1:12" x14ac:dyDescent="0.2">
      <c r="A9" t="s">
        <v>21</v>
      </c>
      <c r="B9" t="s">
        <v>22</v>
      </c>
      <c r="C9" s="12" t="s">
        <v>124</v>
      </c>
      <c r="D9" s="10">
        <v>212303</v>
      </c>
      <c r="E9" s="1">
        <v>0</v>
      </c>
      <c r="F9" s="11">
        <f t="shared" si="0"/>
        <v>65063</v>
      </c>
      <c r="G9" s="1">
        <v>277366</v>
      </c>
      <c r="H9" s="12">
        <v>1</v>
      </c>
      <c r="I9">
        <v>0</v>
      </c>
      <c r="J9">
        <v>0</v>
      </c>
      <c r="L9" t="str">
        <f t="shared" si="1"/>
        <v>OK</v>
      </c>
    </row>
    <row r="10" spans="1:12" x14ac:dyDescent="0.2">
      <c r="A10" t="s">
        <v>21</v>
      </c>
      <c r="B10" t="s">
        <v>22</v>
      </c>
      <c r="C10" s="12" t="s">
        <v>125</v>
      </c>
      <c r="D10" s="10">
        <v>0</v>
      </c>
      <c r="E10" s="1">
        <v>215196</v>
      </c>
      <c r="F10" s="11">
        <f t="shared" si="0"/>
        <v>58850</v>
      </c>
      <c r="G10" s="1">
        <v>274046</v>
      </c>
      <c r="H10" s="12">
        <v>0</v>
      </c>
      <c r="I10">
        <v>1</v>
      </c>
      <c r="J10">
        <v>0</v>
      </c>
      <c r="L10" t="str">
        <f t="shared" si="1"/>
        <v>OK</v>
      </c>
    </row>
    <row r="11" spans="1:12" x14ac:dyDescent="0.2">
      <c r="A11" t="s">
        <v>21</v>
      </c>
      <c r="B11" t="s">
        <v>22</v>
      </c>
      <c r="C11" s="12" t="s">
        <v>126</v>
      </c>
      <c r="D11" s="10">
        <v>203178</v>
      </c>
      <c r="E11" s="1">
        <v>0</v>
      </c>
      <c r="F11" s="11">
        <f t="shared" si="0"/>
        <v>32603</v>
      </c>
      <c r="G11" s="1">
        <v>235781</v>
      </c>
      <c r="H11" s="12">
        <v>1</v>
      </c>
      <c r="I11">
        <v>0</v>
      </c>
      <c r="J11">
        <v>0</v>
      </c>
      <c r="L11" t="str">
        <f t="shared" si="1"/>
        <v>OK</v>
      </c>
    </row>
    <row r="12" spans="1:12" x14ac:dyDescent="0.2">
      <c r="A12" t="s">
        <v>23</v>
      </c>
      <c r="B12" t="s">
        <v>24</v>
      </c>
      <c r="C12" s="12" t="s">
        <v>128</v>
      </c>
      <c r="D12" s="10">
        <v>130192</v>
      </c>
      <c r="E12" s="1">
        <v>0</v>
      </c>
      <c r="F12" s="11">
        <f t="shared" si="0"/>
        <v>0</v>
      </c>
      <c r="G12" s="1">
        <v>130192</v>
      </c>
      <c r="H12" s="12">
        <v>1</v>
      </c>
      <c r="I12">
        <v>0</v>
      </c>
      <c r="J12">
        <v>0</v>
      </c>
      <c r="L12" t="str">
        <f t="shared" si="1"/>
        <v>OK</v>
      </c>
    </row>
    <row r="13" spans="1:12" x14ac:dyDescent="0.2">
      <c r="A13" t="s">
        <v>23</v>
      </c>
      <c r="B13" t="s">
        <v>24</v>
      </c>
      <c r="C13" s="12" t="s">
        <v>129</v>
      </c>
      <c r="D13" s="10">
        <v>0</v>
      </c>
      <c r="E13" s="1">
        <v>179245</v>
      </c>
      <c r="F13" s="11">
        <f t="shared" ref="F13:F20" si="2">G13-SUM(D13:E13)</f>
        <v>2856</v>
      </c>
      <c r="G13" s="1">
        <v>182101</v>
      </c>
      <c r="H13" s="12">
        <v>0</v>
      </c>
      <c r="I13">
        <v>1</v>
      </c>
      <c r="J13">
        <v>0</v>
      </c>
      <c r="L13" t="str">
        <f t="shared" si="1"/>
        <v>OK</v>
      </c>
    </row>
    <row r="14" spans="1:12" x14ac:dyDescent="0.2">
      <c r="A14" t="s">
        <v>23</v>
      </c>
      <c r="B14" t="s">
        <v>24</v>
      </c>
      <c r="C14" s="12" t="s">
        <v>130</v>
      </c>
      <c r="D14" s="10">
        <v>0</v>
      </c>
      <c r="E14" s="1">
        <v>224549</v>
      </c>
      <c r="F14" s="11">
        <f t="shared" si="2"/>
        <v>0</v>
      </c>
      <c r="G14" s="1">
        <v>224549</v>
      </c>
      <c r="H14" s="12">
        <v>0</v>
      </c>
      <c r="I14">
        <v>1</v>
      </c>
      <c r="J14">
        <v>0</v>
      </c>
      <c r="L14" t="str">
        <f t="shared" si="1"/>
        <v>OK</v>
      </c>
    </row>
    <row r="15" spans="1:12" x14ac:dyDescent="0.2">
      <c r="A15" t="s">
        <v>23</v>
      </c>
      <c r="B15" t="s">
        <v>24</v>
      </c>
      <c r="C15" s="12" t="s">
        <v>131</v>
      </c>
      <c r="D15" s="10">
        <v>137471</v>
      </c>
      <c r="E15" s="1">
        <v>0</v>
      </c>
      <c r="F15" s="11">
        <f t="shared" si="2"/>
        <v>150</v>
      </c>
      <c r="G15" s="1">
        <v>137621</v>
      </c>
      <c r="H15" s="12">
        <v>1</v>
      </c>
      <c r="I15">
        <v>0</v>
      </c>
      <c r="J15">
        <v>0</v>
      </c>
      <c r="L15" t="str">
        <f t="shared" si="1"/>
        <v>OK</v>
      </c>
    </row>
    <row r="16" spans="1:12" x14ac:dyDescent="0.2">
      <c r="A16" t="s">
        <v>23</v>
      </c>
      <c r="B16" t="s">
        <v>24</v>
      </c>
      <c r="C16" s="12" t="s">
        <v>132</v>
      </c>
      <c r="D16" s="10">
        <v>242792</v>
      </c>
      <c r="E16" s="1">
        <v>0</v>
      </c>
      <c r="F16" s="11">
        <f t="shared" si="2"/>
        <v>0</v>
      </c>
      <c r="G16" s="1">
        <v>242792</v>
      </c>
      <c r="H16" s="12">
        <v>1</v>
      </c>
      <c r="I16">
        <v>0</v>
      </c>
      <c r="J16">
        <v>0</v>
      </c>
      <c r="L16" t="str">
        <f t="shared" si="1"/>
        <v>OK</v>
      </c>
    </row>
    <row r="17" spans="1:12" x14ac:dyDescent="0.2">
      <c r="A17" t="s">
        <v>23</v>
      </c>
      <c r="B17" t="s">
        <v>24</v>
      </c>
      <c r="C17" s="12" t="s">
        <v>133</v>
      </c>
      <c r="D17" s="10">
        <v>110955</v>
      </c>
      <c r="E17" s="1">
        <v>0</v>
      </c>
      <c r="F17" s="11">
        <f t="shared" si="2"/>
        <v>0</v>
      </c>
      <c r="G17" s="1">
        <v>110955</v>
      </c>
      <c r="H17" s="12">
        <v>1</v>
      </c>
      <c r="I17">
        <v>0</v>
      </c>
      <c r="J17">
        <v>0</v>
      </c>
      <c r="L17" t="str">
        <f t="shared" si="1"/>
        <v>OK</v>
      </c>
    </row>
    <row r="18" spans="1:12" x14ac:dyDescent="0.2">
      <c r="A18" t="s">
        <v>23</v>
      </c>
      <c r="B18" t="s">
        <v>24</v>
      </c>
      <c r="C18" s="12" t="s">
        <v>134</v>
      </c>
      <c r="D18" s="10">
        <v>130142</v>
      </c>
      <c r="E18" s="1">
        <v>0</v>
      </c>
      <c r="F18" s="11">
        <f t="shared" si="2"/>
        <v>8</v>
      </c>
      <c r="G18" s="1">
        <v>130150</v>
      </c>
      <c r="H18" s="12">
        <v>1</v>
      </c>
      <c r="I18">
        <v>0</v>
      </c>
      <c r="J18">
        <v>0</v>
      </c>
      <c r="L18" t="str">
        <f t="shared" si="1"/>
        <v>OK</v>
      </c>
    </row>
    <row r="19" spans="1:12" x14ac:dyDescent="0.2">
      <c r="A19" t="s">
        <v>23</v>
      </c>
      <c r="B19" t="s">
        <v>24</v>
      </c>
      <c r="C19" s="12" t="s">
        <v>135</v>
      </c>
      <c r="D19" s="10">
        <v>131342</v>
      </c>
      <c r="E19" s="1">
        <v>0</v>
      </c>
      <c r="F19" s="11">
        <f t="shared" si="2"/>
        <v>43910</v>
      </c>
      <c r="G19" s="1">
        <v>175252</v>
      </c>
      <c r="H19" s="12">
        <v>1</v>
      </c>
      <c r="I19">
        <v>0</v>
      </c>
      <c r="J19">
        <v>0</v>
      </c>
      <c r="L19" t="str">
        <f t="shared" si="1"/>
        <v>OK</v>
      </c>
    </row>
    <row r="20" spans="1:12" x14ac:dyDescent="0.2">
      <c r="A20" t="s">
        <v>23</v>
      </c>
      <c r="B20" t="s">
        <v>24</v>
      </c>
      <c r="C20" s="12" t="s">
        <v>136</v>
      </c>
      <c r="D20" s="10">
        <v>130211</v>
      </c>
      <c r="E20" s="1">
        <v>0</v>
      </c>
      <c r="F20" s="11">
        <f t="shared" si="2"/>
        <v>29113</v>
      </c>
      <c r="G20" s="1">
        <v>159324</v>
      </c>
      <c r="H20" s="12">
        <v>1</v>
      </c>
      <c r="I20">
        <v>0</v>
      </c>
      <c r="J20">
        <v>0</v>
      </c>
      <c r="L20" t="str">
        <f t="shared" si="1"/>
        <v>OK</v>
      </c>
    </row>
    <row r="21" spans="1:12" hidden="1" x14ac:dyDescent="0.2">
      <c r="A21" t="s">
        <v>25</v>
      </c>
      <c r="B21" t="s">
        <v>26</v>
      </c>
      <c r="C21" s="12" t="s">
        <v>120</v>
      </c>
      <c r="D21" s="10">
        <v>0</v>
      </c>
      <c r="E21" s="1">
        <v>0</v>
      </c>
      <c r="F21" s="11">
        <f t="shared" si="0"/>
        <v>0</v>
      </c>
      <c r="G21" s="1">
        <v>0</v>
      </c>
      <c r="H21" s="12">
        <v>0</v>
      </c>
      <c r="I21">
        <v>0</v>
      </c>
      <c r="J21">
        <v>0</v>
      </c>
      <c r="L21" t="str">
        <f t="shared" si="1"/>
        <v>OK</v>
      </c>
    </row>
    <row r="22" spans="1:12" hidden="1" x14ac:dyDescent="0.2">
      <c r="A22" t="s">
        <v>27</v>
      </c>
      <c r="B22" t="s">
        <v>28</v>
      </c>
      <c r="C22" s="12" t="s">
        <v>120</v>
      </c>
      <c r="D22" s="10">
        <v>0</v>
      </c>
      <c r="E22" s="1">
        <v>0</v>
      </c>
      <c r="F22" s="11">
        <f t="shared" si="0"/>
        <v>0</v>
      </c>
      <c r="G22" s="1">
        <v>0</v>
      </c>
      <c r="H22" s="12">
        <v>0</v>
      </c>
      <c r="I22">
        <v>0</v>
      </c>
      <c r="J22">
        <v>0</v>
      </c>
      <c r="L22" t="str">
        <f t="shared" si="1"/>
        <v>OK</v>
      </c>
    </row>
    <row r="23" spans="1:12" hidden="1" x14ac:dyDescent="0.2">
      <c r="A23" t="s">
        <v>29</v>
      </c>
      <c r="B23" t="s">
        <v>30</v>
      </c>
      <c r="C23" s="12" t="s">
        <v>120</v>
      </c>
      <c r="D23" s="10">
        <v>0</v>
      </c>
      <c r="E23" s="1">
        <v>0</v>
      </c>
      <c r="F23" s="11">
        <f t="shared" si="0"/>
        <v>0</v>
      </c>
      <c r="G23" s="1">
        <v>0</v>
      </c>
      <c r="H23" s="12">
        <v>0</v>
      </c>
      <c r="I23">
        <v>0</v>
      </c>
      <c r="J23">
        <v>0</v>
      </c>
      <c r="L23" t="str">
        <f t="shared" si="1"/>
        <v>OK</v>
      </c>
    </row>
    <row r="24" spans="1:12" s="27" customFormat="1" x14ac:dyDescent="0.2">
      <c r="A24" s="27" t="s">
        <v>31</v>
      </c>
      <c r="B24" s="27" t="s">
        <v>32</v>
      </c>
      <c r="C24" s="28" t="s">
        <v>125</v>
      </c>
      <c r="D24" s="29"/>
      <c r="E24" s="30"/>
      <c r="F24" s="31"/>
      <c r="G24" s="30"/>
      <c r="H24" s="28">
        <v>1</v>
      </c>
      <c r="I24" s="27">
        <v>0</v>
      </c>
      <c r="J24" s="27">
        <v>0</v>
      </c>
      <c r="K24" s="28" t="s">
        <v>127</v>
      </c>
      <c r="L24" s="27" t="str">
        <f t="shared" si="1"/>
        <v>OK</v>
      </c>
    </row>
    <row r="25" spans="1:12" s="27" customFormat="1" x14ac:dyDescent="0.2">
      <c r="A25" s="27" t="s">
        <v>31</v>
      </c>
      <c r="B25" s="27" t="s">
        <v>32</v>
      </c>
      <c r="C25" s="28" t="s">
        <v>137</v>
      </c>
      <c r="D25" s="29"/>
      <c r="E25" s="30"/>
      <c r="F25" s="31"/>
      <c r="G25" s="30"/>
      <c r="H25" s="28">
        <v>1</v>
      </c>
      <c r="I25" s="27">
        <v>0</v>
      </c>
      <c r="J25" s="27">
        <v>0</v>
      </c>
      <c r="K25" s="28" t="s">
        <v>127</v>
      </c>
      <c r="L25" s="27" t="str">
        <f t="shared" si="1"/>
        <v>OK</v>
      </c>
    </row>
    <row r="26" spans="1:12" x14ac:dyDescent="0.2">
      <c r="A26" t="s">
        <v>31</v>
      </c>
      <c r="B26" t="s">
        <v>32</v>
      </c>
      <c r="C26" s="12" t="s">
        <v>138</v>
      </c>
      <c r="D26" s="10">
        <v>202832</v>
      </c>
      <c r="E26" s="1">
        <v>0</v>
      </c>
      <c r="F26" s="11">
        <f t="shared" ref="F26" si="3">G26-SUM(D26:E26)</f>
        <v>58967</v>
      </c>
      <c r="G26" s="1">
        <v>261799</v>
      </c>
      <c r="H26" s="12">
        <v>1</v>
      </c>
      <c r="I26">
        <v>0</v>
      </c>
      <c r="J26">
        <v>0</v>
      </c>
      <c r="L26" t="str">
        <f t="shared" si="1"/>
        <v>OK</v>
      </c>
    </row>
    <row r="27" spans="1:12" x14ac:dyDescent="0.2">
      <c r="A27" t="s">
        <v>33</v>
      </c>
      <c r="B27" t="s">
        <v>34</v>
      </c>
      <c r="C27" s="12" t="s">
        <v>126</v>
      </c>
      <c r="D27" s="10">
        <v>224494</v>
      </c>
      <c r="E27" s="1">
        <v>0</v>
      </c>
      <c r="F27" s="11">
        <f t="shared" si="0"/>
        <v>200</v>
      </c>
      <c r="G27" s="1">
        <v>224694</v>
      </c>
      <c r="H27" s="12">
        <v>1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33</v>
      </c>
      <c r="B28" t="s">
        <v>34</v>
      </c>
      <c r="C28" s="12" t="s">
        <v>139</v>
      </c>
      <c r="D28" s="10">
        <v>231368</v>
      </c>
      <c r="E28" s="1">
        <v>0</v>
      </c>
      <c r="F28" s="11">
        <f t="shared" ref="F28" si="4">G28-SUM(D28:E28)</f>
        <v>106</v>
      </c>
      <c r="G28" s="1">
        <v>231474</v>
      </c>
      <c r="H28" s="12">
        <v>1</v>
      </c>
      <c r="I28">
        <v>0</v>
      </c>
      <c r="J28">
        <v>0</v>
      </c>
      <c r="L28" t="str">
        <f t="shared" si="1"/>
        <v>OK</v>
      </c>
    </row>
    <row r="29" spans="1:12" hidden="1" x14ac:dyDescent="0.2">
      <c r="A29" t="s">
        <v>35</v>
      </c>
      <c r="B29" t="s">
        <v>36</v>
      </c>
      <c r="C29" s="12" t="s">
        <v>120</v>
      </c>
      <c r="D29" s="10">
        <v>0</v>
      </c>
      <c r="E29" s="1">
        <v>0</v>
      </c>
      <c r="F29" s="11">
        <f t="shared" si="0"/>
        <v>0</v>
      </c>
      <c r="G29" s="1">
        <v>0</v>
      </c>
      <c r="H29" s="12">
        <v>0</v>
      </c>
      <c r="I29">
        <v>0</v>
      </c>
      <c r="J29">
        <v>0</v>
      </c>
      <c r="L29" t="str">
        <f t="shared" si="1"/>
        <v>OK</v>
      </c>
    </row>
    <row r="30" spans="1:12" hidden="1" x14ac:dyDescent="0.2">
      <c r="A30" t="s">
        <v>37</v>
      </c>
      <c r="B30" t="s">
        <v>38</v>
      </c>
      <c r="C30" s="12" t="s">
        <v>120</v>
      </c>
      <c r="D30" s="10">
        <v>0</v>
      </c>
      <c r="E30" s="1">
        <v>0</v>
      </c>
      <c r="F30" s="11">
        <f t="shared" si="0"/>
        <v>0</v>
      </c>
      <c r="G30" s="1">
        <v>0</v>
      </c>
      <c r="H30" s="12">
        <v>0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39</v>
      </c>
      <c r="B31" t="s">
        <v>40</v>
      </c>
      <c r="C31" s="12" t="s">
        <v>137</v>
      </c>
      <c r="D31" s="10">
        <v>220961</v>
      </c>
      <c r="E31" s="1">
        <v>0</v>
      </c>
      <c r="F31" s="11">
        <f t="shared" si="0"/>
        <v>517</v>
      </c>
      <c r="G31" s="1">
        <v>221478</v>
      </c>
      <c r="H31" s="12">
        <v>1</v>
      </c>
      <c r="I31">
        <v>0</v>
      </c>
      <c r="J31">
        <v>0</v>
      </c>
      <c r="L31" t="str">
        <f t="shared" si="1"/>
        <v>OK</v>
      </c>
    </row>
    <row r="32" spans="1:12" hidden="1" x14ac:dyDescent="0.2">
      <c r="A32" t="s">
        <v>41</v>
      </c>
      <c r="B32" t="s">
        <v>42</v>
      </c>
      <c r="C32" s="12" t="s">
        <v>120</v>
      </c>
      <c r="D32" s="10">
        <v>0</v>
      </c>
      <c r="E32" s="1">
        <v>0</v>
      </c>
      <c r="F32" s="11">
        <f t="shared" si="0"/>
        <v>0</v>
      </c>
      <c r="G32" s="1">
        <v>0</v>
      </c>
      <c r="H32" s="12">
        <v>0</v>
      </c>
      <c r="I32">
        <v>0</v>
      </c>
      <c r="J32">
        <v>0</v>
      </c>
      <c r="L32" t="str">
        <f t="shared" si="1"/>
        <v>OK</v>
      </c>
    </row>
    <row r="33" spans="1:12" hidden="1" x14ac:dyDescent="0.2">
      <c r="A33" t="s">
        <v>43</v>
      </c>
      <c r="B33" t="s">
        <v>44</v>
      </c>
      <c r="C33" s="12" t="s">
        <v>120</v>
      </c>
      <c r="D33" s="10">
        <v>0</v>
      </c>
      <c r="E33" s="1">
        <v>0</v>
      </c>
      <c r="F33" s="11">
        <f t="shared" si="0"/>
        <v>0</v>
      </c>
      <c r="G33" s="1">
        <v>0</v>
      </c>
      <c r="H33" s="12">
        <v>0</v>
      </c>
      <c r="I33">
        <v>0</v>
      </c>
      <c r="J33">
        <v>0</v>
      </c>
      <c r="L33" t="str">
        <f t="shared" si="1"/>
        <v>OK</v>
      </c>
    </row>
    <row r="34" spans="1:12" hidden="1" x14ac:dyDescent="0.2">
      <c r="A34" t="s">
        <v>45</v>
      </c>
      <c r="B34" t="s">
        <v>46</v>
      </c>
      <c r="C34" s="12" t="s">
        <v>120</v>
      </c>
      <c r="D34" s="10">
        <v>0</v>
      </c>
      <c r="E34" s="1">
        <v>0</v>
      </c>
      <c r="F34" s="11">
        <f t="shared" si="0"/>
        <v>0</v>
      </c>
      <c r="G34" s="1">
        <v>0</v>
      </c>
      <c r="H34" s="12">
        <v>0</v>
      </c>
      <c r="I34">
        <v>0</v>
      </c>
      <c r="J34">
        <v>0</v>
      </c>
      <c r="L34" t="str">
        <f t="shared" si="1"/>
        <v>OK</v>
      </c>
    </row>
    <row r="35" spans="1:12" x14ac:dyDescent="0.2">
      <c r="A35" t="s">
        <v>47</v>
      </c>
      <c r="B35" t="s">
        <v>48</v>
      </c>
      <c r="C35" s="12" t="s">
        <v>139</v>
      </c>
      <c r="D35" s="10">
        <v>0</v>
      </c>
      <c r="E35" s="1">
        <v>177024</v>
      </c>
      <c r="F35" s="11">
        <f t="shared" si="0"/>
        <v>33444</v>
      </c>
      <c r="G35" s="1">
        <v>210468</v>
      </c>
      <c r="H35" s="12">
        <v>0</v>
      </c>
      <c r="I35">
        <v>1</v>
      </c>
      <c r="J35">
        <v>0</v>
      </c>
      <c r="L35" t="str">
        <f t="shared" si="1"/>
        <v>OK</v>
      </c>
    </row>
    <row r="36" spans="1:12" s="27" customFormat="1" x14ac:dyDescent="0.2">
      <c r="A36" s="27" t="s">
        <v>49</v>
      </c>
      <c r="B36" s="27" t="s">
        <v>50</v>
      </c>
      <c r="C36" s="28" t="s">
        <v>125</v>
      </c>
      <c r="D36" s="29"/>
      <c r="E36" s="30"/>
      <c r="F36" s="31"/>
      <c r="G36" s="30"/>
      <c r="H36" s="28">
        <v>1</v>
      </c>
      <c r="I36" s="27">
        <v>0</v>
      </c>
      <c r="J36" s="27">
        <v>0</v>
      </c>
      <c r="K36" s="28" t="s">
        <v>127</v>
      </c>
      <c r="L36" s="27" t="str">
        <f t="shared" si="1"/>
        <v>OK</v>
      </c>
    </row>
    <row r="37" spans="1:12" s="27" customFormat="1" x14ac:dyDescent="0.2">
      <c r="A37" s="27" t="s">
        <v>49</v>
      </c>
      <c r="B37" s="27" t="s">
        <v>50</v>
      </c>
      <c r="C37" s="28" t="s">
        <v>139</v>
      </c>
      <c r="D37" s="29"/>
      <c r="E37" s="30"/>
      <c r="F37" s="31"/>
      <c r="G37" s="30"/>
      <c r="H37" s="28">
        <v>0</v>
      </c>
      <c r="I37" s="27">
        <v>1</v>
      </c>
      <c r="J37" s="27">
        <v>0</v>
      </c>
      <c r="K37" s="28" t="s">
        <v>127</v>
      </c>
      <c r="L37" s="27" t="str">
        <f t="shared" si="1"/>
        <v>OK</v>
      </c>
    </row>
    <row r="38" spans="1:12" hidden="1" x14ac:dyDescent="0.2">
      <c r="A38" t="s">
        <v>51</v>
      </c>
      <c r="B38" t="s">
        <v>52</v>
      </c>
      <c r="C38" s="12" t="s">
        <v>120</v>
      </c>
      <c r="D38" s="10">
        <v>0</v>
      </c>
      <c r="E38" s="1">
        <v>0</v>
      </c>
      <c r="F38" s="11">
        <f t="shared" si="0"/>
        <v>0</v>
      </c>
      <c r="G38" s="1">
        <v>0</v>
      </c>
      <c r="H38" s="12">
        <v>0</v>
      </c>
      <c r="I38">
        <v>0</v>
      </c>
      <c r="J38">
        <v>0</v>
      </c>
      <c r="L38" t="str">
        <f t="shared" si="1"/>
        <v>OK</v>
      </c>
    </row>
    <row r="39" spans="1:12" hidden="1" x14ac:dyDescent="0.2">
      <c r="A39" t="s">
        <v>53</v>
      </c>
      <c r="B39" t="s">
        <v>54</v>
      </c>
      <c r="C39" s="12" t="s">
        <v>120</v>
      </c>
      <c r="D39" s="10">
        <v>0</v>
      </c>
      <c r="E39" s="1">
        <v>0</v>
      </c>
      <c r="F39" s="11">
        <f t="shared" si="0"/>
        <v>0</v>
      </c>
      <c r="G39" s="1">
        <v>0</v>
      </c>
      <c r="H39" s="12">
        <v>0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55</v>
      </c>
      <c r="B40" t="s">
        <v>56</v>
      </c>
      <c r="C40" s="12" t="s">
        <v>124</v>
      </c>
      <c r="D40" s="10">
        <v>234369</v>
      </c>
      <c r="E40" s="1">
        <v>0</v>
      </c>
      <c r="F40" s="11">
        <f t="shared" si="0"/>
        <v>72451</v>
      </c>
      <c r="G40" s="1">
        <v>306820</v>
      </c>
      <c r="H40" s="12">
        <v>1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55</v>
      </c>
      <c r="B41" t="s">
        <v>56</v>
      </c>
      <c r="C41" s="12" t="s">
        <v>125</v>
      </c>
      <c r="D41" s="10">
        <v>227619</v>
      </c>
      <c r="E41" s="1">
        <v>0</v>
      </c>
      <c r="F41" s="11">
        <f t="shared" ref="F41:F45" si="5">G41-SUM(D41:E41)</f>
        <v>75696</v>
      </c>
      <c r="G41" s="1">
        <v>303315</v>
      </c>
      <c r="H41" s="12">
        <v>1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55</v>
      </c>
      <c r="B42" t="s">
        <v>56</v>
      </c>
      <c r="C42" s="12" t="s">
        <v>139</v>
      </c>
      <c r="D42" s="10">
        <v>225947</v>
      </c>
      <c r="E42" s="1">
        <v>0</v>
      </c>
      <c r="F42" s="11">
        <f t="shared" si="5"/>
        <v>76450</v>
      </c>
      <c r="G42" s="1">
        <v>302397</v>
      </c>
      <c r="H42" s="12">
        <v>1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55</v>
      </c>
      <c r="B43" t="s">
        <v>56</v>
      </c>
      <c r="C43" s="12" t="s">
        <v>140</v>
      </c>
      <c r="D43" s="10">
        <v>185530</v>
      </c>
      <c r="E43" s="1">
        <v>0</v>
      </c>
      <c r="F43" s="11">
        <f t="shared" si="5"/>
        <v>58483</v>
      </c>
      <c r="G43" s="1">
        <v>244013</v>
      </c>
      <c r="H43" s="12">
        <v>1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55</v>
      </c>
      <c r="B44" t="s">
        <v>56</v>
      </c>
      <c r="C44" s="12" t="s">
        <v>141</v>
      </c>
      <c r="D44" s="10">
        <v>242166</v>
      </c>
      <c r="E44" s="1">
        <v>0</v>
      </c>
      <c r="F44" s="11">
        <f t="shared" si="5"/>
        <v>75254</v>
      </c>
      <c r="G44" s="1">
        <v>317420</v>
      </c>
      <c r="H44" s="12">
        <v>1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55</v>
      </c>
      <c r="B45" t="s">
        <v>56</v>
      </c>
      <c r="C45" s="12" t="s">
        <v>142</v>
      </c>
      <c r="D45" s="10">
        <v>272899</v>
      </c>
      <c r="E45" s="1">
        <v>0</v>
      </c>
      <c r="F45" s="11">
        <f t="shared" si="5"/>
        <v>90852</v>
      </c>
      <c r="G45" s="1">
        <v>363751</v>
      </c>
      <c r="H45" s="12">
        <v>1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57</v>
      </c>
      <c r="B46" t="s">
        <v>58</v>
      </c>
      <c r="C46" s="12" t="s">
        <v>143</v>
      </c>
      <c r="D46" s="10">
        <v>227841</v>
      </c>
      <c r="E46" s="1">
        <v>0</v>
      </c>
      <c r="F46" s="11">
        <f t="shared" si="0"/>
        <v>18747</v>
      </c>
      <c r="G46" s="1">
        <v>246588</v>
      </c>
      <c r="H46" s="12">
        <v>1</v>
      </c>
      <c r="I46">
        <v>0</v>
      </c>
      <c r="J46">
        <v>0</v>
      </c>
      <c r="L46" t="str">
        <f t="shared" si="1"/>
        <v>OK</v>
      </c>
    </row>
    <row r="47" spans="1:12" hidden="1" x14ac:dyDescent="0.2">
      <c r="A47" t="s">
        <v>59</v>
      </c>
      <c r="B47" t="s">
        <v>60</v>
      </c>
      <c r="C47" s="12" t="s">
        <v>120</v>
      </c>
      <c r="D47" s="10">
        <v>0</v>
      </c>
      <c r="E47" s="1">
        <v>0</v>
      </c>
      <c r="F47" s="11">
        <f t="shared" si="0"/>
        <v>0</v>
      </c>
      <c r="G47" s="1">
        <v>0</v>
      </c>
      <c r="H47" s="12">
        <v>0</v>
      </c>
      <c r="I47">
        <v>0</v>
      </c>
      <c r="J47">
        <v>0</v>
      </c>
      <c r="L47" t="str">
        <f t="shared" si="1"/>
        <v>OK</v>
      </c>
    </row>
    <row r="48" spans="1:12" hidden="1" x14ac:dyDescent="0.2">
      <c r="A48" t="s">
        <v>61</v>
      </c>
      <c r="B48" t="s">
        <v>62</v>
      </c>
      <c r="C48" s="12" t="s">
        <v>120</v>
      </c>
      <c r="D48" s="10">
        <v>0</v>
      </c>
      <c r="E48" s="1">
        <v>0</v>
      </c>
      <c r="F48" s="11">
        <f t="shared" si="0"/>
        <v>0</v>
      </c>
      <c r="G48" s="1">
        <v>0</v>
      </c>
      <c r="H48" s="12">
        <v>0</v>
      </c>
      <c r="I48">
        <v>0</v>
      </c>
      <c r="J48">
        <v>0</v>
      </c>
      <c r="L48" t="str">
        <f t="shared" si="1"/>
        <v>OK</v>
      </c>
    </row>
    <row r="49" spans="1:12" x14ac:dyDescent="0.2">
      <c r="A49" t="s">
        <v>63</v>
      </c>
      <c r="B49" t="s">
        <v>64</v>
      </c>
      <c r="C49" s="12" t="s">
        <v>121</v>
      </c>
      <c r="D49" s="10">
        <v>242570</v>
      </c>
      <c r="E49" s="1">
        <v>0</v>
      </c>
      <c r="F49" s="11">
        <f t="shared" si="0"/>
        <v>36707</v>
      </c>
      <c r="G49" s="1">
        <v>279277</v>
      </c>
      <c r="H49" s="12">
        <v>1</v>
      </c>
      <c r="I49">
        <v>0</v>
      </c>
      <c r="J49">
        <v>0</v>
      </c>
      <c r="L49" t="str">
        <f t="shared" si="1"/>
        <v>OK</v>
      </c>
    </row>
    <row r="50" spans="1:12" hidden="1" x14ac:dyDescent="0.2">
      <c r="A50" t="s">
        <v>65</v>
      </c>
      <c r="B50" t="s">
        <v>66</v>
      </c>
      <c r="C50" s="12" t="s">
        <v>120</v>
      </c>
      <c r="D50" s="10">
        <v>0</v>
      </c>
      <c r="E50" s="1">
        <v>0</v>
      </c>
      <c r="F50" s="11">
        <f t="shared" si="0"/>
        <v>0</v>
      </c>
      <c r="G50" s="1">
        <v>0</v>
      </c>
      <c r="H50" s="12">
        <v>0</v>
      </c>
      <c r="I50">
        <v>0</v>
      </c>
      <c r="J50">
        <v>0</v>
      </c>
      <c r="L50" t="str">
        <f t="shared" si="1"/>
        <v>OK</v>
      </c>
    </row>
    <row r="51" spans="1:12" hidden="1" x14ac:dyDescent="0.2">
      <c r="A51" t="s">
        <v>67</v>
      </c>
      <c r="B51" t="s">
        <v>68</v>
      </c>
      <c r="C51" s="12" t="s">
        <v>120</v>
      </c>
      <c r="D51" s="10">
        <v>0</v>
      </c>
      <c r="E51" s="1">
        <v>0</v>
      </c>
      <c r="F51" s="11">
        <f t="shared" si="0"/>
        <v>0</v>
      </c>
      <c r="G51" s="1">
        <v>0</v>
      </c>
      <c r="H51" s="12">
        <v>0</v>
      </c>
      <c r="I51">
        <v>0</v>
      </c>
      <c r="J51">
        <v>0</v>
      </c>
      <c r="L51" t="str">
        <f t="shared" si="1"/>
        <v>OK</v>
      </c>
    </row>
    <row r="52" spans="1:12" hidden="1" x14ac:dyDescent="0.2">
      <c r="A52" t="s">
        <v>69</v>
      </c>
      <c r="B52" t="s">
        <v>70</v>
      </c>
      <c r="C52" s="12" t="s">
        <v>120</v>
      </c>
      <c r="D52" s="10">
        <v>0</v>
      </c>
      <c r="E52" s="1">
        <v>0</v>
      </c>
      <c r="F52" s="11">
        <f t="shared" si="0"/>
        <v>0</v>
      </c>
      <c r="G52" s="1">
        <v>0</v>
      </c>
      <c r="H52" s="12">
        <v>0</v>
      </c>
      <c r="I52">
        <v>0</v>
      </c>
      <c r="J52">
        <v>0</v>
      </c>
      <c r="L52" t="str">
        <f t="shared" si="1"/>
        <v>OK</v>
      </c>
    </row>
    <row r="53" spans="1:12" hidden="1" x14ac:dyDescent="0.2">
      <c r="A53" t="s">
        <v>71</v>
      </c>
      <c r="B53" t="s">
        <v>72</v>
      </c>
      <c r="C53" s="12" t="s">
        <v>120</v>
      </c>
      <c r="D53" s="10">
        <v>0</v>
      </c>
      <c r="E53" s="1">
        <v>0</v>
      </c>
      <c r="F53" s="11">
        <f t="shared" si="0"/>
        <v>0</v>
      </c>
      <c r="G53" s="1">
        <v>0</v>
      </c>
      <c r="H53" s="12">
        <v>0</v>
      </c>
      <c r="I53">
        <v>0</v>
      </c>
      <c r="J53">
        <v>0</v>
      </c>
      <c r="L53" t="str">
        <f t="shared" si="1"/>
        <v>OK</v>
      </c>
    </row>
    <row r="54" spans="1:12" x14ac:dyDescent="0.2">
      <c r="A54" t="s">
        <v>73</v>
      </c>
      <c r="B54" t="s">
        <v>74</v>
      </c>
      <c r="C54" s="12" t="s">
        <v>142</v>
      </c>
      <c r="D54" s="10">
        <v>169945</v>
      </c>
      <c r="E54" s="1">
        <v>0</v>
      </c>
      <c r="F54" s="11">
        <f t="shared" si="0"/>
        <v>1848</v>
      </c>
      <c r="G54" s="1">
        <v>171793</v>
      </c>
      <c r="H54" s="12">
        <v>1</v>
      </c>
      <c r="I54">
        <v>0</v>
      </c>
      <c r="J54">
        <v>0</v>
      </c>
      <c r="L54" t="str">
        <f t="shared" si="1"/>
        <v>OK</v>
      </c>
    </row>
    <row r="55" spans="1:12" hidden="1" x14ac:dyDescent="0.2">
      <c r="A55" t="s">
        <v>75</v>
      </c>
      <c r="B55" t="s">
        <v>76</v>
      </c>
      <c r="C55" s="12" t="s">
        <v>120</v>
      </c>
      <c r="D55" s="10">
        <v>0</v>
      </c>
      <c r="E55" s="1">
        <v>0</v>
      </c>
      <c r="F55" s="11">
        <f t="shared" si="0"/>
        <v>0</v>
      </c>
      <c r="G55" s="1">
        <v>0</v>
      </c>
      <c r="H55" s="12">
        <v>0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77</v>
      </c>
      <c r="B56" t="s">
        <v>78</v>
      </c>
      <c r="C56" s="12" t="s">
        <v>122</v>
      </c>
      <c r="D56" s="10">
        <v>141180</v>
      </c>
      <c r="E56" s="1">
        <v>0</v>
      </c>
      <c r="F56" s="11">
        <f t="shared" si="0"/>
        <v>69156</v>
      </c>
      <c r="G56" s="1">
        <v>210336</v>
      </c>
      <c r="H56" s="12">
        <v>1</v>
      </c>
      <c r="I56">
        <v>0</v>
      </c>
      <c r="J56">
        <v>0</v>
      </c>
      <c r="K56" s="12" t="s">
        <v>1</v>
      </c>
      <c r="L56" t="str">
        <f t="shared" si="1"/>
        <v>OK</v>
      </c>
    </row>
    <row r="57" spans="1:12" x14ac:dyDescent="0.2">
      <c r="A57" t="s">
        <v>77</v>
      </c>
      <c r="B57" t="s">
        <v>78</v>
      </c>
      <c r="C57" s="12" t="s">
        <v>141</v>
      </c>
      <c r="D57" s="10">
        <v>106097</v>
      </c>
      <c r="E57" s="1">
        <v>0</v>
      </c>
      <c r="F57" s="11">
        <f t="shared" ref="F57" si="6">G57-SUM(D57:E57)</f>
        <v>96973</v>
      </c>
      <c r="G57" s="1">
        <v>203070</v>
      </c>
      <c r="H57" s="12">
        <v>1</v>
      </c>
      <c r="I57">
        <v>0</v>
      </c>
      <c r="J57">
        <v>0</v>
      </c>
      <c r="L57" t="str">
        <f t="shared" si="1"/>
        <v>OK</v>
      </c>
    </row>
    <row r="58" spans="1:12" hidden="1" x14ac:dyDescent="0.2">
      <c r="A58" t="s">
        <v>79</v>
      </c>
      <c r="B58" t="s">
        <v>80</v>
      </c>
      <c r="C58" s="12" t="s">
        <v>120</v>
      </c>
      <c r="D58" s="10">
        <v>0</v>
      </c>
      <c r="E58" s="1">
        <v>0</v>
      </c>
      <c r="F58" s="11">
        <f t="shared" si="0"/>
        <v>0</v>
      </c>
      <c r="G58" s="1">
        <v>0</v>
      </c>
      <c r="H58" s="12">
        <v>0</v>
      </c>
      <c r="I58">
        <v>0</v>
      </c>
      <c r="J58">
        <v>0</v>
      </c>
      <c r="L58" t="str">
        <f t="shared" si="1"/>
        <v>OK</v>
      </c>
    </row>
    <row r="59" spans="1:12" hidden="1" x14ac:dyDescent="0.2">
      <c r="A59" t="s">
        <v>81</v>
      </c>
      <c r="B59" t="s">
        <v>82</v>
      </c>
      <c r="C59" s="12" t="s">
        <v>120</v>
      </c>
      <c r="D59" s="10">
        <v>0</v>
      </c>
      <c r="E59" s="1">
        <v>0</v>
      </c>
      <c r="F59" s="11">
        <f t="shared" si="0"/>
        <v>0</v>
      </c>
      <c r="G59" s="1">
        <v>0</v>
      </c>
      <c r="H59" s="12">
        <v>0</v>
      </c>
      <c r="I59">
        <v>0</v>
      </c>
      <c r="J59">
        <v>0</v>
      </c>
      <c r="L59" t="str">
        <f t="shared" si="1"/>
        <v>OK</v>
      </c>
    </row>
    <row r="60" spans="1:12" hidden="1" x14ac:dyDescent="0.2">
      <c r="A60" t="s">
        <v>83</v>
      </c>
      <c r="B60" t="s">
        <v>84</v>
      </c>
      <c r="C60" s="12" t="s">
        <v>120</v>
      </c>
      <c r="D60" s="10">
        <v>0</v>
      </c>
      <c r="E60" s="1">
        <v>0</v>
      </c>
      <c r="F60" s="11">
        <f t="shared" si="0"/>
        <v>0</v>
      </c>
      <c r="G60" s="1">
        <v>0</v>
      </c>
      <c r="H60" s="12">
        <v>0</v>
      </c>
      <c r="I60">
        <v>0</v>
      </c>
      <c r="J60">
        <v>0</v>
      </c>
      <c r="L60" t="str">
        <f t="shared" si="1"/>
        <v>OK</v>
      </c>
    </row>
    <row r="61" spans="1:12" hidden="1" x14ac:dyDescent="0.2">
      <c r="A61" t="s">
        <v>85</v>
      </c>
      <c r="B61" t="s">
        <v>86</v>
      </c>
      <c r="C61" s="12" t="s">
        <v>120</v>
      </c>
      <c r="D61" s="10">
        <v>0</v>
      </c>
      <c r="E61" s="1">
        <v>0</v>
      </c>
      <c r="F61" s="11">
        <f t="shared" si="0"/>
        <v>0</v>
      </c>
      <c r="G61" s="1">
        <v>0</v>
      </c>
      <c r="H61" s="12">
        <v>0</v>
      </c>
      <c r="I61">
        <v>0</v>
      </c>
      <c r="J61">
        <v>0</v>
      </c>
      <c r="L61" t="str">
        <f t="shared" si="1"/>
        <v>OK</v>
      </c>
    </row>
    <row r="62" spans="1:12" x14ac:dyDescent="0.2">
      <c r="A62" t="s">
        <v>87</v>
      </c>
      <c r="B62" t="s">
        <v>88</v>
      </c>
      <c r="C62" s="12" t="s">
        <v>121</v>
      </c>
      <c r="D62" s="10">
        <v>237567</v>
      </c>
      <c r="E62" s="1">
        <v>0</v>
      </c>
      <c r="F62" s="11">
        <f t="shared" si="0"/>
        <v>94681</v>
      </c>
      <c r="G62" s="1">
        <v>332248</v>
      </c>
      <c r="H62" s="12">
        <v>1</v>
      </c>
      <c r="I62">
        <v>0</v>
      </c>
      <c r="J62">
        <v>0</v>
      </c>
      <c r="L62" t="str">
        <f t="shared" si="1"/>
        <v>OK</v>
      </c>
    </row>
    <row r="63" spans="1:12" x14ac:dyDescent="0.2">
      <c r="A63" t="s">
        <v>87</v>
      </c>
      <c r="B63" t="s">
        <v>88</v>
      </c>
      <c r="C63" s="12" t="s">
        <v>126</v>
      </c>
      <c r="D63" s="10">
        <v>275143</v>
      </c>
      <c r="E63" s="1">
        <v>0</v>
      </c>
      <c r="F63" s="11">
        <f t="shared" ref="F63" si="7">G63-SUM(D63:E63)</f>
        <v>59003</v>
      </c>
      <c r="G63" s="1">
        <v>334146</v>
      </c>
      <c r="H63" s="12">
        <v>1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89</v>
      </c>
      <c r="B64" t="s">
        <v>90</v>
      </c>
      <c r="C64" s="12" t="s">
        <v>143</v>
      </c>
      <c r="D64" s="10">
        <v>242326</v>
      </c>
      <c r="E64" s="1">
        <v>0</v>
      </c>
      <c r="F64" s="11">
        <f t="shared" si="0"/>
        <v>23214</v>
      </c>
      <c r="G64" s="1">
        <v>265540</v>
      </c>
      <c r="H64" s="12">
        <v>1</v>
      </c>
      <c r="I64">
        <v>0</v>
      </c>
      <c r="J64">
        <v>0</v>
      </c>
      <c r="L64" t="str">
        <f t="shared" si="1"/>
        <v>OK</v>
      </c>
    </row>
    <row r="65" spans="1:12" hidden="1" x14ac:dyDescent="0.2">
      <c r="A65" t="s">
        <v>91</v>
      </c>
      <c r="B65" t="s">
        <v>92</v>
      </c>
      <c r="C65" s="12" t="s">
        <v>120</v>
      </c>
      <c r="D65" s="10">
        <v>0</v>
      </c>
      <c r="E65" s="1">
        <v>0</v>
      </c>
      <c r="F65" s="11">
        <f t="shared" si="0"/>
        <v>0</v>
      </c>
      <c r="G65" s="1">
        <v>0</v>
      </c>
      <c r="H65" s="12">
        <v>0</v>
      </c>
      <c r="I65">
        <v>0</v>
      </c>
      <c r="J65">
        <v>0</v>
      </c>
      <c r="L65" t="str">
        <f t="shared" si="1"/>
        <v>OK</v>
      </c>
    </row>
    <row r="66" spans="1:12" hidden="1" x14ac:dyDescent="0.2">
      <c r="A66" t="s">
        <v>93</v>
      </c>
      <c r="B66" t="s">
        <v>94</v>
      </c>
      <c r="C66" s="12" t="s">
        <v>120</v>
      </c>
      <c r="D66" s="10">
        <v>0</v>
      </c>
      <c r="E66" s="1">
        <v>0</v>
      </c>
      <c r="F66" s="11">
        <f t="shared" si="0"/>
        <v>0</v>
      </c>
      <c r="G66" s="1">
        <v>0</v>
      </c>
      <c r="H66" s="12">
        <v>0</v>
      </c>
      <c r="I66">
        <v>0</v>
      </c>
      <c r="J66">
        <v>0</v>
      </c>
      <c r="L66" t="str">
        <f t="shared" si="1"/>
        <v>OK</v>
      </c>
    </row>
    <row r="67" spans="1:12" hidden="1" x14ac:dyDescent="0.2">
      <c r="A67" t="s">
        <v>95</v>
      </c>
      <c r="B67" t="s">
        <v>96</v>
      </c>
      <c r="C67" s="12" t="s">
        <v>120</v>
      </c>
      <c r="D67" s="10">
        <v>0</v>
      </c>
      <c r="E67" s="1">
        <v>0</v>
      </c>
      <c r="F67" s="11">
        <f t="shared" si="0"/>
        <v>0</v>
      </c>
      <c r="G67" s="1">
        <v>0</v>
      </c>
      <c r="H67" s="12">
        <v>0</v>
      </c>
      <c r="I67">
        <v>0</v>
      </c>
      <c r="J67">
        <v>0</v>
      </c>
      <c r="L67" t="str">
        <f t="shared" si="1"/>
        <v>OK</v>
      </c>
    </row>
    <row r="68" spans="1:12" x14ac:dyDescent="0.2">
      <c r="A68" t="s">
        <v>97</v>
      </c>
      <c r="B68" t="s">
        <v>98</v>
      </c>
      <c r="C68" s="12" t="s">
        <v>122</v>
      </c>
      <c r="D68" s="10">
        <v>194264</v>
      </c>
      <c r="E68" s="1">
        <v>0</v>
      </c>
      <c r="F68" s="11">
        <f t="shared" si="0"/>
        <v>66764</v>
      </c>
      <c r="G68" s="1">
        <v>261028</v>
      </c>
      <c r="H68" s="12">
        <v>1</v>
      </c>
      <c r="I68">
        <v>0</v>
      </c>
      <c r="J68">
        <v>0</v>
      </c>
      <c r="L68" t="str">
        <f t="shared" ref="L68:L87" si="8">IF(AND(SUM(H68:J68)=0,G68&gt;0), "BAD", "OK")</f>
        <v>OK</v>
      </c>
    </row>
    <row r="69" spans="1:12" x14ac:dyDescent="0.2">
      <c r="A69" t="s">
        <v>97</v>
      </c>
      <c r="B69" t="s">
        <v>98</v>
      </c>
      <c r="C69" s="12" t="s">
        <v>140</v>
      </c>
      <c r="D69" s="10">
        <v>180465</v>
      </c>
      <c r="E69" s="1">
        <v>0</v>
      </c>
      <c r="F69" s="11">
        <f t="shared" ref="F69:F70" si="9">G69-SUM(D69:E69)</f>
        <v>54</v>
      </c>
      <c r="G69" s="1">
        <v>180519</v>
      </c>
      <c r="H69" s="12">
        <v>1</v>
      </c>
      <c r="I69">
        <v>0</v>
      </c>
      <c r="J69">
        <v>0</v>
      </c>
      <c r="L69" t="str">
        <f t="shared" si="8"/>
        <v>OK</v>
      </c>
    </row>
    <row r="70" spans="1:12" x14ac:dyDescent="0.2">
      <c r="A70" t="s">
        <v>97</v>
      </c>
      <c r="B70" t="s">
        <v>98</v>
      </c>
      <c r="C70" s="12" t="s">
        <v>141</v>
      </c>
      <c r="D70" s="10">
        <v>198798</v>
      </c>
      <c r="E70" s="1">
        <v>0</v>
      </c>
      <c r="F70" s="11">
        <f t="shared" si="9"/>
        <v>27484</v>
      </c>
      <c r="G70" s="1">
        <v>226282</v>
      </c>
      <c r="H70" s="12">
        <v>1</v>
      </c>
      <c r="I70">
        <v>0</v>
      </c>
      <c r="J70">
        <v>0</v>
      </c>
      <c r="L70" t="str">
        <f t="shared" si="8"/>
        <v>OK</v>
      </c>
    </row>
    <row r="71" spans="1:12" x14ac:dyDescent="0.2">
      <c r="A71" t="s">
        <v>99</v>
      </c>
      <c r="B71" t="s">
        <v>100</v>
      </c>
      <c r="C71" s="12" t="s">
        <v>121</v>
      </c>
      <c r="D71" s="10">
        <v>0</v>
      </c>
      <c r="E71" s="1">
        <v>189012</v>
      </c>
      <c r="F71" s="11">
        <f t="shared" si="0"/>
        <v>26814</v>
      </c>
      <c r="G71" s="1">
        <v>215826</v>
      </c>
      <c r="H71" s="12">
        <v>0</v>
      </c>
      <c r="I71">
        <v>1</v>
      </c>
      <c r="J71">
        <v>0</v>
      </c>
      <c r="L71" t="str">
        <f t="shared" si="8"/>
        <v>OK</v>
      </c>
    </row>
    <row r="72" spans="1:12" x14ac:dyDescent="0.2">
      <c r="A72" t="s">
        <v>99</v>
      </c>
      <c r="B72" t="s">
        <v>100</v>
      </c>
      <c r="C72" s="12" t="s">
        <v>124</v>
      </c>
      <c r="D72" s="10">
        <v>0</v>
      </c>
      <c r="E72" s="1">
        <v>175101</v>
      </c>
      <c r="F72" s="11">
        <f t="shared" ref="F72:F78" si="10">G72-SUM(D72:E72)</f>
        <v>21813</v>
      </c>
      <c r="G72" s="1">
        <v>196914</v>
      </c>
      <c r="H72" s="12">
        <v>0</v>
      </c>
      <c r="I72">
        <v>1</v>
      </c>
      <c r="J72">
        <v>0</v>
      </c>
      <c r="L72" t="str">
        <f t="shared" si="8"/>
        <v>OK</v>
      </c>
    </row>
    <row r="73" spans="1:12" x14ac:dyDescent="0.2">
      <c r="A73" t="s">
        <v>99</v>
      </c>
      <c r="B73" t="s">
        <v>100</v>
      </c>
      <c r="C73" s="12" t="s">
        <v>139</v>
      </c>
      <c r="D73" s="10">
        <v>0</v>
      </c>
      <c r="E73" s="1">
        <v>162894</v>
      </c>
      <c r="F73" s="11">
        <f t="shared" si="10"/>
        <v>31967</v>
      </c>
      <c r="G73" s="1">
        <v>194861</v>
      </c>
      <c r="H73" s="12">
        <v>0</v>
      </c>
      <c r="I73">
        <v>1</v>
      </c>
      <c r="J73">
        <v>0</v>
      </c>
      <c r="L73" t="str">
        <f t="shared" si="8"/>
        <v>OK</v>
      </c>
    </row>
    <row r="74" spans="1:12" x14ac:dyDescent="0.2">
      <c r="A74" t="s">
        <v>99</v>
      </c>
      <c r="B74" t="s">
        <v>100</v>
      </c>
      <c r="C74" s="12" t="s">
        <v>141</v>
      </c>
      <c r="D74" s="10">
        <v>143868</v>
      </c>
      <c r="E74" s="1">
        <v>0</v>
      </c>
      <c r="F74" s="11">
        <f t="shared" si="10"/>
        <v>9760</v>
      </c>
      <c r="G74" s="1">
        <v>153628</v>
      </c>
      <c r="H74" s="12">
        <v>1</v>
      </c>
      <c r="I74">
        <v>0</v>
      </c>
      <c r="J74">
        <v>0</v>
      </c>
      <c r="L74" t="str">
        <f t="shared" si="8"/>
        <v>OK</v>
      </c>
    </row>
    <row r="75" spans="1:12" x14ac:dyDescent="0.2">
      <c r="A75" t="s">
        <v>99</v>
      </c>
      <c r="B75" t="s">
        <v>100</v>
      </c>
      <c r="C75" s="12" t="s">
        <v>144</v>
      </c>
      <c r="D75" s="10">
        <v>0</v>
      </c>
      <c r="E75" s="1">
        <v>189625</v>
      </c>
      <c r="F75" s="11">
        <f t="shared" si="10"/>
        <v>25051</v>
      </c>
      <c r="G75" s="1">
        <v>214676</v>
      </c>
      <c r="H75" s="12">
        <v>0</v>
      </c>
      <c r="I75">
        <v>1</v>
      </c>
      <c r="J75">
        <v>0</v>
      </c>
      <c r="L75" t="str">
        <f t="shared" si="8"/>
        <v>OK</v>
      </c>
    </row>
    <row r="76" spans="1:12" x14ac:dyDescent="0.2">
      <c r="A76" t="s">
        <v>99</v>
      </c>
      <c r="B76" t="s">
        <v>100</v>
      </c>
      <c r="C76" s="12" t="s">
        <v>143</v>
      </c>
      <c r="D76" s="10">
        <v>0</v>
      </c>
      <c r="E76" s="1">
        <v>191293</v>
      </c>
      <c r="F76" s="11">
        <f t="shared" si="10"/>
        <v>0</v>
      </c>
      <c r="G76" s="1">
        <v>191293</v>
      </c>
      <c r="H76" s="12">
        <v>0</v>
      </c>
      <c r="I76">
        <v>1</v>
      </c>
      <c r="J76">
        <v>0</v>
      </c>
      <c r="L76" t="str">
        <f t="shared" si="8"/>
        <v>OK</v>
      </c>
    </row>
    <row r="77" spans="1:12" x14ac:dyDescent="0.2">
      <c r="A77" t="s">
        <v>99</v>
      </c>
      <c r="B77" t="s">
        <v>100</v>
      </c>
      <c r="C77" s="12" t="s">
        <v>145</v>
      </c>
      <c r="D77" s="10">
        <v>130375</v>
      </c>
      <c r="E77" s="1">
        <v>0</v>
      </c>
      <c r="F77" s="11">
        <f t="shared" si="10"/>
        <v>28348</v>
      </c>
      <c r="G77" s="1">
        <v>158723</v>
      </c>
      <c r="H77" s="12">
        <v>1</v>
      </c>
      <c r="I77">
        <v>0</v>
      </c>
      <c r="J77">
        <v>0</v>
      </c>
      <c r="L77" t="str">
        <f t="shared" si="8"/>
        <v>OK</v>
      </c>
    </row>
    <row r="78" spans="1:12" x14ac:dyDescent="0.2">
      <c r="A78" t="s">
        <v>99</v>
      </c>
      <c r="B78" t="s">
        <v>100</v>
      </c>
      <c r="C78" s="12" t="s">
        <v>146</v>
      </c>
      <c r="D78" s="10">
        <v>0</v>
      </c>
      <c r="E78" s="1">
        <v>243471</v>
      </c>
      <c r="F78" s="11">
        <f t="shared" si="10"/>
        <v>60879</v>
      </c>
      <c r="G78" s="1">
        <v>304350</v>
      </c>
      <c r="H78" s="12">
        <v>0</v>
      </c>
      <c r="I78">
        <v>1</v>
      </c>
      <c r="J78">
        <v>0</v>
      </c>
      <c r="L78" t="str">
        <f t="shared" si="8"/>
        <v>OK</v>
      </c>
    </row>
    <row r="79" spans="1:12" hidden="1" x14ac:dyDescent="0.2">
      <c r="A79" t="s">
        <v>101</v>
      </c>
      <c r="B79" t="s">
        <v>102</v>
      </c>
      <c r="C79" s="12" t="s">
        <v>120</v>
      </c>
      <c r="D79" s="10">
        <v>0</v>
      </c>
      <c r="E79" s="1">
        <v>0</v>
      </c>
      <c r="F79" s="11">
        <f t="shared" si="0"/>
        <v>0</v>
      </c>
      <c r="G79" s="1">
        <v>0</v>
      </c>
      <c r="H79" s="12">
        <v>0</v>
      </c>
      <c r="I79">
        <v>0</v>
      </c>
      <c r="J79">
        <v>0</v>
      </c>
      <c r="L79" t="str">
        <f t="shared" si="8"/>
        <v>OK</v>
      </c>
    </row>
    <row r="80" spans="1:12" x14ac:dyDescent="0.2">
      <c r="A80" t="s">
        <v>103</v>
      </c>
      <c r="B80" t="s">
        <v>104</v>
      </c>
      <c r="C80" s="12" t="s">
        <v>16</v>
      </c>
      <c r="D80" s="10">
        <v>248203</v>
      </c>
      <c r="E80" s="1">
        <v>0</v>
      </c>
      <c r="F80" s="11">
        <f t="shared" si="0"/>
        <v>49948</v>
      </c>
      <c r="G80" s="1">
        <v>298151</v>
      </c>
      <c r="H80" s="12">
        <v>1</v>
      </c>
      <c r="I80">
        <v>0</v>
      </c>
      <c r="J80">
        <v>0</v>
      </c>
      <c r="L80" t="str">
        <f t="shared" si="8"/>
        <v>OK</v>
      </c>
    </row>
    <row r="81" spans="1:12" x14ac:dyDescent="0.2">
      <c r="A81" t="s">
        <v>105</v>
      </c>
      <c r="B81" t="s">
        <v>106</v>
      </c>
      <c r="C81" s="12" t="s">
        <v>125</v>
      </c>
      <c r="D81" s="10">
        <v>239911</v>
      </c>
      <c r="E81" s="1">
        <v>0</v>
      </c>
      <c r="F81" s="11">
        <f t="shared" si="0"/>
        <v>7377</v>
      </c>
      <c r="G81" s="1">
        <v>247288</v>
      </c>
      <c r="H81" s="12">
        <v>1</v>
      </c>
      <c r="I81">
        <v>0</v>
      </c>
      <c r="J81">
        <v>0</v>
      </c>
      <c r="L81" t="str">
        <f t="shared" si="8"/>
        <v>OK</v>
      </c>
    </row>
    <row r="82" spans="1:12" x14ac:dyDescent="0.2">
      <c r="A82" t="s">
        <v>105</v>
      </c>
      <c r="B82" t="s">
        <v>106</v>
      </c>
      <c r="C82" s="12" t="s">
        <v>141</v>
      </c>
      <c r="D82" s="10">
        <v>207306</v>
      </c>
      <c r="E82" s="1">
        <v>0</v>
      </c>
      <c r="F82" s="11">
        <f t="shared" ref="F82" si="11">G82-SUM(D82:E82)</f>
        <v>6264</v>
      </c>
      <c r="G82" s="1">
        <v>213570</v>
      </c>
      <c r="H82" s="12">
        <v>1</v>
      </c>
      <c r="I82">
        <v>0</v>
      </c>
      <c r="J82">
        <v>0</v>
      </c>
      <c r="L82" t="str">
        <f t="shared" si="8"/>
        <v>OK</v>
      </c>
    </row>
    <row r="83" spans="1:12" hidden="1" x14ac:dyDescent="0.2">
      <c r="A83" t="s">
        <v>107</v>
      </c>
      <c r="B83" t="s">
        <v>108</v>
      </c>
      <c r="C83" s="12" t="s">
        <v>120</v>
      </c>
      <c r="D83" s="10">
        <v>0</v>
      </c>
      <c r="E83" s="1">
        <v>0</v>
      </c>
      <c r="F83" s="11">
        <f t="shared" si="0"/>
        <v>0</v>
      </c>
      <c r="G83" s="1">
        <v>0</v>
      </c>
      <c r="H83" s="12">
        <v>0</v>
      </c>
      <c r="I83">
        <v>0</v>
      </c>
      <c r="J83">
        <v>0</v>
      </c>
      <c r="L83" t="str">
        <f t="shared" si="8"/>
        <v>OK</v>
      </c>
    </row>
    <row r="84" spans="1:12" x14ac:dyDescent="0.2">
      <c r="A84" t="s">
        <v>109</v>
      </c>
      <c r="B84" t="s">
        <v>110</v>
      </c>
      <c r="C84" s="12" t="s">
        <v>121</v>
      </c>
      <c r="D84" s="10">
        <v>187734</v>
      </c>
      <c r="E84" s="1">
        <v>0</v>
      </c>
      <c r="F84" s="11">
        <f t="shared" si="0"/>
        <v>130</v>
      </c>
      <c r="G84" s="1">
        <v>187864</v>
      </c>
      <c r="H84" s="12">
        <v>1</v>
      </c>
      <c r="I84">
        <v>0</v>
      </c>
      <c r="J84">
        <v>0</v>
      </c>
      <c r="L84" t="str">
        <f t="shared" si="8"/>
        <v>OK</v>
      </c>
    </row>
    <row r="85" spans="1:12" x14ac:dyDescent="0.2">
      <c r="A85" t="s">
        <v>111</v>
      </c>
      <c r="B85" t="s">
        <v>112</v>
      </c>
      <c r="C85" s="12" t="s">
        <v>126</v>
      </c>
      <c r="D85" s="10">
        <v>222728</v>
      </c>
      <c r="E85" s="1">
        <v>0</v>
      </c>
      <c r="F85" s="11">
        <f t="shared" si="0"/>
        <v>31451</v>
      </c>
      <c r="G85" s="1">
        <v>254179</v>
      </c>
      <c r="H85" s="12">
        <v>1</v>
      </c>
      <c r="I85">
        <v>0</v>
      </c>
      <c r="J85">
        <v>0</v>
      </c>
      <c r="L85" t="str">
        <f t="shared" si="8"/>
        <v>OK</v>
      </c>
    </row>
    <row r="86" spans="1:12" x14ac:dyDescent="0.2">
      <c r="A86" t="s">
        <v>111</v>
      </c>
      <c r="B86" t="s">
        <v>112</v>
      </c>
      <c r="C86" s="12" t="s">
        <v>139</v>
      </c>
      <c r="D86" s="10">
        <v>0</v>
      </c>
      <c r="E86" s="1">
        <v>275271</v>
      </c>
      <c r="F86" s="11">
        <f t="shared" ref="F86" si="12">G86-SUM(D86:E86)</f>
        <v>70628</v>
      </c>
      <c r="G86" s="1">
        <v>345899</v>
      </c>
      <c r="H86" s="12">
        <v>0</v>
      </c>
      <c r="I86">
        <v>1</v>
      </c>
      <c r="J86">
        <v>0</v>
      </c>
      <c r="L86" t="str">
        <f t="shared" si="8"/>
        <v>OK</v>
      </c>
    </row>
    <row r="87" spans="1:12" hidden="1" x14ac:dyDescent="0.2">
      <c r="A87" t="s">
        <v>113</v>
      </c>
      <c r="B87" t="s">
        <v>114</v>
      </c>
      <c r="C87" s="12" t="s">
        <v>120</v>
      </c>
      <c r="D87" s="10">
        <v>0</v>
      </c>
      <c r="E87" s="1">
        <v>0</v>
      </c>
      <c r="F87" s="11">
        <f t="shared" si="0"/>
        <v>0</v>
      </c>
      <c r="G87" s="1">
        <v>0</v>
      </c>
      <c r="H87" s="12">
        <v>0</v>
      </c>
      <c r="I87">
        <v>0</v>
      </c>
      <c r="J87">
        <v>0</v>
      </c>
      <c r="L87" t="str">
        <f t="shared" si="8"/>
        <v>OK</v>
      </c>
    </row>
    <row r="89" spans="1:12" s="2" customFormat="1" x14ac:dyDescent="0.2">
      <c r="A89" s="13" t="s">
        <v>0</v>
      </c>
      <c r="B89" s="13"/>
      <c r="C89" s="16"/>
      <c r="D89" s="14">
        <f>SUM(D3:D87)</f>
        <v>7521610</v>
      </c>
      <c r="E89" s="15">
        <f t="shared" ref="E89:J89" si="13">SUM(E3:E87)</f>
        <v>2714243</v>
      </c>
      <c r="F89" s="15">
        <f t="shared" si="13"/>
        <v>1653259</v>
      </c>
      <c r="G89" s="15">
        <f t="shared" si="13"/>
        <v>11889112</v>
      </c>
      <c r="H89" s="16">
        <f>SUM(H3:H87)</f>
        <v>42</v>
      </c>
      <c r="I89" s="13">
        <f t="shared" si="13"/>
        <v>14</v>
      </c>
      <c r="J89" s="13">
        <f t="shared" si="13"/>
        <v>0</v>
      </c>
      <c r="K89" s="16"/>
    </row>
    <row r="91" spans="1:12" x14ac:dyDescent="0.2">
      <c r="C91" s="22"/>
    </row>
    <row r="92" spans="1:12" x14ac:dyDescent="0.2">
      <c r="C92" s="22"/>
    </row>
  </sheetData>
  <autoFilter ref="A2:J87" xr:uid="{00000000-0009-0000-0000-000001000000}">
    <filterColumn colId="2">
      <filters>
        <filter val="10th"/>
        <filter val="11th"/>
        <filter val="14th"/>
        <filter val="16th"/>
        <filter val="17th"/>
        <filter val="18th"/>
        <filter val="19th"/>
        <filter val="1st"/>
        <filter val="20th"/>
        <filter val="21st"/>
        <filter val="22nd"/>
        <filter val="28th"/>
        <filter val="2nd"/>
        <filter val="30th"/>
        <filter val="31st"/>
        <filter val="32nd"/>
        <filter val="37th"/>
        <filter val="38th"/>
        <filter val="3rd"/>
        <filter val="4th"/>
        <filter val="5th"/>
        <filter val="6th"/>
        <filter val="7th"/>
        <filter val="8th"/>
        <filter val="9th"/>
        <filter val="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34A0-6065-BF43-84E8-13E6F6144D6D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</row>
    <row r="2" spans="1:10" x14ac:dyDescent="0.2">
      <c r="A2" t="s">
        <v>15</v>
      </c>
      <c r="B2" t="s">
        <v>16</v>
      </c>
      <c r="C2">
        <v>1120903</v>
      </c>
      <c r="D2">
        <v>718367</v>
      </c>
      <c r="E2">
        <v>15998</v>
      </c>
      <c r="F2">
        <v>1855268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17</v>
      </c>
      <c r="B3" t="s">
        <v>18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19</v>
      </c>
      <c r="B4" t="s">
        <v>20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</row>
    <row r="5" spans="1:10" x14ac:dyDescent="0.2">
      <c r="A5" t="s">
        <v>21</v>
      </c>
      <c r="B5" t="s">
        <v>22</v>
      </c>
      <c r="C5">
        <v>215196</v>
      </c>
      <c r="D5">
        <v>415481</v>
      </c>
      <c r="E5">
        <v>156516</v>
      </c>
      <c r="F5">
        <v>787193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4515925</v>
      </c>
      <c r="D6">
        <v>7380825</v>
      </c>
      <c r="E6">
        <v>425329</v>
      </c>
      <c r="F6">
        <v>12322079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31</v>
      </c>
      <c r="B10" t="s">
        <v>32</v>
      </c>
      <c r="C10">
        <v>3792167</v>
      </c>
      <c r="D10">
        <v>3434831</v>
      </c>
      <c r="E10">
        <v>194174</v>
      </c>
      <c r="F10">
        <v>7421172</v>
      </c>
      <c r="G10">
        <v>15</v>
      </c>
      <c r="H10">
        <v>10</v>
      </c>
      <c r="I10">
        <v>0</v>
      </c>
      <c r="J10">
        <v>25</v>
      </c>
    </row>
    <row r="11" spans="1:10" x14ac:dyDescent="0.2">
      <c r="A11" t="s">
        <v>33</v>
      </c>
      <c r="B11" t="s">
        <v>34</v>
      </c>
      <c r="C11">
        <v>1796549</v>
      </c>
      <c r="D11">
        <v>1858090</v>
      </c>
      <c r="E11">
        <v>309</v>
      </c>
      <c r="F11">
        <v>3654948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35</v>
      </c>
      <c r="B12" t="s">
        <v>36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37</v>
      </c>
      <c r="B13" t="s">
        <v>38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</row>
    <row r="14" spans="1:10" x14ac:dyDescent="0.2">
      <c r="A14" t="s">
        <v>39</v>
      </c>
      <c r="B14" t="s">
        <v>40</v>
      </c>
      <c r="C14">
        <v>1961173</v>
      </c>
      <c r="D14">
        <v>3176203</v>
      </c>
      <c r="E14">
        <v>110819</v>
      </c>
      <c r="F14">
        <v>5248195</v>
      </c>
      <c r="G14">
        <v>7</v>
      </c>
      <c r="H14">
        <v>12</v>
      </c>
      <c r="I14">
        <v>0</v>
      </c>
      <c r="J14">
        <v>19</v>
      </c>
    </row>
    <row r="15" spans="1:10" x14ac:dyDescent="0.2">
      <c r="A15" t="s">
        <v>41</v>
      </c>
      <c r="B15" t="s">
        <v>42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t="s">
        <v>43</v>
      </c>
      <c r="B16" t="s">
        <v>44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45</v>
      </c>
      <c r="B17" t="s">
        <v>46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47</v>
      </c>
      <c r="B18" t="s">
        <v>48</v>
      </c>
      <c r="C18">
        <v>955182</v>
      </c>
      <c r="D18">
        <v>761209</v>
      </c>
      <c r="E18">
        <v>33449</v>
      </c>
      <c r="F18">
        <v>1749840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49</v>
      </c>
      <c r="B19" t="s">
        <v>50</v>
      </c>
      <c r="C19">
        <v>594306</v>
      </c>
      <c r="D19">
        <v>398474</v>
      </c>
      <c r="E19">
        <v>53396</v>
      </c>
      <c r="F19">
        <v>1046176</v>
      </c>
      <c r="G19">
        <v>6</v>
      </c>
      <c r="H19">
        <v>1</v>
      </c>
      <c r="I19">
        <v>0</v>
      </c>
      <c r="J19">
        <v>7</v>
      </c>
    </row>
    <row r="20" spans="1:10" x14ac:dyDescent="0.2">
      <c r="A20" t="s">
        <v>51</v>
      </c>
      <c r="B20" t="s">
        <v>52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53</v>
      </c>
      <c r="B21" t="s">
        <v>54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55</v>
      </c>
      <c r="B22" t="s">
        <v>56</v>
      </c>
      <c r="C22">
        <v>318461</v>
      </c>
      <c r="D22">
        <v>2245778</v>
      </c>
      <c r="E22">
        <v>538756</v>
      </c>
      <c r="F22">
        <v>3102995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57</v>
      </c>
      <c r="B23" t="s">
        <v>58</v>
      </c>
      <c r="C23">
        <v>2114293</v>
      </c>
      <c r="D23">
        <v>2516640</v>
      </c>
      <c r="E23">
        <v>179757</v>
      </c>
      <c r="F23">
        <v>4810690</v>
      </c>
      <c r="G23">
        <v>7</v>
      </c>
      <c r="H23">
        <v>8</v>
      </c>
      <c r="I23">
        <v>0</v>
      </c>
      <c r="J23">
        <v>15</v>
      </c>
    </row>
    <row r="24" spans="1:10" x14ac:dyDescent="0.2">
      <c r="A24" t="s">
        <v>59</v>
      </c>
      <c r="B24" t="s">
        <v>60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1313018</v>
      </c>
      <c r="D26">
        <v>1413016</v>
      </c>
      <c r="E26">
        <v>95450</v>
      </c>
      <c r="F26">
        <v>2821484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65</v>
      </c>
      <c r="B27" t="s">
        <v>66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</row>
    <row r="30" spans="1:10" x14ac:dyDescent="0.2">
      <c r="A30" t="s">
        <v>71</v>
      </c>
      <c r="B30" t="s">
        <v>72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1461820</v>
      </c>
      <c r="D31">
        <v>1911827</v>
      </c>
      <c r="E31">
        <v>64333</v>
      </c>
      <c r="F31">
        <v>3437980</v>
      </c>
      <c r="G31">
        <v>5</v>
      </c>
      <c r="H31">
        <v>8</v>
      </c>
      <c r="I31">
        <v>0</v>
      </c>
      <c r="J31">
        <v>13</v>
      </c>
    </row>
    <row r="32" spans="1:10" x14ac:dyDescent="0.2">
      <c r="A32" t="s">
        <v>75</v>
      </c>
      <c r="B32" t="s">
        <v>76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1800093</v>
      </c>
      <c r="D33">
        <v>4006436</v>
      </c>
      <c r="E33">
        <v>1914974</v>
      </c>
      <c r="F33">
        <v>7721503</v>
      </c>
      <c r="G33">
        <v>3</v>
      </c>
      <c r="H33">
        <v>26</v>
      </c>
      <c r="I33">
        <v>0</v>
      </c>
      <c r="J33">
        <v>29</v>
      </c>
    </row>
    <row r="34" spans="1:10" x14ac:dyDescent="0.2">
      <c r="A34" t="s">
        <v>79</v>
      </c>
      <c r="B34" t="s">
        <v>80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</row>
    <row r="35" spans="1:10" x14ac:dyDescent="0.2">
      <c r="A35" t="s">
        <v>81</v>
      </c>
      <c r="B35" t="s">
        <v>82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83</v>
      </c>
      <c r="B36" t="s">
        <v>84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</row>
    <row r="37" spans="1:10" x14ac:dyDescent="0.2">
      <c r="A37" t="s">
        <v>85</v>
      </c>
      <c r="B37" t="s">
        <v>86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87</v>
      </c>
      <c r="B38" t="s">
        <v>88</v>
      </c>
      <c r="C38">
        <v>435920</v>
      </c>
      <c r="D38">
        <v>1036171</v>
      </c>
      <c r="E38">
        <v>210418</v>
      </c>
      <c r="F38">
        <v>1682509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89</v>
      </c>
      <c r="B39" t="s">
        <v>90</v>
      </c>
      <c r="C39">
        <v>2520755</v>
      </c>
      <c r="D39">
        <v>3209168</v>
      </c>
      <c r="E39">
        <v>57931</v>
      </c>
      <c r="F39">
        <v>5787854</v>
      </c>
      <c r="G39">
        <v>7</v>
      </c>
      <c r="H39">
        <v>12</v>
      </c>
      <c r="I39">
        <v>0</v>
      </c>
      <c r="J39">
        <v>19</v>
      </c>
    </row>
    <row r="40" spans="1:10" x14ac:dyDescent="0.2">
      <c r="A40" t="s">
        <v>91</v>
      </c>
      <c r="B40" t="s">
        <v>92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93</v>
      </c>
      <c r="B41" t="s">
        <v>94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95</v>
      </c>
      <c r="B42" t="s">
        <v>96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97</v>
      </c>
      <c r="B43" t="s">
        <v>98</v>
      </c>
      <c r="C43">
        <v>977677</v>
      </c>
      <c r="D43">
        <v>1195542</v>
      </c>
      <c r="E43">
        <v>128666</v>
      </c>
      <c r="F43">
        <v>2301885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99</v>
      </c>
      <c r="B44" t="s">
        <v>100</v>
      </c>
      <c r="C44">
        <v>4203917</v>
      </c>
      <c r="D44">
        <v>2979398</v>
      </c>
      <c r="E44">
        <v>345307</v>
      </c>
      <c r="F44">
        <v>7528622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t="s">
        <v>101</v>
      </c>
      <c r="B45" t="s">
        <v>102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</row>
    <row r="46" spans="1:10" x14ac:dyDescent="0.2">
      <c r="A46" t="s">
        <v>103</v>
      </c>
      <c r="B46" t="s">
        <v>104</v>
      </c>
      <c r="C46">
        <v>0</v>
      </c>
      <c r="D46">
        <v>248203</v>
      </c>
      <c r="E46">
        <v>49948</v>
      </c>
      <c r="F46">
        <v>298151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105</v>
      </c>
      <c r="B47" t="s">
        <v>106</v>
      </c>
      <c r="C47">
        <v>1590687</v>
      </c>
      <c r="D47">
        <v>1852788</v>
      </c>
      <c r="E47">
        <v>51880</v>
      </c>
      <c r="F47">
        <v>3495355</v>
      </c>
      <c r="G47">
        <v>5</v>
      </c>
      <c r="H47">
        <v>6</v>
      </c>
      <c r="I47">
        <v>0</v>
      </c>
      <c r="J47">
        <v>11</v>
      </c>
    </row>
    <row r="48" spans="1:10" x14ac:dyDescent="0.2">
      <c r="A48" t="s">
        <v>107</v>
      </c>
      <c r="B48" t="s">
        <v>108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109</v>
      </c>
      <c r="B49" t="s">
        <v>110</v>
      </c>
      <c r="C49">
        <v>213339</v>
      </c>
      <c r="D49">
        <v>432075</v>
      </c>
      <c r="E49">
        <v>146</v>
      </c>
      <c r="F49">
        <v>645560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111</v>
      </c>
      <c r="B50" t="s">
        <v>112</v>
      </c>
      <c r="C50">
        <v>1274987</v>
      </c>
      <c r="D50">
        <v>1383536</v>
      </c>
      <c r="E50">
        <v>116651</v>
      </c>
      <c r="F50">
        <v>2775174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t="s">
        <v>113</v>
      </c>
      <c r="B51" t="s">
        <v>114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BEF0-5266-654B-8B0B-9C761501E6B1}">
  <dimension ref="A1:J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RowHeight="16" x14ac:dyDescent="0.2"/>
  <sheetData>
    <row r="1" spans="1:10" s="2" customFormat="1" x14ac:dyDescent="0.2">
      <c r="A1" s="2" t="s">
        <v>147</v>
      </c>
      <c r="B1" s="2" t="s">
        <v>148</v>
      </c>
      <c r="C1" s="2" t="s">
        <v>157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</row>
    <row r="2" spans="1:10" x14ac:dyDescent="0.2">
      <c r="A2" t="s">
        <v>15</v>
      </c>
      <c r="B2" t="s">
        <v>16</v>
      </c>
      <c r="C2" t="s">
        <v>121</v>
      </c>
      <c r="D2">
        <v>210660</v>
      </c>
      <c r="E2">
        <v>0</v>
      </c>
      <c r="F2">
        <v>3707</v>
      </c>
      <c r="G2">
        <v>214367</v>
      </c>
      <c r="H2">
        <v>1</v>
      </c>
      <c r="I2">
        <v>0</v>
      </c>
      <c r="J2">
        <v>0</v>
      </c>
    </row>
    <row r="3" spans="1:10" x14ac:dyDescent="0.2">
      <c r="A3" t="s">
        <v>15</v>
      </c>
      <c r="B3" t="s">
        <v>16</v>
      </c>
      <c r="C3" t="s">
        <v>122</v>
      </c>
      <c r="D3">
        <v>280902</v>
      </c>
      <c r="E3">
        <v>0</v>
      </c>
      <c r="F3">
        <v>6335</v>
      </c>
      <c r="G3">
        <v>287237</v>
      </c>
      <c r="H3">
        <v>1</v>
      </c>
      <c r="I3">
        <v>0</v>
      </c>
      <c r="J3">
        <v>0</v>
      </c>
    </row>
    <row r="4" spans="1:10" x14ac:dyDescent="0.2">
      <c r="A4" t="s">
        <v>15</v>
      </c>
      <c r="B4" t="s">
        <v>16</v>
      </c>
      <c r="C4" t="s">
        <v>123</v>
      </c>
      <c r="D4">
        <v>0</v>
      </c>
      <c r="E4">
        <v>228518</v>
      </c>
      <c r="F4">
        <v>3183</v>
      </c>
      <c r="G4">
        <v>231701</v>
      </c>
      <c r="H4">
        <v>0</v>
      </c>
      <c r="I4">
        <v>1</v>
      </c>
      <c r="J4">
        <v>0</v>
      </c>
    </row>
    <row r="5" spans="1:10" x14ac:dyDescent="0.2">
      <c r="A5" t="s">
        <v>17</v>
      </c>
      <c r="B5" t="s">
        <v>18</v>
      </c>
      <c r="C5" t="s">
        <v>120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19</v>
      </c>
      <c r="B6" t="s">
        <v>20</v>
      </c>
      <c r="C6" t="s">
        <v>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21</v>
      </c>
      <c r="B7" t="s">
        <v>22</v>
      </c>
      <c r="C7" t="s">
        <v>121</v>
      </c>
      <c r="H7">
        <v>0</v>
      </c>
      <c r="I7">
        <v>1</v>
      </c>
      <c r="J7">
        <v>0</v>
      </c>
    </row>
    <row r="8" spans="1:10" x14ac:dyDescent="0.2">
      <c r="A8" t="s">
        <v>21</v>
      </c>
      <c r="B8" t="s">
        <v>22</v>
      </c>
      <c r="C8" t="s">
        <v>124</v>
      </c>
      <c r="D8">
        <v>0</v>
      </c>
      <c r="E8">
        <v>212303</v>
      </c>
      <c r="F8">
        <v>65063</v>
      </c>
      <c r="G8">
        <v>277366</v>
      </c>
      <c r="H8">
        <v>0</v>
      </c>
      <c r="I8">
        <v>1</v>
      </c>
      <c r="J8">
        <v>0</v>
      </c>
    </row>
    <row r="9" spans="1:10" x14ac:dyDescent="0.2">
      <c r="A9" t="s">
        <v>21</v>
      </c>
      <c r="B9" t="s">
        <v>22</v>
      </c>
      <c r="C9" t="s">
        <v>125</v>
      </c>
      <c r="D9">
        <v>215196</v>
      </c>
      <c r="E9">
        <v>0</v>
      </c>
      <c r="F9">
        <v>58850</v>
      </c>
      <c r="G9">
        <v>274046</v>
      </c>
      <c r="H9">
        <v>1</v>
      </c>
      <c r="I9">
        <v>0</v>
      </c>
      <c r="J9">
        <v>0</v>
      </c>
    </row>
    <row r="10" spans="1:10" x14ac:dyDescent="0.2">
      <c r="A10" t="s">
        <v>21</v>
      </c>
      <c r="B10" t="s">
        <v>22</v>
      </c>
      <c r="C10" t="s">
        <v>126</v>
      </c>
      <c r="D10">
        <v>0</v>
      </c>
      <c r="E10">
        <v>203178</v>
      </c>
      <c r="F10">
        <v>32603</v>
      </c>
      <c r="G10">
        <v>235781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128</v>
      </c>
      <c r="D11">
        <v>0</v>
      </c>
      <c r="E11">
        <v>130192</v>
      </c>
      <c r="F11">
        <v>0</v>
      </c>
      <c r="G11">
        <v>130192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129</v>
      </c>
      <c r="D12">
        <v>179245</v>
      </c>
      <c r="E12">
        <v>0</v>
      </c>
      <c r="F12">
        <v>2856</v>
      </c>
      <c r="G12">
        <v>182101</v>
      </c>
      <c r="H12">
        <v>1</v>
      </c>
      <c r="I12">
        <v>0</v>
      </c>
      <c r="J12">
        <v>0</v>
      </c>
    </row>
    <row r="13" spans="1:10" x14ac:dyDescent="0.2">
      <c r="A13" t="s">
        <v>23</v>
      </c>
      <c r="B13" t="s">
        <v>24</v>
      </c>
      <c r="C13" t="s">
        <v>130</v>
      </c>
      <c r="D13">
        <v>224549</v>
      </c>
      <c r="E13">
        <v>0</v>
      </c>
      <c r="F13">
        <v>0</v>
      </c>
      <c r="G13">
        <v>224549</v>
      </c>
      <c r="H13">
        <v>1</v>
      </c>
      <c r="I13">
        <v>0</v>
      </c>
      <c r="J13">
        <v>0</v>
      </c>
    </row>
    <row r="14" spans="1:10" x14ac:dyDescent="0.2">
      <c r="A14" t="s">
        <v>23</v>
      </c>
      <c r="B14" t="s">
        <v>24</v>
      </c>
      <c r="C14" t="s">
        <v>131</v>
      </c>
      <c r="D14">
        <v>0</v>
      </c>
      <c r="E14">
        <v>137471</v>
      </c>
      <c r="F14">
        <v>150</v>
      </c>
      <c r="G14">
        <v>137621</v>
      </c>
      <c r="H14">
        <v>0</v>
      </c>
      <c r="I14">
        <v>1</v>
      </c>
      <c r="J14">
        <v>0</v>
      </c>
    </row>
    <row r="15" spans="1:10" x14ac:dyDescent="0.2">
      <c r="A15" t="s">
        <v>23</v>
      </c>
      <c r="B15" t="s">
        <v>24</v>
      </c>
      <c r="C15" t="s">
        <v>132</v>
      </c>
      <c r="D15">
        <v>0</v>
      </c>
      <c r="E15">
        <v>242792</v>
      </c>
      <c r="F15">
        <v>0</v>
      </c>
      <c r="G15">
        <v>242792</v>
      </c>
      <c r="H15">
        <v>0</v>
      </c>
      <c r="I15">
        <v>1</v>
      </c>
      <c r="J15">
        <v>0</v>
      </c>
    </row>
    <row r="16" spans="1:10" x14ac:dyDescent="0.2">
      <c r="A16" t="s">
        <v>23</v>
      </c>
      <c r="B16" t="s">
        <v>24</v>
      </c>
      <c r="C16" t="s">
        <v>133</v>
      </c>
      <c r="D16">
        <v>0</v>
      </c>
      <c r="E16">
        <v>110955</v>
      </c>
      <c r="F16">
        <v>0</v>
      </c>
      <c r="G16">
        <v>110955</v>
      </c>
      <c r="H16">
        <v>0</v>
      </c>
      <c r="I16">
        <v>1</v>
      </c>
      <c r="J16">
        <v>0</v>
      </c>
    </row>
    <row r="17" spans="1:10" x14ac:dyDescent="0.2">
      <c r="A17" t="s">
        <v>23</v>
      </c>
      <c r="B17" t="s">
        <v>24</v>
      </c>
      <c r="C17" t="s">
        <v>134</v>
      </c>
      <c r="D17">
        <v>0</v>
      </c>
      <c r="E17">
        <v>130142</v>
      </c>
      <c r="F17">
        <v>8</v>
      </c>
      <c r="G17">
        <v>130150</v>
      </c>
      <c r="H17">
        <v>0</v>
      </c>
      <c r="I17">
        <v>1</v>
      </c>
      <c r="J17">
        <v>0</v>
      </c>
    </row>
    <row r="18" spans="1:10" x14ac:dyDescent="0.2">
      <c r="A18" t="s">
        <v>23</v>
      </c>
      <c r="B18" t="s">
        <v>24</v>
      </c>
      <c r="C18" t="s">
        <v>135</v>
      </c>
      <c r="D18">
        <v>0</v>
      </c>
      <c r="E18">
        <v>131342</v>
      </c>
      <c r="F18">
        <v>43910</v>
      </c>
      <c r="G18">
        <v>175252</v>
      </c>
      <c r="H18">
        <v>0</v>
      </c>
      <c r="I18">
        <v>1</v>
      </c>
      <c r="J18">
        <v>0</v>
      </c>
    </row>
    <row r="19" spans="1:10" x14ac:dyDescent="0.2">
      <c r="A19" t="s">
        <v>23</v>
      </c>
      <c r="B19" t="s">
        <v>24</v>
      </c>
      <c r="C19" t="s">
        <v>136</v>
      </c>
      <c r="D19">
        <v>0</v>
      </c>
      <c r="E19">
        <v>130211</v>
      </c>
      <c r="F19">
        <v>29113</v>
      </c>
      <c r="G19">
        <v>159324</v>
      </c>
      <c r="H19">
        <v>0</v>
      </c>
      <c r="I19">
        <v>1</v>
      </c>
      <c r="J19">
        <v>0</v>
      </c>
    </row>
    <row r="20" spans="1:10" x14ac:dyDescent="0.2">
      <c r="A20" t="s">
        <v>25</v>
      </c>
      <c r="B20" t="s">
        <v>26</v>
      </c>
      <c r="C20" t="s">
        <v>120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27</v>
      </c>
      <c r="B21" t="s">
        <v>28</v>
      </c>
      <c r="C21" t="s">
        <v>120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29</v>
      </c>
      <c r="B22" t="s">
        <v>30</v>
      </c>
      <c r="C22" t="s">
        <v>120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31</v>
      </c>
      <c r="B23" t="s">
        <v>32</v>
      </c>
      <c r="C23" t="s">
        <v>125</v>
      </c>
      <c r="H23">
        <v>0</v>
      </c>
      <c r="I23">
        <v>1</v>
      </c>
      <c r="J23">
        <v>0</v>
      </c>
    </row>
    <row r="24" spans="1:10" x14ac:dyDescent="0.2">
      <c r="A24" t="s">
        <v>31</v>
      </c>
      <c r="B24" t="s">
        <v>32</v>
      </c>
      <c r="C24" t="s">
        <v>137</v>
      </c>
      <c r="H24">
        <v>0</v>
      </c>
      <c r="I24">
        <v>1</v>
      </c>
      <c r="J24">
        <v>0</v>
      </c>
    </row>
    <row r="25" spans="1:10" x14ac:dyDescent="0.2">
      <c r="A25" t="s">
        <v>31</v>
      </c>
      <c r="B25" t="s">
        <v>32</v>
      </c>
      <c r="C25" t="s">
        <v>138</v>
      </c>
      <c r="D25">
        <v>0</v>
      </c>
      <c r="E25">
        <v>202832</v>
      </c>
      <c r="F25">
        <v>58967</v>
      </c>
      <c r="G25">
        <v>261799</v>
      </c>
      <c r="H25">
        <v>0</v>
      </c>
      <c r="I25">
        <v>1</v>
      </c>
      <c r="J25">
        <v>0</v>
      </c>
    </row>
    <row r="26" spans="1:10" x14ac:dyDescent="0.2">
      <c r="A26" t="s">
        <v>33</v>
      </c>
      <c r="B26" t="s">
        <v>34</v>
      </c>
      <c r="C26" t="s">
        <v>126</v>
      </c>
      <c r="D26">
        <v>0</v>
      </c>
      <c r="E26">
        <v>224494</v>
      </c>
      <c r="F26">
        <v>200</v>
      </c>
      <c r="G26">
        <v>224694</v>
      </c>
      <c r="H26">
        <v>0</v>
      </c>
      <c r="I26">
        <v>1</v>
      </c>
      <c r="J26">
        <v>0</v>
      </c>
    </row>
    <row r="27" spans="1:10" x14ac:dyDescent="0.2">
      <c r="A27" t="s">
        <v>33</v>
      </c>
      <c r="B27" t="s">
        <v>34</v>
      </c>
      <c r="C27" t="s">
        <v>139</v>
      </c>
      <c r="D27">
        <v>0</v>
      </c>
      <c r="E27">
        <v>231368</v>
      </c>
      <c r="F27">
        <v>106</v>
      </c>
      <c r="G27">
        <v>231474</v>
      </c>
      <c r="H27">
        <v>0</v>
      </c>
      <c r="I27">
        <v>1</v>
      </c>
      <c r="J27">
        <v>0</v>
      </c>
    </row>
    <row r="28" spans="1:10" x14ac:dyDescent="0.2">
      <c r="A28" t="s">
        <v>35</v>
      </c>
      <c r="B28" t="s">
        <v>36</v>
      </c>
      <c r="C28" t="s">
        <v>120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 t="s">
        <v>38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39</v>
      </c>
      <c r="B30" t="s">
        <v>40</v>
      </c>
      <c r="C30" t="s">
        <v>137</v>
      </c>
      <c r="D30">
        <v>0</v>
      </c>
      <c r="E30">
        <v>220961</v>
      </c>
      <c r="F30">
        <v>517</v>
      </c>
      <c r="G30">
        <v>221478</v>
      </c>
      <c r="H30">
        <v>0</v>
      </c>
      <c r="I30">
        <v>1</v>
      </c>
      <c r="J30">
        <v>0</v>
      </c>
    </row>
    <row r="31" spans="1:10" x14ac:dyDescent="0.2">
      <c r="A31" t="s">
        <v>41</v>
      </c>
      <c r="B31" t="s">
        <v>42</v>
      </c>
      <c r="C31" t="s">
        <v>120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43</v>
      </c>
      <c r="B32" t="s">
        <v>44</v>
      </c>
      <c r="C32" t="s">
        <v>120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45</v>
      </c>
      <c r="B33" t="s">
        <v>46</v>
      </c>
      <c r="C33" t="s">
        <v>120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47</v>
      </c>
      <c r="B34" t="s">
        <v>48</v>
      </c>
      <c r="C34" t="s">
        <v>139</v>
      </c>
      <c r="D34">
        <v>177024</v>
      </c>
      <c r="E34">
        <v>0</v>
      </c>
      <c r="F34">
        <v>33444</v>
      </c>
      <c r="G34">
        <v>210468</v>
      </c>
      <c r="H34">
        <v>1</v>
      </c>
      <c r="I34">
        <v>0</v>
      </c>
      <c r="J34">
        <v>0</v>
      </c>
    </row>
    <row r="35" spans="1:10" x14ac:dyDescent="0.2">
      <c r="A35" t="s">
        <v>49</v>
      </c>
      <c r="B35" t="s">
        <v>50</v>
      </c>
      <c r="C35" t="s">
        <v>125</v>
      </c>
      <c r="H35">
        <v>0</v>
      </c>
      <c r="I35">
        <v>1</v>
      </c>
      <c r="J35">
        <v>0</v>
      </c>
    </row>
    <row r="36" spans="1:10" x14ac:dyDescent="0.2">
      <c r="A36" t="s">
        <v>49</v>
      </c>
      <c r="B36" t="s">
        <v>50</v>
      </c>
      <c r="C36" t="s">
        <v>139</v>
      </c>
      <c r="H36">
        <v>1</v>
      </c>
      <c r="I36">
        <v>0</v>
      </c>
      <c r="J36">
        <v>0</v>
      </c>
    </row>
    <row r="37" spans="1:10" x14ac:dyDescent="0.2">
      <c r="A37" t="s">
        <v>51</v>
      </c>
      <c r="B37" t="s">
        <v>52</v>
      </c>
      <c r="C37" t="s">
        <v>120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53</v>
      </c>
      <c r="B38" t="s">
        <v>54</v>
      </c>
      <c r="C38" t="s">
        <v>120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55</v>
      </c>
      <c r="B39" t="s">
        <v>56</v>
      </c>
      <c r="C39" t="s">
        <v>124</v>
      </c>
      <c r="D39">
        <v>0</v>
      </c>
      <c r="E39">
        <v>234369</v>
      </c>
      <c r="F39">
        <v>72451</v>
      </c>
      <c r="G39">
        <v>306820</v>
      </c>
      <c r="H39">
        <v>0</v>
      </c>
      <c r="I39">
        <v>1</v>
      </c>
      <c r="J39">
        <v>0</v>
      </c>
    </row>
    <row r="40" spans="1:10" x14ac:dyDescent="0.2">
      <c r="A40" t="s">
        <v>55</v>
      </c>
      <c r="B40" t="s">
        <v>56</v>
      </c>
      <c r="C40" t="s">
        <v>125</v>
      </c>
      <c r="D40">
        <v>0</v>
      </c>
      <c r="E40">
        <v>227619</v>
      </c>
      <c r="F40">
        <v>75696</v>
      </c>
      <c r="G40">
        <v>303315</v>
      </c>
      <c r="H40">
        <v>0</v>
      </c>
      <c r="I40">
        <v>1</v>
      </c>
      <c r="J40">
        <v>0</v>
      </c>
    </row>
    <row r="41" spans="1:10" x14ac:dyDescent="0.2">
      <c r="A41" t="s">
        <v>55</v>
      </c>
      <c r="B41" t="s">
        <v>56</v>
      </c>
      <c r="C41" t="s">
        <v>139</v>
      </c>
      <c r="D41">
        <v>0</v>
      </c>
      <c r="E41">
        <v>225947</v>
      </c>
      <c r="F41">
        <v>76450</v>
      </c>
      <c r="G41">
        <v>302397</v>
      </c>
      <c r="H41">
        <v>0</v>
      </c>
      <c r="I41">
        <v>1</v>
      </c>
      <c r="J41">
        <v>0</v>
      </c>
    </row>
    <row r="42" spans="1:10" x14ac:dyDescent="0.2">
      <c r="A42" t="s">
        <v>55</v>
      </c>
      <c r="B42" t="s">
        <v>56</v>
      </c>
      <c r="C42" t="s">
        <v>140</v>
      </c>
      <c r="D42">
        <v>0</v>
      </c>
      <c r="E42">
        <v>185530</v>
      </c>
      <c r="F42">
        <v>58483</v>
      </c>
      <c r="G42">
        <v>244013</v>
      </c>
      <c r="H42">
        <v>0</v>
      </c>
      <c r="I42">
        <v>1</v>
      </c>
      <c r="J42">
        <v>0</v>
      </c>
    </row>
    <row r="43" spans="1:10" x14ac:dyDescent="0.2">
      <c r="A43" t="s">
        <v>55</v>
      </c>
      <c r="B43" t="s">
        <v>56</v>
      </c>
      <c r="C43" t="s">
        <v>141</v>
      </c>
      <c r="D43">
        <v>0</v>
      </c>
      <c r="E43">
        <v>242166</v>
      </c>
      <c r="F43">
        <v>75254</v>
      </c>
      <c r="G43">
        <v>317420</v>
      </c>
      <c r="H43">
        <v>0</v>
      </c>
      <c r="I43">
        <v>1</v>
      </c>
      <c r="J43">
        <v>0</v>
      </c>
    </row>
    <row r="44" spans="1:10" x14ac:dyDescent="0.2">
      <c r="A44" t="s">
        <v>55</v>
      </c>
      <c r="B44" t="s">
        <v>56</v>
      </c>
      <c r="C44" t="s">
        <v>142</v>
      </c>
      <c r="D44">
        <v>0</v>
      </c>
      <c r="E44">
        <v>272899</v>
      </c>
      <c r="F44">
        <v>90852</v>
      </c>
      <c r="G44">
        <v>363751</v>
      </c>
      <c r="H44">
        <v>0</v>
      </c>
      <c r="I44">
        <v>1</v>
      </c>
      <c r="J44">
        <v>0</v>
      </c>
    </row>
    <row r="45" spans="1:10" x14ac:dyDescent="0.2">
      <c r="A45" t="s">
        <v>57</v>
      </c>
      <c r="B45" t="s">
        <v>58</v>
      </c>
      <c r="C45" t="s">
        <v>143</v>
      </c>
      <c r="D45">
        <v>0</v>
      </c>
      <c r="E45">
        <v>227841</v>
      </c>
      <c r="F45">
        <v>18747</v>
      </c>
      <c r="G45">
        <v>246588</v>
      </c>
      <c r="H45">
        <v>0</v>
      </c>
      <c r="I45">
        <v>1</v>
      </c>
      <c r="J45">
        <v>0</v>
      </c>
    </row>
    <row r="46" spans="1:10" x14ac:dyDescent="0.2">
      <c r="A46" t="s">
        <v>59</v>
      </c>
      <c r="B46" t="s">
        <v>60</v>
      </c>
      <c r="C46" t="s">
        <v>120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61</v>
      </c>
      <c r="B47" t="s">
        <v>62</v>
      </c>
      <c r="C47" t="s">
        <v>120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63</v>
      </c>
      <c r="B48" t="s">
        <v>64</v>
      </c>
      <c r="C48" t="s">
        <v>121</v>
      </c>
      <c r="D48">
        <v>0</v>
      </c>
      <c r="E48">
        <v>242570</v>
      </c>
      <c r="F48">
        <v>36707</v>
      </c>
      <c r="G48">
        <v>279277</v>
      </c>
      <c r="H48">
        <v>0</v>
      </c>
      <c r="I48">
        <v>1</v>
      </c>
      <c r="J48">
        <v>0</v>
      </c>
    </row>
    <row r="49" spans="1:10" x14ac:dyDescent="0.2">
      <c r="A49" t="s">
        <v>65</v>
      </c>
      <c r="B49" t="s">
        <v>66</v>
      </c>
      <c r="C49" t="s">
        <v>120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67</v>
      </c>
      <c r="B50" t="s">
        <v>68</v>
      </c>
      <c r="C50" t="s">
        <v>120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69</v>
      </c>
      <c r="B51" t="s">
        <v>70</v>
      </c>
      <c r="C51" t="s">
        <v>120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71</v>
      </c>
      <c r="B52" t="s">
        <v>72</v>
      </c>
      <c r="C52" t="s">
        <v>120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73</v>
      </c>
      <c r="B53" t="s">
        <v>74</v>
      </c>
      <c r="C53" t="s">
        <v>142</v>
      </c>
      <c r="D53">
        <v>0</v>
      </c>
      <c r="E53">
        <v>169945</v>
      </c>
      <c r="F53">
        <v>1848</v>
      </c>
      <c r="G53">
        <v>171793</v>
      </c>
      <c r="H53">
        <v>0</v>
      </c>
      <c r="I53">
        <v>1</v>
      </c>
      <c r="J53">
        <v>0</v>
      </c>
    </row>
    <row r="54" spans="1:10" x14ac:dyDescent="0.2">
      <c r="A54" t="s">
        <v>75</v>
      </c>
      <c r="B54" t="s">
        <v>76</v>
      </c>
      <c r="C54" t="s">
        <v>120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77</v>
      </c>
      <c r="B55" t="s">
        <v>78</v>
      </c>
      <c r="C55" t="s">
        <v>122</v>
      </c>
      <c r="D55">
        <v>0</v>
      </c>
      <c r="E55">
        <v>141180</v>
      </c>
      <c r="F55">
        <v>69156</v>
      </c>
      <c r="G55">
        <v>210336</v>
      </c>
      <c r="H55">
        <v>0</v>
      </c>
      <c r="I55">
        <v>1</v>
      </c>
      <c r="J55">
        <v>0</v>
      </c>
    </row>
    <row r="56" spans="1:10" x14ac:dyDescent="0.2">
      <c r="A56" t="s">
        <v>77</v>
      </c>
      <c r="B56" t="s">
        <v>78</v>
      </c>
      <c r="C56" t="s">
        <v>141</v>
      </c>
      <c r="D56">
        <v>0</v>
      </c>
      <c r="E56">
        <v>106097</v>
      </c>
      <c r="F56">
        <v>96973</v>
      </c>
      <c r="G56">
        <v>203070</v>
      </c>
      <c r="H56">
        <v>0</v>
      </c>
      <c r="I56">
        <v>1</v>
      </c>
      <c r="J56">
        <v>0</v>
      </c>
    </row>
    <row r="57" spans="1:10" x14ac:dyDescent="0.2">
      <c r="A57" t="s">
        <v>79</v>
      </c>
      <c r="B57" t="s">
        <v>80</v>
      </c>
      <c r="C57" t="s">
        <v>120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81</v>
      </c>
      <c r="B58" t="s">
        <v>82</v>
      </c>
      <c r="C58" t="s">
        <v>120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83</v>
      </c>
      <c r="B59" t="s">
        <v>84</v>
      </c>
      <c r="C59" t="s">
        <v>120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85</v>
      </c>
      <c r="B60" t="s">
        <v>86</v>
      </c>
      <c r="C60" t="s">
        <v>120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87</v>
      </c>
      <c r="B61" t="s">
        <v>88</v>
      </c>
      <c r="C61" t="s">
        <v>121</v>
      </c>
      <c r="D61">
        <v>0</v>
      </c>
      <c r="E61">
        <v>237567</v>
      </c>
      <c r="F61">
        <v>94681</v>
      </c>
      <c r="G61">
        <v>332248</v>
      </c>
      <c r="H61">
        <v>0</v>
      </c>
      <c r="I61">
        <v>1</v>
      </c>
      <c r="J61">
        <v>0</v>
      </c>
    </row>
    <row r="62" spans="1:10" x14ac:dyDescent="0.2">
      <c r="A62" t="s">
        <v>87</v>
      </c>
      <c r="B62" t="s">
        <v>88</v>
      </c>
      <c r="C62" t="s">
        <v>126</v>
      </c>
      <c r="D62">
        <v>0</v>
      </c>
      <c r="E62">
        <v>275143</v>
      </c>
      <c r="F62">
        <v>59003</v>
      </c>
      <c r="G62">
        <v>334146</v>
      </c>
      <c r="H62">
        <v>0</v>
      </c>
      <c r="I62">
        <v>1</v>
      </c>
      <c r="J62">
        <v>0</v>
      </c>
    </row>
    <row r="63" spans="1:10" x14ac:dyDescent="0.2">
      <c r="A63" t="s">
        <v>89</v>
      </c>
      <c r="B63" t="s">
        <v>90</v>
      </c>
      <c r="C63" t="s">
        <v>143</v>
      </c>
      <c r="D63">
        <v>0</v>
      </c>
      <c r="E63">
        <v>242326</v>
      </c>
      <c r="F63">
        <v>23214</v>
      </c>
      <c r="G63">
        <v>265540</v>
      </c>
      <c r="H63">
        <v>0</v>
      </c>
      <c r="I63">
        <v>1</v>
      </c>
      <c r="J63">
        <v>0</v>
      </c>
    </row>
    <row r="64" spans="1:10" x14ac:dyDescent="0.2">
      <c r="A64" t="s">
        <v>91</v>
      </c>
      <c r="B64" t="s">
        <v>92</v>
      </c>
      <c r="C64" t="s">
        <v>120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93</v>
      </c>
      <c r="B65" t="s">
        <v>94</v>
      </c>
      <c r="C65" t="s">
        <v>120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95</v>
      </c>
      <c r="B66" t="s">
        <v>96</v>
      </c>
      <c r="C66" t="s">
        <v>120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97</v>
      </c>
      <c r="B67" t="s">
        <v>98</v>
      </c>
      <c r="C67" t="s">
        <v>122</v>
      </c>
      <c r="D67">
        <v>0</v>
      </c>
      <c r="E67">
        <v>194264</v>
      </c>
      <c r="F67">
        <v>66764</v>
      </c>
      <c r="G67">
        <v>261028</v>
      </c>
      <c r="H67">
        <v>0</v>
      </c>
      <c r="I67">
        <v>1</v>
      </c>
      <c r="J67">
        <v>0</v>
      </c>
    </row>
    <row r="68" spans="1:10" x14ac:dyDescent="0.2">
      <c r="A68" t="s">
        <v>97</v>
      </c>
      <c r="B68" t="s">
        <v>98</v>
      </c>
      <c r="C68" t="s">
        <v>140</v>
      </c>
      <c r="D68">
        <v>0</v>
      </c>
      <c r="E68">
        <v>180465</v>
      </c>
      <c r="F68">
        <v>54</v>
      </c>
      <c r="G68">
        <v>180519</v>
      </c>
      <c r="H68">
        <v>0</v>
      </c>
      <c r="I68">
        <v>1</v>
      </c>
      <c r="J68">
        <v>0</v>
      </c>
    </row>
    <row r="69" spans="1:10" x14ac:dyDescent="0.2">
      <c r="A69" t="s">
        <v>97</v>
      </c>
      <c r="B69" t="s">
        <v>98</v>
      </c>
      <c r="C69" t="s">
        <v>141</v>
      </c>
      <c r="D69">
        <v>0</v>
      </c>
      <c r="E69">
        <v>198798</v>
      </c>
      <c r="F69">
        <v>27484</v>
      </c>
      <c r="G69">
        <v>226282</v>
      </c>
      <c r="H69">
        <v>0</v>
      </c>
      <c r="I69">
        <v>1</v>
      </c>
      <c r="J69">
        <v>0</v>
      </c>
    </row>
    <row r="70" spans="1:10" x14ac:dyDescent="0.2">
      <c r="A70" t="s">
        <v>99</v>
      </c>
      <c r="B70" t="s">
        <v>100</v>
      </c>
      <c r="C70" t="s">
        <v>121</v>
      </c>
      <c r="D70">
        <v>189012</v>
      </c>
      <c r="E70">
        <v>0</v>
      </c>
      <c r="F70">
        <v>26814</v>
      </c>
      <c r="G70">
        <v>215826</v>
      </c>
      <c r="H70">
        <v>1</v>
      </c>
      <c r="I70">
        <v>0</v>
      </c>
      <c r="J70">
        <v>0</v>
      </c>
    </row>
    <row r="71" spans="1:10" x14ac:dyDescent="0.2">
      <c r="A71" t="s">
        <v>99</v>
      </c>
      <c r="B71" t="s">
        <v>100</v>
      </c>
      <c r="C71" t="s">
        <v>124</v>
      </c>
      <c r="D71">
        <v>175101</v>
      </c>
      <c r="E71">
        <v>0</v>
      </c>
      <c r="F71">
        <v>21813</v>
      </c>
      <c r="G71">
        <v>196914</v>
      </c>
      <c r="H71">
        <v>1</v>
      </c>
      <c r="I71">
        <v>0</v>
      </c>
      <c r="J71">
        <v>0</v>
      </c>
    </row>
    <row r="72" spans="1:10" x14ac:dyDescent="0.2">
      <c r="A72" t="s">
        <v>99</v>
      </c>
      <c r="B72" t="s">
        <v>100</v>
      </c>
      <c r="C72" t="s">
        <v>139</v>
      </c>
      <c r="D72">
        <v>162894</v>
      </c>
      <c r="E72">
        <v>0</v>
      </c>
      <c r="F72">
        <v>31967</v>
      </c>
      <c r="G72">
        <v>194861</v>
      </c>
      <c r="H72">
        <v>1</v>
      </c>
      <c r="I72">
        <v>0</v>
      </c>
      <c r="J72">
        <v>0</v>
      </c>
    </row>
    <row r="73" spans="1:10" x14ac:dyDescent="0.2">
      <c r="A73" t="s">
        <v>99</v>
      </c>
      <c r="B73" t="s">
        <v>100</v>
      </c>
      <c r="C73" t="s">
        <v>141</v>
      </c>
      <c r="D73">
        <v>0</v>
      </c>
      <c r="E73">
        <v>143868</v>
      </c>
      <c r="F73">
        <v>9760</v>
      </c>
      <c r="G73">
        <v>153628</v>
      </c>
      <c r="H73">
        <v>0</v>
      </c>
      <c r="I73">
        <v>1</v>
      </c>
      <c r="J73">
        <v>0</v>
      </c>
    </row>
    <row r="74" spans="1:10" x14ac:dyDescent="0.2">
      <c r="A74" t="s">
        <v>99</v>
      </c>
      <c r="B74" t="s">
        <v>100</v>
      </c>
      <c r="C74" t="s">
        <v>144</v>
      </c>
      <c r="D74">
        <v>189625</v>
      </c>
      <c r="E74">
        <v>0</v>
      </c>
      <c r="F74">
        <v>25051</v>
      </c>
      <c r="G74">
        <v>214676</v>
      </c>
      <c r="H74">
        <v>1</v>
      </c>
      <c r="I74">
        <v>0</v>
      </c>
      <c r="J74">
        <v>0</v>
      </c>
    </row>
    <row r="75" spans="1:10" x14ac:dyDescent="0.2">
      <c r="A75" t="s">
        <v>99</v>
      </c>
      <c r="B75" t="s">
        <v>100</v>
      </c>
      <c r="C75" t="s">
        <v>143</v>
      </c>
      <c r="D75">
        <v>191293</v>
      </c>
      <c r="E75">
        <v>0</v>
      </c>
      <c r="F75">
        <v>0</v>
      </c>
      <c r="G75">
        <v>191293</v>
      </c>
      <c r="H75">
        <v>1</v>
      </c>
      <c r="I75">
        <v>0</v>
      </c>
      <c r="J75">
        <v>0</v>
      </c>
    </row>
    <row r="76" spans="1:10" x14ac:dyDescent="0.2">
      <c r="A76" t="s">
        <v>99</v>
      </c>
      <c r="B76" t="s">
        <v>100</v>
      </c>
      <c r="C76" t="s">
        <v>145</v>
      </c>
      <c r="D76">
        <v>0</v>
      </c>
      <c r="E76">
        <v>130375</v>
      </c>
      <c r="F76">
        <v>28348</v>
      </c>
      <c r="G76">
        <v>158723</v>
      </c>
      <c r="H76">
        <v>0</v>
      </c>
      <c r="I76">
        <v>1</v>
      </c>
      <c r="J76">
        <v>0</v>
      </c>
    </row>
    <row r="77" spans="1:10" x14ac:dyDescent="0.2">
      <c r="A77" t="s">
        <v>99</v>
      </c>
      <c r="B77" t="s">
        <v>100</v>
      </c>
      <c r="C77" t="s">
        <v>146</v>
      </c>
      <c r="D77">
        <v>243471</v>
      </c>
      <c r="E77">
        <v>0</v>
      </c>
      <c r="F77">
        <v>60879</v>
      </c>
      <c r="G77">
        <v>304350</v>
      </c>
      <c r="H77">
        <v>1</v>
      </c>
      <c r="I77">
        <v>0</v>
      </c>
      <c r="J77">
        <v>0</v>
      </c>
    </row>
    <row r="78" spans="1:10" x14ac:dyDescent="0.2">
      <c r="A78" t="s">
        <v>101</v>
      </c>
      <c r="B78" t="s">
        <v>102</v>
      </c>
      <c r="C78" t="s">
        <v>120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103</v>
      </c>
      <c r="B79" t="s">
        <v>104</v>
      </c>
      <c r="C79" t="s">
        <v>16</v>
      </c>
      <c r="D79">
        <v>0</v>
      </c>
      <c r="E79">
        <v>248203</v>
      </c>
      <c r="F79">
        <v>49948</v>
      </c>
      <c r="G79">
        <v>298151</v>
      </c>
      <c r="H79">
        <v>0</v>
      </c>
      <c r="I79">
        <v>1</v>
      </c>
      <c r="J79">
        <v>0</v>
      </c>
    </row>
    <row r="80" spans="1:10" x14ac:dyDescent="0.2">
      <c r="A80" t="s">
        <v>105</v>
      </c>
      <c r="B80" t="s">
        <v>106</v>
      </c>
      <c r="C80" t="s">
        <v>125</v>
      </c>
      <c r="D80">
        <v>0</v>
      </c>
      <c r="E80">
        <v>239911</v>
      </c>
      <c r="F80">
        <v>7377</v>
      </c>
      <c r="G80">
        <v>247288</v>
      </c>
      <c r="H80">
        <v>0</v>
      </c>
      <c r="I80">
        <v>1</v>
      </c>
      <c r="J80">
        <v>0</v>
      </c>
    </row>
    <row r="81" spans="1:10" x14ac:dyDescent="0.2">
      <c r="A81" t="s">
        <v>105</v>
      </c>
      <c r="B81" t="s">
        <v>106</v>
      </c>
      <c r="C81" t="s">
        <v>141</v>
      </c>
      <c r="D81">
        <v>0</v>
      </c>
      <c r="E81">
        <v>207306</v>
      </c>
      <c r="F81">
        <v>6264</v>
      </c>
      <c r="G81">
        <v>213570</v>
      </c>
      <c r="H81">
        <v>0</v>
      </c>
      <c r="I81">
        <v>1</v>
      </c>
      <c r="J81">
        <v>0</v>
      </c>
    </row>
    <row r="82" spans="1:10" x14ac:dyDescent="0.2">
      <c r="A82" t="s">
        <v>107</v>
      </c>
      <c r="B82" t="s">
        <v>108</v>
      </c>
      <c r="C82" t="s">
        <v>120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109</v>
      </c>
      <c r="B83" t="s">
        <v>110</v>
      </c>
      <c r="C83" t="s">
        <v>121</v>
      </c>
      <c r="D83">
        <v>0</v>
      </c>
      <c r="E83">
        <v>187734</v>
      </c>
      <c r="F83">
        <v>130</v>
      </c>
      <c r="G83">
        <v>187864</v>
      </c>
      <c r="H83">
        <v>0</v>
      </c>
      <c r="I83">
        <v>1</v>
      </c>
      <c r="J83">
        <v>0</v>
      </c>
    </row>
    <row r="84" spans="1:10" x14ac:dyDescent="0.2">
      <c r="A84" t="s">
        <v>111</v>
      </c>
      <c r="B84" t="s">
        <v>112</v>
      </c>
      <c r="C84" t="s">
        <v>126</v>
      </c>
      <c r="D84">
        <v>0</v>
      </c>
      <c r="E84">
        <v>222728</v>
      </c>
      <c r="F84">
        <v>31451</v>
      </c>
      <c r="G84">
        <v>254179</v>
      </c>
      <c r="H84">
        <v>0</v>
      </c>
      <c r="I84">
        <v>1</v>
      </c>
      <c r="J84">
        <v>0</v>
      </c>
    </row>
    <row r="85" spans="1:10" x14ac:dyDescent="0.2">
      <c r="A85" t="s">
        <v>111</v>
      </c>
      <c r="B85" t="s">
        <v>112</v>
      </c>
      <c r="C85" t="s">
        <v>139</v>
      </c>
      <c r="D85">
        <v>275271</v>
      </c>
      <c r="E85">
        <v>0</v>
      </c>
      <c r="F85">
        <v>70628</v>
      </c>
      <c r="G85">
        <v>345899</v>
      </c>
      <c r="H85">
        <v>1</v>
      </c>
      <c r="I85">
        <v>0</v>
      </c>
      <c r="J85">
        <v>0</v>
      </c>
    </row>
    <row r="86" spans="1:10" x14ac:dyDescent="0.2">
      <c r="A86" t="s">
        <v>113</v>
      </c>
      <c r="B86" t="s">
        <v>114</v>
      </c>
      <c r="C86" t="s">
        <v>120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2023-01-09T01:13:21Z</dcterms:modified>
</cp:coreProperties>
</file>