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ushouse/data/analysis/"/>
    </mc:Choice>
  </mc:AlternateContent>
  <xr:revisionPtr revIDLastSave="0" documentId="13_ncr:1_{06F46CA6-E6E2-984D-8DA1-6D7089D69B23}" xr6:coauthVersionLast="46" xr6:coauthVersionMax="46" xr10:uidLastSave="{00000000-0000-0000-0000-000000000000}"/>
  <bookViews>
    <workbookView xWindow="1080" yWindow="560" windowWidth="27720" windowHeight="17440" activeTab="1" xr2:uid="{243A2677-B725-5B4A-8946-B944A46BAF00}"/>
  </bookViews>
  <sheets>
    <sheet name="DATA" sheetId="1" r:id="rId1"/>
    <sheet name="Analysis" sheetId="2" r:id="rId2"/>
  </sheets>
  <definedNames>
    <definedName name="pivot_by_state" localSheetId="0">DATA!$A$1:$M$58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2" l="1"/>
  <c r="B61" i="2"/>
  <c r="C61" i="2"/>
  <c r="D61" i="2"/>
  <c r="E61" i="2"/>
  <c r="F61" i="2"/>
  <c r="G61" i="2"/>
  <c r="H61" i="2"/>
  <c r="I61" i="2"/>
  <c r="J61" i="2"/>
  <c r="K61" i="2"/>
  <c r="L61" i="2"/>
  <c r="M61" i="2"/>
  <c r="B66" i="2"/>
  <c r="C66" i="2"/>
  <c r="D66" i="2"/>
  <c r="E66" i="2"/>
  <c r="F66" i="2"/>
  <c r="G66" i="2"/>
  <c r="H66" i="2"/>
  <c r="I66" i="2"/>
  <c r="J66" i="2"/>
  <c r="K66" i="2"/>
  <c r="L66" i="2"/>
  <c r="M66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B64" i="2"/>
  <c r="C64" i="2"/>
  <c r="D64" i="2"/>
  <c r="E64" i="2"/>
  <c r="F64" i="2"/>
  <c r="F54" i="2" s="1"/>
  <c r="G64" i="2"/>
  <c r="G54" i="2" s="1"/>
  <c r="H64" i="2"/>
  <c r="H54" i="2" s="1"/>
  <c r="I64" i="2"/>
  <c r="I54" i="2" s="1"/>
  <c r="I56" i="2" s="1"/>
  <c r="J64" i="2"/>
  <c r="J54" i="2" s="1"/>
  <c r="J55" i="2" s="1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B1" i="2"/>
  <c r="C1" i="2"/>
  <c r="D1" i="2"/>
  <c r="E1" i="2"/>
  <c r="F1" i="2"/>
  <c r="G1" i="2"/>
  <c r="H1" i="2"/>
  <c r="I1" i="2"/>
  <c r="J1" i="2"/>
  <c r="K1" i="2"/>
  <c r="L1" i="2"/>
  <c r="M1" i="2"/>
  <c r="A1" i="2"/>
  <c r="H56" i="2" l="1"/>
  <c r="H55" i="2"/>
  <c r="G55" i="2"/>
  <c r="G56" i="2"/>
  <c r="F55" i="2"/>
  <c r="F56" i="2"/>
  <c r="I55" i="2"/>
  <c r="J56" i="2"/>
  <c r="D67" i="2"/>
  <c r="L67" i="2"/>
  <c r="K67" i="2"/>
  <c r="C67" i="2"/>
  <c r="C54" i="2"/>
  <c r="K54" i="2"/>
  <c r="D54" i="2"/>
  <c r="L54" i="2"/>
  <c r="M67" i="2"/>
  <c r="E67" i="2"/>
  <c r="E54" i="2"/>
  <c r="M54" i="2"/>
  <c r="J67" i="2"/>
  <c r="I67" i="2"/>
  <c r="H67" i="2"/>
  <c r="G67" i="2"/>
  <c r="F67" i="2"/>
  <c r="D56" i="2" l="1"/>
  <c r="D55" i="2"/>
  <c r="C56" i="2"/>
  <c r="C55" i="2"/>
  <c r="M56" i="2"/>
  <c r="M55" i="2"/>
  <c r="E56" i="2"/>
  <c r="E55" i="2"/>
  <c r="L56" i="2"/>
  <c r="L55" i="2"/>
  <c r="K55" i="2"/>
  <c r="K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<sst xmlns="http://schemas.openxmlformats.org/spreadsheetml/2006/main" count="192" uniqueCount="131">
  <si>
    <t>XX</t>
  </si>
  <si>
    <t xml:space="preserve"> STATE</t>
  </si>
  <si>
    <t xml:space="preserve"> UE_2000</t>
  </si>
  <si>
    <t xml:space="preserve"> UE_2002</t>
  </si>
  <si>
    <t xml:space="preserve"> UE_2004</t>
  </si>
  <si>
    <t xml:space="preserve"> UE_2006</t>
  </si>
  <si>
    <t xml:space="preserve"> UE_2008</t>
  </si>
  <si>
    <t xml:space="preserve"> UE_2010</t>
  </si>
  <si>
    <t xml:space="preserve"> UE_2012</t>
  </si>
  <si>
    <t xml:space="preserve"> UE_2014</t>
  </si>
  <si>
    <t xml:space="preserve"> UE_2016</t>
  </si>
  <si>
    <t xml:space="preserve"> UE_2018</t>
  </si>
  <si>
    <t xml:space="preserve"> UE_2020</t>
  </si>
  <si>
    <t>AL</t>
  </si>
  <si>
    <t xml:space="preserve"> Alabama</t>
  </si>
  <si>
    <t xml:space="preserve"> None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</si>
  <si>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</si>
  <si>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</si>
  <si>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</si>
  <si>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</si>
  <si>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</si>
  <si>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</si>
  <si>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</si>
  <si>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</si>
  <si>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</si>
  <si>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</si>
  <si>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</si>
  <si>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</si>
  <si>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</si>
  <si>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</si>
  <si>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</si>
  <si>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</si>
  <si>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</si>
  <si>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</si>
  <si>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</si>
  <si>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</si>
  <si>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</si>
  <si>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</si>
  <si>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</si>
  <si>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</si>
  <si>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</si>
  <si>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</si>
  <si>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</si>
  <si>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</si>
  <si>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</si>
  <si>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</si>
  <si>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</si>
  <si>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</si>
  <si>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</si>
  <si>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</si>
  <si>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</si>
  <si>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</si>
  <si>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</si>
  <si>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</si>
  <si>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</si>
  <si>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</si>
  <si>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</si>
  <si>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</si>
  <si>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</si>
  <si>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</si>
  <si>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</si>
  <si>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</si>
  <si>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</si>
  <si>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</si>
  <si>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</si>
  <si>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</si>
  <si>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</si>
  <si>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</si>
  <si>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</si>
  <si>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</si>
  <si>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</si>
  <si>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</si>
  <si>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</si>
  <si>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</si>
  <si>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</si>
  <si>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</si>
  <si>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</si>
  <si>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</si>
  <si>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</si>
  <si>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</si>
  <si>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</si>
  <si>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</si>
  <si>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</si>
  <si>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</si>
  <si>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</si>
  <si>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</si>
  <si>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</si>
  <si>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</si>
  <si>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</si>
  <si>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</si>
  <si>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</si>
  <si>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</si>
  <si>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</si>
  <si>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</si>
  <si>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</si>
  <si>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</si>
  <si>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</si>
  <si>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</si>
  <si>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</si>
  <si>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</si>
  <si>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</si>
  <si>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</si>
  <si>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</si>
  <si>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</si>
  <si>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</si>
  <si>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</si>
  <si>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</si>
  <si>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</si>
  <si>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</si>
  <si>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</si>
  <si>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</si>
  <si>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</si>
  <si>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</si>
  <si>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</si>
  <si>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</si>
  <si>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</si>
  <si>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</si>
  <si>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</si>
  <si>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</si>
  <si>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</si>
  <si>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</si>
  <si>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</si>
  <si>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Notes</t>
  </si>
  <si>
    <t>Actuals</t>
  </si>
  <si>
    <t>Slack</t>
  </si>
  <si>
    <t>Margin</t>
  </si>
  <si>
    <t>Expected</t>
  </si>
  <si>
    <t>Net</t>
  </si>
  <si>
    <t>DEM*</t>
  </si>
  <si>
    <t>Other</t>
  </si>
  <si>
    <t>Unearned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</si>
</sst>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1" fillId="2" borderId="0" xfId="0" applyNumberFormat="1" applyFont="1" applyFill="1"/>
    <xf numFmtId="0" fontId="2" fillId="0" borderId="0" xfId="0" applyFont="1" applyFill="1" applyBorder="1"/>
    <xf numFmtId="0" fontId="3" fillId="0" borderId="0" xfId="0" applyFont="1" applyFill="1" applyBorder="1"/>
    <xf numFmtId="49" fontId="2" fillId="0" borderId="0" xfId="0" applyNumberFormat="1" applyFont="1" applyFill="1" applyBorder="1"/>
    <xf numFmtId="49" fontId="3" fillId="0" borderId="0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49" fontId="1" fillId="2" borderId="2" xfId="0" applyNumberFormat="1" applyFont="1" applyFill="1" applyBorder="1"/>
    <xf numFmtId="0" fontId="0" fillId="0" borderId="2" xfId="0" applyNumberFormat="1" applyBorder="1"/>
    <xf numFmtId="0" fontId="0" fillId="0" borderId="3" xfId="0" applyNumberFormat="1" applyBorder="1"/>
    <xf numFmtId="0" fontId="1" fillId="2" borderId="2" xfId="0" applyFont="1" applyFill="1" applyBorder="1"/>
    <xf numFmtId="49" fontId="0" fillId="0" borderId="0" xfId="0" applyNumberFormat="1" applyBorder="1"/>
    <xf numFmtId="0" fontId="0" fillId="0" borderId="0" xfId="0" applyNumberFormat="1" applyBorder="1"/>
    <xf numFmtId="49" fontId="4" fillId="0" borderId="1" xfId="0" applyNumberFormat="1" applyFont="1" applyBorder="1"/>
    <xf numFmtId="0" fontId="0" fillId="0" borderId="4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5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baseColWidth="10" defaultRowHeight="16" x14ac:dyDescent="0.2"/>
  <cols>
    <col min="1" max="1" width="8.33203125" style="7" bestFit="1" customWidth="1"/>
    <col min="2" max="2" width="10.83203125" style="7" bestFit="1" customWidth="1"/>
    <col min="3" max="13" width="9" style="7" bestFit="1" customWidth="1"/>
    <col min="14" max="16384" width="10.83203125" style="7"/>
  </cols>
  <sheetData>
    <row r="1" spans="1:13" x14ac:dyDescent="0.2">
      <c r="A1" s="8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">
      <c r="A2" s="9" t="s">
        <v>13</v>
      </c>
      <c r="B2" s="9" t="s">
        <v>14</v>
      </c>
      <c r="C2" s="7">
        <v>1</v>
      </c>
      <c r="D2" s="7">
        <v>1</v>
      </c>
      <c r="E2" s="7">
        <v>1</v>
      </c>
      <c r="F2" s="7">
        <v>1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 t="s">
        <v>15</v>
      </c>
    </row>
    <row r="3" spans="1:13" x14ac:dyDescent="0.2">
      <c r="A3" s="9" t="s">
        <v>16</v>
      </c>
      <c r="B3" s="9" t="s">
        <v>17</v>
      </c>
      <c r="C3" s="7">
        <v>0</v>
      </c>
      <c r="D3" s="7">
        <v>0</v>
      </c>
      <c r="E3" s="7">
        <v>0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  <c r="K3" s="7">
        <v>0.5</v>
      </c>
      <c r="L3" s="7">
        <v>0.5</v>
      </c>
      <c r="M3" s="7" t="s">
        <v>15</v>
      </c>
    </row>
    <row r="4" spans="1:13" x14ac:dyDescent="0.2">
      <c r="A4" s="9" t="s">
        <v>18</v>
      </c>
      <c r="B4" s="9" t="s">
        <v>19</v>
      </c>
      <c r="C4" s="7">
        <v>1</v>
      </c>
      <c r="D4" s="7">
        <v>1</v>
      </c>
      <c r="E4" s="7">
        <v>1</v>
      </c>
      <c r="F4" s="7">
        <v>0</v>
      </c>
      <c r="G4" s="7">
        <v>-1</v>
      </c>
      <c r="H4" s="7">
        <v>1</v>
      </c>
      <c r="I4" s="7">
        <v>-1</v>
      </c>
      <c r="J4" s="7">
        <v>0</v>
      </c>
      <c r="K4" s="7">
        <v>0</v>
      </c>
      <c r="L4" s="7">
        <v>0</v>
      </c>
      <c r="M4" s="7" t="s">
        <v>15</v>
      </c>
    </row>
    <row r="5" spans="1:13" x14ac:dyDescent="0.2">
      <c r="A5" s="9" t="s">
        <v>20</v>
      </c>
      <c r="B5" s="9" t="s">
        <v>21</v>
      </c>
      <c r="C5" s="7">
        <v>-1</v>
      </c>
      <c r="D5" s="7">
        <v>-1</v>
      </c>
      <c r="E5" s="7">
        <v>-1</v>
      </c>
      <c r="F5" s="7">
        <v>-1</v>
      </c>
      <c r="G5" s="7">
        <v>0</v>
      </c>
      <c r="H5" s="7">
        <v>1</v>
      </c>
      <c r="I5" s="7">
        <v>2</v>
      </c>
      <c r="J5" s="7">
        <v>2</v>
      </c>
      <c r="K5" s="7">
        <v>1</v>
      </c>
      <c r="L5" s="7">
        <v>1</v>
      </c>
      <c r="M5" s="7" t="s">
        <v>15</v>
      </c>
    </row>
    <row r="6" spans="1:13" x14ac:dyDescent="0.2">
      <c r="A6" s="9" t="s">
        <v>22</v>
      </c>
      <c r="B6" s="9" t="s">
        <v>23</v>
      </c>
      <c r="C6" s="7">
        <v>-3</v>
      </c>
      <c r="D6" s="7">
        <v>-5</v>
      </c>
      <c r="E6" s="7">
        <v>-4</v>
      </c>
      <c r="F6" s="7">
        <v>-3</v>
      </c>
      <c r="G6" s="7">
        <v>-2</v>
      </c>
      <c r="H6" s="7">
        <v>-4</v>
      </c>
      <c r="I6" s="7">
        <v>-7</v>
      </c>
      <c r="J6" s="7">
        <v>-9</v>
      </c>
      <c r="K6" s="7">
        <v>-6</v>
      </c>
      <c r="L6" s="7">
        <v>-12</v>
      </c>
      <c r="M6" s="7" t="s">
        <v>15</v>
      </c>
    </row>
    <row r="7" spans="1:13" x14ac:dyDescent="0.2">
      <c r="A7" s="9" t="s">
        <v>24</v>
      </c>
      <c r="B7" s="9" t="s">
        <v>25</v>
      </c>
      <c r="C7" s="7">
        <v>1</v>
      </c>
      <c r="D7" s="7">
        <v>1</v>
      </c>
      <c r="E7" s="7">
        <v>1</v>
      </c>
      <c r="F7" s="7">
        <v>0</v>
      </c>
      <c r="G7" s="7">
        <v>-1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 t="s">
        <v>15</v>
      </c>
    </row>
    <row r="8" spans="1:13" x14ac:dyDescent="0.2">
      <c r="A8" s="9" t="s">
        <v>26</v>
      </c>
      <c r="B8" s="9" t="s">
        <v>27</v>
      </c>
      <c r="C8" s="7">
        <v>0</v>
      </c>
      <c r="D8" s="7">
        <v>1</v>
      </c>
      <c r="E8" s="7">
        <v>1</v>
      </c>
      <c r="F8" s="7">
        <v>-1</v>
      </c>
      <c r="G8" s="7">
        <v>-2</v>
      </c>
      <c r="H8" s="7">
        <v>-2</v>
      </c>
      <c r="I8" s="7">
        <v>-2</v>
      </c>
      <c r="J8" s="7">
        <v>-2</v>
      </c>
      <c r="K8" s="7">
        <v>-2</v>
      </c>
      <c r="L8" s="7">
        <v>-2</v>
      </c>
      <c r="M8" s="7" t="s">
        <v>15</v>
      </c>
    </row>
    <row r="9" spans="1:13" x14ac:dyDescent="0.2">
      <c r="A9" s="9" t="s">
        <v>28</v>
      </c>
      <c r="B9" s="9" t="s">
        <v>29</v>
      </c>
      <c r="C9" s="7">
        <v>0.5</v>
      </c>
      <c r="D9" s="7">
        <v>0.5</v>
      </c>
      <c r="E9" s="7">
        <v>0.5</v>
      </c>
      <c r="F9" s="7">
        <v>0.5</v>
      </c>
      <c r="G9" s="7">
        <v>0.5</v>
      </c>
      <c r="H9" s="7">
        <v>-0.5</v>
      </c>
      <c r="I9" s="7">
        <v>-0.5</v>
      </c>
      <c r="J9" s="7">
        <v>-0.5</v>
      </c>
      <c r="K9" s="7">
        <v>-0.5</v>
      </c>
      <c r="L9" s="7">
        <v>-0.5</v>
      </c>
      <c r="M9" s="7" t="s">
        <v>15</v>
      </c>
    </row>
    <row r="10" spans="1:13" x14ac:dyDescent="0.2">
      <c r="A10" s="9" t="s">
        <v>30</v>
      </c>
      <c r="B10" s="9" t="s">
        <v>31</v>
      </c>
      <c r="C10" s="7">
        <v>2</v>
      </c>
      <c r="D10" s="7">
        <v>4</v>
      </c>
      <c r="E10" s="7">
        <v>4</v>
      </c>
      <c r="F10" s="7">
        <v>3</v>
      </c>
      <c r="G10" s="7">
        <v>2</v>
      </c>
      <c r="H10" s="7">
        <v>4</v>
      </c>
      <c r="I10" s="7">
        <v>3</v>
      </c>
      <c r="J10" s="7">
        <v>2</v>
      </c>
      <c r="K10" s="7">
        <v>2</v>
      </c>
      <c r="L10" s="7">
        <v>0</v>
      </c>
      <c r="M10" s="7" t="s">
        <v>15</v>
      </c>
    </row>
    <row r="11" spans="1:13" x14ac:dyDescent="0.2">
      <c r="A11" s="9" t="s">
        <v>32</v>
      </c>
      <c r="B11" s="9" t="s">
        <v>33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1</v>
      </c>
      <c r="J11" s="7">
        <v>2</v>
      </c>
      <c r="K11" s="7">
        <v>2</v>
      </c>
      <c r="L11" s="7">
        <v>2</v>
      </c>
      <c r="M11" s="7" t="s">
        <v>15</v>
      </c>
    </row>
    <row r="12" spans="1:13" x14ac:dyDescent="0.2">
      <c r="A12" s="9" t="s">
        <v>34</v>
      </c>
      <c r="B12" s="9" t="s">
        <v>35</v>
      </c>
      <c r="C12" s="7">
        <v>-1</v>
      </c>
      <c r="D12" s="7">
        <v>-1</v>
      </c>
      <c r="E12" s="7">
        <v>-1</v>
      </c>
      <c r="F12" s="7">
        <v>-1</v>
      </c>
      <c r="G12" s="7">
        <v>0</v>
      </c>
      <c r="H12" s="7">
        <v>-1</v>
      </c>
      <c r="I12" s="7">
        <v>-1</v>
      </c>
      <c r="J12" s="7">
        <v>-1</v>
      </c>
      <c r="K12" s="7">
        <v>0</v>
      </c>
      <c r="L12" s="7">
        <v>0</v>
      </c>
      <c r="M12" s="7" t="s">
        <v>15</v>
      </c>
    </row>
    <row r="13" spans="1:13" x14ac:dyDescent="0.2">
      <c r="A13" s="9" t="s">
        <v>36</v>
      </c>
      <c r="B13" s="9" t="s">
        <v>37</v>
      </c>
      <c r="C13" s="7">
        <v>1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 t="s">
        <v>15</v>
      </c>
    </row>
    <row r="14" spans="1:13" x14ac:dyDescent="0.2">
      <c r="A14" s="9" t="s">
        <v>38</v>
      </c>
      <c r="B14" s="9" t="s">
        <v>39</v>
      </c>
      <c r="C14" s="7">
        <v>1</v>
      </c>
      <c r="D14" s="7">
        <v>1</v>
      </c>
      <c r="E14" s="7">
        <v>0</v>
      </c>
      <c r="F14" s="7">
        <v>0</v>
      </c>
      <c r="G14" s="7">
        <v>0</v>
      </c>
      <c r="H14" s="7">
        <v>2</v>
      </c>
      <c r="I14" s="7">
        <v>-2</v>
      </c>
      <c r="J14" s="7">
        <v>-1</v>
      </c>
      <c r="K14" s="7">
        <v>-1</v>
      </c>
      <c r="L14" s="7">
        <v>-2</v>
      </c>
      <c r="M14" s="7" t="s">
        <v>15</v>
      </c>
    </row>
    <row r="15" spans="1:13" x14ac:dyDescent="0.2">
      <c r="A15" s="9" t="s">
        <v>40</v>
      </c>
      <c r="B15" s="9" t="s">
        <v>41</v>
      </c>
      <c r="C15" s="7">
        <v>1</v>
      </c>
      <c r="D15" s="7">
        <v>1</v>
      </c>
      <c r="E15" s="7">
        <v>2</v>
      </c>
      <c r="F15" s="7">
        <v>-1</v>
      </c>
      <c r="G15" s="7">
        <v>0</v>
      </c>
      <c r="H15" s="7">
        <v>1</v>
      </c>
      <c r="I15" s="7">
        <v>2</v>
      </c>
      <c r="J15" s="7">
        <v>2</v>
      </c>
      <c r="K15" s="7">
        <v>2</v>
      </c>
      <c r="L15" s="7">
        <v>2</v>
      </c>
      <c r="M15" s="7" t="s">
        <v>15</v>
      </c>
    </row>
    <row r="16" spans="1:13" x14ac:dyDescent="0.2">
      <c r="A16" s="9" t="s">
        <v>42</v>
      </c>
      <c r="B16" s="9" t="s">
        <v>43</v>
      </c>
      <c r="C16" s="7">
        <v>1</v>
      </c>
      <c r="D16" s="7">
        <v>1</v>
      </c>
      <c r="E16" s="7">
        <v>1</v>
      </c>
      <c r="F16" s="7">
        <v>-1</v>
      </c>
      <c r="G16" s="7">
        <v>0</v>
      </c>
      <c r="H16" s="7">
        <v>-1</v>
      </c>
      <c r="I16" s="7">
        <v>0</v>
      </c>
      <c r="J16" s="7">
        <v>1</v>
      </c>
      <c r="K16" s="7">
        <v>1</v>
      </c>
      <c r="L16" s="7">
        <v>-1</v>
      </c>
      <c r="M16" s="7" t="s">
        <v>15</v>
      </c>
    </row>
    <row r="17" spans="1:13" x14ac:dyDescent="0.2">
      <c r="A17" s="9" t="s">
        <v>44</v>
      </c>
      <c r="B17" s="9" t="s">
        <v>45</v>
      </c>
      <c r="C17" s="7">
        <v>0</v>
      </c>
      <c r="D17" s="7">
        <v>1</v>
      </c>
      <c r="E17" s="7">
        <v>1</v>
      </c>
      <c r="F17" s="7">
        <v>0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 t="s">
        <v>15</v>
      </c>
    </row>
    <row r="18" spans="1:13" x14ac:dyDescent="0.2">
      <c r="A18" s="9" t="s">
        <v>46</v>
      </c>
      <c r="B18" s="9" t="s">
        <v>47</v>
      </c>
      <c r="C18" s="7">
        <v>2</v>
      </c>
      <c r="D18" s="7">
        <v>0</v>
      </c>
      <c r="E18" s="7">
        <v>1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 s="7">
        <v>1</v>
      </c>
      <c r="L18" s="7">
        <v>1</v>
      </c>
      <c r="M18" s="7" t="s">
        <v>15</v>
      </c>
    </row>
    <row r="19" spans="1:13" x14ac:dyDescent="0.2">
      <c r="A19" s="9" t="s">
        <v>48</v>
      </c>
      <c r="B19" s="9" t="s">
        <v>49</v>
      </c>
      <c r="C19" s="7">
        <v>1</v>
      </c>
      <c r="D19" s="7">
        <v>1</v>
      </c>
      <c r="E19" s="7">
        <v>1</v>
      </c>
      <c r="F19" s="7">
        <v>0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 t="s">
        <v>15</v>
      </c>
    </row>
    <row r="20" spans="1:13" x14ac:dyDescent="0.2">
      <c r="A20" s="9" t="s">
        <v>50</v>
      </c>
      <c r="B20" s="9" t="s">
        <v>51</v>
      </c>
      <c r="C20" s="7">
        <v>-1</v>
      </c>
      <c r="D20" s="7">
        <v>-1</v>
      </c>
      <c r="E20" s="7">
        <v>-1</v>
      </c>
      <c r="F20" s="7">
        <v>-1</v>
      </c>
      <c r="G20" s="7">
        <v>-1</v>
      </c>
      <c r="H20" s="7">
        <v>-1</v>
      </c>
      <c r="I20" s="7">
        <v>-1</v>
      </c>
      <c r="J20" s="7">
        <v>0</v>
      </c>
      <c r="K20" s="7">
        <v>0</v>
      </c>
      <c r="L20" s="7">
        <v>-1</v>
      </c>
      <c r="M20" s="7" t="s">
        <v>15</v>
      </c>
    </row>
    <row r="21" spans="1:13" x14ac:dyDescent="0.2">
      <c r="A21" s="9" t="s">
        <v>52</v>
      </c>
      <c r="B21" s="9" t="s">
        <v>53</v>
      </c>
      <c r="C21" s="7">
        <v>0</v>
      </c>
      <c r="D21" s="7">
        <v>-2</v>
      </c>
      <c r="E21" s="7">
        <v>-1</v>
      </c>
      <c r="F21" s="7">
        <v>-1</v>
      </c>
      <c r="G21" s="7">
        <v>-2</v>
      </c>
      <c r="H21" s="7">
        <v>-1</v>
      </c>
      <c r="I21" s="7">
        <v>-2</v>
      </c>
      <c r="J21" s="7">
        <v>-2</v>
      </c>
      <c r="K21" s="7">
        <v>-2</v>
      </c>
      <c r="L21" s="7">
        <v>-2</v>
      </c>
      <c r="M21" s="7" t="s">
        <v>15</v>
      </c>
    </row>
    <row r="22" spans="1:13" x14ac:dyDescent="0.2">
      <c r="A22" s="9" t="s">
        <v>54</v>
      </c>
      <c r="B22" s="9" t="s">
        <v>55</v>
      </c>
      <c r="C22" s="7">
        <v>-3</v>
      </c>
      <c r="D22" s="7">
        <v>-3</v>
      </c>
      <c r="E22" s="7">
        <v>-3</v>
      </c>
      <c r="F22" s="7">
        <v>-3</v>
      </c>
      <c r="G22" s="7">
        <v>-3</v>
      </c>
      <c r="H22" s="7">
        <v>-4</v>
      </c>
      <c r="I22" s="7">
        <v>-3</v>
      </c>
      <c r="J22" s="7">
        <v>-3</v>
      </c>
      <c r="K22" s="7">
        <v>-3</v>
      </c>
      <c r="L22" s="7">
        <v>-3</v>
      </c>
      <c r="M22" s="7" t="s">
        <v>15</v>
      </c>
    </row>
    <row r="23" spans="1:13" x14ac:dyDescent="0.2">
      <c r="A23" s="9" t="s">
        <v>56</v>
      </c>
      <c r="B23" s="9" t="s">
        <v>57</v>
      </c>
      <c r="C23" s="7">
        <v>0</v>
      </c>
      <c r="D23" s="7">
        <v>1</v>
      </c>
      <c r="E23" s="7">
        <v>1</v>
      </c>
      <c r="F23" s="7">
        <v>2</v>
      </c>
      <c r="G23" s="7">
        <v>0</v>
      </c>
      <c r="H23" s="7">
        <v>1</v>
      </c>
      <c r="I23" s="7">
        <v>2</v>
      </c>
      <c r="J23" s="7">
        <v>2</v>
      </c>
      <c r="K23" s="7">
        <v>2</v>
      </c>
      <c r="L23" s="7">
        <v>0</v>
      </c>
      <c r="M23" s="7" t="s">
        <v>15</v>
      </c>
    </row>
    <row r="24" spans="1:13" x14ac:dyDescent="0.2">
      <c r="A24" s="9" t="s">
        <v>58</v>
      </c>
      <c r="B24" s="9" t="s">
        <v>59</v>
      </c>
      <c r="C24" s="7">
        <v>-1</v>
      </c>
      <c r="D24" s="7">
        <v>0</v>
      </c>
      <c r="E24" s="7">
        <v>0</v>
      </c>
      <c r="F24" s="7">
        <v>-1</v>
      </c>
      <c r="G24" s="7">
        <v>0</v>
      </c>
      <c r="H24" s="7">
        <v>0</v>
      </c>
      <c r="I24" s="7">
        <v>0</v>
      </c>
      <c r="J24" s="7">
        <v>-1</v>
      </c>
      <c r="K24" s="7">
        <v>0</v>
      </c>
      <c r="L24" s="7">
        <v>-1</v>
      </c>
      <c r="M24" s="7" t="s">
        <v>15</v>
      </c>
    </row>
    <row r="25" spans="1:13" x14ac:dyDescent="0.2">
      <c r="A25" s="9" t="s">
        <v>60</v>
      </c>
      <c r="B25" s="9" t="s">
        <v>61</v>
      </c>
      <c r="C25" s="7">
        <v>0</v>
      </c>
      <c r="D25" s="7">
        <v>0</v>
      </c>
      <c r="E25" s="7">
        <v>0</v>
      </c>
      <c r="F25" s="7">
        <v>0</v>
      </c>
      <c r="G25" s="7">
        <v>-1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 t="s">
        <v>15</v>
      </c>
    </row>
    <row r="26" spans="1:13" x14ac:dyDescent="0.2">
      <c r="A26" s="9" t="s">
        <v>62</v>
      </c>
      <c r="B26" s="9" t="s">
        <v>63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 t="s">
        <v>15</v>
      </c>
    </row>
    <row r="27" spans="1:13" x14ac:dyDescent="0.2">
      <c r="A27" s="9" t="s">
        <v>64</v>
      </c>
      <c r="B27" s="9" t="s">
        <v>65</v>
      </c>
      <c r="C27" s="7">
        <v>0.5</v>
      </c>
      <c r="D27" s="7">
        <v>0.5</v>
      </c>
      <c r="E27" s="7">
        <v>0.5</v>
      </c>
      <c r="F27" s="7">
        <v>0.5</v>
      </c>
      <c r="G27" s="7">
        <v>0.5</v>
      </c>
      <c r="H27" s="7">
        <v>0.5</v>
      </c>
      <c r="I27" s="7">
        <v>0.5</v>
      </c>
      <c r="J27" s="7">
        <v>0.5</v>
      </c>
      <c r="K27" s="7">
        <v>0.5</v>
      </c>
      <c r="L27" s="7">
        <v>0.5</v>
      </c>
      <c r="M27" s="7" t="s">
        <v>15</v>
      </c>
    </row>
    <row r="28" spans="1:13" x14ac:dyDescent="0.2">
      <c r="A28" s="9" t="s">
        <v>66</v>
      </c>
      <c r="B28" s="9" t="s">
        <v>67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0</v>
      </c>
      <c r="K28" s="7">
        <v>1</v>
      </c>
      <c r="L28" s="7">
        <v>1</v>
      </c>
      <c r="M28" s="7" t="s">
        <v>15</v>
      </c>
    </row>
    <row r="29" spans="1:13" x14ac:dyDescent="0.2">
      <c r="A29" s="9" t="s">
        <v>68</v>
      </c>
      <c r="B29" s="9" t="s">
        <v>69</v>
      </c>
      <c r="C29" s="7">
        <v>0</v>
      </c>
      <c r="D29" s="7">
        <v>0</v>
      </c>
      <c r="E29" s="7">
        <v>0</v>
      </c>
      <c r="F29" s="7">
        <v>2</v>
      </c>
      <c r="G29" s="7">
        <v>0</v>
      </c>
      <c r="H29" s="7">
        <v>0</v>
      </c>
      <c r="I29" s="7">
        <v>0</v>
      </c>
      <c r="J29" s="7">
        <v>1</v>
      </c>
      <c r="K29" s="7">
        <v>-1</v>
      </c>
      <c r="L29" s="7">
        <v>-1</v>
      </c>
      <c r="M29" s="7" t="s">
        <v>15</v>
      </c>
    </row>
    <row r="30" spans="1:13" x14ac:dyDescent="0.2">
      <c r="A30" s="9" t="s">
        <v>70</v>
      </c>
      <c r="B30" s="9" t="s">
        <v>71</v>
      </c>
      <c r="C30" s="7">
        <v>1</v>
      </c>
      <c r="D30" s="7">
        <v>1</v>
      </c>
      <c r="E30" s="7">
        <v>1</v>
      </c>
      <c r="F30" s="7">
        <v>-1</v>
      </c>
      <c r="G30" s="7">
        <v>-1</v>
      </c>
      <c r="H30" s="7">
        <v>1</v>
      </c>
      <c r="I30" s="7">
        <v>-1</v>
      </c>
      <c r="J30" s="7">
        <v>0</v>
      </c>
      <c r="K30" s="7">
        <v>-1</v>
      </c>
      <c r="L30" s="7">
        <v>-1</v>
      </c>
      <c r="M30" s="7" t="s">
        <v>15</v>
      </c>
    </row>
    <row r="31" spans="1:13" x14ac:dyDescent="0.2">
      <c r="A31" s="9" t="s">
        <v>72</v>
      </c>
      <c r="B31" s="9" t="s">
        <v>73</v>
      </c>
      <c r="C31" s="7">
        <v>0</v>
      </c>
      <c r="D31" s="7">
        <v>0</v>
      </c>
      <c r="E31" s="7">
        <v>1</v>
      </c>
      <c r="F31" s="7">
        <v>0</v>
      </c>
      <c r="G31" s="7">
        <v>-1</v>
      </c>
      <c r="H31" s="7">
        <v>-1</v>
      </c>
      <c r="I31" s="7">
        <v>1</v>
      </c>
      <c r="J31" s="7">
        <v>0</v>
      </c>
      <c r="K31" s="7">
        <v>-1</v>
      </c>
      <c r="L31" s="7">
        <v>-4</v>
      </c>
      <c r="M31" s="7" t="s">
        <v>15</v>
      </c>
    </row>
    <row r="32" spans="1:13" x14ac:dyDescent="0.2">
      <c r="A32" s="9" t="s">
        <v>74</v>
      </c>
      <c r="B32" s="9" t="s">
        <v>75</v>
      </c>
      <c r="C32" s="7">
        <v>1</v>
      </c>
      <c r="D32" s="7">
        <v>1</v>
      </c>
      <c r="E32" s="7">
        <v>1</v>
      </c>
      <c r="F32" s="7">
        <v>1</v>
      </c>
      <c r="G32" s="7">
        <v>-1</v>
      </c>
      <c r="H32" s="7">
        <v>0</v>
      </c>
      <c r="I32" s="7">
        <v>0</v>
      </c>
      <c r="J32" s="7">
        <v>0</v>
      </c>
      <c r="K32" s="7">
        <v>0</v>
      </c>
      <c r="L32" s="7">
        <v>-1</v>
      </c>
      <c r="M32" s="7" t="s">
        <v>15</v>
      </c>
    </row>
    <row r="33" spans="1:13" x14ac:dyDescent="0.2">
      <c r="A33" s="9" t="s">
        <v>76</v>
      </c>
      <c r="B33" s="9" t="s">
        <v>77</v>
      </c>
      <c r="C33" s="7">
        <v>-1</v>
      </c>
      <c r="D33" s="7">
        <v>-3</v>
      </c>
      <c r="E33" s="7">
        <v>-2</v>
      </c>
      <c r="F33" s="7">
        <v>-4</v>
      </c>
      <c r="G33" s="7">
        <v>-6</v>
      </c>
      <c r="H33" s="7">
        <v>-3</v>
      </c>
      <c r="I33" s="7">
        <v>-2</v>
      </c>
      <c r="J33" s="7">
        <v>-2</v>
      </c>
      <c r="K33" s="7">
        <v>-1</v>
      </c>
      <c r="L33" s="7">
        <v>-3</v>
      </c>
      <c r="M33" s="7" t="s">
        <v>15</v>
      </c>
    </row>
    <row r="34" spans="1:13" x14ac:dyDescent="0.2">
      <c r="A34" s="9" t="s">
        <v>78</v>
      </c>
      <c r="B34" s="9" t="s">
        <v>79</v>
      </c>
      <c r="C34" s="7">
        <v>1</v>
      </c>
      <c r="D34" s="7">
        <v>0</v>
      </c>
      <c r="E34" s="7">
        <v>0</v>
      </c>
      <c r="F34" s="7">
        <v>0</v>
      </c>
      <c r="G34" s="7">
        <v>-1</v>
      </c>
      <c r="H34" s="7">
        <v>-1</v>
      </c>
      <c r="I34" s="7">
        <v>3</v>
      </c>
      <c r="J34" s="7">
        <v>3</v>
      </c>
      <c r="K34" s="7">
        <v>3</v>
      </c>
      <c r="L34" s="7">
        <v>3</v>
      </c>
      <c r="M34" s="7" t="s">
        <v>15</v>
      </c>
    </row>
    <row r="35" spans="1:13" x14ac:dyDescent="0.2">
      <c r="A35" s="9" t="s">
        <v>80</v>
      </c>
      <c r="B35" s="9" t="s">
        <v>81</v>
      </c>
      <c r="C35" s="7">
        <v>-0.5</v>
      </c>
      <c r="D35" s="7">
        <v>-0.5</v>
      </c>
      <c r="E35" s="7">
        <v>-0.5</v>
      </c>
      <c r="F35" s="7">
        <v>-0.5</v>
      </c>
      <c r="G35" s="7">
        <v>-0.5</v>
      </c>
      <c r="H35" s="7">
        <v>0.5</v>
      </c>
      <c r="I35" s="7">
        <v>0.5</v>
      </c>
      <c r="J35" s="7">
        <v>0.5</v>
      </c>
      <c r="K35" s="7">
        <v>0.5</v>
      </c>
      <c r="L35" s="7">
        <v>0.5</v>
      </c>
      <c r="M35" s="7" t="s">
        <v>15</v>
      </c>
    </row>
    <row r="36" spans="1:13" x14ac:dyDescent="0.2">
      <c r="A36" s="9" t="s">
        <v>82</v>
      </c>
      <c r="B36" s="9" t="s">
        <v>83</v>
      </c>
      <c r="C36" s="7">
        <v>1</v>
      </c>
      <c r="D36" s="7">
        <v>2</v>
      </c>
      <c r="E36" s="7">
        <v>2</v>
      </c>
      <c r="F36" s="7">
        <v>2</v>
      </c>
      <c r="G36" s="7">
        <v>-1</v>
      </c>
      <c r="H36" s="7">
        <v>3</v>
      </c>
      <c r="I36" s="7">
        <v>4</v>
      </c>
      <c r="J36" s="7">
        <v>3</v>
      </c>
      <c r="K36" s="7">
        <v>3</v>
      </c>
      <c r="L36" s="7">
        <v>4</v>
      </c>
      <c r="M36" s="7" t="s">
        <v>15</v>
      </c>
    </row>
    <row r="37" spans="1:13" x14ac:dyDescent="0.2">
      <c r="A37" s="9" t="s">
        <v>84</v>
      </c>
      <c r="B37" s="9" t="s">
        <v>85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2</v>
      </c>
      <c r="J37" s="7">
        <v>1</v>
      </c>
      <c r="K37" s="7">
        <v>1</v>
      </c>
      <c r="L37" s="7">
        <v>1</v>
      </c>
      <c r="M37" s="7" t="s">
        <v>15</v>
      </c>
    </row>
    <row r="38" spans="1:13" x14ac:dyDescent="0.2">
      <c r="A38" s="9" t="s">
        <v>86</v>
      </c>
      <c r="B38" s="9" t="s">
        <v>87</v>
      </c>
      <c r="C38" s="7">
        <v>-1</v>
      </c>
      <c r="D38" s="7">
        <v>-1</v>
      </c>
      <c r="E38" s="7">
        <v>-1</v>
      </c>
      <c r="F38" s="7">
        <v>-1</v>
      </c>
      <c r="G38" s="7">
        <v>-1</v>
      </c>
      <c r="H38" s="7">
        <v>-1</v>
      </c>
      <c r="I38" s="7">
        <v>-1</v>
      </c>
      <c r="J38" s="7">
        <v>-1</v>
      </c>
      <c r="K38" s="7">
        <v>-1</v>
      </c>
      <c r="L38" s="7">
        <v>-1</v>
      </c>
      <c r="M38" s="7" t="s">
        <v>15</v>
      </c>
    </row>
    <row r="39" spans="1:13" x14ac:dyDescent="0.2">
      <c r="A39" s="9" t="s">
        <v>88</v>
      </c>
      <c r="B39" s="9" t="s">
        <v>89</v>
      </c>
      <c r="C39" s="7">
        <v>1</v>
      </c>
      <c r="D39" s="7">
        <v>2</v>
      </c>
      <c r="E39" s="7">
        <v>2</v>
      </c>
      <c r="F39" s="7">
        <v>-1</v>
      </c>
      <c r="G39" s="7">
        <v>-2</v>
      </c>
      <c r="H39" s="7">
        <v>2</v>
      </c>
      <c r="I39" s="7">
        <v>4</v>
      </c>
      <c r="J39" s="7">
        <v>3</v>
      </c>
      <c r="K39" s="7">
        <v>3</v>
      </c>
      <c r="L39" s="7">
        <v>1</v>
      </c>
      <c r="M39" s="7" t="s">
        <v>15</v>
      </c>
    </row>
    <row r="40" spans="1:13" x14ac:dyDescent="0.2">
      <c r="A40" s="9" t="s">
        <v>90</v>
      </c>
      <c r="B40" s="9" t="s">
        <v>91</v>
      </c>
      <c r="C40" s="7">
        <v>-1</v>
      </c>
      <c r="D40" s="7">
        <v>-1</v>
      </c>
      <c r="E40" s="7">
        <v>-1</v>
      </c>
      <c r="F40" s="7">
        <v>-1</v>
      </c>
      <c r="G40" s="7">
        <v>-1</v>
      </c>
      <c r="H40" s="7">
        <v>-1</v>
      </c>
      <c r="I40" s="7">
        <v>-1</v>
      </c>
      <c r="J40" s="7">
        <v>-1</v>
      </c>
      <c r="K40" s="7">
        <v>-1</v>
      </c>
      <c r="L40" s="7">
        <v>-1</v>
      </c>
      <c r="M40" s="7" t="s">
        <v>15</v>
      </c>
    </row>
    <row r="41" spans="1:13" x14ac:dyDescent="0.2">
      <c r="A41" s="9" t="s">
        <v>92</v>
      </c>
      <c r="B41" s="9" t="s">
        <v>93</v>
      </c>
      <c r="C41" s="7">
        <v>1</v>
      </c>
      <c r="D41" s="7">
        <v>1</v>
      </c>
      <c r="E41" s="7">
        <v>0</v>
      </c>
      <c r="F41" s="7">
        <v>1</v>
      </c>
      <c r="G41" s="7">
        <v>1</v>
      </c>
      <c r="H41" s="7">
        <v>1</v>
      </c>
      <c r="I41" s="7">
        <v>2</v>
      </c>
      <c r="J41" s="7">
        <v>2</v>
      </c>
      <c r="K41" s="7">
        <v>2</v>
      </c>
      <c r="L41" s="7">
        <v>1</v>
      </c>
      <c r="M41" s="7" t="s">
        <v>15</v>
      </c>
    </row>
    <row r="42" spans="1:13" x14ac:dyDescent="0.2">
      <c r="A42" s="9" t="s">
        <v>94</v>
      </c>
      <c r="B42" s="9" t="s">
        <v>95</v>
      </c>
      <c r="C42" s="7">
        <v>0.5</v>
      </c>
      <c r="D42" s="7">
        <v>0.5</v>
      </c>
      <c r="E42" s="7">
        <v>-0.5</v>
      </c>
      <c r="F42" s="7">
        <v>-0.5</v>
      </c>
      <c r="G42" s="7">
        <v>-0.5</v>
      </c>
      <c r="H42" s="7">
        <v>0.5</v>
      </c>
      <c r="I42" s="7">
        <v>0.5</v>
      </c>
      <c r="J42" s="7">
        <v>0.5</v>
      </c>
      <c r="K42" s="7">
        <v>0.5</v>
      </c>
      <c r="L42" s="7">
        <v>0.5</v>
      </c>
      <c r="M42" s="7" t="s">
        <v>15</v>
      </c>
    </row>
    <row r="43" spans="1:13" x14ac:dyDescent="0.2">
      <c r="A43" s="9" t="s">
        <v>96</v>
      </c>
      <c r="B43" s="9" t="s">
        <v>97</v>
      </c>
      <c r="C43" s="7">
        <v>1</v>
      </c>
      <c r="D43" s="7">
        <v>-1</v>
      </c>
      <c r="E43" s="7">
        <v>-1</v>
      </c>
      <c r="F43" s="7">
        <v>0</v>
      </c>
      <c r="G43" s="7">
        <v>-1</v>
      </c>
      <c r="H43" s="7">
        <v>1</v>
      </c>
      <c r="I43" s="7">
        <v>2</v>
      </c>
      <c r="J43" s="7">
        <v>1</v>
      </c>
      <c r="K43" s="7">
        <v>1</v>
      </c>
      <c r="L43" s="7">
        <v>2</v>
      </c>
      <c r="M43" s="7" t="s">
        <v>15</v>
      </c>
    </row>
    <row r="44" spans="1:13" x14ac:dyDescent="0.2">
      <c r="A44" s="9" t="s">
        <v>98</v>
      </c>
      <c r="B44" s="9" t="s">
        <v>99</v>
      </c>
      <c r="C44" s="7">
        <v>-2</v>
      </c>
      <c r="D44" s="7">
        <v>-2</v>
      </c>
      <c r="E44" s="7">
        <v>3</v>
      </c>
      <c r="F44" s="7">
        <v>3</v>
      </c>
      <c r="G44" s="7">
        <v>4</v>
      </c>
      <c r="H44" s="7">
        <v>3</v>
      </c>
      <c r="I44" s="7">
        <v>3</v>
      </c>
      <c r="J44" s="7">
        <v>4</v>
      </c>
      <c r="K44" s="7">
        <v>5</v>
      </c>
      <c r="L44" s="7">
        <v>4</v>
      </c>
      <c r="M44" s="7" t="s">
        <v>15</v>
      </c>
    </row>
    <row r="45" spans="1:13" x14ac:dyDescent="0.2">
      <c r="A45" s="9" t="s">
        <v>100</v>
      </c>
      <c r="B45" s="9" t="s">
        <v>101</v>
      </c>
      <c r="C45" s="7">
        <v>0</v>
      </c>
      <c r="D45" s="7">
        <v>0</v>
      </c>
      <c r="E45" s="7">
        <v>0</v>
      </c>
      <c r="F45" s="7">
        <v>0</v>
      </c>
      <c r="G45" s="7">
        <v>-1</v>
      </c>
      <c r="H45" s="7">
        <v>0</v>
      </c>
      <c r="I45" s="7">
        <v>0</v>
      </c>
      <c r="J45" s="7">
        <v>1</v>
      </c>
      <c r="K45" s="7">
        <v>1</v>
      </c>
      <c r="L45" s="7">
        <v>1</v>
      </c>
      <c r="M45" s="7" t="s">
        <v>15</v>
      </c>
    </row>
    <row r="46" spans="1:13" x14ac:dyDescent="0.2">
      <c r="A46" s="9" t="s">
        <v>102</v>
      </c>
      <c r="B46" s="9" t="s">
        <v>103</v>
      </c>
      <c r="C46" s="7" t="s">
        <v>15</v>
      </c>
      <c r="D46" s="7" t="s">
        <v>15</v>
      </c>
      <c r="E46" s="7" t="s">
        <v>15</v>
      </c>
      <c r="F46" s="7">
        <v>-0.5</v>
      </c>
      <c r="G46" s="7">
        <v>-0.5</v>
      </c>
      <c r="H46" s="7">
        <v>-0.5</v>
      </c>
      <c r="I46" s="7">
        <v>0</v>
      </c>
      <c r="J46" s="7">
        <v>-0.5</v>
      </c>
      <c r="K46" s="7">
        <v>0</v>
      </c>
      <c r="L46" s="7">
        <v>-0.5</v>
      </c>
      <c r="M46" s="7" t="s">
        <v>15</v>
      </c>
    </row>
    <row r="47" spans="1:13" x14ac:dyDescent="0.2">
      <c r="A47" s="9" t="s">
        <v>104</v>
      </c>
      <c r="B47" s="9" t="s">
        <v>105</v>
      </c>
      <c r="C47" s="7">
        <v>1</v>
      </c>
      <c r="D47" s="7">
        <v>1</v>
      </c>
      <c r="E47" s="7">
        <v>2</v>
      </c>
      <c r="F47" s="7">
        <v>3</v>
      </c>
      <c r="G47" s="7">
        <v>0</v>
      </c>
      <c r="H47" s="7">
        <v>2</v>
      </c>
      <c r="I47" s="7">
        <v>2</v>
      </c>
      <c r="J47" s="7">
        <v>2</v>
      </c>
      <c r="K47" s="7">
        <v>1</v>
      </c>
      <c r="L47" s="7">
        <v>-1</v>
      </c>
      <c r="M47" s="7" t="s">
        <v>15</v>
      </c>
    </row>
    <row r="48" spans="1:13" x14ac:dyDescent="0.2">
      <c r="A48" s="9" t="s">
        <v>106</v>
      </c>
      <c r="B48" s="9" t="s">
        <v>107</v>
      </c>
      <c r="C48" s="7">
        <v>-1</v>
      </c>
      <c r="D48" s="7">
        <v>-1</v>
      </c>
      <c r="E48" s="7">
        <v>-1</v>
      </c>
      <c r="F48" s="7">
        <v>-1</v>
      </c>
      <c r="G48" s="7">
        <v>-1</v>
      </c>
      <c r="H48" s="7">
        <v>0</v>
      </c>
      <c r="I48" s="7">
        <v>-1</v>
      </c>
      <c r="J48" s="7">
        <v>-1</v>
      </c>
      <c r="K48" s="7">
        <v>-1</v>
      </c>
      <c r="L48" s="7">
        <v>-1</v>
      </c>
      <c r="M48" s="7" t="s">
        <v>15</v>
      </c>
    </row>
    <row r="49" spans="1:13" x14ac:dyDescent="0.2">
      <c r="A49" s="9" t="s">
        <v>108</v>
      </c>
      <c r="B49" s="9" t="s">
        <v>109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K49" s="7">
        <v>1</v>
      </c>
      <c r="L49" s="7">
        <v>1</v>
      </c>
      <c r="M49" s="7" t="s">
        <v>15</v>
      </c>
    </row>
    <row r="50" spans="1:13" x14ac:dyDescent="0.2">
      <c r="A50" s="9" t="s">
        <v>110</v>
      </c>
      <c r="B50" s="9" t="s">
        <v>111</v>
      </c>
      <c r="C50" s="7">
        <v>-1</v>
      </c>
      <c r="D50" s="7">
        <v>0</v>
      </c>
      <c r="E50" s="7">
        <v>0</v>
      </c>
      <c r="F50" s="7">
        <v>-1</v>
      </c>
      <c r="G50" s="7">
        <v>-1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 t="s">
        <v>15</v>
      </c>
    </row>
    <row r="51" spans="1:13" x14ac:dyDescent="0.2">
      <c r="A51" s="9" t="s">
        <v>112</v>
      </c>
      <c r="B51" s="9" t="s">
        <v>113</v>
      </c>
      <c r="C51" s="7">
        <v>0.5</v>
      </c>
      <c r="D51" s="7">
        <v>0.5</v>
      </c>
      <c r="E51" s="7">
        <v>0.5</v>
      </c>
      <c r="F51" s="7">
        <v>0.5</v>
      </c>
      <c r="G51" s="7">
        <v>0.5</v>
      </c>
      <c r="H51" s="7">
        <v>0.5</v>
      </c>
      <c r="I51" s="7">
        <v>0.5</v>
      </c>
      <c r="J51" s="7">
        <v>0.5</v>
      </c>
      <c r="K51" s="7">
        <v>0.5</v>
      </c>
      <c r="L51" s="7">
        <v>0.5</v>
      </c>
      <c r="M51" s="7" t="s">
        <v>15</v>
      </c>
    </row>
    <row r="52" spans="1:13" x14ac:dyDescent="0.2">
      <c r="A52" s="9" t="s">
        <v>114</v>
      </c>
      <c r="B52" s="9" t="s">
        <v>115</v>
      </c>
      <c r="C52" s="7">
        <v>221</v>
      </c>
      <c r="D52" s="7">
        <v>229</v>
      </c>
      <c r="E52" s="7">
        <v>233</v>
      </c>
      <c r="F52" s="7">
        <v>202</v>
      </c>
      <c r="G52" s="7">
        <v>178</v>
      </c>
      <c r="H52" s="7">
        <v>242</v>
      </c>
      <c r="I52" s="7">
        <v>234</v>
      </c>
      <c r="J52" s="7">
        <v>247</v>
      </c>
      <c r="K52" s="7">
        <v>241</v>
      </c>
      <c r="L52" s="7">
        <v>199</v>
      </c>
      <c r="M52" s="7">
        <v>0</v>
      </c>
    </row>
    <row r="53" spans="1:13" x14ac:dyDescent="0.2">
      <c r="A53" s="9" t="s">
        <v>116</v>
      </c>
      <c r="B53" s="9" t="s">
        <v>115</v>
      </c>
      <c r="C53" s="7">
        <v>212</v>
      </c>
      <c r="D53" s="7">
        <v>205</v>
      </c>
      <c r="E53" s="7">
        <v>201</v>
      </c>
      <c r="F53" s="7">
        <v>233</v>
      </c>
      <c r="G53" s="7">
        <v>257</v>
      </c>
      <c r="H53" s="7">
        <v>193</v>
      </c>
      <c r="I53" s="7">
        <v>201</v>
      </c>
      <c r="J53" s="7">
        <v>188</v>
      </c>
      <c r="K53" s="7">
        <v>194</v>
      </c>
      <c r="L53" s="7">
        <v>235</v>
      </c>
      <c r="M53" s="7">
        <v>0</v>
      </c>
    </row>
    <row r="54" spans="1:13" x14ac:dyDescent="0.2">
      <c r="A54" s="9" t="s">
        <v>117</v>
      </c>
      <c r="B54" s="9" t="s">
        <v>115</v>
      </c>
      <c r="C54" s="7">
        <v>2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</row>
    <row r="55" spans="1:13" x14ac:dyDescent="0.2">
      <c r="A55" s="9" t="s">
        <v>118</v>
      </c>
      <c r="B55" s="9" t="s">
        <v>115</v>
      </c>
      <c r="C55" s="7">
        <v>435</v>
      </c>
      <c r="D55" s="7">
        <v>435</v>
      </c>
      <c r="E55" s="7">
        <v>435</v>
      </c>
      <c r="F55" s="7">
        <v>435</v>
      </c>
      <c r="G55" s="7">
        <v>435</v>
      </c>
      <c r="H55" s="7">
        <v>435</v>
      </c>
      <c r="I55" s="7">
        <v>435</v>
      </c>
      <c r="J55" s="7">
        <v>435</v>
      </c>
      <c r="K55" s="7">
        <v>435</v>
      </c>
      <c r="L55" s="7">
        <v>435</v>
      </c>
      <c r="M55" s="7">
        <v>0</v>
      </c>
    </row>
    <row r="56" spans="1:13" x14ac:dyDescent="0.2">
      <c r="A56" s="9" t="s">
        <v>119</v>
      </c>
      <c r="B56" s="9" t="s">
        <v>115</v>
      </c>
      <c r="C56" s="7">
        <v>26</v>
      </c>
      <c r="D56" s="7">
        <v>27</v>
      </c>
      <c r="E56" s="7">
        <v>31.5</v>
      </c>
      <c r="F56" s="7">
        <v>24</v>
      </c>
      <c r="G56" s="7">
        <v>17</v>
      </c>
      <c r="H56" s="7">
        <v>36.5</v>
      </c>
      <c r="I56" s="7">
        <v>45.5</v>
      </c>
      <c r="J56" s="7">
        <v>44.5</v>
      </c>
      <c r="K56" s="7">
        <v>43.5</v>
      </c>
      <c r="L56" s="7">
        <v>35.5</v>
      </c>
      <c r="M56" s="7">
        <v>0</v>
      </c>
    </row>
    <row r="57" spans="1:13" x14ac:dyDescent="0.2">
      <c r="A57" s="9" t="s">
        <v>120</v>
      </c>
      <c r="B57" s="9" t="s">
        <v>115</v>
      </c>
      <c r="C57" s="7">
        <v>-17.5</v>
      </c>
      <c r="D57" s="7">
        <v>-22.5</v>
      </c>
      <c r="E57" s="7">
        <v>-18</v>
      </c>
      <c r="F57" s="7">
        <v>-25.5</v>
      </c>
      <c r="G57" s="7">
        <v>-33.5</v>
      </c>
      <c r="H57" s="7">
        <v>-22</v>
      </c>
      <c r="I57" s="7">
        <v>-25.5</v>
      </c>
      <c r="J57" s="7">
        <v>-25</v>
      </c>
      <c r="K57" s="7">
        <v>-21.5</v>
      </c>
      <c r="L57" s="7">
        <v>-39</v>
      </c>
      <c r="M57" s="7">
        <v>0</v>
      </c>
    </row>
    <row r="58" spans="1:13" x14ac:dyDescent="0.2">
      <c r="A58" s="9" t="s">
        <v>121</v>
      </c>
      <c r="B58" s="9" t="s">
        <v>115</v>
      </c>
      <c r="C58" s="7">
        <v>8.5</v>
      </c>
      <c r="D58" s="7">
        <v>4.5</v>
      </c>
      <c r="E58" s="7">
        <v>13.5</v>
      </c>
      <c r="F58" s="7">
        <v>-1.5</v>
      </c>
      <c r="G58" s="7">
        <v>-16.5</v>
      </c>
      <c r="H58" s="7">
        <v>14.5</v>
      </c>
      <c r="I58" s="7">
        <v>20</v>
      </c>
      <c r="J58" s="7">
        <v>19.5</v>
      </c>
      <c r="K58" s="7">
        <v>22</v>
      </c>
      <c r="L58" s="7">
        <v>-3.5</v>
      </c>
      <c r="M5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7923-8533-C648-A03B-C2D07861D867}">
  <dimension ref="A1:N68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baseColWidth="10" defaultRowHeight="16" x14ac:dyDescent="0.2"/>
  <cols>
    <col min="2" max="2" width="14.83203125" bestFit="1" customWidth="1"/>
  </cols>
  <sheetData>
    <row r="1" spans="1:14" x14ac:dyDescent="0.2">
      <c r="A1" s="5" t="str">
        <f>DATA!A1</f>
        <v>XX</v>
      </c>
      <c r="B1" s="5" t="str">
        <f>DATA!B1</f>
        <v xml:space="preserve"> STATE</v>
      </c>
      <c r="C1" s="5" t="str">
        <f>DATA!C1</f>
        <v xml:space="preserve"> UE_2000</v>
      </c>
      <c r="D1" s="12" t="str">
        <f>DATA!D1</f>
        <v xml:space="preserve"> UE_2002</v>
      </c>
      <c r="E1" s="5" t="str">
        <f>DATA!E1</f>
        <v xml:space="preserve"> UE_2004</v>
      </c>
      <c r="F1" s="5" t="str">
        <f>DATA!F1</f>
        <v xml:space="preserve"> UE_2006</v>
      </c>
      <c r="G1" s="5" t="str">
        <f>DATA!G1</f>
        <v xml:space="preserve"> UE_2008</v>
      </c>
      <c r="H1" s="5" t="str">
        <f>DATA!H1</f>
        <v xml:space="preserve"> UE_2010</v>
      </c>
      <c r="I1" s="12" t="str">
        <f>DATA!I1</f>
        <v xml:space="preserve"> UE_2012</v>
      </c>
      <c r="J1" s="5" t="str">
        <f>DATA!J1</f>
        <v xml:space="preserve"> UE_2014</v>
      </c>
      <c r="K1" s="5" t="str">
        <f>DATA!K1</f>
        <v xml:space="preserve"> UE_2016</v>
      </c>
      <c r="L1" s="5" t="str">
        <f>DATA!L1</f>
        <v xml:space="preserve"> UE_2018</v>
      </c>
      <c r="M1" s="5" t="str">
        <f>DATA!M1</f>
        <v xml:space="preserve"> UE_2020</v>
      </c>
      <c r="N1" s="15" t="s">
        <v>122</v>
      </c>
    </row>
    <row r="2" spans="1:14" x14ac:dyDescent="0.2">
      <c r="A2" s="1" t="str">
        <f>DATA!A2</f>
        <v>AL</v>
      </c>
      <c r="B2" s="1" t="str">
        <f>DATA!B2</f>
        <v xml:space="preserve"> Alabama</v>
      </c>
      <c r="C2" s="10">
        <f>DATA!C2</f>
        <v>1</v>
      </c>
      <c r="D2" s="13">
        <f>DATA!D2</f>
        <v>1</v>
      </c>
      <c r="E2" s="10">
        <f>DATA!E2</f>
        <v>1</v>
      </c>
      <c r="F2" s="10">
        <f>DATA!F2</f>
        <v>1</v>
      </c>
      <c r="G2" s="10">
        <f>DATA!G2</f>
        <v>2</v>
      </c>
      <c r="H2" s="10">
        <f>DATA!H2</f>
        <v>2</v>
      </c>
      <c r="I2" s="13">
        <f>DATA!I2</f>
        <v>2</v>
      </c>
      <c r="J2" s="10">
        <f>DATA!J2</f>
        <v>2</v>
      </c>
      <c r="K2" s="10">
        <f>DATA!K2</f>
        <v>2</v>
      </c>
      <c r="L2" s="10">
        <f>DATA!L2</f>
        <v>2</v>
      </c>
      <c r="M2" s="10" t="str">
        <f>DATA!M2</f>
        <v xml:space="preserve"> None</v>
      </c>
      <c r="N2" s="3"/>
    </row>
    <row r="3" spans="1:14" x14ac:dyDescent="0.2">
      <c r="A3" s="1" t="str">
        <f>DATA!A3</f>
        <v>AK</v>
      </c>
      <c r="B3" s="1" t="str">
        <f>DATA!B3</f>
        <v xml:space="preserve"> Alaska</v>
      </c>
      <c r="C3" s="10">
        <f>DATA!C3</f>
        <v>0</v>
      </c>
      <c r="D3" s="13">
        <f>DATA!D3</f>
        <v>0</v>
      </c>
      <c r="E3" s="10">
        <f>DATA!E3</f>
        <v>0</v>
      </c>
      <c r="F3" s="10">
        <f>DATA!F3</f>
        <v>0.5</v>
      </c>
      <c r="G3" s="10">
        <f>DATA!G3</f>
        <v>0.5</v>
      </c>
      <c r="H3" s="10">
        <f>DATA!H3</f>
        <v>0.5</v>
      </c>
      <c r="I3" s="13">
        <f>DATA!I3</f>
        <v>0.5</v>
      </c>
      <c r="J3" s="10">
        <f>DATA!J3</f>
        <v>0.5</v>
      </c>
      <c r="K3" s="10">
        <f>DATA!K3</f>
        <v>0.5</v>
      </c>
      <c r="L3" s="10">
        <f>DATA!L3</f>
        <v>0.5</v>
      </c>
      <c r="M3" s="10" t="str">
        <f>DATA!M3</f>
        <v xml:space="preserve"> None</v>
      </c>
      <c r="N3" s="3"/>
    </row>
    <row r="4" spans="1:14" x14ac:dyDescent="0.2">
      <c r="A4" s="1" t="str">
        <f>DATA!A4</f>
        <v>AZ</v>
      </c>
      <c r="B4" s="1" t="str">
        <f>DATA!B4</f>
        <v xml:space="preserve"> Arizona</v>
      </c>
      <c r="C4" s="10">
        <f>DATA!C4</f>
        <v>1</v>
      </c>
      <c r="D4" s="13">
        <f>DATA!D4</f>
        <v>1</v>
      </c>
      <c r="E4" s="10">
        <f>DATA!E4</f>
        <v>1</v>
      </c>
      <c r="F4" s="10">
        <f>DATA!F4</f>
        <v>0</v>
      </c>
      <c r="G4" s="10">
        <f>DATA!G4</f>
        <v>-1</v>
      </c>
      <c r="H4" s="10">
        <f>DATA!H4</f>
        <v>1</v>
      </c>
      <c r="I4" s="13">
        <f>DATA!I4</f>
        <v>-1</v>
      </c>
      <c r="J4" s="10">
        <f>DATA!J4</f>
        <v>0</v>
      </c>
      <c r="K4" s="10">
        <f>DATA!K4</f>
        <v>0</v>
      </c>
      <c r="L4" s="10">
        <f>DATA!L4</f>
        <v>0</v>
      </c>
      <c r="M4" s="10" t="str">
        <f>DATA!M4</f>
        <v xml:space="preserve"> None</v>
      </c>
      <c r="N4" s="3"/>
    </row>
    <row r="5" spans="1:14" x14ac:dyDescent="0.2">
      <c r="A5" s="1" t="str">
        <f>DATA!A5</f>
        <v>AR</v>
      </c>
      <c r="B5" s="1" t="str">
        <f>DATA!B5</f>
        <v xml:space="preserve"> Arkansas</v>
      </c>
      <c r="C5" s="10">
        <f>DATA!C5</f>
        <v>-1</v>
      </c>
      <c r="D5" s="13">
        <f>DATA!D5</f>
        <v>-1</v>
      </c>
      <c r="E5" s="10">
        <f>DATA!E5</f>
        <v>-1</v>
      </c>
      <c r="F5" s="10">
        <f>DATA!F5</f>
        <v>-1</v>
      </c>
      <c r="G5" s="10">
        <f>DATA!G5</f>
        <v>0</v>
      </c>
      <c r="H5" s="10">
        <f>DATA!H5</f>
        <v>1</v>
      </c>
      <c r="I5" s="13">
        <f>DATA!I5</f>
        <v>2</v>
      </c>
      <c r="J5" s="10">
        <f>DATA!J5</f>
        <v>2</v>
      </c>
      <c r="K5" s="10">
        <f>DATA!K5</f>
        <v>1</v>
      </c>
      <c r="L5" s="10">
        <f>DATA!L5</f>
        <v>1</v>
      </c>
      <c r="M5" s="10" t="str">
        <f>DATA!M5</f>
        <v xml:space="preserve"> None</v>
      </c>
      <c r="N5" s="3"/>
    </row>
    <row r="6" spans="1:14" x14ac:dyDescent="0.2">
      <c r="A6" s="1" t="str">
        <f>DATA!A6</f>
        <v>CA</v>
      </c>
      <c r="B6" s="1" t="str">
        <f>DATA!B6</f>
        <v xml:space="preserve"> California</v>
      </c>
      <c r="C6" s="10">
        <f>DATA!C6</f>
        <v>-3</v>
      </c>
      <c r="D6" s="13">
        <f>DATA!D6</f>
        <v>-5</v>
      </c>
      <c r="E6" s="10">
        <f>DATA!E6</f>
        <v>-4</v>
      </c>
      <c r="F6" s="10">
        <f>DATA!F6</f>
        <v>-3</v>
      </c>
      <c r="G6" s="10">
        <f>DATA!G6</f>
        <v>-2</v>
      </c>
      <c r="H6" s="10">
        <f>DATA!H6</f>
        <v>-4</v>
      </c>
      <c r="I6" s="13">
        <f>DATA!I6</f>
        <v>-7</v>
      </c>
      <c r="J6" s="10">
        <f>DATA!J6</f>
        <v>-9</v>
      </c>
      <c r="K6" s="10">
        <f>DATA!K6</f>
        <v>-6</v>
      </c>
      <c r="L6" s="10">
        <f>DATA!L6</f>
        <v>-12</v>
      </c>
      <c r="M6" s="10" t="str">
        <f>DATA!M6</f>
        <v xml:space="preserve"> None</v>
      </c>
      <c r="N6" s="3"/>
    </row>
    <row r="7" spans="1:14" x14ac:dyDescent="0.2">
      <c r="A7" s="1" t="str">
        <f>DATA!A7</f>
        <v>CO</v>
      </c>
      <c r="B7" s="1" t="str">
        <f>DATA!B7</f>
        <v xml:space="preserve"> Colorado</v>
      </c>
      <c r="C7" s="10">
        <f>DATA!C7</f>
        <v>1</v>
      </c>
      <c r="D7" s="13">
        <f>DATA!D7</f>
        <v>1</v>
      </c>
      <c r="E7" s="10">
        <f>DATA!E7</f>
        <v>1</v>
      </c>
      <c r="F7" s="10">
        <f>DATA!F7</f>
        <v>0</v>
      </c>
      <c r="G7" s="10">
        <f>DATA!G7</f>
        <v>-1</v>
      </c>
      <c r="H7" s="10">
        <f>DATA!H7</f>
        <v>0</v>
      </c>
      <c r="I7" s="13">
        <f>DATA!I7</f>
        <v>0</v>
      </c>
      <c r="J7" s="10">
        <f>DATA!J7</f>
        <v>0</v>
      </c>
      <c r="K7" s="10">
        <f>DATA!K7</f>
        <v>0</v>
      </c>
      <c r="L7" s="10">
        <f>DATA!L7</f>
        <v>0</v>
      </c>
      <c r="M7" s="10" t="str">
        <f>DATA!M7</f>
        <v xml:space="preserve"> None</v>
      </c>
      <c r="N7" s="3"/>
    </row>
    <row r="8" spans="1:14" x14ac:dyDescent="0.2">
      <c r="A8" s="1" t="str">
        <f>DATA!A8</f>
        <v>CT</v>
      </c>
      <c r="B8" s="1" t="str">
        <f>DATA!B8</f>
        <v xml:space="preserve"> Connecticut</v>
      </c>
      <c r="C8" s="10">
        <f>DATA!C8</f>
        <v>0</v>
      </c>
      <c r="D8" s="13">
        <f>DATA!D8</f>
        <v>1</v>
      </c>
      <c r="E8" s="10">
        <f>DATA!E8</f>
        <v>1</v>
      </c>
      <c r="F8" s="10">
        <f>DATA!F8</f>
        <v>-1</v>
      </c>
      <c r="G8" s="10">
        <f>DATA!G8</f>
        <v>-2</v>
      </c>
      <c r="H8" s="10">
        <f>DATA!H8</f>
        <v>-2</v>
      </c>
      <c r="I8" s="13">
        <f>DATA!I8</f>
        <v>-2</v>
      </c>
      <c r="J8" s="10">
        <f>DATA!J8</f>
        <v>-2</v>
      </c>
      <c r="K8" s="10">
        <f>DATA!K8</f>
        <v>-2</v>
      </c>
      <c r="L8" s="10">
        <f>DATA!L8</f>
        <v>-2</v>
      </c>
      <c r="M8" s="10" t="str">
        <f>DATA!M8</f>
        <v xml:space="preserve"> None</v>
      </c>
      <c r="N8" s="3"/>
    </row>
    <row r="9" spans="1:14" x14ac:dyDescent="0.2">
      <c r="A9" s="1" t="str">
        <f>DATA!A9</f>
        <v>DE</v>
      </c>
      <c r="B9" s="1" t="str">
        <f>DATA!B9</f>
        <v xml:space="preserve"> Delaware</v>
      </c>
      <c r="C9" s="10">
        <f>DATA!C9</f>
        <v>0.5</v>
      </c>
      <c r="D9" s="13">
        <f>DATA!D9</f>
        <v>0.5</v>
      </c>
      <c r="E9" s="10">
        <f>DATA!E9</f>
        <v>0.5</v>
      </c>
      <c r="F9" s="10">
        <f>DATA!F9</f>
        <v>0.5</v>
      </c>
      <c r="G9" s="10">
        <f>DATA!G9</f>
        <v>0.5</v>
      </c>
      <c r="H9" s="10">
        <f>DATA!H9</f>
        <v>-0.5</v>
      </c>
      <c r="I9" s="13">
        <f>DATA!I9</f>
        <v>-0.5</v>
      </c>
      <c r="J9" s="10">
        <f>DATA!J9</f>
        <v>-0.5</v>
      </c>
      <c r="K9" s="10">
        <f>DATA!K9</f>
        <v>-0.5</v>
      </c>
      <c r="L9" s="10">
        <f>DATA!L9</f>
        <v>-0.5</v>
      </c>
      <c r="M9" s="10" t="str">
        <f>DATA!M9</f>
        <v xml:space="preserve"> None</v>
      </c>
      <c r="N9" s="3"/>
    </row>
    <row r="10" spans="1:14" x14ac:dyDescent="0.2">
      <c r="A10" s="1" t="str">
        <f>DATA!A10</f>
        <v>FL</v>
      </c>
      <c r="B10" s="1" t="str">
        <f>DATA!B10</f>
        <v xml:space="preserve"> Florida</v>
      </c>
      <c r="C10" s="10">
        <f>DATA!C10</f>
        <v>2</v>
      </c>
      <c r="D10" s="13">
        <f>DATA!D10</f>
        <v>4</v>
      </c>
      <c r="E10" s="10">
        <f>DATA!E10</f>
        <v>4</v>
      </c>
      <c r="F10" s="10">
        <f>DATA!F10</f>
        <v>3</v>
      </c>
      <c r="G10" s="10">
        <f>DATA!G10</f>
        <v>2</v>
      </c>
      <c r="H10" s="10">
        <f>DATA!H10</f>
        <v>4</v>
      </c>
      <c r="I10" s="13">
        <f>DATA!I10</f>
        <v>3</v>
      </c>
      <c r="J10" s="10">
        <f>DATA!J10</f>
        <v>2</v>
      </c>
      <c r="K10" s="10">
        <f>DATA!K10</f>
        <v>2</v>
      </c>
      <c r="L10" s="10">
        <f>DATA!L10</f>
        <v>0</v>
      </c>
      <c r="M10" s="10" t="str">
        <f>DATA!M10</f>
        <v xml:space="preserve"> None</v>
      </c>
      <c r="N10" s="3"/>
    </row>
    <row r="11" spans="1:14" x14ac:dyDescent="0.2">
      <c r="A11" s="1" t="str">
        <f>DATA!A11</f>
        <v>GA</v>
      </c>
      <c r="B11" s="1" t="str">
        <f>DATA!B11</f>
        <v xml:space="preserve"> Georgia</v>
      </c>
      <c r="C11" s="10">
        <f>DATA!C11</f>
        <v>1</v>
      </c>
      <c r="D11" s="13">
        <f>DATA!D11</f>
        <v>0</v>
      </c>
      <c r="E11" s="10">
        <f>DATA!E11</f>
        <v>0</v>
      </c>
      <c r="F11" s="10">
        <f>DATA!F11</f>
        <v>0</v>
      </c>
      <c r="G11" s="10">
        <f>DATA!G11</f>
        <v>0</v>
      </c>
      <c r="H11" s="10">
        <f>DATA!H11</f>
        <v>1</v>
      </c>
      <c r="I11" s="13">
        <f>DATA!I11</f>
        <v>1</v>
      </c>
      <c r="J11" s="10">
        <f>DATA!J11</f>
        <v>2</v>
      </c>
      <c r="K11" s="10">
        <f>DATA!K11</f>
        <v>2</v>
      </c>
      <c r="L11" s="10">
        <f>DATA!L11</f>
        <v>2</v>
      </c>
      <c r="M11" s="10" t="str">
        <f>DATA!M11</f>
        <v xml:space="preserve"> None</v>
      </c>
      <c r="N11" s="3"/>
    </row>
    <row r="12" spans="1:14" x14ac:dyDescent="0.2">
      <c r="A12" s="1" t="str">
        <f>DATA!A12</f>
        <v>HI</v>
      </c>
      <c r="B12" s="1" t="str">
        <f>DATA!B12</f>
        <v xml:space="preserve"> Hawaii</v>
      </c>
      <c r="C12" s="10">
        <f>DATA!C12</f>
        <v>-1</v>
      </c>
      <c r="D12" s="13">
        <f>DATA!D12</f>
        <v>-1</v>
      </c>
      <c r="E12" s="10">
        <f>DATA!E12</f>
        <v>-1</v>
      </c>
      <c r="F12" s="10">
        <f>DATA!F12</f>
        <v>-1</v>
      </c>
      <c r="G12" s="10">
        <f>DATA!G12</f>
        <v>0</v>
      </c>
      <c r="H12" s="10">
        <f>DATA!H12</f>
        <v>-1</v>
      </c>
      <c r="I12" s="13">
        <f>DATA!I12</f>
        <v>-1</v>
      </c>
      <c r="J12" s="10">
        <f>DATA!J12</f>
        <v>-1</v>
      </c>
      <c r="K12" s="10">
        <f>DATA!K12</f>
        <v>0</v>
      </c>
      <c r="L12" s="10">
        <f>DATA!L12</f>
        <v>0</v>
      </c>
      <c r="M12" s="10" t="str">
        <f>DATA!M12</f>
        <v xml:space="preserve"> None</v>
      </c>
      <c r="N12" s="3"/>
    </row>
    <row r="13" spans="1:14" x14ac:dyDescent="0.2">
      <c r="A13" s="1" t="str">
        <f>DATA!A13</f>
        <v>ID</v>
      </c>
      <c r="B13" s="1" t="str">
        <f>DATA!B13</f>
        <v xml:space="preserve"> Idaho</v>
      </c>
      <c r="C13" s="10">
        <f>DATA!C13</f>
        <v>1</v>
      </c>
      <c r="D13" s="13">
        <f>DATA!D13</f>
        <v>1</v>
      </c>
      <c r="E13" s="10">
        <f>DATA!E13</f>
        <v>1</v>
      </c>
      <c r="F13" s="10">
        <f>DATA!F13</f>
        <v>1</v>
      </c>
      <c r="G13" s="10">
        <f>DATA!G13</f>
        <v>0</v>
      </c>
      <c r="H13" s="10">
        <f>DATA!H13</f>
        <v>1</v>
      </c>
      <c r="I13" s="13">
        <f>DATA!I13</f>
        <v>1</v>
      </c>
      <c r="J13" s="10">
        <f>DATA!J13</f>
        <v>1</v>
      </c>
      <c r="K13" s="10">
        <f>DATA!K13</f>
        <v>1</v>
      </c>
      <c r="L13" s="10">
        <f>DATA!L13</f>
        <v>1</v>
      </c>
      <c r="M13" s="10" t="str">
        <f>DATA!M13</f>
        <v xml:space="preserve"> None</v>
      </c>
      <c r="N13" s="3"/>
    </row>
    <row r="14" spans="1:14" x14ac:dyDescent="0.2">
      <c r="A14" s="1" t="str">
        <f>DATA!A14</f>
        <v>IL</v>
      </c>
      <c r="B14" s="1" t="str">
        <f>DATA!B14</f>
        <v xml:space="preserve"> Illinois</v>
      </c>
      <c r="C14" s="10">
        <f>DATA!C14</f>
        <v>1</v>
      </c>
      <c r="D14" s="13">
        <f>DATA!D14</f>
        <v>1</v>
      </c>
      <c r="E14" s="10">
        <f>DATA!E14</f>
        <v>0</v>
      </c>
      <c r="F14" s="10">
        <f>DATA!F14</f>
        <v>0</v>
      </c>
      <c r="G14" s="10">
        <f>DATA!G14</f>
        <v>0</v>
      </c>
      <c r="H14" s="10">
        <f>DATA!H14</f>
        <v>2</v>
      </c>
      <c r="I14" s="13">
        <f>DATA!I14</f>
        <v>-2</v>
      </c>
      <c r="J14" s="10">
        <f>DATA!J14</f>
        <v>-1</v>
      </c>
      <c r="K14" s="10">
        <f>DATA!K14</f>
        <v>-1</v>
      </c>
      <c r="L14" s="10">
        <f>DATA!L14</f>
        <v>-2</v>
      </c>
      <c r="M14" s="10" t="str">
        <f>DATA!M14</f>
        <v xml:space="preserve"> None</v>
      </c>
      <c r="N14" s="3"/>
    </row>
    <row r="15" spans="1:14" x14ac:dyDescent="0.2">
      <c r="A15" s="1" t="str">
        <f>DATA!A15</f>
        <v>IN</v>
      </c>
      <c r="B15" s="1" t="str">
        <f>DATA!B15</f>
        <v xml:space="preserve"> Indiana</v>
      </c>
      <c r="C15" s="10">
        <f>DATA!C15</f>
        <v>1</v>
      </c>
      <c r="D15" s="13">
        <f>DATA!D15</f>
        <v>1</v>
      </c>
      <c r="E15" s="10">
        <f>DATA!E15</f>
        <v>2</v>
      </c>
      <c r="F15" s="10">
        <f>DATA!F15</f>
        <v>-1</v>
      </c>
      <c r="G15" s="10">
        <f>DATA!G15</f>
        <v>0</v>
      </c>
      <c r="H15" s="10">
        <f>DATA!H15</f>
        <v>1</v>
      </c>
      <c r="I15" s="13">
        <f>DATA!I15</f>
        <v>2</v>
      </c>
      <c r="J15" s="10">
        <f>DATA!J15</f>
        <v>2</v>
      </c>
      <c r="K15" s="10">
        <f>DATA!K15</f>
        <v>2</v>
      </c>
      <c r="L15" s="10">
        <f>DATA!L15</f>
        <v>2</v>
      </c>
      <c r="M15" s="10" t="str">
        <f>DATA!M15</f>
        <v xml:space="preserve"> None</v>
      </c>
      <c r="N15" s="3"/>
    </row>
    <row r="16" spans="1:14" x14ac:dyDescent="0.2">
      <c r="A16" s="1" t="str">
        <f>DATA!A16</f>
        <v>IA</v>
      </c>
      <c r="B16" s="1" t="str">
        <f>DATA!B16</f>
        <v xml:space="preserve"> Iowa</v>
      </c>
      <c r="C16" s="10">
        <f>DATA!C16</f>
        <v>1</v>
      </c>
      <c r="D16" s="13">
        <f>DATA!D16</f>
        <v>1</v>
      </c>
      <c r="E16" s="10">
        <f>DATA!E16</f>
        <v>1</v>
      </c>
      <c r="F16" s="10">
        <f>DATA!F16</f>
        <v>-1</v>
      </c>
      <c r="G16" s="10">
        <f>DATA!G16</f>
        <v>0</v>
      </c>
      <c r="H16" s="10">
        <f>DATA!H16</f>
        <v>-1</v>
      </c>
      <c r="I16" s="13">
        <f>DATA!I16</f>
        <v>0</v>
      </c>
      <c r="J16" s="10">
        <f>DATA!J16</f>
        <v>1</v>
      </c>
      <c r="K16" s="10">
        <f>DATA!K16</f>
        <v>1</v>
      </c>
      <c r="L16" s="10">
        <f>DATA!L16</f>
        <v>-1</v>
      </c>
      <c r="M16" s="10" t="str">
        <f>DATA!M16</f>
        <v xml:space="preserve"> None</v>
      </c>
      <c r="N16" s="3"/>
    </row>
    <row r="17" spans="1:14" x14ac:dyDescent="0.2">
      <c r="A17" s="1" t="str">
        <f>DATA!A17</f>
        <v>KS</v>
      </c>
      <c r="B17" s="1" t="str">
        <f>DATA!B17</f>
        <v xml:space="preserve"> Kansas</v>
      </c>
      <c r="C17" s="10">
        <f>DATA!C17</f>
        <v>0</v>
      </c>
      <c r="D17" s="13">
        <f>DATA!D17</f>
        <v>1</v>
      </c>
      <c r="E17" s="10">
        <f>DATA!E17</f>
        <v>1</v>
      </c>
      <c r="F17" s="10">
        <f>DATA!F17</f>
        <v>0</v>
      </c>
      <c r="G17" s="10">
        <f>DATA!G17</f>
        <v>1</v>
      </c>
      <c r="H17" s="10">
        <f>DATA!H17</f>
        <v>1</v>
      </c>
      <c r="I17" s="13">
        <f>DATA!I17</f>
        <v>1</v>
      </c>
      <c r="J17" s="10">
        <f>DATA!J17</f>
        <v>1</v>
      </c>
      <c r="K17" s="10">
        <f>DATA!K17</f>
        <v>1</v>
      </c>
      <c r="L17" s="10">
        <f>DATA!L17</f>
        <v>1</v>
      </c>
      <c r="M17" s="10" t="str">
        <f>DATA!M17</f>
        <v xml:space="preserve"> None</v>
      </c>
      <c r="N17" s="3"/>
    </row>
    <row r="18" spans="1:14" x14ac:dyDescent="0.2">
      <c r="A18" s="1" t="str">
        <f>DATA!A18</f>
        <v>KY</v>
      </c>
      <c r="B18" s="1" t="str">
        <f>DATA!B18</f>
        <v xml:space="preserve"> Kentucky</v>
      </c>
      <c r="C18" s="10">
        <f>DATA!C18</f>
        <v>2</v>
      </c>
      <c r="D18" s="13">
        <f>DATA!D18</f>
        <v>0</v>
      </c>
      <c r="E18" s="10">
        <f>DATA!E18</f>
        <v>1</v>
      </c>
      <c r="F18" s="10">
        <f>DATA!F18</f>
        <v>1</v>
      </c>
      <c r="G18" s="10">
        <f>DATA!G18</f>
        <v>1</v>
      </c>
      <c r="H18" s="10">
        <f>DATA!H18</f>
        <v>0</v>
      </c>
      <c r="I18" s="13">
        <f>DATA!I18</f>
        <v>1</v>
      </c>
      <c r="J18" s="10">
        <f>DATA!J18</f>
        <v>1</v>
      </c>
      <c r="K18" s="10">
        <f>DATA!K18</f>
        <v>1</v>
      </c>
      <c r="L18" s="10">
        <f>DATA!L18</f>
        <v>1</v>
      </c>
      <c r="M18" s="10" t="str">
        <f>DATA!M18</f>
        <v xml:space="preserve"> None</v>
      </c>
      <c r="N18" s="3"/>
    </row>
    <row r="19" spans="1:14" x14ac:dyDescent="0.2">
      <c r="A19" s="1" t="str">
        <f>DATA!A19</f>
        <v>LA</v>
      </c>
      <c r="B19" s="1" t="str">
        <f>DATA!B19</f>
        <v xml:space="preserve"> Louisiana</v>
      </c>
      <c r="C19" s="10">
        <f>DATA!C19</f>
        <v>1</v>
      </c>
      <c r="D19" s="13">
        <f>DATA!D19</f>
        <v>1</v>
      </c>
      <c r="E19" s="10">
        <f>DATA!E19</f>
        <v>1</v>
      </c>
      <c r="F19" s="10">
        <f>DATA!F19</f>
        <v>0</v>
      </c>
      <c r="G19" s="10">
        <f>DATA!G19</f>
        <v>2</v>
      </c>
      <c r="H19" s="10">
        <f>DATA!H19</f>
        <v>1</v>
      </c>
      <c r="I19" s="13">
        <f>DATA!I19</f>
        <v>1</v>
      </c>
      <c r="J19" s="10">
        <f>DATA!J19</f>
        <v>1</v>
      </c>
      <c r="K19" s="10">
        <f>DATA!K19</f>
        <v>1</v>
      </c>
      <c r="L19" s="10">
        <f>DATA!L19</f>
        <v>1</v>
      </c>
      <c r="M19" s="10" t="str">
        <f>DATA!M19</f>
        <v xml:space="preserve"> None</v>
      </c>
      <c r="N19" s="3"/>
    </row>
    <row r="20" spans="1:14" x14ac:dyDescent="0.2">
      <c r="A20" s="1" t="str">
        <f>DATA!A20</f>
        <v>ME</v>
      </c>
      <c r="B20" s="1" t="str">
        <f>DATA!B20</f>
        <v xml:space="preserve"> Maine</v>
      </c>
      <c r="C20" s="10">
        <f>DATA!C20</f>
        <v>-1</v>
      </c>
      <c r="D20" s="13">
        <f>DATA!D20</f>
        <v>-1</v>
      </c>
      <c r="E20" s="10">
        <f>DATA!E20</f>
        <v>-1</v>
      </c>
      <c r="F20" s="10">
        <f>DATA!F20</f>
        <v>-1</v>
      </c>
      <c r="G20" s="10">
        <f>DATA!G20</f>
        <v>-1</v>
      </c>
      <c r="H20" s="10">
        <f>DATA!H20</f>
        <v>-1</v>
      </c>
      <c r="I20" s="13">
        <f>DATA!I20</f>
        <v>-1</v>
      </c>
      <c r="J20" s="10">
        <f>DATA!J20</f>
        <v>0</v>
      </c>
      <c r="K20" s="10">
        <f>DATA!K20</f>
        <v>0</v>
      </c>
      <c r="L20" s="10">
        <f>DATA!L20</f>
        <v>-1</v>
      </c>
      <c r="M20" s="10" t="str">
        <f>DATA!M20</f>
        <v xml:space="preserve"> None</v>
      </c>
      <c r="N20" s="3"/>
    </row>
    <row r="21" spans="1:14" x14ac:dyDescent="0.2">
      <c r="A21" s="1" t="str">
        <f>DATA!A21</f>
        <v>MD</v>
      </c>
      <c r="B21" s="1" t="str">
        <f>DATA!B21</f>
        <v xml:space="preserve"> Maryland</v>
      </c>
      <c r="C21" s="10">
        <f>DATA!C21</f>
        <v>0</v>
      </c>
      <c r="D21" s="13">
        <f>DATA!D21</f>
        <v>-2</v>
      </c>
      <c r="E21" s="10">
        <f>DATA!E21</f>
        <v>-1</v>
      </c>
      <c r="F21" s="10">
        <f>DATA!F21</f>
        <v>-1</v>
      </c>
      <c r="G21" s="10">
        <f>DATA!G21</f>
        <v>-2</v>
      </c>
      <c r="H21" s="10">
        <f>DATA!H21</f>
        <v>-1</v>
      </c>
      <c r="I21" s="13">
        <f>DATA!I21</f>
        <v>-2</v>
      </c>
      <c r="J21" s="10">
        <f>DATA!J21</f>
        <v>-2</v>
      </c>
      <c r="K21" s="10">
        <f>DATA!K21</f>
        <v>-2</v>
      </c>
      <c r="L21" s="10">
        <f>DATA!L21</f>
        <v>-2</v>
      </c>
      <c r="M21" s="10" t="str">
        <f>DATA!M21</f>
        <v xml:space="preserve"> None</v>
      </c>
      <c r="N21" s="3"/>
    </row>
    <row r="22" spans="1:14" x14ac:dyDescent="0.2">
      <c r="A22" s="1" t="str">
        <f>DATA!A22</f>
        <v>MA</v>
      </c>
      <c r="B22" s="1" t="str">
        <f>DATA!B22</f>
        <v xml:space="preserve"> Massachusetts</v>
      </c>
      <c r="C22" s="10">
        <f>DATA!C22</f>
        <v>-3</v>
      </c>
      <c r="D22" s="13">
        <f>DATA!D22</f>
        <v>-3</v>
      </c>
      <c r="E22" s="10">
        <f>DATA!E22</f>
        <v>-3</v>
      </c>
      <c r="F22" s="10">
        <f>DATA!F22</f>
        <v>-3</v>
      </c>
      <c r="G22" s="10">
        <f>DATA!G22</f>
        <v>-3</v>
      </c>
      <c r="H22" s="10">
        <f>DATA!H22</f>
        <v>-4</v>
      </c>
      <c r="I22" s="13">
        <f>DATA!I22</f>
        <v>-3</v>
      </c>
      <c r="J22" s="10">
        <f>DATA!J22</f>
        <v>-3</v>
      </c>
      <c r="K22" s="10">
        <f>DATA!K22</f>
        <v>-3</v>
      </c>
      <c r="L22" s="10">
        <f>DATA!L22</f>
        <v>-3</v>
      </c>
      <c r="M22" s="10" t="str">
        <f>DATA!M22</f>
        <v xml:space="preserve"> None</v>
      </c>
      <c r="N22" s="3"/>
    </row>
    <row r="23" spans="1:14" x14ac:dyDescent="0.2">
      <c r="A23" s="1" t="str">
        <f>DATA!A23</f>
        <v>MI</v>
      </c>
      <c r="B23" s="1" t="str">
        <f>DATA!B23</f>
        <v xml:space="preserve"> Michigan</v>
      </c>
      <c r="C23" s="10">
        <f>DATA!C23</f>
        <v>0</v>
      </c>
      <c r="D23" s="13">
        <f>DATA!D23</f>
        <v>1</v>
      </c>
      <c r="E23" s="10">
        <f>DATA!E23</f>
        <v>1</v>
      </c>
      <c r="F23" s="10">
        <f>DATA!F23</f>
        <v>2</v>
      </c>
      <c r="G23" s="10">
        <f>DATA!G23</f>
        <v>0</v>
      </c>
      <c r="H23" s="10">
        <f>DATA!H23</f>
        <v>1</v>
      </c>
      <c r="I23" s="13">
        <f>DATA!I23</f>
        <v>2</v>
      </c>
      <c r="J23" s="10">
        <f>DATA!J23</f>
        <v>2</v>
      </c>
      <c r="K23" s="10">
        <f>DATA!K23</f>
        <v>2</v>
      </c>
      <c r="L23" s="10">
        <f>DATA!L23</f>
        <v>0</v>
      </c>
      <c r="M23" s="10" t="str">
        <f>DATA!M23</f>
        <v xml:space="preserve"> None</v>
      </c>
      <c r="N23" s="3"/>
    </row>
    <row r="24" spans="1:14" x14ac:dyDescent="0.2">
      <c r="A24" s="1" t="str">
        <f>DATA!A24</f>
        <v>MN</v>
      </c>
      <c r="B24" s="1" t="str">
        <f>DATA!B24</f>
        <v xml:space="preserve"> Minnesota</v>
      </c>
      <c r="C24" s="10">
        <f>DATA!C24</f>
        <v>-1</v>
      </c>
      <c r="D24" s="13">
        <f>DATA!D24</f>
        <v>0</v>
      </c>
      <c r="E24" s="10">
        <f>DATA!E24</f>
        <v>0</v>
      </c>
      <c r="F24" s="10">
        <f>DATA!F24</f>
        <v>-1</v>
      </c>
      <c r="G24" s="10">
        <f>DATA!G24</f>
        <v>0</v>
      </c>
      <c r="H24" s="10">
        <f>DATA!H24</f>
        <v>0</v>
      </c>
      <c r="I24" s="13">
        <f>DATA!I24</f>
        <v>0</v>
      </c>
      <c r="J24" s="10">
        <f>DATA!J24</f>
        <v>-1</v>
      </c>
      <c r="K24" s="10">
        <f>DATA!K24</f>
        <v>0</v>
      </c>
      <c r="L24" s="10">
        <f>DATA!L24</f>
        <v>-1</v>
      </c>
      <c r="M24" s="10" t="str">
        <f>DATA!M24</f>
        <v xml:space="preserve"> None</v>
      </c>
      <c r="N24" s="3"/>
    </row>
    <row r="25" spans="1:14" x14ac:dyDescent="0.2">
      <c r="A25" s="1" t="str">
        <f>DATA!A25</f>
        <v>MS</v>
      </c>
      <c r="B25" s="1" t="str">
        <f>DATA!B25</f>
        <v xml:space="preserve"> Mississippi</v>
      </c>
      <c r="C25" s="10">
        <f>DATA!C25</f>
        <v>0</v>
      </c>
      <c r="D25" s="13">
        <f>DATA!D25</f>
        <v>0</v>
      </c>
      <c r="E25" s="10">
        <f>DATA!E25</f>
        <v>0</v>
      </c>
      <c r="F25" s="10">
        <f>DATA!F25</f>
        <v>0</v>
      </c>
      <c r="G25" s="10">
        <f>DATA!G25</f>
        <v>-1</v>
      </c>
      <c r="H25" s="10">
        <f>DATA!H25</f>
        <v>1</v>
      </c>
      <c r="I25" s="13">
        <f>DATA!I25</f>
        <v>1</v>
      </c>
      <c r="J25" s="10">
        <f>DATA!J25</f>
        <v>1</v>
      </c>
      <c r="K25" s="10">
        <f>DATA!K25</f>
        <v>1</v>
      </c>
      <c r="L25" s="10">
        <f>DATA!L25</f>
        <v>1</v>
      </c>
      <c r="M25" s="10" t="str">
        <f>DATA!M25</f>
        <v xml:space="preserve"> None</v>
      </c>
      <c r="N25" s="3"/>
    </row>
    <row r="26" spans="1:14" x14ac:dyDescent="0.2">
      <c r="A26" s="1" t="str">
        <f>DATA!A26</f>
        <v>MO</v>
      </c>
      <c r="B26" s="1" t="str">
        <f>DATA!B26</f>
        <v xml:space="preserve"> Missouri</v>
      </c>
      <c r="C26" s="10">
        <f>DATA!C26</f>
        <v>1</v>
      </c>
      <c r="D26" s="13">
        <f>DATA!D26</f>
        <v>0</v>
      </c>
      <c r="E26" s="10">
        <f>DATA!E26</f>
        <v>0</v>
      </c>
      <c r="F26" s="10">
        <f>DATA!F26</f>
        <v>0</v>
      </c>
      <c r="G26" s="10">
        <f>DATA!G26</f>
        <v>0</v>
      </c>
      <c r="H26" s="10">
        <f>DATA!H26</f>
        <v>1</v>
      </c>
      <c r="I26" s="13">
        <f>DATA!I26</f>
        <v>1</v>
      </c>
      <c r="J26" s="10">
        <f>DATA!J26</f>
        <v>1</v>
      </c>
      <c r="K26" s="10">
        <f>DATA!K26</f>
        <v>1</v>
      </c>
      <c r="L26" s="10">
        <f>DATA!L26</f>
        <v>1</v>
      </c>
      <c r="M26" s="10" t="str">
        <f>DATA!M26</f>
        <v xml:space="preserve"> None</v>
      </c>
      <c r="N26" s="3"/>
    </row>
    <row r="27" spans="1:14" x14ac:dyDescent="0.2">
      <c r="A27" s="1" t="str">
        <f>DATA!A27</f>
        <v>MT</v>
      </c>
      <c r="B27" s="1" t="str">
        <f>DATA!B27</f>
        <v xml:space="preserve"> Montana</v>
      </c>
      <c r="C27" s="10">
        <f>DATA!C27</f>
        <v>0.5</v>
      </c>
      <c r="D27" s="13">
        <f>DATA!D27</f>
        <v>0.5</v>
      </c>
      <c r="E27" s="10">
        <f>DATA!E27</f>
        <v>0.5</v>
      </c>
      <c r="F27" s="10">
        <f>DATA!F27</f>
        <v>0.5</v>
      </c>
      <c r="G27" s="10">
        <f>DATA!G27</f>
        <v>0.5</v>
      </c>
      <c r="H27" s="10">
        <f>DATA!H27</f>
        <v>0.5</v>
      </c>
      <c r="I27" s="13">
        <f>DATA!I27</f>
        <v>0.5</v>
      </c>
      <c r="J27" s="10">
        <f>DATA!J27</f>
        <v>0.5</v>
      </c>
      <c r="K27" s="10">
        <f>DATA!K27</f>
        <v>0.5</v>
      </c>
      <c r="L27" s="10">
        <f>DATA!L27</f>
        <v>0.5</v>
      </c>
      <c r="M27" s="10" t="str">
        <f>DATA!M27</f>
        <v xml:space="preserve"> None</v>
      </c>
      <c r="N27" s="3"/>
    </row>
    <row r="28" spans="1:14" x14ac:dyDescent="0.2">
      <c r="A28" s="1" t="str">
        <f>DATA!A28</f>
        <v>NE</v>
      </c>
      <c r="B28" s="1" t="str">
        <f>DATA!B28</f>
        <v xml:space="preserve"> Nebraska</v>
      </c>
      <c r="C28" s="10">
        <f>DATA!C28</f>
        <v>1</v>
      </c>
      <c r="D28" s="13">
        <f>DATA!D28</f>
        <v>1</v>
      </c>
      <c r="E28" s="10">
        <f>DATA!E28</f>
        <v>1</v>
      </c>
      <c r="F28" s="10">
        <f>DATA!F28</f>
        <v>1</v>
      </c>
      <c r="G28" s="10">
        <f>DATA!G28</f>
        <v>1</v>
      </c>
      <c r="H28" s="10">
        <f>DATA!H28</f>
        <v>1</v>
      </c>
      <c r="I28" s="13">
        <f>DATA!I28</f>
        <v>1</v>
      </c>
      <c r="J28" s="10">
        <f>DATA!J28</f>
        <v>0</v>
      </c>
      <c r="K28" s="10">
        <f>DATA!K28</f>
        <v>1</v>
      </c>
      <c r="L28" s="10">
        <f>DATA!L28</f>
        <v>1</v>
      </c>
      <c r="M28" s="10" t="str">
        <f>DATA!M28</f>
        <v xml:space="preserve"> None</v>
      </c>
      <c r="N28" s="3"/>
    </row>
    <row r="29" spans="1:14" x14ac:dyDescent="0.2">
      <c r="A29" s="1" t="str">
        <f>DATA!A29</f>
        <v>NV</v>
      </c>
      <c r="B29" s="1" t="str">
        <f>DATA!B29</f>
        <v xml:space="preserve"> Nevada</v>
      </c>
      <c r="C29" s="10">
        <f>DATA!C29</f>
        <v>0</v>
      </c>
      <c r="D29" s="13">
        <f>DATA!D29</f>
        <v>0</v>
      </c>
      <c r="E29" s="10">
        <f>DATA!E29</f>
        <v>0</v>
      </c>
      <c r="F29" s="10">
        <f>DATA!F29</f>
        <v>2</v>
      </c>
      <c r="G29" s="10">
        <f>DATA!G29</f>
        <v>0</v>
      </c>
      <c r="H29" s="10">
        <f>DATA!H29</f>
        <v>0</v>
      </c>
      <c r="I29" s="13">
        <f>DATA!I29</f>
        <v>0</v>
      </c>
      <c r="J29" s="10">
        <f>DATA!J29</f>
        <v>1</v>
      </c>
      <c r="K29" s="10">
        <f>DATA!K29</f>
        <v>-1</v>
      </c>
      <c r="L29" s="10">
        <f>DATA!L29</f>
        <v>-1</v>
      </c>
      <c r="M29" s="10" t="str">
        <f>DATA!M29</f>
        <v xml:space="preserve"> None</v>
      </c>
      <c r="N29" s="3"/>
    </row>
    <row r="30" spans="1:14" x14ac:dyDescent="0.2">
      <c r="A30" s="1" t="str">
        <f>DATA!A30</f>
        <v>NH</v>
      </c>
      <c r="B30" s="1" t="str">
        <f>DATA!B30</f>
        <v xml:space="preserve"> New Hampshire</v>
      </c>
      <c r="C30" s="10">
        <f>DATA!C30</f>
        <v>1</v>
      </c>
      <c r="D30" s="13">
        <f>DATA!D30</f>
        <v>1</v>
      </c>
      <c r="E30" s="10">
        <f>DATA!E30</f>
        <v>1</v>
      </c>
      <c r="F30" s="10">
        <f>DATA!F30</f>
        <v>-1</v>
      </c>
      <c r="G30" s="10">
        <f>DATA!G30</f>
        <v>-1</v>
      </c>
      <c r="H30" s="10">
        <f>DATA!H30</f>
        <v>1</v>
      </c>
      <c r="I30" s="13">
        <f>DATA!I30</f>
        <v>-1</v>
      </c>
      <c r="J30" s="10">
        <f>DATA!J30</f>
        <v>0</v>
      </c>
      <c r="K30" s="10">
        <f>DATA!K30</f>
        <v>-1</v>
      </c>
      <c r="L30" s="10">
        <f>DATA!L30</f>
        <v>-1</v>
      </c>
      <c r="M30" s="10" t="str">
        <f>DATA!M30</f>
        <v xml:space="preserve"> None</v>
      </c>
      <c r="N30" s="3"/>
    </row>
    <row r="31" spans="1:14" x14ac:dyDescent="0.2">
      <c r="A31" s="1" t="str">
        <f>DATA!A31</f>
        <v>NJ</v>
      </c>
      <c r="B31" s="1" t="str">
        <f>DATA!B31</f>
        <v xml:space="preserve"> New Jersey</v>
      </c>
      <c r="C31" s="10">
        <f>DATA!C31</f>
        <v>0</v>
      </c>
      <c r="D31" s="13">
        <f>DATA!D31</f>
        <v>0</v>
      </c>
      <c r="E31" s="10">
        <f>DATA!E31</f>
        <v>1</v>
      </c>
      <c r="F31" s="10">
        <f>DATA!F31</f>
        <v>0</v>
      </c>
      <c r="G31" s="10">
        <f>DATA!G31</f>
        <v>-1</v>
      </c>
      <c r="H31" s="10">
        <f>DATA!H31</f>
        <v>-1</v>
      </c>
      <c r="I31" s="13">
        <f>DATA!I31</f>
        <v>1</v>
      </c>
      <c r="J31" s="10">
        <f>DATA!J31</f>
        <v>0</v>
      </c>
      <c r="K31" s="10">
        <f>DATA!K31</f>
        <v>-1</v>
      </c>
      <c r="L31" s="10">
        <f>DATA!L31</f>
        <v>-4</v>
      </c>
      <c r="M31" s="10" t="str">
        <f>DATA!M31</f>
        <v xml:space="preserve"> None</v>
      </c>
      <c r="N31" s="3"/>
    </row>
    <row r="32" spans="1:14" x14ac:dyDescent="0.2">
      <c r="A32" s="1" t="str">
        <f>DATA!A32</f>
        <v>NM</v>
      </c>
      <c r="B32" s="1" t="str">
        <f>DATA!B32</f>
        <v xml:space="preserve"> New Mexico</v>
      </c>
      <c r="C32" s="10">
        <f>DATA!C32</f>
        <v>1</v>
      </c>
      <c r="D32" s="13">
        <f>DATA!D32</f>
        <v>1</v>
      </c>
      <c r="E32" s="10">
        <f>DATA!E32</f>
        <v>1</v>
      </c>
      <c r="F32" s="10">
        <f>DATA!F32</f>
        <v>1</v>
      </c>
      <c r="G32" s="10">
        <f>DATA!G32</f>
        <v>-1</v>
      </c>
      <c r="H32" s="10">
        <f>DATA!H32</f>
        <v>0</v>
      </c>
      <c r="I32" s="13">
        <f>DATA!I32</f>
        <v>0</v>
      </c>
      <c r="J32" s="10">
        <f>DATA!J32</f>
        <v>0</v>
      </c>
      <c r="K32" s="10">
        <f>DATA!K32</f>
        <v>0</v>
      </c>
      <c r="L32" s="10">
        <f>DATA!L32</f>
        <v>-1</v>
      </c>
      <c r="M32" s="10" t="str">
        <f>DATA!M32</f>
        <v xml:space="preserve"> None</v>
      </c>
      <c r="N32" s="3"/>
    </row>
    <row r="33" spans="1:14" x14ac:dyDescent="0.2">
      <c r="A33" s="1" t="str">
        <f>DATA!A33</f>
        <v>NY</v>
      </c>
      <c r="B33" s="1" t="str">
        <f>DATA!B33</f>
        <v xml:space="preserve"> New York</v>
      </c>
      <c r="C33" s="10">
        <f>DATA!C33</f>
        <v>-1</v>
      </c>
      <c r="D33" s="13">
        <f>DATA!D33</f>
        <v>-3</v>
      </c>
      <c r="E33" s="10">
        <f>DATA!E33</f>
        <v>-2</v>
      </c>
      <c r="F33" s="10">
        <f>DATA!F33</f>
        <v>-4</v>
      </c>
      <c r="G33" s="10">
        <f>DATA!G33</f>
        <v>-6</v>
      </c>
      <c r="H33" s="10">
        <f>DATA!H33</f>
        <v>-3</v>
      </c>
      <c r="I33" s="13">
        <f>DATA!I33</f>
        <v>-2</v>
      </c>
      <c r="J33" s="10">
        <f>DATA!J33</f>
        <v>-2</v>
      </c>
      <c r="K33" s="10">
        <f>DATA!K33</f>
        <v>-1</v>
      </c>
      <c r="L33" s="10">
        <f>DATA!L33</f>
        <v>-3</v>
      </c>
      <c r="M33" s="10" t="str">
        <f>DATA!M33</f>
        <v xml:space="preserve"> None</v>
      </c>
      <c r="N33" s="3"/>
    </row>
    <row r="34" spans="1:14" x14ac:dyDescent="0.2">
      <c r="A34" s="1" t="str">
        <f>DATA!A34</f>
        <v>NC</v>
      </c>
      <c r="B34" s="1" t="str">
        <f>DATA!B34</f>
        <v xml:space="preserve"> North Carolina</v>
      </c>
      <c r="C34" s="10">
        <f>DATA!C34</f>
        <v>1</v>
      </c>
      <c r="D34" s="13">
        <f>DATA!D34</f>
        <v>0</v>
      </c>
      <c r="E34" s="10">
        <f>DATA!E34</f>
        <v>0</v>
      </c>
      <c r="F34" s="10">
        <f>DATA!F34</f>
        <v>0</v>
      </c>
      <c r="G34" s="10">
        <f>DATA!G34</f>
        <v>-1</v>
      </c>
      <c r="H34" s="10">
        <f>DATA!H34</f>
        <v>-1</v>
      </c>
      <c r="I34" s="13">
        <f>DATA!I34</f>
        <v>3</v>
      </c>
      <c r="J34" s="10">
        <f>DATA!J34</f>
        <v>3</v>
      </c>
      <c r="K34" s="10">
        <f>DATA!K34</f>
        <v>3</v>
      </c>
      <c r="L34" s="10">
        <f>DATA!L34</f>
        <v>3</v>
      </c>
      <c r="M34" s="10" t="str">
        <f>DATA!M34</f>
        <v xml:space="preserve"> None</v>
      </c>
      <c r="N34" s="3"/>
    </row>
    <row r="35" spans="1:14" x14ac:dyDescent="0.2">
      <c r="A35" s="1" t="str">
        <f>DATA!A35</f>
        <v>ND</v>
      </c>
      <c r="B35" s="1" t="str">
        <f>DATA!B35</f>
        <v xml:space="preserve"> North Dakota</v>
      </c>
      <c r="C35" s="10">
        <f>DATA!C35</f>
        <v>-0.5</v>
      </c>
      <c r="D35" s="13">
        <f>DATA!D35</f>
        <v>-0.5</v>
      </c>
      <c r="E35" s="10">
        <f>DATA!E35</f>
        <v>-0.5</v>
      </c>
      <c r="F35" s="10">
        <f>DATA!F35</f>
        <v>-0.5</v>
      </c>
      <c r="G35" s="10">
        <f>DATA!G35</f>
        <v>-0.5</v>
      </c>
      <c r="H35" s="10">
        <f>DATA!H35</f>
        <v>0.5</v>
      </c>
      <c r="I35" s="13">
        <f>DATA!I35</f>
        <v>0.5</v>
      </c>
      <c r="J35" s="10">
        <f>DATA!J35</f>
        <v>0.5</v>
      </c>
      <c r="K35" s="10">
        <f>DATA!K35</f>
        <v>0.5</v>
      </c>
      <c r="L35" s="10">
        <f>DATA!L35</f>
        <v>0.5</v>
      </c>
      <c r="M35" s="10" t="str">
        <f>DATA!M35</f>
        <v xml:space="preserve"> None</v>
      </c>
      <c r="N35" s="3"/>
    </row>
    <row r="36" spans="1:14" x14ac:dyDescent="0.2">
      <c r="A36" s="1" t="str">
        <f>DATA!A36</f>
        <v>OH</v>
      </c>
      <c r="B36" s="1" t="str">
        <f>DATA!B36</f>
        <v xml:space="preserve"> Ohio</v>
      </c>
      <c r="C36" s="10">
        <f>DATA!C36</f>
        <v>1</v>
      </c>
      <c r="D36" s="13">
        <f>DATA!D36</f>
        <v>2</v>
      </c>
      <c r="E36" s="10">
        <f>DATA!E36</f>
        <v>2</v>
      </c>
      <c r="F36" s="10">
        <f>DATA!F36</f>
        <v>2</v>
      </c>
      <c r="G36" s="10">
        <f>DATA!G36</f>
        <v>-1</v>
      </c>
      <c r="H36" s="10">
        <f>DATA!H36</f>
        <v>3</v>
      </c>
      <c r="I36" s="13">
        <f>DATA!I36</f>
        <v>4</v>
      </c>
      <c r="J36" s="10">
        <f>DATA!J36</f>
        <v>3</v>
      </c>
      <c r="K36" s="10">
        <f>DATA!K36</f>
        <v>3</v>
      </c>
      <c r="L36" s="10">
        <f>DATA!L36</f>
        <v>4</v>
      </c>
      <c r="M36" s="10" t="str">
        <f>DATA!M36</f>
        <v xml:space="preserve"> None</v>
      </c>
      <c r="N36" s="3"/>
    </row>
    <row r="37" spans="1:14" x14ac:dyDescent="0.2">
      <c r="A37" s="1" t="str">
        <f>DATA!A37</f>
        <v>OK</v>
      </c>
      <c r="B37" s="1" t="str">
        <f>DATA!B37</f>
        <v xml:space="preserve"> Oklahoma</v>
      </c>
      <c r="C37" s="10">
        <f>DATA!C37</f>
        <v>1</v>
      </c>
      <c r="D37" s="13">
        <f>DATA!D37</f>
        <v>1</v>
      </c>
      <c r="E37" s="10">
        <f>DATA!E37</f>
        <v>1</v>
      </c>
      <c r="F37" s="10">
        <f>DATA!F37</f>
        <v>1</v>
      </c>
      <c r="G37" s="10">
        <f>DATA!G37</f>
        <v>1</v>
      </c>
      <c r="H37" s="10">
        <f>DATA!H37</f>
        <v>1</v>
      </c>
      <c r="I37" s="13">
        <f>DATA!I37</f>
        <v>2</v>
      </c>
      <c r="J37" s="10">
        <f>DATA!J37</f>
        <v>1</v>
      </c>
      <c r="K37" s="10">
        <f>DATA!K37</f>
        <v>1</v>
      </c>
      <c r="L37" s="10">
        <f>DATA!L37</f>
        <v>1</v>
      </c>
      <c r="M37" s="10" t="str">
        <f>DATA!M37</f>
        <v xml:space="preserve"> None</v>
      </c>
      <c r="N37" s="3"/>
    </row>
    <row r="38" spans="1:14" x14ac:dyDescent="0.2">
      <c r="A38" s="1" t="str">
        <f>DATA!A38</f>
        <v>OR</v>
      </c>
      <c r="B38" s="1" t="str">
        <f>DATA!B38</f>
        <v xml:space="preserve"> Oregon</v>
      </c>
      <c r="C38" s="10">
        <f>DATA!C38</f>
        <v>-1</v>
      </c>
      <c r="D38" s="13">
        <f>DATA!D38</f>
        <v>-1</v>
      </c>
      <c r="E38" s="10">
        <f>DATA!E38</f>
        <v>-1</v>
      </c>
      <c r="F38" s="10">
        <f>DATA!F38</f>
        <v>-1</v>
      </c>
      <c r="G38" s="10">
        <f>DATA!G38</f>
        <v>-1</v>
      </c>
      <c r="H38" s="10">
        <f>DATA!H38</f>
        <v>-1</v>
      </c>
      <c r="I38" s="13">
        <f>DATA!I38</f>
        <v>-1</v>
      </c>
      <c r="J38" s="10">
        <f>DATA!J38</f>
        <v>-1</v>
      </c>
      <c r="K38" s="10">
        <f>DATA!K38</f>
        <v>-1</v>
      </c>
      <c r="L38" s="10">
        <f>DATA!L38</f>
        <v>-1</v>
      </c>
      <c r="M38" s="10" t="str">
        <f>DATA!M38</f>
        <v xml:space="preserve"> None</v>
      </c>
      <c r="N38" s="3"/>
    </row>
    <row r="39" spans="1:14" x14ac:dyDescent="0.2">
      <c r="A39" s="1" t="str">
        <f>DATA!A39</f>
        <v>PA</v>
      </c>
      <c r="B39" s="1" t="str">
        <f>DATA!B39</f>
        <v xml:space="preserve"> Pennsylvania</v>
      </c>
      <c r="C39" s="10">
        <f>DATA!C39</f>
        <v>1</v>
      </c>
      <c r="D39" s="13">
        <f>DATA!D39</f>
        <v>2</v>
      </c>
      <c r="E39" s="10">
        <f>DATA!E39</f>
        <v>2</v>
      </c>
      <c r="F39" s="10">
        <f>DATA!F39</f>
        <v>-1</v>
      </c>
      <c r="G39" s="10">
        <f>DATA!G39</f>
        <v>-2</v>
      </c>
      <c r="H39" s="10">
        <f>DATA!H39</f>
        <v>2</v>
      </c>
      <c r="I39" s="13">
        <f>DATA!I39</f>
        <v>4</v>
      </c>
      <c r="J39" s="10">
        <f>DATA!J39</f>
        <v>3</v>
      </c>
      <c r="K39" s="10">
        <f>DATA!K39</f>
        <v>3</v>
      </c>
      <c r="L39" s="10">
        <f>DATA!L39</f>
        <v>1</v>
      </c>
      <c r="M39" s="10" t="str">
        <f>DATA!M39</f>
        <v xml:space="preserve"> None</v>
      </c>
      <c r="N39" s="3"/>
    </row>
    <row r="40" spans="1:14" x14ac:dyDescent="0.2">
      <c r="A40" s="1" t="str">
        <f>DATA!A40</f>
        <v>RI</v>
      </c>
      <c r="B40" s="1" t="str">
        <f>DATA!B40</f>
        <v xml:space="preserve"> Rhode Island</v>
      </c>
      <c r="C40" s="10">
        <f>DATA!C40</f>
        <v>-1</v>
      </c>
      <c r="D40" s="13">
        <f>DATA!D40</f>
        <v>-1</v>
      </c>
      <c r="E40" s="10">
        <f>DATA!E40</f>
        <v>-1</v>
      </c>
      <c r="F40" s="10">
        <f>DATA!F40</f>
        <v>-1</v>
      </c>
      <c r="G40" s="10">
        <f>DATA!G40</f>
        <v>-1</v>
      </c>
      <c r="H40" s="10">
        <f>DATA!H40</f>
        <v>-1</v>
      </c>
      <c r="I40" s="13">
        <f>DATA!I40</f>
        <v>-1</v>
      </c>
      <c r="J40" s="10">
        <f>DATA!J40</f>
        <v>-1</v>
      </c>
      <c r="K40" s="10">
        <f>DATA!K40</f>
        <v>-1</v>
      </c>
      <c r="L40" s="10">
        <f>DATA!L40</f>
        <v>-1</v>
      </c>
      <c r="M40" s="10" t="str">
        <f>DATA!M40</f>
        <v xml:space="preserve"> None</v>
      </c>
      <c r="N40" s="3"/>
    </row>
    <row r="41" spans="1:14" x14ac:dyDescent="0.2">
      <c r="A41" s="1" t="str">
        <f>DATA!A41</f>
        <v>SC</v>
      </c>
      <c r="B41" s="1" t="str">
        <f>DATA!B41</f>
        <v xml:space="preserve"> South Carolina</v>
      </c>
      <c r="C41" s="10">
        <f>DATA!C41</f>
        <v>1</v>
      </c>
      <c r="D41" s="13">
        <f>DATA!D41</f>
        <v>1</v>
      </c>
      <c r="E41" s="10">
        <f>DATA!E41</f>
        <v>0</v>
      </c>
      <c r="F41" s="10">
        <f>DATA!F41</f>
        <v>1</v>
      </c>
      <c r="G41" s="10">
        <f>DATA!G41</f>
        <v>1</v>
      </c>
      <c r="H41" s="10">
        <f>DATA!H41</f>
        <v>1</v>
      </c>
      <c r="I41" s="13">
        <f>DATA!I41</f>
        <v>2</v>
      </c>
      <c r="J41" s="10">
        <f>DATA!J41</f>
        <v>2</v>
      </c>
      <c r="K41" s="10">
        <f>DATA!K41</f>
        <v>2</v>
      </c>
      <c r="L41" s="10">
        <f>DATA!L41</f>
        <v>1</v>
      </c>
      <c r="M41" s="10" t="str">
        <f>DATA!M41</f>
        <v xml:space="preserve"> None</v>
      </c>
      <c r="N41" s="3"/>
    </row>
    <row r="42" spans="1:14" x14ac:dyDescent="0.2">
      <c r="A42" s="1" t="str">
        <f>DATA!A42</f>
        <v>SD</v>
      </c>
      <c r="B42" s="1" t="str">
        <f>DATA!B42</f>
        <v xml:space="preserve"> South Dakota</v>
      </c>
      <c r="C42" s="10">
        <f>DATA!C42</f>
        <v>0.5</v>
      </c>
      <c r="D42" s="13">
        <f>DATA!D42</f>
        <v>0.5</v>
      </c>
      <c r="E42" s="10">
        <f>DATA!E42</f>
        <v>-0.5</v>
      </c>
      <c r="F42" s="10">
        <f>DATA!F42</f>
        <v>-0.5</v>
      </c>
      <c r="G42" s="10">
        <f>DATA!G42</f>
        <v>-0.5</v>
      </c>
      <c r="H42" s="10">
        <f>DATA!H42</f>
        <v>0.5</v>
      </c>
      <c r="I42" s="13">
        <f>DATA!I42</f>
        <v>0.5</v>
      </c>
      <c r="J42" s="10">
        <f>DATA!J42</f>
        <v>0.5</v>
      </c>
      <c r="K42" s="10">
        <f>DATA!K42</f>
        <v>0.5</v>
      </c>
      <c r="L42" s="10">
        <f>DATA!L42</f>
        <v>0.5</v>
      </c>
      <c r="M42" s="10" t="str">
        <f>DATA!M42</f>
        <v xml:space="preserve"> None</v>
      </c>
      <c r="N42" s="3"/>
    </row>
    <row r="43" spans="1:14" x14ac:dyDescent="0.2">
      <c r="A43" s="1" t="str">
        <f>DATA!A43</f>
        <v>TN</v>
      </c>
      <c r="B43" s="1" t="str">
        <f>DATA!B43</f>
        <v xml:space="preserve"> Tennessee</v>
      </c>
      <c r="C43" s="10">
        <f>DATA!C43</f>
        <v>1</v>
      </c>
      <c r="D43" s="13">
        <f>DATA!D43</f>
        <v>-1</v>
      </c>
      <c r="E43" s="10">
        <f>DATA!E43</f>
        <v>-1</v>
      </c>
      <c r="F43" s="10">
        <f>DATA!F43</f>
        <v>0</v>
      </c>
      <c r="G43" s="10">
        <f>DATA!G43</f>
        <v>-1</v>
      </c>
      <c r="H43" s="10">
        <f>DATA!H43</f>
        <v>1</v>
      </c>
      <c r="I43" s="13">
        <f>DATA!I43</f>
        <v>2</v>
      </c>
      <c r="J43" s="10">
        <f>DATA!J43</f>
        <v>1</v>
      </c>
      <c r="K43" s="10">
        <f>DATA!K43</f>
        <v>1</v>
      </c>
      <c r="L43" s="10">
        <f>DATA!L43</f>
        <v>2</v>
      </c>
      <c r="M43" s="10" t="str">
        <f>DATA!M43</f>
        <v xml:space="preserve"> None</v>
      </c>
      <c r="N43" s="3"/>
    </row>
    <row r="44" spans="1:14" x14ac:dyDescent="0.2">
      <c r="A44" s="1" t="str">
        <f>DATA!A44</f>
        <v>TX</v>
      </c>
      <c r="B44" s="1" t="str">
        <f>DATA!B44</f>
        <v xml:space="preserve"> Texas</v>
      </c>
      <c r="C44" s="10">
        <f>DATA!C44</f>
        <v>-2</v>
      </c>
      <c r="D44" s="13">
        <f>DATA!D44</f>
        <v>-2</v>
      </c>
      <c r="E44" s="10">
        <f>DATA!E44</f>
        <v>3</v>
      </c>
      <c r="F44" s="10">
        <f>DATA!F44</f>
        <v>3</v>
      </c>
      <c r="G44" s="10">
        <f>DATA!G44</f>
        <v>4</v>
      </c>
      <c r="H44" s="10">
        <f>DATA!H44</f>
        <v>3</v>
      </c>
      <c r="I44" s="13">
        <f>DATA!I44</f>
        <v>3</v>
      </c>
      <c r="J44" s="10">
        <f>DATA!J44</f>
        <v>4</v>
      </c>
      <c r="K44" s="10">
        <f>DATA!K44</f>
        <v>5</v>
      </c>
      <c r="L44" s="10">
        <f>DATA!L44</f>
        <v>4</v>
      </c>
      <c r="M44" s="10" t="str">
        <f>DATA!M44</f>
        <v xml:space="preserve"> None</v>
      </c>
      <c r="N44" s="3"/>
    </row>
    <row r="45" spans="1:14" x14ac:dyDescent="0.2">
      <c r="A45" s="1" t="str">
        <f>DATA!A45</f>
        <v>UT</v>
      </c>
      <c r="B45" s="1" t="str">
        <f>DATA!B45</f>
        <v xml:space="preserve"> Utah</v>
      </c>
      <c r="C45" s="10">
        <f>DATA!C45</f>
        <v>0</v>
      </c>
      <c r="D45" s="13">
        <f>DATA!D45</f>
        <v>0</v>
      </c>
      <c r="E45" s="10">
        <f>DATA!E45</f>
        <v>0</v>
      </c>
      <c r="F45" s="10">
        <f>DATA!F45</f>
        <v>0</v>
      </c>
      <c r="G45" s="10">
        <f>DATA!G45</f>
        <v>-1</v>
      </c>
      <c r="H45" s="10">
        <f>DATA!H45</f>
        <v>0</v>
      </c>
      <c r="I45" s="13">
        <f>DATA!I45</f>
        <v>0</v>
      </c>
      <c r="J45" s="10">
        <f>DATA!J45</f>
        <v>1</v>
      </c>
      <c r="K45" s="10">
        <f>DATA!K45</f>
        <v>1</v>
      </c>
      <c r="L45" s="10">
        <f>DATA!L45</f>
        <v>1</v>
      </c>
      <c r="M45" s="10" t="str">
        <f>DATA!M45</f>
        <v xml:space="preserve"> None</v>
      </c>
      <c r="N45" s="3"/>
    </row>
    <row r="46" spans="1:14" x14ac:dyDescent="0.2">
      <c r="A46" s="1" t="str">
        <f>DATA!A46</f>
        <v>VT</v>
      </c>
      <c r="B46" s="1" t="str">
        <f>DATA!B46</f>
        <v xml:space="preserve"> Vermont</v>
      </c>
      <c r="C46" s="10" t="str">
        <f>DATA!C46</f>
        <v xml:space="preserve"> None</v>
      </c>
      <c r="D46" s="13" t="str">
        <f>DATA!D46</f>
        <v xml:space="preserve"> None</v>
      </c>
      <c r="E46" s="10" t="str">
        <f>DATA!E46</f>
        <v xml:space="preserve"> None</v>
      </c>
      <c r="F46" s="10">
        <f>DATA!F46</f>
        <v>-0.5</v>
      </c>
      <c r="G46" s="10">
        <f>DATA!G46</f>
        <v>-0.5</v>
      </c>
      <c r="H46" s="10">
        <f>DATA!H46</f>
        <v>-0.5</v>
      </c>
      <c r="I46" s="13">
        <f>DATA!I46</f>
        <v>0</v>
      </c>
      <c r="J46" s="10">
        <f>DATA!J46</f>
        <v>-0.5</v>
      </c>
      <c r="K46" s="10">
        <f>DATA!K46</f>
        <v>0</v>
      </c>
      <c r="L46" s="10">
        <f>DATA!L46</f>
        <v>-0.5</v>
      </c>
      <c r="M46" s="10" t="str">
        <f>DATA!M46</f>
        <v xml:space="preserve"> None</v>
      </c>
      <c r="N46" s="3"/>
    </row>
    <row r="47" spans="1:14" x14ac:dyDescent="0.2">
      <c r="A47" s="1" t="str">
        <f>DATA!A47</f>
        <v>VA</v>
      </c>
      <c r="B47" s="1" t="str">
        <f>DATA!B47</f>
        <v xml:space="preserve"> Virginia</v>
      </c>
      <c r="C47" s="10">
        <f>DATA!C47</f>
        <v>1</v>
      </c>
      <c r="D47" s="13">
        <f>DATA!D47</f>
        <v>1</v>
      </c>
      <c r="E47" s="10">
        <f>DATA!E47</f>
        <v>2</v>
      </c>
      <c r="F47" s="10">
        <f>DATA!F47</f>
        <v>3</v>
      </c>
      <c r="G47" s="10">
        <f>DATA!G47</f>
        <v>0</v>
      </c>
      <c r="H47" s="10">
        <f>DATA!H47</f>
        <v>2</v>
      </c>
      <c r="I47" s="13">
        <f>DATA!I47</f>
        <v>2</v>
      </c>
      <c r="J47" s="10">
        <f>DATA!J47</f>
        <v>2</v>
      </c>
      <c r="K47" s="10">
        <f>DATA!K47</f>
        <v>1</v>
      </c>
      <c r="L47" s="10">
        <f>DATA!L47</f>
        <v>-1</v>
      </c>
      <c r="M47" s="10" t="str">
        <f>DATA!M47</f>
        <v xml:space="preserve"> None</v>
      </c>
      <c r="N47" s="3"/>
    </row>
    <row r="48" spans="1:14" x14ac:dyDescent="0.2">
      <c r="A48" s="1" t="str">
        <f>DATA!A48</f>
        <v>WA</v>
      </c>
      <c r="B48" s="1" t="str">
        <f>DATA!B48</f>
        <v xml:space="preserve"> Washington</v>
      </c>
      <c r="C48" s="10">
        <f>DATA!C48</f>
        <v>-1</v>
      </c>
      <c r="D48" s="13">
        <f>DATA!D48</f>
        <v>-1</v>
      </c>
      <c r="E48" s="10">
        <f>DATA!E48</f>
        <v>-1</v>
      </c>
      <c r="F48" s="10">
        <f>DATA!F48</f>
        <v>-1</v>
      </c>
      <c r="G48" s="10">
        <f>DATA!G48</f>
        <v>-1</v>
      </c>
      <c r="H48" s="10">
        <f>DATA!H48</f>
        <v>0</v>
      </c>
      <c r="I48" s="13">
        <f>DATA!I48</f>
        <v>-1</v>
      </c>
      <c r="J48" s="10">
        <f>DATA!J48</f>
        <v>-1</v>
      </c>
      <c r="K48" s="10">
        <f>DATA!K48</f>
        <v>-1</v>
      </c>
      <c r="L48" s="10">
        <f>DATA!L48</f>
        <v>-1</v>
      </c>
      <c r="M48" s="10" t="str">
        <f>DATA!M48</f>
        <v xml:space="preserve"> None</v>
      </c>
      <c r="N48" s="3"/>
    </row>
    <row r="49" spans="1:14" x14ac:dyDescent="0.2">
      <c r="A49" s="1" t="str">
        <f>DATA!A49</f>
        <v>WV</v>
      </c>
      <c r="B49" s="1" t="str">
        <f>DATA!B49</f>
        <v xml:space="preserve"> West Virginia</v>
      </c>
      <c r="C49" s="10">
        <f>DATA!C49</f>
        <v>0</v>
      </c>
      <c r="D49" s="13">
        <f>DATA!D49</f>
        <v>0</v>
      </c>
      <c r="E49" s="10">
        <f>DATA!E49</f>
        <v>0</v>
      </c>
      <c r="F49" s="10">
        <f>DATA!F49</f>
        <v>0</v>
      </c>
      <c r="G49" s="10">
        <f>DATA!G49</f>
        <v>0</v>
      </c>
      <c r="H49" s="10">
        <f>DATA!H49</f>
        <v>0</v>
      </c>
      <c r="I49" s="13">
        <f>DATA!I49</f>
        <v>0</v>
      </c>
      <c r="J49" s="10">
        <f>DATA!J49</f>
        <v>1</v>
      </c>
      <c r="K49" s="10">
        <f>DATA!K49</f>
        <v>1</v>
      </c>
      <c r="L49" s="10">
        <f>DATA!L49</f>
        <v>1</v>
      </c>
      <c r="M49" s="10" t="str">
        <f>DATA!M49</f>
        <v xml:space="preserve"> None</v>
      </c>
      <c r="N49" s="3"/>
    </row>
    <row r="50" spans="1:14" x14ac:dyDescent="0.2">
      <c r="A50" s="1" t="str">
        <f>DATA!A50</f>
        <v>WI</v>
      </c>
      <c r="B50" s="1" t="str">
        <f>DATA!B50</f>
        <v xml:space="preserve"> Wisconsin</v>
      </c>
      <c r="C50" s="10">
        <f>DATA!C50</f>
        <v>-1</v>
      </c>
      <c r="D50" s="13">
        <f>DATA!D50</f>
        <v>0</v>
      </c>
      <c r="E50" s="10">
        <f>DATA!E50</f>
        <v>0</v>
      </c>
      <c r="F50" s="10">
        <f>DATA!F50</f>
        <v>-1</v>
      </c>
      <c r="G50" s="10">
        <f>DATA!G50</f>
        <v>-1</v>
      </c>
      <c r="H50" s="10">
        <f>DATA!H50</f>
        <v>1</v>
      </c>
      <c r="I50" s="13">
        <f>DATA!I50</f>
        <v>1</v>
      </c>
      <c r="J50" s="10">
        <f>DATA!J50</f>
        <v>1</v>
      </c>
      <c r="K50" s="10">
        <f>DATA!K50</f>
        <v>1</v>
      </c>
      <c r="L50" s="10">
        <f>DATA!L50</f>
        <v>1</v>
      </c>
      <c r="M50" s="10" t="str">
        <f>DATA!M50</f>
        <v xml:space="preserve"> None</v>
      </c>
      <c r="N50" s="3"/>
    </row>
    <row r="51" spans="1:14" x14ac:dyDescent="0.2">
      <c r="A51" s="2" t="str">
        <f>DATA!A51</f>
        <v>WY</v>
      </c>
      <c r="B51" s="2" t="str">
        <f>DATA!B51</f>
        <v xml:space="preserve"> Wyoming</v>
      </c>
      <c r="C51" s="11">
        <f>DATA!C51</f>
        <v>0.5</v>
      </c>
      <c r="D51" s="14">
        <f>DATA!D51</f>
        <v>0.5</v>
      </c>
      <c r="E51" s="11">
        <f>DATA!E51</f>
        <v>0.5</v>
      </c>
      <c r="F51" s="11">
        <f>DATA!F51</f>
        <v>0.5</v>
      </c>
      <c r="G51" s="11">
        <f>DATA!G51</f>
        <v>0.5</v>
      </c>
      <c r="H51" s="11">
        <f>DATA!H51</f>
        <v>0.5</v>
      </c>
      <c r="I51" s="14">
        <f>DATA!I51</f>
        <v>0.5</v>
      </c>
      <c r="J51" s="11">
        <f>DATA!J51</f>
        <v>0.5</v>
      </c>
      <c r="K51" s="11">
        <f>DATA!K51</f>
        <v>0.5</v>
      </c>
      <c r="L51" s="11">
        <f>DATA!L51</f>
        <v>0.5</v>
      </c>
      <c r="M51" s="11" t="str">
        <f>DATA!M51</f>
        <v xml:space="preserve"> None</v>
      </c>
      <c r="N51" s="4"/>
    </row>
    <row r="52" spans="1:14" x14ac:dyDescent="0.2">
      <c r="A52" s="16"/>
      <c r="B52" s="16"/>
      <c r="C52" s="17"/>
      <c r="D52" s="13"/>
      <c r="E52" s="17"/>
      <c r="F52" s="17"/>
      <c r="G52" s="17"/>
      <c r="H52" s="17"/>
      <c r="I52" s="13"/>
      <c r="J52" s="17"/>
      <c r="K52" s="17"/>
      <c r="L52" s="17"/>
      <c r="M52" s="17"/>
      <c r="N52" s="3"/>
    </row>
    <row r="53" spans="1:14" x14ac:dyDescent="0.2">
      <c r="A53" s="18" t="s">
        <v>126</v>
      </c>
      <c r="B53" s="2"/>
      <c r="C53" s="11"/>
      <c r="D53" s="14"/>
      <c r="E53" s="11"/>
      <c r="F53" s="11"/>
      <c r="G53" s="11"/>
      <c r="H53" s="11"/>
      <c r="I53" s="14"/>
      <c r="J53" s="11"/>
      <c r="K53" s="11"/>
      <c r="L53" s="11"/>
      <c r="M53" s="11"/>
      <c r="N53" s="4"/>
    </row>
    <row r="54" spans="1:14" x14ac:dyDescent="0.2">
      <c r="A54" s="16" t="s">
        <v>114</v>
      </c>
      <c r="B54" s="16"/>
      <c r="C54" s="17">
        <f>C64-C61</f>
        <v>212.5</v>
      </c>
      <c r="D54" s="13">
        <f>D64-D61</f>
        <v>224.5</v>
      </c>
      <c r="E54" s="17">
        <f>E64-E61</f>
        <v>219.5</v>
      </c>
      <c r="F54" s="17">
        <f>F64-F61</f>
        <v>203.5</v>
      </c>
      <c r="G54" s="17">
        <f>G64-G61</f>
        <v>194.5</v>
      </c>
      <c r="H54" s="17">
        <f>H64-H61</f>
        <v>227.5</v>
      </c>
      <c r="I54" s="13">
        <f>I64-I61</f>
        <v>214</v>
      </c>
      <c r="J54" s="17">
        <f>J64-J61</f>
        <v>227.5</v>
      </c>
      <c r="K54" s="17">
        <f>K64-K61</f>
        <v>219</v>
      </c>
      <c r="L54" s="17">
        <f>L64-L61</f>
        <v>202.5</v>
      </c>
      <c r="M54" s="17">
        <f>M64-M61</f>
        <v>0</v>
      </c>
      <c r="N54" s="3"/>
    </row>
    <row r="55" spans="1:14" x14ac:dyDescent="0.2">
      <c r="A55" s="2" t="s">
        <v>128</v>
      </c>
      <c r="B55" s="2"/>
      <c r="C55" s="11">
        <f>435-C54</f>
        <v>222.5</v>
      </c>
      <c r="D55" s="14">
        <f t="shared" ref="D55:M55" si="0">435-D54</f>
        <v>210.5</v>
      </c>
      <c r="E55" s="11">
        <f t="shared" si="0"/>
        <v>215.5</v>
      </c>
      <c r="F55" s="11">
        <f t="shared" si="0"/>
        <v>231.5</v>
      </c>
      <c r="G55" s="11">
        <f t="shared" si="0"/>
        <v>240.5</v>
      </c>
      <c r="H55" s="11">
        <f t="shared" si="0"/>
        <v>207.5</v>
      </c>
      <c r="I55" s="14">
        <f t="shared" si="0"/>
        <v>221</v>
      </c>
      <c r="J55" s="11">
        <f t="shared" si="0"/>
        <v>207.5</v>
      </c>
      <c r="K55" s="11">
        <f t="shared" si="0"/>
        <v>216</v>
      </c>
      <c r="L55" s="11">
        <f t="shared" si="0"/>
        <v>232.5</v>
      </c>
      <c r="M55" s="11">
        <f t="shared" si="0"/>
        <v>435</v>
      </c>
      <c r="N55" s="4"/>
    </row>
    <row r="56" spans="1:14" x14ac:dyDescent="0.2">
      <c r="A56" t="s">
        <v>124</v>
      </c>
      <c r="C56" s="17">
        <f>C54-218</f>
        <v>-5.5</v>
      </c>
      <c r="D56" s="13">
        <f>D54-218</f>
        <v>6.5</v>
      </c>
      <c r="E56" s="17">
        <f>E54-218</f>
        <v>1.5</v>
      </c>
      <c r="F56" s="17">
        <f>F54-218</f>
        <v>-14.5</v>
      </c>
      <c r="G56" s="17">
        <f>G54-218</f>
        <v>-23.5</v>
      </c>
      <c r="H56" s="17">
        <f>H54-218</f>
        <v>9.5</v>
      </c>
      <c r="I56" s="13">
        <f>I54-218</f>
        <v>-4</v>
      </c>
      <c r="J56" s="17">
        <f>J54-218</f>
        <v>9.5</v>
      </c>
      <c r="K56" s="17">
        <f>K54-218</f>
        <v>1</v>
      </c>
      <c r="L56" s="17">
        <f>L54-218</f>
        <v>-15.5</v>
      </c>
      <c r="M56" s="19">
        <f>M54-218</f>
        <v>-218</v>
      </c>
    </row>
    <row r="57" spans="1:14" x14ac:dyDescent="0.2">
      <c r="C57" s="17"/>
      <c r="D57" s="13"/>
      <c r="E57" s="17"/>
      <c r="F57" s="17"/>
      <c r="G57" s="17"/>
      <c r="H57" s="17"/>
      <c r="I57" s="13"/>
      <c r="J57" s="17"/>
      <c r="K57" s="17"/>
      <c r="L57" s="17"/>
      <c r="M57" s="21"/>
    </row>
    <row r="58" spans="1:14" x14ac:dyDescent="0.2">
      <c r="A58" s="18" t="s">
        <v>130</v>
      </c>
      <c r="B58" s="2"/>
      <c r="C58" s="11"/>
      <c r="D58" s="14"/>
      <c r="E58" s="11"/>
      <c r="F58" s="11"/>
      <c r="G58" s="11"/>
      <c r="H58" s="11"/>
      <c r="I58" s="14"/>
      <c r="J58" s="11"/>
      <c r="K58" s="11"/>
      <c r="L58" s="11"/>
      <c r="M58" s="11"/>
      <c r="N58" s="4"/>
    </row>
    <row r="59" spans="1:14" x14ac:dyDescent="0.2">
      <c r="A59" s="1" t="s">
        <v>114</v>
      </c>
      <c r="B59" s="1" t="str">
        <f>DATA!B56</f>
        <v xml:space="preserve"> </v>
      </c>
      <c r="C59" s="10">
        <f>DATA!C56</f>
        <v>26</v>
      </c>
      <c r="D59" s="13">
        <f>DATA!D56</f>
        <v>27</v>
      </c>
      <c r="E59" s="10">
        <f>DATA!E56</f>
        <v>31.5</v>
      </c>
      <c r="F59" s="10">
        <f>DATA!F56</f>
        <v>24</v>
      </c>
      <c r="G59" s="10">
        <f>DATA!G56</f>
        <v>17</v>
      </c>
      <c r="H59" s="10">
        <f>DATA!H56</f>
        <v>36.5</v>
      </c>
      <c r="I59" s="13">
        <f>DATA!I56</f>
        <v>45.5</v>
      </c>
      <c r="J59" s="10">
        <f>DATA!J56</f>
        <v>44.5</v>
      </c>
      <c r="K59" s="10">
        <f>DATA!K56</f>
        <v>43.5</v>
      </c>
      <c r="L59" s="10">
        <f>DATA!L56</f>
        <v>35.5</v>
      </c>
      <c r="M59" s="10">
        <f>DATA!M56</f>
        <v>0</v>
      </c>
      <c r="N59" s="3"/>
    </row>
    <row r="60" spans="1:14" x14ac:dyDescent="0.2">
      <c r="A60" s="2" t="s">
        <v>116</v>
      </c>
      <c r="B60" s="2" t="str">
        <f>DATA!B57</f>
        <v xml:space="preserve"> </v>
      </c>
      <c r="C60" s="11">
        <f>DATA!C57</f>
        <v>-17.5</v>
      </c>
      <c r="D60" s="14">
        <f>DATA!D57</f>
        <v>-22.5</v>
      </c>
      <c r="E60" s="11">
        <f>DATA!E57</f>
        <v>-18</v>
      </c>
      <c r="F60" s="11">
        <f>DATA!F57</f>
        <v>-25.5</v>
      </c>
      <c r="G60" s="11">
        <f>DATA!G57</f>
        <v>-33.5</v>
      </c>
      <c r="H60" s="11">
        <f>DATA!H57</f>
        <v>-22</v>
      </c>
      <c r="I60" s="14">
        <f>DATA!I57</f>
        <v>-25.5</v>
      </c>
      <c r="J60" s="11">
        <f>DATA!J57</f>
        <v>-25</v>
      </c>
      <c r="K60" s="11">
        <f>DATA!K57</f>
        <v>-21.5</v>
      </c>
      <c r="L60" s="11">
        <f>DATA!L57</f>
        <v>-39</v>
      </c>
      <c r="M60" s="11">
        <f>DATA!M57</f>
        <v>0</v>
      </c>
      <c r="N60" s="4"/>
    </row>
    <row r="61" spans="1:14" x14ac:dyDescent="0.2">
      <c r="A61" s="1" t="s">
        <v>127</v>
      </c>
      <c r="B61" s="1" t="str">
        <f>DATA!B58</f>
        <v xml:space="preserve"> </v>
      </c>
      <c r="C61" s="10">
        <f>DATA!C58</f>
        <v>8.5</v>
      </c>
      <c r="D61" s="13">
        <f>DATA!D58</f>
        <v>4.5</v>
      </c>
      <c r="E61" s="10">
        <f>DATA!E58</f>
        <v>13.5</v>
      </c>
      <c r="F61" s="10">
        <f>DATA!F58</f>
        <v>-1.5</v>
      </c>
      <c r="G61" s="10">
        <f>DATA!G58</f>
        <v>-16.5</v>
      </c>
      <c r="H61" s="10">
        <f>DATA!H58</f>
        <v>14.5</v>
      </c>
      <c r="I61" s="13">
        <f>DATA!I58</f>
        <v>20</v>
      </c>
      <c r="J61" s="10">
        <f>DATA!J58</f>
        <v>19.5</v>
      </c>
      <c r="K61" s="10">
        <f>DATA!K58</f>
        <v>22</v>
      </c>
      <c r="L61" s="10">
        <f>DATA!L58</f>
        <v>-3.5</v>
      </c>
      <c r="M61" s="10">
        <f>DATA!M58</f>
        <v>0</v>
      </c>
      <c r="N61" s="3"/>
    </row>
    <row r="62" spans="1:14" x14ac:dyDescent="0.2">
      <c r="A62" s="16"/>
      <c r="B62" s="16"/>
      <c r="C62" s="17"/>
      <c r="D62" s="13"/>
      <c r="E62" s="17"/>
      <c r="F62" s="17"/>
      <c r="G62" s="17"/>
      <c r="H62" s="17"/>
      <c r="I62" s="13"/>
      <c r="J62" s="17"/>
      <c r="K62" s="17"/>
      <c r="L62" s="17"/>
      <c r="M62" s="17"/>
      <c r="N62" s="3"/>
    </row>
    <row r="63" spans="1:14" x14ac:dyDescent="0.2">
      <c r="A63" s="18" t="s">
        <v>123</v>
      </c>
      <c r="B63" s="2"/>
      <c r="C63" s="11"/>
      <c r="D63" s="14"/>
      <c r="E63" s="11"/>
      <c r="F63" s="11"/>
      <c r="G63" s="11"/>
      <c r="H63" s="11"/>
      <c r="I63" s="14"/>
      <c r="J63" s="11"/>
      <c r="K63" s="11"/>
      <c r="L63" s="11"/>
      <c r="M63" s="11"/>
      <c r="N63" s="4"/>
    </row>
    <row r="64" spans="1:14" x14ac:dyDescent="0.2">
      <c r="A64" s="1" t="str">
        <f>DATA!A52</f>
        <v>REP</v>
      </c>
      <c r="B64" s="1" t="str">
        <f>DATA!B52</f>
        <v xml:space="preserve"> </v>
      </c>
      <c r="C64" s="10">
        <f>DATA!C52</f>
        <v>221</v>
      </c>
      <c r="D64" s="13">
        <f>DATA!D52</f>
        <v>229</v>
      </c>
      <c r="E64" s="10">
        <f>DATA!E52</f>
        <v>233</v>
      </c>
      <c r="F64" s="10">
        <f>DATA!F52</f>
        <v>202</v>
      </c>
      <c r="G64" s="10">
        <f>DATA!G52</f>
        <v>178</v>
      </c>
      <c r="H64" s="10">
        <f>DATA!H52</f>
        <v>242</v>
      </c>
      <c r="I64" s="13">
        <f>DATA!I52</f>
        <v>234</v>
      </c>
      <c r="J64" s="10">
        <f>DATA!J52</f>
        <v>247</v>
      </c>
      <c r="K64" s="10">
        <f>DATA!K52</f>
        <v>241</v>
      </c>
      <c r="L64" s="10">
        <f>DATA!L52</f>
        <v>199</v>
      </c>
      <c r="M64" s="10">
        <f>DATA!M52</f>
        <v>0</v>
      </c>
      <c r="N64" s="3"/>
    </row>
    <row r="65" spans="1:14" x14ac:dyDescent="0.2">
      <c r="A65" s="1" t="str">
        <f>DATA!A53</f>
        <v>DEM</v>
      </c>
      <c r="B65" s="1" t="str">
        <f>DATA!B53</f>
        <v xml:space="preserve"> </v>
      </c>
      <c r="C65" s="10">
        <f>DATA!C53</f>
        <v>212</v>
      </c>
      <c r="D65" s="13">
        <f>DATA!D53</f>
        <v>205</v>
      </c>
      <c r="E65" s="10">
        <f>DATA!E53</f>
        <v>201</v>
      </c>
      <c r="F65" s="10">
        <f>DATA!F53</f>
        <v>233</v>
      </c>
      <c r="G65" s="10">
        <f>DATA!G53</f>
        <v>257</v>
      </c>
      <c r="H65" s="10">
        <f>DATA!H53</f>
        <v>193</v>
      </c>
      <c r="I65" s="13">
        <f>DATA!I53</f>
        <v>201</v>
      </c>
      <c r="J65" s="10">
        <f>DATA!J53</f>
        <v>188</v>
      </c>
      <c r="K65" s="10">
        <f>DATA!K53</f>
        <v>194</v>
      </c>
      <c r="L65" s="10">
        <f>DATA!L53</f>
        <v>235</v>
      </c>
      <c r="M65" s="10">
        <f>DATA!M53</f>
        <v>0</v>
      </c>
      <c r="N65" s="3"/>
    </row>
    <row r="66" spans="1:14" x14ac:dyDescent="0.2">
      <c r="A66" s="2" t="s">
        <v>129</v>
      </c>
      <c r="B66" s="2" t="str">
        <f>DATA!B54</f>
        <v xml:space="preserve"> </v>
      </c>
      <c r="C66" s="11">
        <f>DATA!C54</f>
        <v>2</v>
      </c>
      <c r="D66" s="14">
        <f>DATA!D54</f>
        <v>1</v>
      </c>
      <c r="E66" s="11">
        <f>DATA!E54</f>
        <v>1</v>
      </c>
      <c r="F66" s="11">
        <f>DATA!F54</f>
        <v>0</v>
      </c>
      <c r="G66" s="11">
        <f>DATA!G54</f>
        <v>0</v>
      </c>
      <c r="H66" s="11">
        <f>DATA!H54</f>
        <v>0</v>
      </c>
      <c r="I66" s="14">
        <f>DATA!I54</f>
        <v>0</v>
      </c>
      <c r="J66" s="11">
        <f>DATA!J54</f>
        <v>0</v>
      </c>
      <c r="K66" s="11">
        <f>DATA!K54</f>
        <v>0</v>
      </c>
      <c r="L66" s="11">
        <f>DATA!L54</f>
        <v>1</v>
      </c>
      <c r="M66" s="11">
        <f>DATA!M54</f>
        <v>0</v>
      </c>
      <c r="N66" s="4"/>
    </row>
    <row r="67" spans="1:14" x14ac:dyDescent="0.2">
      <c r="A67" t="s">
        <v>125</v>
      </c>
      <c r="C67" s="20">
        <f>IF(C64&gt;C65, C64-218, -1 *(C65-218))</f>
        <v>3</v>
      </c>
      <c r="D67">
        <f>IF(D64&gt;D65, D64-218, -1 *(D65-218))</f>
        <v>11</v>
      </c>
      <c r="E67">
        <f>IF(E64&gt;E65, E64-218, -1 *(E65-218))</f>
        <v>15</v>
      </c>
      <c r="F67">
        <f>IF(F64&gt;F65, F64-218, -1 *(F65-218))</f>
        <v>-15</v>
      </c>
      <c r="G67">
        <f>IF(G64&gt;G65, G64-218, -1 *(G65-218))</f>
        <v>-39</v>
      </c>
      <c r="H67" s="20">
        <f>IF(H64&gt;H65, H64-218, -1 *(H65-218))</f>
        <v>24</v>
      </c>
      <c r="I67">
        <f>IF(I64&gt;I65, I64-218, -1 *(I65-218))</f>
        <v>16</v>
      </c>
      <c r="J67">
        <f>IF(J64&gt;J65, J64-218, -1 *(J65-218))</f>
        <v>29</v>
      </c>
      <c r="K67">
        <f>IF(K64&gt;K65, K64-218, -1 *(K65-218))</f>
        <v>23</v>
      </c>
      <c r="L67">
        <f>IF(L64&gt;L65, L64-218, -1 *(L65-218))</f>
        <v>-17</v>
      </c>
      <c r="M67">
        <f>IF(M64&gt;M65, M64-218, -1 *(M65-218))</f>
        <v>218</v>
      </c>
      <c r="N67" s="3"/>
    </row>
    <row r="68" spans="1:14" x14ac:dyDescent="0.2">
      <c r="A68" s="1"/>
      <c r="B68" s="1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2021-01-06T22:24:40Z</dcterms:modified>
</cp:coreProperties>
</file>