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05" windowWidth="18915" windowHeight="7965"/>
  </bookViews>
  <sheets>
    <sheet name="Sheet1" sheetId="1" r:id="rId1"/>
    <sheet name="Jeferson" sheetId="2" r:id="rId2"/>
    <sheet name="Millet" sheetId="3" r:id="rId3"/>
    <sheet name="Saulyte" sheetId="4" r:id="rId4"/>
    <sheet name="Etminan" sheetId="5" r:id="rId5"/>
    <sheet name="Hernan" sheetId="6" r:id="rId6"/>
  </sheets>
  <calcPr calcId="145621"/>
</workbook>
</file>

<file path=xl/calcChain.xml><?xml version="1.0" encoding="utf-8"?>
<calcChain xmlns="http://schemas.openxmlformats.org/spreadsheetml/2006/main">
  <c r="D3" i="6" l="1"/>
  <c r="E3" i="6" s="1"/>
  <c r="D4" i="6"/>
  <c r="E4" i="6"/>
  <c r="D5" i="6"/>
  <c r="E5" i="6" s="1"/>
  <c r="D6" i="6"/>
  <c r="E6" i="6"/>
  <c r="D7" i="6"/>
  <c r="E7" i="6" s="1"/>
  <c r="D8" i="6"/>
  <c r="E8" i="6" s="1"/>
  <c r="D9" i="6"/>
  <c r="E9" i="6" s="1"/>
  <c r="D10" i="6"/>
  <c r="E10" i="6" s="1"/>
  <c r="D11" i="6"/>
  <c r="E11" i="6" s="1"/>
  <c r="D12" i="6"/>
  <c r="E12" i="6"/>
  <c r="D13" i="6"/>
  <c r="E13" i="6" s="1"/>
  <c r="D14" i="6"/>
  <c r="E14" i="6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/>
  <c r="D21" i="6"/>
  <c r="E21" i="6" s="1"/>
  <c r="D22" i="6"/>
  <c r="E22" i="6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/>
  <c r="D29" i="6"/>
  <c r="E29" i="6" s="1"/>
  <c r="D30" i="6"/>
  <c r="E30" i="6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/>
  <c r="D37" i="6"/>
  <c r="E37" i="6" s="1"/>
  <c r="D38" i="6"/>
  <c r="E38" i="6"/>
  <c r="D39" i="6"/>
  <c r="E39" i="6" s="1"/>
  <c r="D40" i="6"/>
  <c r="E40" i="6" s="1"/>
  <c r="D41" i="6"/>
  <c r="E41" i="6" s="1"/>
  <c r="D42" i="6"/>
  <c r="E42" i="6" s="1"/>
  <c r="D43" i="6"/>
  <c r="E43" i="6" s="1"/>
  <c r="D44" i="6"/>
  <c r="E44" i="6"/>
  <c r="D45" i="6"/>
  <c r="E45" i="6" s="1"/>
  <c r="D46" i="6"/>
  <c r="E46" i="6"/>
  <c r="E2" i="6"/>
  <c r="D2" i="6"/>
  <c r="D47" i="6" s="1"/>
  <c r="D3" i="5"/>
  <c r="E3" i="5" s="1"/>
  <c r="D4" i="5"/>
  <c r="E4" i="5" s="1"/>
  <c r="D5" i="5"/>
  <c r="E5" i="5" s="1"/>
  <c r="D6" i="5"/>
  <c r="E6" i="5"/>
  <c r="D7" i="5"/>
  <c r="E7" i="5" s="1"/>
  <c r="D8" i="5"/>
  <c r="E8" i="5" s="1"/>
  <c r="D9" i="5"/>
  <c r="E9" i="5" s="1"/>
  <c r="D10" i="5"/>
  <c r="E10" i="5" s="1"/>
  <c r="D11" i="5"/>
  <c r="E11" i="5" s="1"/>
  <c r="D12" i="5"/>
  <c r="E12" i="5"/>
  <c r="D13" i="5"/>
  <c r="E13" i="5" s="1"/>
  <c r="D14" i="5"/>
  <c r="E14" i="5"/>
  <c r="D15" i="5"/>
  <c r="E15" i="5" s="1"/>
  <c r="D2" i="5"/>
  <c r="D17" i="5" s="1"/>
  <c r="E4" i="2"/>
  <c r="E8" i="2"/>
  <c r="E12" i="2"/>
  <c r="D4" i="4"/>
  <c r="E4" i="4" s="1"/>
  <c r="D5" i="4"/>
  <c r="E5" i="4" s="1"/>
  <c r="D6" i="4"/>
  <c r="E6" i="4" s="1"/>
  <c r="D7" i="4"/>
  <c r="E7" i="4" s="1"/>
  <c r="D8" i="4"/>
  <c r="E8" i="4"/>
  <c r="D9" i="4"/>
  <c r="E9" i="4" s="1"/>
  <c r="E2" i="4"/>
  <c r="D3" i="4"/>
  <c r="D11" i="4" s="1"/>
  <c r="D2" i="4"/>
  <c r="D10" i="4" s="1"/>
  <c r="D12" i="4" s="1"/>
  <c r="E3" i="3"/>
  <c r="E6" i="3"/>
  <c r="E7" i="3"/>
  <c r="E10" i="3"/>
  <c r="E11" i="3"/>
  <c r="E14" i="3"/>
  <c r="E15" i="3"/>
  <c r="D3" i="3"/>
  <c r="D4" i="3"/>
  <c r="E4" i="3" s="1"/>
  <c r="D5" i="3"/>
  <c r="E5" i="3" s="1"/>
  <c r="D6" i="3"/>
  <c r="D7" i="3"/>
  <c r="D8" i="3"/>
  <c r="E8" i="3" s="1"/>
  <c r="D9" i="3"/>
  <c r="E9" i="3" s="1"/>
  <c r="D10" i="3"/>
  <c r="D11" i="3"/>
  <c r="D12" i="3"/>
  <c r="E12" i="3" s="1"/>
  <c r="D13" i="3"/>
  <c r="E13" i="3" s="1"/>
  <c r="D14" i="3"/>
  <c r="D15" i="3"/>
  <c r="D16" i="3"/>
  <c r="E16" i="3" s="1"/>
  <c r="D2" i="3"/>
  <c r="D18" i="3" s="1"/>
  <c r="D12" i="2"/>
  <c r="D11" i="2"/>
  <c r="E11" i="2" s="1"/>
  <c r="D10" i="2"/>
  <c r="E10" i="2" s="1"/>
  <c r="D9" i="2"/>
  <c r="E9" i="2" s="1"/>
  <c r="D8" i="2"/>
  <c r="D7" i="2"/>
  <c r="E7" i="2" s="1"/>
  <c r="D6" i="2"/>
  <c r="E6" i="2" s="1"/>
  <c r="D5" i="2"/>
  <c r="E5" i="2" s="1"/>
  <c r="D4" i="2"/>
  <c r="D3" i="2"/>
  <c r="D2" i="2"/>
  <c r="E47" i="6" l="1"/>
  <c r="D14" i="2"/>
  <c r="D48" i="6"/>
  <c r="D49" i="6" s="1"/>
  <c r="D13" i="2"/>
  <c r="E2" i="3"/>
  <c r="E3" i="4"/>
  <c r="E10" i="4" s="1"/>
  <c r="E3" i="2"/>
  <c r="D17" i="3"/>
  <c r="D19" i="3" s="1"/>
  <c r="D16" i="5"/>
  <c r="D18" i="5" s="1"/>
  <c r="E48" i="6"/>
  <c r="E2" i="2"/>
  <c r="E2" i="5"/>
  <c r="E16" i="5" l="1"/>
  <c r="E17" i="5"/>
  <c r="E17" i="3"/>
  <c r="E18" i="3"/>
  <c r="E49" i="6"/>
  <c r="E13" i="2"/>
  <c r="E15" i="2" s="1"/>
  <c r="E14" i="2"/>
  <c r="E11" i="4"/>
  <c r="E12" i="4" s="1"/>
  <c r="D15" i="2"/>
  <c r="E18" i="5" l="1"/>
  <c r="E19" i="3"/>
</calcChain>
</file>

<file path=xl/sharedStrings.xml><?xml version="1.0" encoding="utf-8"?>
<sst xmlns="http://schemas.openxmlformats.org/spreadsheetml/2006/main" count="48" uniqueCount="17">
  <si>
    <t>Reference</t>
  </si>
  <si>
    <t xml:space="preserve">Etminan, 2009 </t>
  </si>
  <si>
    <t xml:space="preserve">Hernán, 2002 </t>
  </si>
  <si>
    <t xml:space="preserve">Millet, 2008 </t>
  </si>
  <si>
    <t xml:space="preserve">Jefferson, 2002 </t>
  </si>
  <si>
    <t xml:space="preserve">Saulyte, 2013 </t>
  </si>
  <si>
    <t>CV_{1/Var(beta)}</t>
  </si>
  <si>
    <t>var</t>
  </si>
  <si>
    <t>E</t>
  </si>
  <si>
    <t>CV</t>
  </si>
  <si>
    <t>Study</t>
  </si>
  <si>
    <t>beta</t>
  </si>
  <si>
    <t>s</t>
  </si>
  <si>
    <t>s^2</t>
  </si>
  <si>
    <t>1/s^2</t>
  </si>
  <si>
    <t>CV_{Var(beta)}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</si>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</sst>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4" sqref="E4"/>
    </sheetView>
  </sheetViews>
  <sheetFormatPr defaultRowHeight="15" x14ac:dyDescent="0.25"/>
  <cols>
    <col min="1" max="1" width="20.140625" customWidth="1"/>
    <col min="2" max="2" width="21.28515625" customWidth="1"/>
    <col min="3" max="3" width="22" customWidth="1"/>
  </cols>
  <sheetData>
    <row r="1" spans="1:10" ht="20.25" customHeight="1" thickBot="1" x14ac:dyDescent="0.3">
      <c r="A1" s="3" t="s">
        <v>0</v>
      </c>
      <c r="B1" s="3" t="s">
        <v>15</v>
      </c>
      <c r="C1" s="3" t="s">
        <v>6</v>
      </c>
    </row>
    <row r="2" spans="1:10" ht="16.5" thickBot="1" x14ac:dyDescent="0.3">
      <c r="A2" s="8" t="s">
        <v>1</v>
      </c>
      <c r="B2" s="9">
        <v>0.61992357189233316</v>
      </c>
      <c r="C2" s="10">
        <v>0.73517201296520651</v>
      </c>
      <c r="F2" s="1">
        <v>0.71</v>
      </c>
      <c r="G2" s="2">
        <v>0.71</v>
      </c>
      <c r="H2" s="2">
        <v>2.74</v>
      </c>
      <c r="I2" s="2">
        <v>1.1200000000000001</v>
      </c>
      <c r="J2" s="2">
        <v>1.51</v>
      </c>
    </row>
    <row r="3" spans="1:10" ht="15.75" x14ac:dyDescent="0.25">
      <c r="A3" s="8" t="s">
        <v>2</v>
      </c>
      <c r="B3" s="9">
        <v>1.3123508010511438</v>
      </c>
      <c r="C3" s="10">
        <v>0.71960690740802413</v>
      </c>
    </row>
    <row r="4" spans="1:10" ht="15.75" x14ac:dyDescent="0.25">
      <c r="A4" s="8" t="s">
        <v>3</v>
      </c>
      <c r="B4" s="9">
        <v>1.7777227709169365</v>
      </c>
      <c r="C4" s="10">
        <v>2.834802582208741</v>
      </c>
    </row>
    <row r="5" spans="1:10" ht="15.75" x14ac:dyDescent="0.25">
      <c r="A5" s="8" t="s">
        <v>4</v>
      </c>
      <c r="B5" s="9">
        <v>1.3712012976555961</v>
      </c>
      <c r="C5" s="10">
        <v>1.1725322726770266</v>
      </c>
    </row>
    <row r="6" spans="1:10" ht="15.75" x14ac:dyDescent="0.25">
      <c r="A6" s="8" t="s">
        <v>5</v>
      </c>
      <c r="B6" s="9">
        <v>2.3204339727500032</v>
      </c>
      <c r="C6" s="10">
        <v>1.6172135472367297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:E15"/>
    </sheetView>
  </sheetViews>
  <sheetFormatPr defaultRowHeight="15" x14ac:dyDescent="0.25"/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>
        <v>1</v>
      </c>
      <c r="B2">
        <v>-2.407945609</v>
      </c>
      <c r="C2">
        <v>0.70729304100000001</v>
      </c>
      <c r="D2">
        <f>C2^2</f>
        <v>0.50026344584702764</v>
      </c>
      <c r="E2">
        <f>1/D2</f>
        <v>1.9989467715492122</v>
      </c>
    </row>
    <row r="3" spans="1:5" x14ac:dyDescent="0.25">
      <c r="A3">
        <v>2</v>
      </c>
      <c r="B3">
        <v>-0.15082288999999999</v>
      </c>
      <c r="C3">
        <v>0.43314163900000002</v>
      </c>
      <c r="D3">
        <f t="shared" ref="D3:D12" si="0">C3^2</f>
        <v>0.18761167943560633</v>
      </c>
      <c r="E3">
        <f t="shared" ref="E3:E12" si="1">1/D3</f>
        <v>5.3301585647988849</v>
      </c>
    </row>
    <row r="4" spans="1:5" x14ac:dyDescent="0.25">
      <c r="A4">
        <v>3</v>
      </c>
      <c r="B4">
        <v>0.32930374699999998</v>
      </c>
      <c r="C4">
        <v>0.200715426</v>
      </c>
      <c r="D4">
        <f t="shared" si="0"/>
        <v>4.0286682234361479E-2</v>
      </c>
      <c r="E4">
        <f t="shared" si="1"/>
        <v>24.822098632561904</v>
      </c>
    </row>
    <row r="5" spans="1:5" x14ac:dyDescent="0.25">
      <c r="A5">
        <v>4</v>
      </c>
      <c r="B5">
        <v>-1.2378743560000001</v>
      </c>
      <c r="C5">
        <v>0.38767273200000002</v>
      </c>
      <c r="D5">
        <f t="shared" si="0"/>
        <v>0.15029014713634384</v>
      </c>
      <c r="E5">
        <f t="shared" si="1"/>
        <v>6.6537961340392853</v>
      </c>
    </row>
    <row r="6" spans="1:5" x14ac:dyDescent="0.25">
      <c r="A6">
        <v>5</v>
      </c>
      <c r="B6">
        <v>-2.1202635359999999</v>
      </c>
      <c r="C6">
        <v>1.0555970619999999</v>
      </c>
      <c r="D6">
        <f t="shared" si="0"/>
        <v>1.1142851573030317</v>
      </c>
      <c r="E6">
        <f t="shared" si="1"/>
        <v>0.89743634602506717</v>
      </c>
    </row>
    <row r="7" spans="1:5" x14ac:dyDescent="0.25">
      <c r="A7">
        <v>6</v>
      </c>
      <c r="B7">
        <v>-3.506557897</v>
      </c>
      <c r="C7">
        <v>1.5022647849999999</v>
      </c>
      <c r="D7">
        <f t="shared" si="0"/>
        <v>2.2567994842510961</v>
      </c>
      <c r="E7">
        <f t="shared" si="1"/>
        <v>0.44310538307830361</v>
      </c>
    </row>
    <row r="8" spans="1:5" x14ac:dyDescent="0.25">
      <c r="A8">
        <v>7</v>
      </c>
      <c r="B8">
        <v>-0.86750056799999997</v>
      </c>
      <c r="C8">
        <v>0.26786237699999998</v>
      </c>
      <c r="D8">
        <f t="shared" si="0"/>
        <v>7.1750253012090121E-2</v>
      </c>
      <c r="E8">
        <f t="shared" si="1"/>
        <v>13.937233083087486</v>
      </c>
    </row>
    <row r="9" spans="1:5" x14ac:dyDescent="0.25">
      <c r="A9">
        <v>8</v>
      </c>
      <c r="B9">
        <v>-0.59783700100000003</v>
      </c>
      <c r="C9">
        <v>0.171669508</v>
      </c>
      <c r="D9">
        <f t="shared" si="0"/>
        <v>2.9470419976962065E-2</v>
      </c>
      <c r="E9">
        <f t="shared" si="1"/>
        <v>33.932329460582196</v>
      </c>
    </row>
    <row r="10" spans="1:5" x14ac:dyDescent="0.25">
      <c r="A10">
        <v>9</v>
      </c>
      <c r="B10">
        <v>-0.37106368099999998</v>
      </c>
      <c r="C10">
        <v>0.31526722400000001</v>
      </c>
      <c r="D10">
        <f t="shared" si="0"/>
        <v>9.9393422528666189E-2</v>
      </c>
      <c r="E10">
        <f t="shared" si="1"/>
        <v>10.061027928800709</v>
      </c>
    </row>
    <row r="11" spans="1:5" x14ac:dyDescent="0.25">
      <c r="A11">
        <v>10</v>
      </c>
      <c r="B11">
        <v>-1.203972804</v>
      </c>
      <c r="C11">
        <v>0.72402254300000002</v>
      </c>
      <c r="D11">
        <f t="shared" si="0"/>
        <v>0.52420864277218693</v>
      </c>
      <c r="E11">
        <f t="shared" si="1"/>
        <v>1.9076373764302561</v>
      </c>
    </row>
    <row r="12" spans="1:5" x14ac:dyDescent="0.25">
      <c r="A12">
        <v>11</v>
      </c>
      <c r="B12">
        <v>-2.3025850929999998</v>
      </c>
      <c r="C12">
        <v>0.62437522000000001</v>
      </c>
      <c r="D12">
        <f t="shared" si="0"/>
        <v>0.38984441535004843</v>
      </c>
      <c r="E12">
        <f t="shared" si="1"/>
        <v>2.5651258825962189</v>
      </c>
    </row>
    <row r="13" spans="1:5" x14ac:dyDescent="0.25">
      <c r="C13" s="5" t="s">
        <v>7</v>
      </c>
      <c r="D13">
        <f>VAR(D2:D12)</f>
        <v>0.44712359827556902</v>
      </c>
      <c r="E13">
        <f>VAR(E2:E12)</f>
        <v>119.48852899770478</v>
      </c>
    </row>
    <row r="14" spans="1:5" x14ac:dyDescent="0.25">
      <c r="C14" s="5" t="s">
        <v>8</v>
      </c>
      <c r="D14">
        <f>AVERAGE(D2:D12)</f>
        <v>0.48765488634976556</v>
      </c>
      <c r="E14">
        <f>AVERAGE(E2:E12)</f>
        <v>9.3226268694135932</v>
      </c>
    </row>
    <row r="15" spans="1:5" x14ac:dyDescent="0.25">
      <c r="C15" s="5" t="s">
        <v>9</v>
      </c>
      <c r="D15" s="4">
        <f>SQRT(D13)/D14</f>
        <v>1.3712012976555961</v>
      </c>
      <c r="E15" s="4">
        <f>SQRT(E13)/E14</f>
        <v>1.1725322726770266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7">
        <v>1</v>
      </c>
      <c r="B2">
        <v>8.6177699999999996E-2</v>
      </c>
      <c r="C2">
        <v>0.16290174099999999</v>
      </c>
      <c r="D2">
        <f>C2^2</f>
        <v>2.6536977220831079E-2</v>
      </c>
      <c r="E2">
        <f>1/D2</f>
        <v>37.683267075913108</v>
      </c>
    </row>
    <row r="3" spans="1:5" x14ac:dyDescent="0.25">
      <c r="A3" s="7">
        <v>2</v>
      </c>
      <c r="B3">
        <v>-0.21072103</v>
      </c>
      <c r="C3">
        <v>0.27552284599999999</v>
      </c>
      <c r="D3">
        <f t="shared" ref="D3:D16" si="0">C3^2</f>
        <v>7.5912838667939714E-2</v>
      </c>
      <c r="E3">
        <f t="shared" ref="E3:E16" si="1">1/D3</f>
        <v>13.173002321441713</v>
      </c>
    </row>
    <row r="4" spans="1:5" x14ac:dyDescent="0.25">
      <c r="A4" s="7">
        <v>3</v>
      </c>
      <c r="B4">
        <v>-0.63487826999999997</v>
      </c>
      <c r="C4">
        <v>0.29234840200000001</v>
      </c>
      <c r="D4">
        <f t="shared" si="0"/>
        <v>8.5467588151953613E-2</v>
      </c>
      <c r="E4">
        <f t="shared" si="1"/>
        <v>11.700341867867978</v>
      </c>
    </row>
    <row r="5" spans="1:5" x14ac:dyDescent="0.25">
      <c r="A5" s="7">
        <v>4</v>
      </c>
      <c r="B5">
        <v>0.39877612000000001</v>
      </c>
      <c r="C5">
        <v>0.23894100400000001</v>
      </c>
      <c r="D5">
        <f t="shared" si="0"/>
        <v>5.7092803392528021E-2</v>
      </c>
      <c r="E5">
        <f t="shared" si="1"/>
        <v>17.515342400069887</v>
      </c>
    </row>
    <row r="6" spans="1:5" x14ac:dyDescent="0.25">
      <c r="A6" s="7">
        <v>5</v>
      </c>
      <c r="B6">
        <v>-1.51412773</v>
      </c>
      <c r="C6">
        <v>1.2735745940000001</v>
      </c>
      <c r="D6">
        <f t="shared" si="0"/>
        <v>1.6219922464822649</v>
      </c>
      <c r="E6">
        <f t="shared" si="1"/>
        <v>0.61652575847312108</v>
      </c>
    </row>
    <row r="7" spans="1:5" x14ac:dyDescent="0.25">
      <c r="A7" s="7">
        <v>6</v>
      </c>
      <c r="B7">
        <v>-0.77652878999999997</v>
      </c>
      <c r="C7">
        <v>0.28867742800000001</v>
      </c>
      <c r="D7">
        <f t="shared" si="0"/>
        <v>8.3334657436695186E-2</v>
      </c>
      <c r="E7">
        <f t="shared" si="1"/>
        <v>11.99980933214546</v>
      </c>
    </row>
    <row r="8" spans="1:5" x14ac:dyDescent="0.25">
      <c r="A8" s="7">
        <v>7</v>
      </c>
      <c r="B8">
        <v>-1.1394342799999999</v>
      </c>
      <c r="C8">
        <v>0.77790647099999999</v>
      </c>
      <c r="D8">
        <f t="shared" si="0"/>
        <v>0.60513847762367379</v>
      </c>
      <c r="E8">
        <f t="shared" si="1"/>
        <v>1.652514320237763</v>
      </c>
    </row>
    <row r="9" spans="1:5" x14ac:dyDescent="0.25">
      <c r="A9" s="7">
        <v>8</v>
      </c>
      <c r="B9">
        <v>-0.79850770000000004</v>
      </c>
      <c r="C9">
        <v>0.49184802799999999</v>
      </c>
      <c r="D9">
        <f t="shared" si="0"/>
        <v>0.24191448264748877</v>
      </c>
      <c r="E9">
        <f t="shared" si="1"/>
        <v>4.1336921587169835</v>
      </c>
    </row>
    <row r="10" spans="1:5" x14ac:dyDescent="0.25">
      <c r="A10" s="7">
        <v>9</v>
      </c>
      <c r="B10">
        <v>0.20701417</v>
      </c>
      <c r="C10">
        <v>0.13735714800000001</v>
      </c>
      <c r="D10">
        <f t="shared" si="0"/>
        <v>1.8866986106693906E-2</v>
      </c>
      <c r="E10">
        <f t="shared" si="1"/>
        <v>53.002636157409654</v>
      </c>
    </row>
    <row r="11" spans="1:5" x14ac:dyDescent="0.25">
      <c r="A11" s="7">
        <v>10</v>
      </c>
      <c r="B11">
        <v>9.9503300000000003E-3</v>
      </c>
      <c r="C11">
        <v>0.14424453200000001</v>
      </c>
      <c r="D11">
        <f t="shared" si="0"/>
        <v>2.0806485011899026E-2</v>
      </c>
      <c r="E11">
        <f t="shared" si="1"/>
        <v>48.061938353744502</v>
      </c>
    </row>
    <row r="12" spans="1:5" x14ac:dyDescent="0.25">
      <c r="A12" s="7">
        <v>11</v>
      </c>
      <c r="B12">
        <v>-5.1293289999999998E-2</v>
      </c>
      <c r="C12">
        <v>3.1246748000000001E-2</v>
      </c>
      <c r="D12">
        <f t="shared" si="0"/>
        <v>9.7635926057550409E-4</v>
      </c>
      <c r="E12">
        <f t="shared" si="1"/>
        <v>1024.2131563442756</v>
      </c>
    </row>
    <row r="13" spans="1:5" x14ac:dyDescent="0.25">
      <c r="A13" s="7">
        <v>12</v>
      </c>
      <c r="B13">
        <v>0.20701417</v>
      </c>
      <c r="C13">
        <v>8.7460339999999998E-2</v>
      </c>
      <c r="D13">
        <f t="shared" si="0"/>
        <v>7.6493110729155996E-3</v>
      </c>
      <c r="E13">
        <f t="shared" si="1"/>
        <v>130.73072731226259</v>
      </c>
    </row>
    <row r="14" spans="1:5" x14ac:dyDescent="0.25">
      <c r="A14" s="7">
        <v>13</v>
      </c>
      <c r="B14">
        <v>-3.045921E-2</v>
      </c>
      <c r="C14">
        <v>0.298134858</v>
      </c>
      <c r="D14">
        <f t="shared" si="0"/>
        <v>8.8884393554680169E-2</v>
      </c>
      <c r="E14">
        <f t="shared" si="1"/>
        <v>11.250568969510008</v>
      </c>
    </row>
    <row r="15" spans="1:5" x14ac:dyDescent="0.25">
      <c r="A15" s="7">
        <v>14</v>
      </c>
      <c r="B15">
        <v>-1.4271163600000001</v>
      </c>
      <c r="C15">
        <v>0.73822397100000003</v>
      </c>
      <c r="D15">
        <f t="shared" si="0"/>
        <v>0.54497463135900892</v>
      </c>
      <c r="E15">
        <f t="shared" si="1"/>
        <v>1.8349477984072204</v>
      </c>
    </row>
    <row r="16" spans="1:5" x14ac:dyDescent="0.25">
      <c r="A16" s="7">
        <v>15</v>
      </c>
      <c r="B16">
        <v>0.15700375</v>
      </c>
      <c r="C16">
        <v>0.33589850199999999</v>
      </c>
      <c r="D16">
        <f t="shared" si="0"/>
        <v>0.11282780364584399</v>
      </c>
      <c r="E16">
        <f t="shared" si="1"/>
        <v>8.8630636038870989</v>
      </c>
    </row>
    <row r="17" spans="3:5" x14ac:dyDescent="0.25">
      <c r="C17" t="s">
        <v>7</v>
      </c>
      <c r="D17">
        <f>VAR(D2:D16)</f>
        <v>0.18126298818738729</v>
      </c>
      <c r="E17">
        <f>VAR(E2:E16)</f>
        <v>67666.287336217632</v>
      </c>
    </row>
    <row r="18" spans="3:5" x14ac:dyDescent="0.25">
      <c r="C18" t="s">
        <v>8</v>
      </c>
      <c r="D18">
        <f>AVERAGE(D2:D16)</f>
        <v>0.23949173610899949</v>
      </c>
      <c r="E18">
        <f>AVERAGE(E2:E16)</f>
        <v>91.762102251624185</v>
      </c>
    </row>
    <row r="19" spans="3:5" x14ac:dyDescent="0.25">
      <c r="C19" t="s">
        <v>9</v>
      </c>
      <c r="D19">
        <f>SQRT(D17)/D18</f>
        <v>1.7777227709169365</v>
      </c>
      <c r="E19">
        <f>SQRT(E17)/E18</f>
        <v>2.834802582208741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>
        <v>1</v>
      </c>
      <c r="B2">
        <v>0.45107561899999998</v>
      </c>
      <c r="C2">
        <v>0.15082261599999999</v>
      </c>
      <c r="D2">
        <f>C2^2</f>
        <v>2.2747461497083454E-2</v>
      </c>
      <c r="E2">
        <f>1/D2</f>
        <v>43.960949230674117</v>
      </c>
    </row>
    <row r="3" spans="1:5" x14ac:dyDescent="0.25">
      <c r="A3">
        <v>2</v>
      </c>
      <c r="B3">
        <v>0.26236426400000001</v>
      </c>
      <c r="C3">
        <v>2.302063E-2</v>
      </c>
      <c r="D3">
        <f t="shared" ref="D3:D9" si="0">C3^2</f>
        <v>5.2994940559689997E-4</v>
      </c>
      <c r="E3">
        <f>1/D3</f>
        <v>1886.9725853804216</v>
      </c>
    </row>
    <row r="4" spans="1:5" x14ac:dyDescent="0.25">
      <c r="A4">
        <v>3</v>
      </c>
      <c r="B4">
        <v>-3.0459206999999999E-2</v>
      </c>
      <c r="C4">
        <v>5.9508624000000003E-2</v>
      </c>
      <c r="D4">
        <f t="shared" si="0"/>
        <v>3.5412763303733765E-3</v>
      </c>
      <c r="E4">
        <f t="shared" ref="E4:E9" si="1">1/D4</f>
        <v>282.38406345843237</v>
      </c>
    </row>
    <row r="5" spans="1:5" x14ac:dyDescent="0.25">
      <c r="A5">
        <v>4</v>
      </c>
      <c r="B5">
        <v>0.51282362599999998</v>
      </c>
      <c r="C5">
        <v>7.9084563999999996E-2</v>
      </c>
      <c r="D5">
        <f t="shared" si="0"/>
        <v>6.254368263070095E-3</v>
      </c>
      <c r="E5">
        <f t="shared" si="1"/>
        <v>159.88825056955119</v>
      </c>
    </row>
    <row r="6" spans="1:5" x14ac:dyDescent="0.25">
      <c r="A6">
        <v>5</v>
      </c>
      <c r="B6">
        <v>-0.51082562399999998</v>
      </c>
      <c r="C6">
        <v>0.50042308800000002</v>
      </c>
      <c r="D6">
        <f t="shared" si="0"/>
        <v>0.25042326700345574</v>
      </c>
      <c r="E6">
        <f t="shared" si="1"/>
        <v>3.9932391744821394</v>
      </c>
    </row>
    <row r="7" spans="1:5" x14ac:dyDescent="0.25">
      <c r="A7">
        <v>6</v>
      </c>
      <c r="B7">
        <v>0.50077528800000004</v>
      </c>
      <c r="C7">
        <v>5.5607287999999998E-2</v>
      </c>
      <c r="D7">
        <f t="shared" si="0"/>
        <v>3.0921704787149435E-3</v>
      </c>
      <c r="E7">
        <f t="shared" si="1"/>
        <v>323.3974345475234</v>
      </c>
    </row>
    <row r="8" spans="1:5" x14ac:dyDescent="0.25">
      <c r="A8">
        <v>7</v>
      </c>
      <c r="B8">
        <v>0.31481073999999998</v>
      </c>
      <c r="C8">
        <v>7.5981262999999993E-2</v>
      </c>
      <c r="D8">
        <f t="shared" si="0"/>
        <v>5.7731523270751683E-3</v>
      </c>
      <c r="E8">
        <f t="shared" si="1"/>
        <v>173.21559233941545</v>
      </c>
    </row>
    <row r="9" spans="1:5" x14ac:dyDescent="0.25">
      <c r="A9">
        <v>8</v>
      </c>
      <c r="B9">
        <v>0.54232429100000001</v>
      </c>
      <c r="C9">
        <v>7.4393034999999996E-2</v>
      </c>
      <c r="D9">
        <f t="shared" si="0"/>
        <v>5.5343236565112246E-3</v>
      </c>
      <c r="E9">
        <f t="shared" si="1"/>
        <v>180.69055264295633</v>
      </c>
    </row>
    <row r="10" spans="1:5" x14ac:dyDescent="0.25">
      <c r="C10" t="s">
        <v>7</v>
      </c>
      <c r="D10">
        <f>VAR(D2:D9)</f>
        <v>7.4659952531378375E-3</v>
      </c>
      <c r="E10">
        <f>VAR(E2:E9)</f>
        <v>381272.76582484605</v>
      </c>
    </row>
    <row r="11" spans="1:5" x14ac:dyDescent="0.25">
      <c r="C11" t="s">
        <v>8</v>
      </c>
      <c r="D11">
        <f>AVERAGE(D2:D9)</f>
        <v>3.7236996120235115E-2</v>
      </c>
      <c r="E11">
        <f>AVERAGE(E2:E9)</f>
        <v>381.81283341793198</v>
      </c>
    </row>
    <row r="12" spans="1:5" x14ac:dyDescent="0.25">
      <c r="C12" t="s">
        <v>9</v>
      </c>
      <c r="D12">
        <f>SQRT(D10)/D11</f>
        <v>2.3204339727500032</v>
      </c>
      <c r="E12">
        <f>SQRT(E10)/E11</f>
        <v>1.6172135472367297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5" x14ac:dyDescent="0.25"/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7">
        <v>1</v>
      </c>
      <c r="B2">
        <v>0.69314718099999995</v>
      </c>
      <c r="C2">
        <v>0.305528827</v>
      </c>
      <c r="D2">
        <f>C2^2</f>
        <v>9.3347864127995936E-2</v>
      </c>
      <c r="E2">
        <f>1/D2</f>
        <v>10.712617898025266</v>
      </c>
    </row>
    <row r="3" spans="1:5" x14ac:dyDescent="0.25">
      <c r="A3" s="7">
        <v>2</v>
      </c>
      <c r="B3">
        <v>0.74193734499999997</v>
      </c>
      <c r="C3">
        <v>0.164680302</v>
      </c>
      <c r="D3">
        <f t="shared" ref="D3:D15" si="0">C3^2</f>
        <v>2.7119601866811203E-2</v>
      </c>
      <c r="E3">
        <f t="shared" ref="E3:E15" si="1">1/D3</f>
        <v>36.873697663821297</v>
      </c>
    </row>
    <row r="4" spans="1:5" x14ac:dyDescent="0.25">
      <c r="A4" s="7">
        <v>3</v>
      </c>
      <c r="B4">
        <v>0.84586826800000003</v>
      </c>
      <c r="C4">
        <v>0.41056713700000003</v>
      </c>
      <c r="D4">
        <f t="shared" si="0"/>
        <v>0.16856537398437679</v>
      </c>
      <c r="E4">
        <f t="shared" si="1"/>
        <v>5.9324164646808386</v>
      </c>
    </row>
    <row r="5" spans="1:5" x14ac:dyDescent="0.25">
      <c r="A5" s="7">
        <v>4</v>
      </c>
      <c r="B5">
        <v>0.69314718099999995</v>
      </c>
      <c r="C5">
        <v>0.25549759599999999</v>
      </c>
      <c r="D5">
        <f t="shared" si="0"/>
        <v>6.5279021561779213E-2</v>
      </c>
      <c r="E5">
        <f t="shared" si="1"/>
        <v>15.318857055074165</v>
      </c>
    </row>
    <row r="6" spans="1:5" x14ac:dyDescent="0.25">
      <c r="A6" s="7">
        <v>5</v>
      </c>
      <c r="B6">
        <v>0.58778666499999999</v>
      </c>
      <c r="C6">
        <v>0.35364652099999999</v>
      </c>
      <c r="D6">
        <f t="shared" si="0"/>
        <v>0.12506586181540344</v>
      </c>
      <c r="E6">
        <f t="shared" si="1"/>
        <v>7.9957870635873025</v>
      </c>
    </row>
    <row r="7" spans="1:5" x14ac:dyDescent="0.25">
      <c r="A7" s="7">
        <v>6</v>
      </c>
      <c r="B7">
        <v>0.64710324200000002</v>
      </c>
      <c r="C7">
        <v>0.309010065</v>
      </c>
      <c r="D7">
        <f t="shared" si="0"/>
        <v>9.5487220271304227E-2</v>
      </c>
      <c r="E7">
        <f t="shared" si="1"/>
        <v>10.472605623650347</v>
      </c>
    </row>
    <row r="8" spans="1:5" x14ac:dyDescent="0.25">
      <c r="A8" s="7">
        <v>7</v>
      </c>
      <c r="B8">
        <v>0.26236426400000001</v>
      </c>
      <c r="C8">
        <v>0.29109431600000002</v>
      </c>
      <c r="D8">
        <f t="shared" si="0"/>
        <v>8.4735900807507869E-2</v>
      </c>
      <c r="E8">
        <f t="shared" si="1"/>
        <v>11.801373331377825</v>
      </c>
    </row>
    <row r="9" spans="1:5" x14ac:dyDescent="0.25">
      <c r="A9" s="7">
        <v>8</v>
      </c>
      <c r="B9">
        <v>1.2527629680000001</v>
      </c>
      <c r="C9">
        <v>0.30792603200000002</v>
      </c>
      <c r="D9">
        <f t="shared" si="0"/>
        <v>9.4818441183265031E-2</v>
      </c>
      <c r="E9">
        <f t="shared" si="1"/>
        <v>10.546471630631435</v>
      </c>
    </row>
    <row r="10" spans="1:5" x14ac:dyDescent="0.25">
      <c r="A10" s="7">
        <v>9</v>
      </c>
      <c r="B10">
        <v>1.0296194169999999</v>
      </c>
      <c r="C10">
        <v>0.21290794199999999</v>
      </c>
      <c r="D10">
        <f t="shared" si="0"/>
        <v>4.5329791766675356E-2</v>
      </c>
      <c r="E10">
        <f t="shared" si="1"/>
        <v>22.060546960975891</v>
      </c>
    </row>
    <row r="11" spans="1:5" x14ac:dyDescent="0.25">
      <c r="A11" s="7">
        <v>10</v>
      </c>
      <c r="B11">
        <v>0.26236426400000001</v>
      </c>
      <c r="C11">
        <v>0.31280840500000001</v>
      </c>
      <c r="D11">
        <f t="shared" si="0"/>
        <v>9.7849098238644031E-2</v>
      </c>
      <c r="E11">
        <f t="shared" si="1"/>
        <v>10.219818250763041</v>
      </c>
    </row>
    <row r="12" spans="1:5" x14ac:dyDescent="0.25">
      <c r="A12" s="7">
        <v>11</v>
      </c>
      <c r="B12">
        <v>0.75141608900000001</v>
      </c>
      <c r="C12">
        <v>0.16856585800000001</v>
      </c>
      <c r="D12">
        <f t="shared" si="0"/>
        <v>2.8414448483276167E-2</v>
      </c>
      <c r="E12">
        <f t="shared" si="1"/>
        <v>35.193363002930283</v>
      </c>
    </row>
    <row r="13" spans="1:5" x14ac:dyDescent="0.25">
      <c r="A13" s="7">
        <v>12</v>
      </c>
      <c r="B13">
        <v>1.2641267270000001</v>
      </c>
      <c r="C13">
        <v>0.50952933499999997</v>
      </c>
      <c r="D13">
        <f t="shared" si="0"/>
        <v>0.25962014322554222</v>
      </c>
      <c r="E13">
        <f t="shared" si="1"/>
        <v>3.8517812507762956</v>
      </c>
    </row>
    <row r="14" spans="1:5" x14ac:dyDescent="0.25">
      <c r="A14" s="7">
        <v>13</v>
      </c>
      <c r="B14">
        <v>1.091923301</v>
      </c>
      <c r="C14">
        <v>0.44937136300000002</v>
      </c>
      <c r="D14">
        <f t="shared" si="0"/>
        <v>0.20193462188447778</v>
      </c>
      <c r="E14">
        <f t="shared" si="1"/>
        <v>4.9520978159558853</v>
      </c>
    </row>
    <row r="15" spans="1:5" x14ac:dyDescent="0.25">
      <c r="A15" s="7">
        <v>14</v>
      </c>
      <c r="B15">
        <v>0.74668794699999996</v>
      </c>
      <c r="C15">
        <v>0.302837998</v>
      </c>
      <c r="D15">
        <f t="shared" si="0"/>
        <v>9.1710853032648004E-2</v>
      </c>
      <c r="E15">
        <f t="shared" si="1"/>
        <v>10.903834899932853</v>
      </c>
    </row>
    <row r="16" spans="1:5" x14ac:dyDescent="0.25">
      <c r="C16" t="s">
        <v>7</v>
      </c>
      <c r="D16">
        <f>VAR(D2:D15)</f>
        <v>4.2906191636770718E-3</v>
      </c>
      <c r="E16">
        <f>VAR(E2:E15)</f>
        <v>106.83847879565639</v>
      </c>
    </row>
    <row r="17" spans="3:5" x14ac:dyDescent="0.25">
      <c r="C17" t="s">
        <v>8</v>
      </c>
      <c r="D17">
        <f>AVERAGE(D2:D15)</f>
        <v>0.1056627315892648</v>
      </c>
      <c r="E17">
        <f>AVERAGE(E2:E15)</f>
        <v>14.059662065155909</v>
      </c>
    </row>
    <row r="18" spans="3:5" x14ac:dyDescent="0.25">
      <c r="C18" t="s">
        <v>16</v>
      </c>
      <c r="D18" s="4">
        <f>SQRT(D16)/D17</f>
        <v>0.61992357189233316</v>
      </c>
      <c r="E18" s="4">
        <f>SQRT(E16)/E17</f>
        <v>0.73517201296520651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5" workbookViewId="0">
      <selection activeCell="D49" sqref="D49:E49"/>
    </sheetView>
  </sheetViews>
  <sheetFormatPr defaultRowHeight="15" x14ac:dyDescent="0.25"/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7">
        <v>1</v>
      </c>
      <c r="B2">
        <v>-0.82098055199999997</v>
      </c>
      <c r="C2">
        <v>0.26524258099999998</v>
      </c>
      <c r="D2">
        <f>C2^2</f>
        <v>7.035362677554155E-2</v>
      </c>
      <c r="E2">
        <f>1/D2</f>
        <v>14.213908306254513</v>
      </c>
    </row>
    <row r="3" spans="1:5" x14ac:dyDescent="0.25">
      <c r="A3" s="7">
        <v>2</v>
      </c>
      <c r="B3">
        <v>-0.44628710300000002</v>
      </c>
      <c r="C3">
        <v>0.150747047</v>
      </c>
      <c r="D3">
        <f t="shared" ref="D3:D46" si="0">C3^2</f>
        <v>2.2724672179220206E-2</v>
      </c>
      <c r="E3">
        <f t="shared" ref="E3:E46" si="1">1/D3</f>
        <v>44.005035237182234</v>
      </c>
    </row>
    <row r="4" spans="1:5" x14ac:dyDescent="0.25">
      <c r="A4" s="7">
        <v>3</v>
      </c>
      <c r="B4">
        <v>-0.30110509299999999</v>
      </c>
      <c r="C4">
        <v>0.15362504699999999</v>
      </c>
      <c r="D4">
        <f t="shared" si="0"/>
        <v>2.3600655065752204E-2</v>
      </c>
      <c r="E4">
        <f t="shared" si="1"/>
        <v>42.371705243518328</v>
      </c>
    </row>
    <row r="5" spans="1:5" x14ac:dyDescent="0.25">
      <c r="A5" s="7">
        <v>4</v>
      </c>
      <c r="B5">
        <v>0</v>
      </c>
      <c r="C5">
        <v>0.96893774899999996</v>
      </c>
      <c r="D5">
        <f t="shared" si="0"/>
        <v>0.93884036143718697</v>
      </c>
      <c r="E5">
        <f t="shared" si="1"/>
        <v>1.0651438104654867</v>
      </c>
    </row>
    <row r="6" spans="1:5" x14ac:dyDescent="0.25">
      <c r="A6" s="7">
        <v>5</v>
      </c>
      <c r="B6">
        <v>-0.73396917500000003</v>
      </c>
      <c r="C6">
        <v>0.192497057</v>
      </c>
      <c r="D6">
        <f t="shared" si="0"/>
        <v>3.7055116953661246E-2</v>
      </c>
      <c r="E6">
        <f t="shared" si="1"/>
        <v>26.986826171687323</v>
      </c>
    </row>
    <row r="7" spans="1:5" x14ac:dyDescent="0.25">
      <c r="A7" s="7">
        <v>6</v>
      </c>
      <c r="B7">
        <v>-0.57981849500000004</v>
      </c>
      <c r="C7">
        <v>0.19457528399999999</v>
      </c>
      <c r="D7">
        <f t="shared" si="0"/>
        <v>3.7859541143680654E-2</v>
      </c>
      <c r="E7">
        <f t="shared" si="1"/>
        <v>26.41342102390788</v>
      </c>
    </row>
    <row r="8" spans="1:5" x14ac:dyDescent="0.25">
      <c r="A8" s="7">
        <v>7</v>
      </c>
      <c r="B8">
        <v>-0.69314718099999995</v>
      </c>
      <c r="C8">
        <v>0.45926599499999998</v>
      </c>
      <c r="D8">
        <f t="shared" si="0"/>
        <v>0.21092525416334001</v>
      </c>
      <c r="E8">
        <f t="shared" si="1"/>
        <v>4.7410159772788631</v>
      </c>
    </row>
    <row r="9" spans="1:5" x14ac:dyDescent="0.25">
      <c r="A9" s="7">
        <v>8</v>
      </c>
      <c r="B9">
        <v>-0.79850769600000004</v>
      </c>
      <c r="C9">
        <v>0.30615140699999999</v>
      </c>
      <c r="D9">
        <f t="shared" si="0"/>
        <v>9.3728684008079641E-2</v>
      </c>
      <c r="E9">
        <f t="shared" si="1"/>
        <v>10.669092504422633</v>
      </c>
    </row>
    <row r="10" spans="1:5" x14ac:dyDescent="0.25">
      <c r="A10" s="7">
        <v>9</v>
      </c>
      <c r="B10">
        <v>-1.203972804</v>
      </c>
      <c r="C10">
        <v>0.86976943500000004</v>
      </c>
      <c r="D10">
        <f t="shared" si="0"/>
        <v>0.75649887006021932</v>
      </c>
      <c r="E10">
        <f t="shared" si="1"/>
        <v>1.3218790398462821</v>
      </c>
    </row>
    <row r="11" spans="1:5" x14ac:dyDescent="0.25">
      <c r="A11" s="7">
        <v>10</v>
      </c>
      <c r="B11">
        <v>-0.35667494399999999</v>
      </c>
      <c r="C11">
        <v>0.27499821499999999</v>
      </c>
      <c r="D11">
        <f t="shared" si="0"/>
        <v>7.5624018253186223E-2</v>
      </c>
      <c r="E11">
        <f t="shared" si="1"/>
        <v>13.223312157944841</v>
      </c>
    </row>
    <row r="12" spans="1:5" x14ac:dyDescent="0.25">
      <c r="A12" s="7">
        <v>11</v>
      </c>
      <c r="B12">
        <v>-0.385662481</v>
      </c>
      <c r="C12">
        <v>0.64130400300000001</v>
      </c>
      <c r="D12">
        <f t="shared" si="0"/>
        <v>0.411270824263824</v>
      </c>
      <c r="E12">
        <f t="shared" si="1"/>
        <v>2.4314878201973187</v>
      </c>
    </row>
    <row r="13" spans="1:5" x14ac:dyDescent="0.25">
      <c r="A13" s="7">
        <v>12</v>
      </c>
      <c r="B13">
        <v>-0.51082562399999998</v>
      </c>
      <c r="C13">
        <v>0.39448463700000003</v>
      </c>
      <c r="D13">
        <f t="shared" si="0"/>
        <v>0.15561812882902179</v>
      </c>
      <c r="E13">
        <f t="shared" si="1"/>
        <v>6.4259865320621072</v>
      </c>
    </row>
    <row r="14" spans="1:5" x14ac:dyDescent="0.25">
      <c r="A14" s="7">
        <v>13</v>
      </c>
      <c r="B14">
        <v>-0.49429632200000001</v>
      </c>
      <c r="C14">
        <v>0.61343475199999997</v>
      </c>
      <c r="D14">
        <f t="shared" si="0"/>
        <v>0.37630219496130146</v>
      </c>
      <c r="E14">
        <f t="shared" si="1"/>
        <v>2.6574386580520453</v>
      </c>
    </row>
    <row r="15" spans="1:5" x14ac:dyDescent="0.25">
      <c r="A15" s="7">
        <v>14</v>
      </c>
      <c r="B15">
        <v>-0.51082562399999998</v>
      </c>
      <c r="C15">
        <v>0.26062531799999999</v>
      </c>
      <c r="D15">
        <f t="shared" si="0"/>
        <v>6.7925556382601116E-2</v>
      </c>
      <c r="E15">
        <f t="shared" si="1"/>
        <v>14.721999395446193</v>
      </c>
    </row>
    <row r="16" spans="1:5" x14ac:dyDescent="0.25">
      <c r="A16" s="7">
        <v>15</v>
      </c>
      <c r="B16">
        <v>-3.0459206999999999E-2</v>
      </c>
      <c r="C16">
        <v>0.28626911199999999</v>
      </c>
      <c r="D16">
        <f t="shared" si="0"/>
        <v>8.1950004485268541E-2</v>
      </c>
      <c r="E16">
        <f t="shared" si="1"/>
        <v>12.2025618702652</v>
      </c>
    </row>
    <row r="17" spans="1:5" x14ac:dyDescent="0.25">
      <c r="A17" s="7">
        <v>16</v>
      </c>
      <c r="B17">
        <v>-0.916290732</v>
      </c>
      <c r="C17">
        <v>0.39054481699999999</v>
      </c>
      <c r="D17">
        <f t="shared" si="0"/>
        <v>0.15252525408556347</v>
      </c>
      <c r="E17">
        <f t="shared" si="1"/>
        <v>6.5562913236585789</v>
      </c>
    </row>
    <row r="18" spans="1:5" x14ac:dyDescent="0.25">
      <c r="A18" s="7">
        <v>17</v>
      </c>
      <c r="B18">
        <v>-0.69314718099999995</v>
      </c>
      <c r="C18">
        <v>0.29989115599999999</v>
      </c>
      <c r="D18">
        <f t="shared" si="0"/>
        <v>8.993470544701633E-2</v>
      </c>
      <c r="E18">
        <f t="shared" si="1"/>
        <v>11.119178019537017</v>
      </c>
    </row>
    <row r="19" spans="1:5" x14ac:dyDescent="0.25">
      <c r="A19" s="7">
        <v>18</v>
      </c>
      <c r="B19">
        <v>-0.56211891800000002</v>
      </c>
      <c r="C19">
        <v>0.63013438300000002</v>
      </c>
      <c r="D19">
        <f t="shared" si="0"/>
        <v>0.39706934063879074</v>
      </c>
      <c r="E19">
        <f t="shared" si="1"/>
        <v>2.5184518109387048</v>
      </c>
    </row>
    <row r="20" spans="1:5" x14ac:dyDescent="0.25">
      <c r="A20" s="7">
        <v>19</v>
      </c>
      <c r="B20">
        <v>-0.34249030899999999</v>
      </c>
      <c r="C20">
        <v>0.276194473</v>
      </c>
      <c r="D20">
        <f t="shared" si="0"/>
        <v>7.6283386915747722E-2</v>
      </c>
      <c r="E20">
        <f t="shared" si="1"/>
        <v>13.109014169814776</v>
      </c>
    </row>
    <row r="21" spans="1:5" x14ac:dyDescent="0.25">
      <c r="A21" s="7">
        <v>20</v>
      </c>
      <c r="B21">
        <v>-0.32850406700000001</v>
      </c>
      <c r="C21">
        <v>0.229960051</v>
      </c>
      <c r="D21">
        <f t="shared" si="0"/>
        <v>5.2881625055922601E-2</v>
      </c>
      <c r="E21">
        <f t="shared" si="1"/>
        <v>18.910160172696937</v>
      </c>
    </row>
    <row r="22" spans="1:5" x14ac:dyDescent="0.25">
      <c r="A22" s="7">
        <v>21</v>
      </c>
      <c r="B22">
        <v>-1.1394342829999999</v>
      </c>
      <c r="C22">
        <v>0.37701873299999999</v>
      </c>
      <c r="D22">
        <f t="shared" si="0"/>
        <v>0.14214312503292528</v>
      </c>
      <c r="E22">
        <f t="shared" si="1"/>
        <v>7.0351626205514002</v>
      </c>
    </row>
    <row r="23" spans="1:5" x14ac:dyDescent="0.25">
      <c r="A23" s="7">
        <v>22</v>
      </c>
      <c r="B23">
        <v>-0.54472717500000001</v>
      </c>
      <c r="C23">
        <v>0.37094323099999998</v>
      </c>
      <c r="D23">
        <f t="shared" si="0"/>
        <v>0.13759888062471934</v>
      </c>
      <c r="E23">
        <f t="shared" si="1"/>
        <v>7.2675009815476086</v>
      </c>
    </row>
    <row r="24" spans="1:5" x14ac:dyDescent="0.25">
      <c r="A24" s="7">
        <v>23</v>
      </c>
      <c r="B24">
        <v>-0.16251892900000001</v>
      </c>
      <c r="C24">
        <v>0.23979776999999999</v>
      </c>
      <c r="D24">
        <f t="shared" si="0"/>
        <v>5.7502970496972894E-2</v>
      </c>
      <c r="E24">
        <f t="shared" si="1"/>
        <v>17.390405945248386</v>
      </c>
    </row>
    <row r="25" spans="1:5" x14ac:dyDescent="0.25">
      <c r="A25" s="7">
        <v>24</v>
      </c>
      <c r="B25">
        <v>-0.223143551</v>
      </c>
      <c r="C25">
        <v>0.32071870400000002</v>
      </c>
      <c r="D25">
        <f t="shared" si="0"/>
        <v>0.10286048709543963</v>
      </c>
      <c r="E25">
        <f t="shared" si="1"/>
        <v>9.7219061297283655</v>
      </c>
    </row>
    <row r="26" spans="1:5" x14ac:dyDescent="0.25">
      <c r="A26" s="7">
        <v>25</v>
      </c>
      <c r="B26">
        <v>-0.99425227299999996</v>
      </c>
      <c r="C26">
        <v>0.34670486099999998</v>
      </c>
      <c r="D26">
        <f t="shared" si="0"/>
        <v>0.12020426064102931</v>
      </c>
      <c r="E26">
        <f t="shared" si="1"/>
        <v>8.3191726704791211</v>
      </c>
    </row>
    <row r="27" spans="1:5" x14ac:dyDescent="0.25">
      <c r="A27" s="7">
        <v>26</v>
      </c>
      <c r="B27">
        <v>-0.54472717500000001</v>
      </c>
      <c r="C27">
        <v>0.21270091999999999</v>
      </c>
      <c r="D27">
        <f t="shared" si="0"/>
        <v>4.5241681368846397E-2</v>
      </c>
      <c r="E27">
        <f t="shared" si="1"/>
        <v>22.103510960328808</v>
      </c>
    </row>
    <row r="28" spans="1:5" x14ac:dyDescent="0.25">
      <c r="A28" s="7">
        <v>27</v>
      </c>
      <c r="B28">
        <v>-1.021651248</v>
      </c>
      <c r="C28">
        <v>0.36068392999999999</v>
      </c>
      <c r="D28">
        <f t="shared" si="0"/>
        <v>0.1300928973602449</v>
      </c>
      <c r="E28">
        <f t="shared" si="1"/>
        <v>7.6868147323282701</v>
      </c>
    </row>
    <row r="29" spans="1:5" x14ac:dyDescent="0.25">
      <c r="A29" s="7">
        <v>28</v>
      </c>
      <c r="B29">
        <v>-0.86750056799999997</v>
      </c>
      <c r="C29">
        <v>0.26062531799999999</v>
      </c>
      <c r="D29">
        <f t="shared" si="0"/>
        <v>6.7925556382601116E-2</v>
      </c>
      <c r="E29">
        <f t="shared" si="1"/>
        <v>14.721999395446193</v>
      </c>
    </row>
    <row r="30" spans="1:5" x14ac:dyDescent="0.25">
      <c r="A30" s="7">
        <v>29</v>
      </c>
      <c r="B30">
        <v>-0.69314718099999995</v>
      </c>
      <c r="C30">
        <v>0.171669508</v>
      </c>
      <c r="D30">
        <f t="shared" si="0"/>
        <v>2.9470419976962065E-2</v>
      </c>
      <c r="E30">
        <f t="shared" si="1"/>
        <v>33.932329460582196</v>
      </c>
    </row>
    <row r="31" spans="1:5" x14ac:dyDescent="0.25">
      <c r="A31" s="7">
        <v>30</v>
      </c>
      <c r="B31">
        <v>9.5310179999999994E-2</v>
      </c>
      <c r="C31">
        <v>0.25126351299999999</v>
      </c>
      <c r="D31">
        <f t="shared" si="0"/>
        <v>6.3133352965101169E-2</v>
      </c>
      <c r="E31">
        <f t="shared" si="1"/>
        <v>15.839488210815915</v>
      </c>
    </row>
    <row r="32" spans="1:5" x14ac:dyDescent="0.25">
      <c r="A32" s="7">
        <v>31</v>
      </c>
      <c r="B32">
        <v>-0.35667494399999999</v>
      </c>
      <c r="C32">
        <v>0.23060465499999999</v>
      </c>
      <c r="D32">
        <f t="shared" si="0"/>
        <v>5.3178506907669024E-2</v>
      </c>
      <c r="E32">
        <f t="shared" si="1"/>
        <v>18.804589638747213</v>
      </c>
    </row>
    <row r="33" spans="1:5" x14ac:dyDescent="0.25">
      <c r="A33" s="7">
        <v>32</v>
      </c>
      <c r="B33">
        <v>-0.89159811899999997</v>
      </c>
      <c r="C33">
        <v>0.308120432</v>
      </c>
      <c r="D33">
        <f t="shared" si="0"/>
        <v>9.4938200615866622E-2</v>
      </c>
      <c r="E33">
        <f t="shared" si="1"/>
        <v>10.533167824047364</v>
      </c>
    </row>
    <row r="34" spans="1:5" x14ac:dyDescent="0.25">
      <c r="A34" s="7">
        <v>33</v>
      </c>
      <c r="B34">
        <v>-0.54472717500000001</v>
      </c>
      <c r="C34">
        <v>0.17041129799999999</v>
      </c>
      <c r="D34">
        <f t="shared" si="0"/>
        <v>2.90400104860448E-2</v>
      </c>
      <c r="E34">
        <f t="shared" si="1"/>
        <v>34.435249273775256</v>
      </c>
    </row>
    <row r="35" spans="1:5" x14ac:dyDescent="0.25">
      <c r="A35" s="7">
        <v>34</v>
      </c>
      <c r="B35">
        <v>-9.4310678999999994E-2</v>
      </c>
      <c r="C35">
        <v>0.26174541499999998</v>
      </c>
      <c r="D35">
        <f t="shared" si="0"/>
        <v>6.8510662273522219E-2</v>
      </c>
      <c r="E35">
        <f t="shared" si="1"/>
        <v>14.596268183886419</v>
      </c>
    </row>
    <row r="36" spans="1:5" x14ac:dyDescent="0.25">
      <c r="A36" s="7">
        <v>35</v>
      </c>
      <c r="B36">
        <v>-0.94160854000000005</v>
      </c>
      <c r="C36">
        <v>0.45424247200000001</v>
      </c>
      <c r="D36">
        <f t="shared" si="0"/>
        <v>0.2063362233686708</v>
      </c>
      <c r="E36">
        <f t="shared" si="1"/>
        <v>4.846458773325768</v>
      </c>
    </row>
    <row r="37" spans="1:5" x14ac:dyDescent="0.25">
      <c r="A37" s="7">
        <v>36</v>
      </c>
      <c r="B37">
        <v>-0.31471074500000001</v>
      </c>
      <c r="C37">
        <v>0.302215552</v>
      </c>
      <c r="D37">
        <f t="shared" si="0"/>
        <v>9.1334239870664705E-2</v>
      </c>
      <c r="E37">
        <f t="shared" si="1"/>
        <v>10.94879643621128</v>
      </c>
    </row>
    <row r="38" spans="1:5" x14ac:dyDescent="0.25">
      <c r="A38" s="7">
        <v>37</v>
      </c>
      <c r="B38">
        <v>-0.69314718099999995</v>
      </c>
      <c r="C38">
        <v>0.23979776999999999</v>
      </c>
      <c r="D38">
        <f t="shared" si="0"/>
        <v>5.7502970496972894E-2</v>
      </c>
      <c r="E38">
        <f t="shared" si="1"/>
        <v>17.390405945248386</v>
      </c>
    </row>
    <row r="39" spans="1:5" x14ac:dyDescent="0.25">
      <c r="A39" s="7">
        <v>38</v>
      </c>
      <c r="B39">
        <v>-0.69314718099999995</v>
      </c>
      <c r="C39">
        <v>0.282594446</v>
      </c>
      <c r="D39">
        <f t="shared" si="0"/>
        <v>7.9859620910046919E-2</v>
      </c>
      <c r="E39">
        <f t="shared" si="1"/>
        <v>12.521972789307252</v>
      </c>
    </row>
    <row r="40" spans="1:5" x14ac:dyDescent="0.25">
      <c r="A40" s="7">
        <v>39</v>
      </c>
      <c r="B40">
        <v>0</v>
      </c>
      <c r="C40">
        <v>0.27072869999999999</v>
      </c>
      <c r="D40">
        <f t="shared" si="0"/>
        <v>7.3294029003689989E-2</v>
      </c>
      <c r="E40">
        <f t="shared" si="1"/>
        <v>13.64367621200978</v>
      </c>
    </row>
    <row r="41" spans="1:5" x14ac:dyDescent="0.25">
      <c r="A41" s="7">
        <v>40</v>
      </c>
      <c r="B41">
        <v>-0.59783700100000003</v>
      </c>
      <c r="C41">
        <v>0.216063068</v>
      </c>
      <c r="D41">
        <f t="shared" si="0"/>
        <v>4.6683249353572626E-2</v>
      </c>
      <c r="E41">
        <f t="shared" si="1"/>
        <v>21.420959634281989</v>
      </c>
    </row>
    <row r="42" spans="1:5" x14ac:dyDescent="0.25">
      <c r="A42" s="7">
        <v>41</v>
      </c>
      <c r="B42">
        <v>-1.021651248</v>
      </c>
      <c r="C42">
        <v>0.331932432</v>
      </c>
      <c r="D42">
        <f t="shared" si="0"/>
        <v>0.11017913941343463</v>
      </c>
      <c r="E42">
        <f t="shared" si="1"/>
        <v>9.0761282518972521</v>
      </c>
    </row>
    <row r="43" spans="1:5" x14ac:dyDescent="0.25">
      <c r="A43" s="7">
        <v>42</v>
      </c>
      <c r="B43">
        <v>-0.94160854000000005</v>
      </c>
      <c r="C43">
        <v>0.29843550800000002</v>
      </c>
      <c r="D43">
        <f t="shared" si="0"/>
        <v>8.906375243521808E-2</v>
      </c>
      <c r="E43">
        <f t="shared" si="1"/>
        <v>11.227912283702237</v>
      </c>
    </row>
    <row r="44" spans="1:5" x14ac:dyDescent="0.25">
      <c r="A44" s="7">
        <v>43</v>
      </c>
      <c r="B44">
        <v>-0.61618613899999997</v>
      </c>
      <c r="C44">
        <v>0.31438068299999999</v>
      </c>
      <c r="D44">
        <f t="shared" si="0"/>
        <v>9.8835213843546488E-2</v>
      </c>
      <c r="E44">
        <f t="shared" si="1"/>
        <v>10.117851331641507</v>
      </c>
    </row>
    <row r="45" spans="1:5" x14ac:dyDescent="0.25">
      <c r="A45" s="7">
        <v>44</v>
      </c>
      <c r="B45">
        <v>-0.52763274199999999</v>
      </c>
      <c r="C45">
        <v>0.16168964799999999</v>
      </c>
      <c r="D45">
        <f t="shared" si="0"/>
        <v>2.61435422703639E-2</v>
      </c>
      <c r="E45">
        <f t="shared" si="1"/>
        <v>38.250363690523741</v>
      </c>
    </row>
    <row r="46" spans="1:5" x14ac:dyDescent="0.25">
      <c r="A46" s="7">
        <v>45</v>
      </c>
      <c r="B46">
        <v>-0.71334988799999999</v>
      </c>
      <c r="C46">
        <v>0.17463582</v>
      </c>
      <c r="D46">
        <f t="shared" si="0"/>
        <v>3.0497669627072399E-2</v>
      </c>
      <c r="E46">
        <f t="shared" si="1"/>
        <v>32.789390541246881</v>
      </c>
    </row>
    <row r="47" spans="1:5" x14ac:dyDescent="0.25">
      <c r="C47" t="s">
        <v>7</v>
      </c>
      <c r="D47">
        <f>VAR(D2:D46)</f>
        <v>3.2488379224821458E-2</v>
      </c>
      <c r="E47">
        <f>VAR(E2:E46)</f>
        <v>118.34445360088644</v>
      </c>
    </row>
    <row r="48" spans="1:5" x14ac:dyDescent="0.25">
      <c r="C48" t="s">
        <v>8</v>
      </c>
      <c r="D48">
        <f>AVERAGE(D2:D46)</f>
        <v>0.13734538853169165</v>
      </c>
      <c r="E48">
        <f>AVERAGE(E2:E46)</f>
        <v>15.117453136935241</v>
      </c>
    </row>
    <row r="49" spans="3:5" x14ac:dyDescent="0.25">
      <c r="C49" t="s">
        <v>9</v>
      </c>
      <c r="D49" s="4">
        <f>SQRT(D47)/D48</f>
        <v>1.3123508010511438</v>
      </c>
      <c r="E49" s="4">
        <f>SQRT(E47)/E48</f>
        <v>0.71960690740802413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Jeferson</vt:lpstr>
      <vt:lpstr>Millet</vt:lpstr>
      <vt:lpstr>Saulyte</vt:lpstr>
      <vt:lpstr>Etminan</vt:lpstr>
      <vt:lpstr>Hernan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Alessio Crippa</cp:lastModifiedBy>
  <dcterms:created xsi:type="dcterms:W3CDTF">2015-05-04T21:06:16Z</dcterms:created>
  <dcterms:modified xsi:type="dcterms:W3CDTF">2015-07-22T08:38:16Z</dcterms:modified>
</cp:coreProperties>
</file>