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8D211B6D-2C30-417D-AF9B-B6B35357516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p_2024_08  fixed &quot;pen" sheetId="50" r:id="rId1"/>
    <sheet name="Exp table 2024_09 fixed &quot;pen&quot;" sheetId="49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3" i="49" l="1"/>
  <c r="I13" i="49"/>
  <c r="H13" i="49"/>
  <c r="J12" i="49"/>
  <c r="I12" i="49"/>
  <c r="H12" i="49"/>
  <c r="J9" i="49"/>
  <c r="I9" i="49"/>
  <c r="H9" i="49"/>
  <c r="J8" i="49"/>
  <c r="I8" i="49"/>
  <c r="H8" i="49"/>
  <c r="J7" i="49"/>
  <c r="I7" i="49"/>
  <c r="H7" i="49"/>
  <c r="I5" i="49"/>
  <c r="J5" i="49"/>
  <c r="H5" i="49"/>
  <c r="H17" i="49"/>
  <c r="I17" i="49"/>
  <c r="J17" i="49"/>
  <c r="H18" i="49"/>
  <c r="I18" i="49"/>
  <c r="J18" i="49"/>
  <c r="H19" i="49"/>
  <c r="I19" i="49"/>
  <c r="J19" i="49"/>
  <c r="J16" i="49"/>
  <c r="I16" i="49"/>
  <c r="H16" i="49"/>
  <c r="J14" i="49"/>
  <c r="I14" i="49"/>
  <c r="H14" i="49"/>
  <c r="J10" i="49"/>
  <c r="I10" i="49"/>
  <c r="H10" i="49"/>
  <c r="I4" i="49"/>
  <c r="J4" i="49"/>
  <c r="H4" i="49"/>
  <c r="D92" i="5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57" authorId="0" shapeId="0" xr:uid="{FD15C26C-56FB-419B-BDD8-D894427BC637}">
      <text>
        <r>
          <rPr>
            <b/>
            <sz val="9"/>
            <color rgb="FF000000"/>
            <rFont val="Tahoma"/>
            <family val="2"/>
          </rPr>
          <t>Author:</t>
        </r>
        <r>
          <rPr>
            <sz val="9"/>
            <color rgb="FF000000"/>
            <rFont val="Tahoma"/>
            <family val="2"/>
          </rPr>
          <t xml:space="preserve">
These parameters are relevant if calib_theta=1
</t>
        </r>
      </text>
    </comment>
    <comment ref="D73" authorId="0" shapeId="0" xr:uid="{014305AD-60D6-4043-8572-FC5E1A11AD7A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G/Y target comes from Kindermann and Krueger (2022), Conesa, Kitao Kruger (2009), Kaymak Poschke (2015). Bruggeman (2021) has a lower number, G/Y=14.6%</t>
        </r>
      </text>
    </comment>
    <comment ref="D74" authorId="0" shapeId="0" xr:uid="{045C210B-286E-4FED-89DF-75833D18A147}">
      <text>
        <r>
          <rPr>
            <b/>
            <sz val="10"/>
            <color rgb="FF000000"/>
            <rFont val="Tahoma"/>
            <family val="2"/>
          </rPr>
          <t>Author: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Federal income taxes are about 50% of total governm revenues, social security taxes about 30%. Check this</t>
        </r>
      </text>
    </comment>
  </commentList>
</comments>
</file>

<file path=xl/sharedStrings.xml><?xml version="1.0" encoding="utf-8"?>
<sst xmlns="http://schemas.openxmlformats.org/spreadsheetml/2006/main" count="681" uniqueCount="525">
  <si>
    <t>CRRA</t>
  </si>
  <si>
    <t>cobb-douglas</t>
  </si>
  <si>
    <t>autocorr eps</t>
  </si>
  <si>
    <t>stdev eps</t>
  </si>
  <si>
    <t>DATA/DESCRIPTION</t>
  </si>
  <si>
    <t>time discount</t>
  </si>
  <si>
    <t>capital deprec</t>
  </si>
  <si>
    <t>span of control</t>
  </si>
  <si>
    <t>fixed operating cost</t>
  </si>
  <si>
    <t>prob retiring</t>
  </si>
  <si>
    <t>prob dying</t>
  </si>
  <si>
    <t>Corporate tax rate</t>
  </si>
  <si>
    <t>Payroll tax rate</t>
  </si>
  <si>
    <t>gamma</t>
  </si>
  <si>
    <t>cap share in entre sector</t>
  </si>
  <si>
    <t>utility weight labor</t>
  </si>
  <si>
    <t>labor supply elast.</t>
  </si>
  <si>
    <t>lambda_ec</t>
  </si>
  <si>
    <t>collateral, S-corp</t>
  </si>
  <si>
    <t>collateral, C-corp</t>
  </si>
  <si>
    <t>collateral, Sole-prop</t>
  </si>
  <si>
    <t>cost avoidance, S-corp</t>
  </si>
  <si>
    <t>cost avoidance, C-corp</t>
  </si>
  <si>
    <t>AR1: autocorr theta</t>
  </si>
  <si>
    <t>AR:1 stdev theta</t>
  </si>
  <si>
    <t>AR1: mean theta</t>
  </si>
  <si>
    <t>Aggregates</t>
  </si>
  <si>
    <t>Aggregate savings</t>
  </si>
  <si>
    <t>Total output both sectors</t>
  </si>
  <si>
    <t>Social security taxes</t>
  </si>
  <si>
    <t>Personal income taxes</t>
  </si>
  <si>
    <t>Corporate taxes</t>
  </si>
  <si>
    <t>Dividend taxes</t>
  </si>
  <si>
    <t>Output cobb-douglas sector</t>
  </si>
  <si>
    <t>Output entre sector</t>
  </si>
  <si>
    <t xml:space="preserve">share_lfo_quint_inc(4,2) </t>
  </si>
  <si>
    <t>lambda (HSV)</t>
  </si>
  <si>
    <t>Capital-to-output ratio</t>
  </si>
  <si>
    <t>Average hours worked</t>
  </si>
  <si>
    <t>Total pension benefits</t>
  </si>
  <si>
    <t>Interest rate</t>
  </si>
  <si>
    <t>Wage</t>
  </si>
  <si>
    <t>Pension benefit</t>
  </si>
  <si>
    <t>Average household income</t>
  </si>
  <si>
    <t>Occ/LFO distribution</t>
  </si>
  <si>
    <t>Share of income declared as wage (ES and EC)</t>
  </si>
  <si>
    <t>Share facing financial constraints and leverages (EP,ES,EC)</t>
  </si>
  <si>
    <t>Share of employer</t>
  </si>
  <si>
    <t>Share of income and wealth owned by entre</t>
  </si>
  <si>
    <t>Inequality measures</t>
  </si>
  <si>
    <t>Occ/LFO choice by income and wealth</t>
  </si>
  <si>
    <t>Employment share by firm size</t>
  </si>
  <si>
    <t>Transitions</t>
  </si>
  <si>
    <t>Aggregate tax revenues to GDP</t>
  </si>
  <si>
    <t>Share of entre by quint of wealth</t>
  </si>
  <si>
    <t>Share of entre by quint of income</t>
  </si>
  <si>
    <t>Data</t>
  </si>
  <si>
    <t>0.6-0.9</t>
  </si>
  <si>
    <t>top1, EP</t>
  </si>
  <si>
    <t>top1, ES</t>
  </si>
  <si>
    <t>top1, EC</t>
  </si>
  <si>
    <t>top5, EP</t>
  </si>
  <si>
    <t>top5, ES</t>
  </si>
  <si>
    <t>top5, EC</t>
  </si>
  <si>
    <t>top10, EP</t>
  </si>
  <si>
    <t>top10, ES</t>
  </si>
  <si>
    <t>top10, EC</t>
  </si>
  <si>
    <t>EP, q1</t>
  </si>
  <si>
    <t>ES, q1</t>
  </si>
  <si>
    <t>EC, q1</t>
  </si>
  <si>
    <t>EP, q2</t>
  </si>
  <si>
    <t>EP, q3</t>
  </si>
  <si>
    <t>EP, q4</t>
  </si>
  <si>
    <t>ES, q2</t>
  </si>
  <si>
    <t>EC, q2</t>
  </si>
  <si>
    <t>EP, q5</t>
  </si>
  <si>
    <t>ES, q3</t>
  </si>
  <si>
    <t>EC, q3</t>
  </si>
  <si>
    <t>ES, q4</t>
  </si>
  <si>
    <t>EC, q4</t>
  </si>
  <si>
    <t>ES, q5</t>
  </si>
  <si>
    <t>EC, q5</t>
  </si>
  <si>
    <t>replacement rate</t>
  </si>
  <si>
    <t xml:space="preserve">empsize_rel_ES </t>
  </si>
  <si>
    <t xml:space="preserve">empsize_rel_EC </t>
  </si>
  <si>
    <t>0.04, 0.028</t>
  </si>
  <si>
    <t>top1</t>
  </si>
  <si>
    <t>top10</t>
  </si>
  <si>
    <t>top20</t>
  </si>
  <si>
    <t>bottom40</t>
  </si>
  <si>
    <t>vi, theta_max</t>
  </si>
  <si>
    <t>vi, gamma, theta_max</t>
  </si>
  <si>
    <t xml:space="preserve">  T</t>
  </si>
  <si>
    <t xml:space="preserve">avetheta_allentre  </t>
  </si>
  <si>
    <t xml:space="preserve">avetheta_soleprop  </t>
  </si>
  <si>
    <t>top income tax rate</t>
  </si>
  <si>
    <t>top income tax rate cutoff</t>
  </si>
  <si>
    <t>1= HSV,2=flat,3= steps,4=HSV+topincrate</t>
  </si>
  <si>
    <t>scale parameter of the taste shock</t>
  </si>
  <si>
    <t xml:space="preserve"> </t>
  </si>
  <si>
    <t>FLAGS</t>
  </si>
  <si>
    <t>GRIDS</t>
  </si>
  <si>
    <t>EXTERNAL PARAMETERS</t>
  </si>
  <si>
    <t>TAX PARAMETERS</t>
  </si>
  <si>
    <t>ESTIMATED PARAMETERS</t>
  </si>
  <si>
    <t>TARGETS and RESULTS</t>
  </si>
  <si>
    <t>Average and median income ratio</t>
  </si>
  <si>
    <t>Average firm size (# employees) rel to EP</t>
  </si>
  <si>
    <t>wealth and income shares by LFO</t>
  </si>
  <si>
    <t>Checks wealth distribution</t>
  </si>
  <si>
    <t>Checks income distribution</t>
  </si>
  <si>
    <t>Checks max income</t>
  </si>
  <si>
    <t xml:space="preserve">do_GE        </t>
  </si>
  <si>
    <t xml:space="preserve">howard       </t>
  </si>
  <si>
    <t xml:space="preserve">super_shock        </t>
  </si>
  <si>
    <t xml:space="preserve">eps_super </t>
  </si>
  <si>
    <t xml:space="preserve">na     </t>
  </si>
  <si>
    <t xml:space="preserve">neps   </t>
  </si>
  <si>
    <t xml:space="preserve">ntheta </t>
  </si>
  <si>
    <t xml:space="preserve">a_max </t>
  </si>
  <si>
    <t xml:space="preserve">l_max </t>
  </si>
  <si>
    <t xml:space="preserve">sigma1      </t>
  </si>
  <si>
    <t xml:space="preserve">sigma2     </t>
  </si>
  <si>
    <t xml:space="preserve">alpha      </t>
  </si>
  <si>
    <t xml:space="preserve">lambda     </t>
  </si>
  <si>
    <t xml:space="preserve">lambda_es  </t>
  </si>
  <si>
    <t xml:space="preserve">lambda_ec  </t>
  </si>
  <si>
    <t xml:space="preserve">rho_eps    </t>
  </si>
  <si>
    <t xml:space="preserve">sig_eps    </t>
  </si>
  <si>
    <t xml:space="preserve">pr_ret     </t>
  </si>
  <si>
    <t xml:space="preserve">pr_die     </t>
  </si>
  <si>
    <t xml:space="preserve">sig_e      </t>
  </si>
  <si>
    <t xml:space="preserve">taxfunc      </t>
  </si>
  <si>
    <t xml:space="preserve">tau_c    </t>
  </si>
  <si>
    <t xml:space="preserve">tau_p    </t>
  </si>
  <si>
    <t xml:space="preserve">tau_d    </t>
  </si>
  <si>
    <t xml:space="preserve">repl      </t>
  </si>
  <si>
    <t xml:space="preserve">tau_h      </t>
  </si>
  <si>
    <t xml:space="preserve">y_h      </t>
  </si>
  <si>
    <t xml:space="preserve">beta      </t>
  </si>
  <si>
    <t xml:space="preserve">chi       </t>
  </si>
  <si>
    <t xml:space="preserve">delta     </t>
  </si>
  <si>
    <t xml:space="preserve">vi        </t>
  </si>
  <si>
    <t xml:space="preserve">gamma     </t>
  </si>
  <si>
    <t xml:space="preserve">rho_theta </t>
  </si>
  <si>
    <t xml:space="preserve">sig_theta </t>
  </si>
  <si>
    <t xml:space="preserve">uncmean_theta </t>
  </si>
  <si>
    <t xml:space="preserve">c0_es      </t>
  </si>
  <si>
    <t xml:space="preserve">c1_es      </t>
  </si>
  <si>
    <t xml:space="preserve">c0_ec      </t>
  </si>
  <si>
    <t xml:space="preserve">c1_ec      </t>
  </si>
  <si>
    <t xml:space="preserve">op_cost_es </t>
  </si>
  <si>
    <t xml:space="preserve">op_cost_ec </t>
  </si>
  <si>
    <t xml:space="preserve">ED         </t>
  </si>
  <si>
    <t xml:space="preserve">res_gov    </t>
  </si>
  <si>
    <t>tax_inc_gdp</t>
  </si>
  <si>
    <t xml:space="preserve">r          </t>
  </si>
  <si>
    <t xml:space="preserve">w          </t>
  </si>
  <si>
    <t xml:space="preserve">pen        </t>
  </si>
  <si>
    <t xml:space="preserve">y_ave      </t>
  </si>
  <si>
    <t xml:space="preserve">ave_l_work      </t>
  </si>
  <si>
    <t xml:space="preserve">taxes_tot       </t>
  </si>
  <si>
    <t xml:space="preserve">taxes_tot_gdp   </t>
  </si>
  <si>
    <t xml:space="preserve">pen_tot       </t>
  </si>
  <si>
    <t xml:space="preserve">taxes_occ(1)       </t>
  </si>
  <si>
    <t xml:space="preserve">taxes_occ(2)       </t>
  </si>
  <si>
    <t xml:space="preserve">taxes_occ(3)       </t>
  </si>
  <si>
    <t xml:space="preserve">taxes_occ(4)       </t>
  </si>
  <si>
    <t xml:space="preserve">taxes_r      </t>
  </si>
  <si>
    <t xml:space="preserve">K_entre            </t>
  </si>
  <si>
    <t xml:space="preserve">K_C                </t>
  </si>
  <si>
    <t xml:space="preserve">N_C                </t>
  </si>
  <si>
    <t xml:space="preserve">labsup             </t>
  </si>
  <si>
    <t xml:space="preserve">avetheta_Scorp     </t>
  </si>
  <si>
    <t xml:space="preserve">avetheta_Ccorp     </t>
  </si>
  <si>
    <t xml:space="preserve">avek_allentre      </t>
  </si>
  <si>
    <t xml:space="preserve">avek_soleprop      </t>
  </si>
  <si>
    <t xml:space="preserve">avek_Scorp         </t>
  </si>
  <si>
    <t xml:space="preserve">avek_Ccorp          </t>
  </si>
  <si>
    <t xml:space="preserve">aveklratio_Scorp    </t>
  </si>
  <si>
    <t xml:space="preserve">aveklratio_Ccorp    </t>
  </si>
  <si>
    <t xml:space="preserve">share_entre_act </t>
  </si>
  <si>
    <t xml:space="preserve">share_EP_entre </t>
  </si>
  <si>
    <t xml:space="preserve">share_ES_entre </t>
  </si>
  <si>
    <t xml:space="preserve">share_EC_entre </t>
  </si>
  <si>
    <t xml:space="preserve">share_active </t>
  </si>
  <si>
    <t xml:space="preserve">share_wage_ES </t>
  </si>
  <si>
    <t xml:space="preserve">share_wage_EC </t>
  </si>
  <si>
    <t xml:space="preserve">frac_bor_ep </t>
  </si>
  <si>
    <t xml:space="preserve">frac_bor_es </t>
  </si>
  <si>
    <t xml:space="preserve">frac_bor_ec </t>
  </si>
  <si>
    <t xml:space="preserve">leverage_ep </t>
  </si>
  <si>
    <t xml:space="preserve">leverage_es </t>
  </si>
  <si>
    <t xml:space="preserve">leverage_ec </t>
  </si>
  <si>
    <t xml:space="preserve">ratio_aveinc_entre_worker </t>
  </si>
  <si>
    <t xml:space="preserve">ratio_medinc_entre_worker </t>
  </si>
  <si>
    <t xml:space="preserve">share_empl_EP </t>
  </si>
  <si>
    <t xml:space="preserve">share_empl_ES </t>
  </si>
  <si>
    <t xml:space="preserve">share_empl_EC </t>
  </si>
  <si>
    <t xml:space="preserve">share_empl_entre </t>
  </si>
  <si>
    <t xml:space="preserve">wealth_share_ep </t>
  </si>
  <si>
    <t xml:space="preserve">wealth_share_es </t>
  </si>
  <si>
    <t xml:space="preserve">wealth_share_ec </t>
  </si>
  <si>
    <t xml:space="preserve">inc_share_ep </t>
  </si>
  <si>
    <t xml:space="preserve">inc_share_es </t>
  </si>
  <si>
    <t xml:space="preserve">inc_share_ec </t>
  </si>
  <si>
    <t xml:space="preserve">share_inc_entre </t>
  </si>
  <si>
    <t xml:space="preserve">share_wealth_entre </t>
  </si>
  <si>
    <t xml:space="preserve">gini_wealth_all </t>
  </si>
  <si>
    <t xml:space="preserve">gini_wealth_entre </t>
  </si>
  <si>
    <t xml:space="preserve">wealth_share(1) </t>
  </si>
  <si>
    <t xml:space="preserve">wealth_share(2) </t>
  </si>
  <si>
    <t xml:space="preserve">wealth_share(3) </t>
  </si>
  <si>
    <t xml:space="preserve">wealth_share(4) </t>
  </si>
  <si>
    <t xml:space="preserve">gini_inc_all </t>
  </si>
  <si>
    <t xml:space="preserve">gini_inc_entre </t>
  </si>
  <si>
    <t xml:space="preserve">inc_share(1) </t>
  </si>
  <si>
    <t xml:space="preserve">inc_share(2) </t>
  </si>
  <si>
    <t xml:space="preserve">inc_share(3) </t>
  </si>
  <si>
    <t xml:space="preserve">inc_share(4) </t>
  </si>
  <si>
    <t xml:space="preserve">share_entre_top(1) </t>
  </si>
  <si>
    <t xml:space="preserve">share_entre_top(2) </t>
  </si>
  <si>
    <t xml:space="preserve">share_entre_top(3) </t>
  </si>
  <si>
    <t xml:space="preserve">share_entre_top_inc(1) </t>
  </si>
  <si>
    <t xml:space="preserve">share_entre_top_inc(2) </t>
  </si>
  <si>
    <t xml:space="preserve">share_entre_top_inc(3) </t>
  </si>
  <si>
    <t xml:space="preserve">share_entre_quint(1) </t>
  </si>
  <si>
    <t xml:space="preserve">share_entre_quint(2) </t>
  </si>
  <si>
    <t xml:space="preserve">share_entre_quint(3) </t>
  </si>
  <si>
    <t xml:space="preserve">share_entre_quint(4) </t>
  </si>
  <si>
    <t xml:space="preserve">share_entre_quint(5) </t>
  </si>
  <si>
    <t xml:space="preserve">share_entre_quint_inc(1) </t>
  </si>
  <si>
    <t xml:space="preserve">share_entre_quint_inc(2) </t>
  </si>
  <si>
    <t xml:space="preserve">share_entre_quint_inc(3) </t>
  </si>
  <si>
    <t xml:space="preserve">share_entre_quint_inc(4) </t>
  </si>
  <si>
    <t xml:space="preserve">share_entre_quint_inc(5) </t>
  </si>
  <si>
    <t xml:space="preserve">share_lfo_top(2,1) </t>
  </si>
  <si>
    <t xml:space="preserve">share_lfo_top(3,1) </t>
  </si>
  <si>
    <t xml:space="preserve">share_lfo_top(4,1) </t>
  </si>
  <si>
    <t xml:space="preserve">share_lfo_top(2,2) </t>
  </si>
  <si>
    <t xml:space="preserve">share_lfo_top(3,2) </t>
  </si>
  <si>
    <t xml:space="preserve">share_lfo_top(4,2) </t>
  </si>
  <si>
    <t xml:space="preserve">share_lfo_top(2,3) </t>
  </si>
  <si>
    <t xml:space="preserve">share_lfo_top(3,3) </t>
  </si>
  <si>
    <t xml:space="preserve">share_lfo_top(4,3) </t>
  </si>
  <si>
    <t xml:space="preserve">share_lfo_top_inc(2,1) </t>
  </si>
  <si>
    <t xml:space="preserve">share_lfo_top_inc(3,1) </t>
  </si>
  <si>
    <t xml:space="preserve">share_lfo_top_inc(4,1) </t>
  </si>
  <si>
    <t xml:space="preserve">share_lfo_top_inc(2,2) </t>
  </si>
  <si>
    <t xml:space="preserve">share_lfo_top_inc(3,2) </t>
  </si>
  <si>
    <t xml:space="preserve">share_lfo_top_inc(4,2) </t>
  </si>
  <si>
    <t xml:space="preserve">share_lfo_top_inc(2,3) </t>
  </si>
  <si>
    <t xml:space="preserve">share_lfo_top_inc(3,3) </t>
  </si>
  <si>
    <t xml:space="preserve">share_lfo_top_inc(4,3) </t>
  </si>
  <si>
    <t xml:space="preserve">share_lfo_quint(2,1) </t>
  </si>
  <si>
    <t xml:space="preserve">share_lfo_quint(3,1) </t>
  </si>
  <si>
    <t xml:space="preserve">share_lfo_quint(4,1) </t>
  </si>
  <si>
    <t xml:space="preserve">share_lfo_quint(2,2) </t>
  </si>
  <si>
    <t xml:space="preserve">share_lfo_quint(3,2) </t>
  </si>
  <si>
    <t xml:space="preserve">share_lfo_quint(4,2) </t>
  </si>
  <si>
    <t xml:space="preserve">share_lfo_quint(2,3) </t>
  </si>
  <si>
    <t xml:space="preserve">share_lfo_quint(3,3) </t>
  </si>
  <si>
    <t xml:space="preserve">share_lfo_quint(4,3) </t>
  </si>
  <si>
    <t xml:space="preserve">share_lfo_quint(2,4) </t>
  </si>
  <si>
    <t xml:space="preserve">share_lfo_quint(3,4) </t>
  </si>
  <si>
    <t xml:space="preserve">share_lfo_quint(4,4) </t>
  </si>
  <si>
    <t xml:space="preserve">share_lfo_quint(2,5) </t>
  </si>
  <si>
    <t xml:space="preserve">share_lfo_quint(3,5) </t>
  </si>
  <si>
    <t xml:space="preserve">share_lfo_quint(4,5) </t>
  </si>
  <si>
    <t xml:space="preserve">share_lfo_quint_inc(2,1) </t>
  </si>
  <si>
    <t xml:space="preserve">share_lfo_quint_inc(3,1) </t>
  </si>
  <si>
    <t xml:space="preserve">share_lfo_quint_inc(4,1) </t>
  </si>
  <si>
    <t xml:space="preserve">share_lfo_quint_inc(2,2) </t>
  </si>
  <si>
    <t xml:space="preserve">share_lfo_quint_inc(3,2) </t>
  </si>
  <si>
    <t xml:space="preserve">share_lfo_quint_inc(2,3) </t>
  </si>
  <si>
    <t xml:space="preserve">share_lfo_quint_inc(3,3) </t>
  </si>
  <si>
    <t xml:space="preserve">share_lfo_quint_inc(4,3) </t>
  </si>
  <si>
    <t xml:space="preserve">share_lfo_quint_inc(2,4) </t>
  </si>
  <si>
    <t xml:space="preserve">share_lfo_quint_inc(3,4) </t>
  </si>
  <si>
    <t xml:space="preserve">share_lfo_quint_inc(4,4) </t>
  </si>
  <si>
    <t xml:space="preserve">share_lfo_quint_inc(2,5) </t>
  </si>
  <si>
    <t xml:space="preserve">share_lfo_quint_inc(3,5) </t>
  </si>
  <si>
    <t xml:space="preserve">share_lfo_quint_inc(4,5) </t>
  </si>
  <si>
    <t xml:space="preserve">share_emp(1) </t>
  </si>
  <si>
    <t xml:space="preserve">share_emp(2) </t>
  </si>
  <si>
    <t xml:space="preserve">share_emp(3) </t>
  </si>
  <si>
    <t xml:space="preserve">share_emp(4) </t>
  </si>
  <si>
    <t xml:space="preserve">trans_entre_work </t>
  </si>
  <si>
    <t xml:space="preserve">trans_work_entre </t>
  </si>
  <si>
    <t xml:space="preserve">trans_mat(1,1) </t>
  </si>
  <si>
    <t xml:space="preserve">trans_mat(1,2) </t>
  </si>
  <si>
    <t xml:space="preserve">trans_mat(1,3) </t>
  </si>
  <si>
    <t xml:space="preserve">trans_mat(1,4) </t>
  </si>
  <si>
    <t xml:space="preserve">trans_mat(2,1) </t>
  </si>
  <si>
    <t xml:space="preserve">trans_mat(2,2) </t>
  </si>
  <si>
    <t xml:space="preserve">trans_mat(2,3) </t>
  </si>
  <si>
    <t xml:space="preserve">trans_mat(2,4) </t>
  </si>
  <si>
    <t xml:space="preserve">trans_mat(3,1) </t>
  </si>
  <si>
    <t xml:space="preserve">trans_mat(3,2) </t>
  </si>
  <si>
    <t xml:space="preserve">trans_mat(3,3) </t>
  </si>
  <si>
    <t xml:space="preserve">trans_mat(3,4) </t>
  </si>
  <si>
    <t xml:space="preserve">trans_mat(4,1) </t>
  </si>
  <si>
    <t xml:space="preserve">trans_mat(4,2) </t>
  </si>
  <si>
    <t xml:space="preserve">trans_mat(4,3) </t>
  </si>
  <si>
    <t xml:space="preserve">trans_mat(4,4) </t>
  </si>
  <si>
    <t xml:space="preserve">Q1,mass </t>
  </si>
  <si>
    <t xml:space="preserve">Q2,mass </t>
  </si>
  <si>
    <t xml:space="preserve">Q3,mass </t>
  </si>
  <si>
    <t xml:space="preserve">Q4,mass </t>
  </si>
  <si>
    <t xml:space="preserve">Q5,mass </t>
  </si>
  <si>
    <t xml:space="preserve">maxinc_work </t>
  </si>
  <si>
    <t xml:space="preserve">maxinc_ep   </t>
  </si>
  <si>
    <t xml:space="preserve">maxinc_es   </t>
  </si>
  <si>
    <t xml:space="preserve">maxinc_ec   </t>
  </si>
  <si>
    <t xml:space="preserve">mass_a1     </t>
  </si>
  <si>
    <t xml:space="preserve">mass_a1_a3  </t>
  </si>
  <si>
    <t xml:space="preserve">mass_aN     </t>
  </si>
  <si>
    <t xml:space="preserve">A              </t>
  </si>
  <si>
    <t xml:space="preserve">Y              </t>
  </si>
  <si>
    <t xml:space="preserve">Y_C         </t>
  </si>
  <si>
    <t xml:space="preserve">Y_entre              </t>
  </si>
  <si>
    <t xml:space="preserve">KY              </t>
  </si>
  <si>
    <t xml:space="preserve">N_entre            </t>
  </si>
  <si>
    <t xml:space="preserve">C                 </t>
  </si>
  <si>
    <t xml:space="preserve">C_entre           </t>
  </si>
  <si>
    <t xml:space="preserve">C_worker            </t>
  </si>
  <si>
    <t xml:space="preserve">C_r             </t>
  </si>
  <si>
    <t xml:space="preserve">aveklratio_allentre	 </t>
  </si>
  <si>
    <t xml:space="preserve">aveklratio_soleprop	 </t>
  </si>
  <si>
    <t>prob_super</t>
  </si>
  <si>
    <t>prob_super_back</t>
  </si>
  <si>
    <t>le</t>
  </si>
  <si>
    <t>hsv_0</t>
  </si>
  <si>
    <t>hsv_1</t>
  </si>
  <si>
    <t>2.65-3</t>
  </si>
  <si>
    <t>share_toptax</t>
  </si>
  <si>
    <t>share of young population paying top marginal tax rate</t>
  </si>
  <si>
    <t>0; G/Y=17%</t>
  </si>
  <si>
    <t>Parameter identified</t>
  </si>
  <si>
    <t>hsv_0 (lambda in the HSV tax function)</t>
  </si>
  <si>
    <t>chi</t>
  </si>
  <si>
    <t>hsv_1 (tau in the HSV tax function)</t>
  </si>
  <si>
    <t>uncmean_theta</t>
  </si>
  <si>
    <t>op_cost (operation cost of ES and EC are set to be the same)</t>
  </si>
  <si>
    <t>sig_theta</t>
  </si>
  <si>
    <t>vi (span of control)</t>
  </si>
  <si>
    <t>top 1%</t>
  </si>
  <si>
    <t>top 5%</t>
  </si>
  <si>
    <t>top 10%</t>
  </si>
  <si>
    <t>super_eps</t>
  </si>
  <si>
    <t>rho_theta</t>
  </si>
  <si>
    <t>lambda_ep,lambda_es (the two are set to be the same)</t>
  </si>
  <si>
    <t xml:space="preserve">          NaN</t>
  </si>
  <si>
    <t xml:space="preserve">taxes_ss/taxes_tot               </t>
  </si>
  <si>
    <t xml:space="preserve">taxes_inc/taxes_tot          </t>
  </si>
  <si>
    <t xml:space="preserve">taxes_corp/taxes_tot         </t>
  </si>
  <si>
    <t xml:space="preserve">taxes_div/taxes_tot          </t>
  </si>
  <si>
    <t>cf_avoidance</t>
  </si>
  <si>
    <t>0=baseline (avoidance), 1 = no intensive avoidance, 2 = no tax avoidance</t>
  </si>
  <si>
    <t>G_frac</t>
  </si>
  <si>
    <t>a_space</t>
  </si>
  <si>
    <t>asset grid spacing parameter</t>
  </si>
  <si>
    <t>G/Y ratio</t>
  </si>
  <si>
    <t>G_bench</t>
  </si>
  <si>
    <t>government spending in benchmark model</t>
  </si>
  <si>
    <t>res_gov = aggTaxes/YY - G/Y</t>
  </si>
  <si>
    <t>Endogenous equilibrium parameter</t>
  </si>
  <si>
    <t>tau (HSV).</t>
  </si>
  <si>
    <t>Should be set to match the share paying top marginal tax rate (IRS table 13in34tr.xls), which is about 0.006.</t>
  </si>
  <si>
    <t>Superstar shock, true or false</t>
  </si>
  <si>
    <t>Prob of becoming superstar</t>
  </si>
  <si>
    <t>Prob of falling back</t>
  </si>
  <si>
    <t>Value of superstar shock</t>
  </si>
  <si>
    <t>Entre own labor supply (fixed)</t>
  </si>
  <si>
    <t>No. of asset points</t>
  </si>
  <si>
    <t>No. of worker shock points</t>
  </si>
  <si>
    <t>No. of entre ability shock points</t>
  </si>
  <si>
    <t>Upper bound for assets</t>
  </si>
  <si>
    <t>We always use (4)</t>
  </si>
  <si>
    <t>From U.S. tax code</t>
  </si>
  <si>
    <t>tr</t>
  </si>
  <si>
    <t>Transfer (fiscal neutrality only)</t>
  </si>
  <si>
    <t>bal_gov</t>
  </si>
  <si>
    <t>Agg.taxes - G_bench</t>
  </si>
  <si>
    <t>Should be tr when fiscal neutrality is ON</t>
  </si>
  <si>
    <t>Aggregate tax revenues (includes taxes_ss)</t>
  </si>
  <si>
    <t xml:space="preserve">avekyratio_allentre	 </t>
  </si>
  <si>
    <t xml:space="preserve">avekyratio_soleprop	 </t>
  </si>
  <si>
    <t xml:space="preserve">avekyratio_Scorp    </t>
  </si>
  <si>
    <t xml:space="preserve">avekyratio_Ccorp    </t>
  </si>
  <si>
    <t>ss_cap</t>
  </si>
  <si>
    <t>switch_cost_CP</t>
  </si>
  <si>
    <t>switch_cost_PC</t>
  </si>
  <si>
    <t>switch cost C-&gt;Passthrough</t>
  </si>
  <si>
    <t>switch cost Passthrough-&gt;C</t>
  </si>
  <si>
    <t>trans_CP</t>
  </si>
  <si>
    <t>trans_PC</t>
  </si>
  <si>
    <t>transition from EC to Passthrough (EP,ES), see Bhandari and McGratten</t>
  </si>
  <si>
    <t>ss_cap_ratio</t>
  </si>
  <si>
    <t>Social security cap/average income of workers</t>
  </si>
  <si>
    <t>bal_ss</t>
  </si>
  <si>
    <t>taxes_ss-B=0</t>
  </si>
  <si>
    <t>average marginal dividend tax</t>
  </si>
  <si>
    <t>smallest 62.11% of firms</t>
  </si>
  <si>
    <t>largest 10.22% of firms</t>
  </si>
  <si>
    <t>17.24% of firms</t>
  </si>
  <si>
    <t>10.43% of firms</t>
  </si>
  <si>
    <t>N_share_C</t>
  </si>
  <si>
    <t>K_share_EC</t>
  </si>
  <si>
    <t>K_share_C</t>
  </si>
  <si>
    <t>K_share_EP</t>
  </si>
  <si>
    <t>K_share_ES</t>
  </si>
  <si>
    <t>N_share_EP</t>
  </si>
  <si>
    <t>N_share_ES</t>
  </si>
  <si>
    <t>N_share_EC</t>
  </si>
  <si>
    <t>share of employment in public C sector</t>
  </si>
  <si>
    <t>share of employment in EP</t>
  </si>
  <si>
    <t>share of employment in ES</t>
  </si>
  <si>
    <t>share of employment in EC</t>
  </si>
  <si>
    <t>share of capital in public C sector</t>
  </si>
  <si>
    <t>share of capital in EP</t>
  </si>
  <si>
    <t>share of capital in ES</t>
  </si>
  <si>
    <t>N_share_allC</t>
  </si>
  <si>
    <t>K_share_allC</t>
  </si>
  <si>
    <t>share of employment in C and EC</t>
  </si>
  <si>
    <t>share of capital in C and EC</t>
  </si>
  <si>
    <t xml:space="preserve">share of capital in EC </t>
  </si>
  <si>
    <t>Chen, Qi, Shlagenhauf</t>
  </si>
  <si>
    <t xml:space="preserve">0.0918 (BDS) 0.2456/0.22 (PSID) </t>
  </si>
  <si>
    <t xml:space="preserve">average wage share </t>
  </si>
  <si>
    <t>0.619980508 (SUSB Payroll share of C-corps.); 0.534841102 (SUSB Emp. Share of C-corps)</t>
  </si>
  <si>
    <t>0.241387598 (SUSB payroll share of S-corps</t>
  </si>
  <si>
    <t>share_wage_ES(bottom 40%), by emp</t>
  </si>
  <si>
    <t xml:space="preserve">share_wage_ES(middle 40%), by emp </t>
  </si>
  <si>
    <t xml:space="preserve">share_wage_ES(top 20%), by emp </t>
  </si>
  <si>
    <t xml:space="preserve">share_wage_EC(bottom 40%), by emp </t>
  </si>
  <si>
    <t xml:space="preserve">share_wage_EC(middle 40%), by emp </t>
  </si>
  <si>
    <t xml:space="preserve">share_wage_EC(top 20%), by emp </t>
  </si>
  <si>
    <t>share_wage_ES(bottom 40%), by capital</t>
  </si>
  <si>
    <t xml:space="preserve">share_wage_ES(middle 40%), by capital </t>
  </si>
  <si>
    <t xml:space="preserve">share_wage_ES(top 20%), by capital </t>
  </si>
  <si>
    <t xml:space="preserve">share_wage_EC(bottom 40%), by capital </t>
  </si>
  <si>
    <t xml:space="preserve">share_wage_EC(middle 40%), by capital </t>
  </si>
  <si>
    <t xml:space="preserve">share_wage_EC(top 20%), by capital </t>
  </si>
  <si>
    <t>cf_occpol</t>
  </si>
  <si>
    <t>Benchmark</t>
  </si>
  <si>
    <t xml:space="preserve">0=baseline (occpol choice), 1 = occpol fixed at benchmark </t>
  </si>
  <si>
    <t>1=GE(k mkt &amp; soc. Sec. budget clear), 2 = GE and fiscal neutrality</t>
  </si>
  <si>
    <t>transition from EP to EC, see Bhandari and McGratten</t>
  </si>
  <si>
    <t>trans_SC</t>
  </si>
  <si>
    <t>transition from ES to EC, see Bhandari and McGratten</t>
  </si>
  <si>
    <t>taxes_inc_corp_div</t>
  </si>
  <si>
    <t>tax revenue: income, corporate, and dividend</t>
  </si>
  <si>
    <t>taxes_ss</t>
  </si>
  <si>
    <t>tax revenue: payroll</t>
  </si>
  <si>
    <t>K</t>
  </si>
  <si>
    <t>ED goods (in output units)</t>
  </si>
  <si>
    <t xml:space="preserve">Top 1% </t>
  </si>
  <si>
    <t xml:space="preserve">P90-P99 </t>
  </si>
  <si>
    <t xml:space="preserve">P50-P90 </t>
  </si>
  <si>
    <t xml:space="preserve">Bottom 50% </t>
  </si>
  <si>
    <t xml:space="preserve">labshare_ES	 </t>
  </si>
  <si>
    <t xml:space="preserve">labshare_EC	 </t>
  </si>
  <si>
    <t xml:space="preserve">labshare_corp	 </t>
  </si>
  <si>
    <t>Y_entre_share</t>
  </si>
  <si>
    <t>entre share of total output</t>
  </si>
  <si>
    <t>share_wage_EC_cf</t>
  </si>
  <si>
    <t>Counterfactual: EC wage share if they ran ES</t>
  </si>
  <si>
    <t>Average tax rate</t>
  </si>
  <si>
    <t>SCF 2013 + TAXSIM</t>
  </si>
  <si>
    <t>labshare_allcorp</t>
  </si>
  <si>
    <t>labor share in all corporations, incl. entrepreneurial and non-entrepreneurial</t>
  </si>
  <si>
    <t xml:space="preserve">netinc_share_ep </t>
  </si>
  <si>
    <t xml:space="preserve">netinc_share_es </t>
  </si>
  <si>
    <t xml:space="preserve">netinc_share_ec </t>
  </si>
  <si>
    <t>Median income by lfo</t>
  </si>
  <si>
    <t>Median net income by lfo</t>
  </si>
  <si>
    <t>Median emp by lfo</t>
  </si>
  <si>
    <t>median_inc_ep</t>
  </si>
  <si>
    <t>median_inc_es</t>
  </si>
  <si>
    <t>median_inc_ec</t>
  </si>
  <si>
    <t>median_netinc_ep</t>
  </si>
  <si>
    <t xml:space="preserve">median_netinc_es </t>
  </si>
  <si>
    <t>median_netinc_ec</t>
  </si>
  <si>
    <t>median_emp_ep</t>
  </si>
  <si>
    <t>median_emp_es</t>
  </si>
  <si>
    <t>median_emp_ec</t>
  </si>
  <si>
    <t>payrollsize_lfo_EP</t>
  </si>
  <si>
    <t>payrollsize_lfo_ES</t>
  </si>
  <si>
    <t>payrollsize_lfo_EC</t>
  </si>
  <si>
    <t>size of payroll (employee wage + owner's wage income)</t>
  </si>
  <si>
    <t>average firm size (emp) of ES relative to EP</t>
  </si>
  <si>
    <t>average firm size (emp) of EC relative to EP</t>
  </si>
  <si>
    <t>EP share of business income</t>
  </si>
  <si>
    <t>EC share of business income</t>
  </si>
  <si>
    <t>ES share of business income</t>
  </si>
  <si>
    <t>No avoidance, flexible LFO/occ</t>
  </si>
  <si>
    <t>No avoidance, fixed LFO/occ</t>
  </si>
  <si>
    <t>Only sole-prop.</t>
  </si>
  <si>
    <t>No avoidance experiments. No gov. budget neutrality-&gt;</t>
  </si>
  <si>
    <t>Exp 3 (in the paper April 2024, no avoidance, flexible LFO/occ)</t>
  </si>
  <si>
    <t>Exp 4 (in paper April 2024, no avoidance, LFO/occ fixed at benchmark)</t>
  </si>
  <si>
    <t>Exp 5 (new, only EP)</t>
  </si>
  <si>
    <t>Impact on prices</t>
  </si>
  <si>
    <t>Impact on aggregates</t>
  </si>
  <si>
    <t xml:space="preserve">Interest rate  (p.p.) </t>
  </si>
  <si>
    <t>Wage (%)</t>
  </si>
  <si>
    <t>Aggregate output (%)</t>
  </si>
  <si>
    <t>Aggregate capital (%)</t>
  </si>
  <si>
    <t>Ave. entrepreneurial capital (%)</t>
  </si>
  <si>
    <t>Entre. Share of output (p.p.)</t>
  </si>
  <si>
    <t>Impact on taxes</t>
  </si>
  <si>
    <t>Total revenue (excl. soc. sec., %)</t>
  </si>
  <si>
    <t>Social security contributions (%)</t>
  </si>
  <si>
    <t>Social security tax rate (p.p.)</t>
  </si>
  <si>
    <t>Impact on entrepreneurial sector</t>
  </si>
  <si>
    <t>Share of entrepreneurs (p.p.)</t>
  </si>
  <si>
    <t>Sole prop. As share of entre. (p.p.)</t>
  </si>
  <si>
    <t>S-corp. as share of entre. (p.p.)</t>
  </si>
  <si>
    <t>C-corp. as share of entre. (p.p.)</t>
  </si>
  <si>
    <t>Levels</t>
  </si>
  <si>
    <t>Change from benchmark (% or p.p.)</t>
  </si>
  <si>
    <t>Bench check</t>
  </si>
  <si>
    <t>profits</t>
  </si>
  <si>
    <t>Only sole-prop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</si>
</sst>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rgb="FF3F3F76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16">
    <xf numFmtId="0" fontId="0" fillId="0" borderId="0" xfId="0"/>
    <xf numFmtId="0" fontId="1" fillId="0" borderId="0" xfId="0" applyFont="1"/>
    <xf numFmtId="0" fontId="5" fillId="3" borderId="0" xfId="2"/>
    <xf numFmtId="47" fontId="0" fillId="0" borderId="0" xfId="0" applyNumberFormat="1"/>
    <xf numFmtId="0" fontId="2" fillId="2" borderId="1" xfId="1"/>
    <xf numFmtId="0" fontId="9" fillId="2" borderId="1" xfId="1" applyFont="1"/>
    <xf numFmtId="0" fontId="0" fillId="5" borderId="0" xfId="0" applyFill="1"/>
    <xf numFmtId="0" fontId="6" fillId="4" borderId="2" xfId="3" applyAlignment="1">
      <alignment horizontal="left"/>
    </xf>
    <xf numFmtId="0" fontId="10" fillId="0" borderId="0" xfId="0" applyFont="1"/>
    <xf numFmtId="0" fontId="1" fillId="5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wrapText="1"/>
    </xf>
    <xf numFmtId="0" fontId="2" fillId="2" borderId="1" xfId="1" applyNumberFormat="1"/>
    <xf numFmtId="2" fontId="0" fillId="0" borderId="0" xfId="0" applyNumberFormat="1"/>
    <xf numFmtId="0" fontId="1" fillId="0" borderId="0" xfId="0" applyFont="1" applyAlignment="1">
      <alignment horizontal="center" wrapText="1"/>
    </xf>
  </cellXfs>
  <cellStyles count="4">
    <cellStyle name="Input" xfId="1" builtinId="20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111D-3EED-4674-B222-2D4701573E89}">
  <dimension ref="A1:K352"/>
  <sheetViews>
    <sheetView tabSelected="1" zoomScale="130" zoomScaleNormal="130" workbookViewId="0">
      <pane xSplit="5" ySplit="1" topLeftCell="F293" activePane="bottomRight" state="frozen"/>
      <selection pane="topRight" activeCell="F1" sqref="F1"/>
      <selection pane="bottomLeft" activeCell="A2" sqref="A2"/>
      <selection pane="bottomRight" activeCell="K354" sqref="K354"/>
    </sheetView>
  </sheetViews>
  <sheetFormatPr defaultRowHeight="14.4" x14ac:dyDescent="0.3"/>
  <cols>
    <col min="1" max="1" width="20.6640625" customWidth="1"/>
    <col min="2" max="2" width="9.88671875" customWidth="1"/>
    <col min="3" max="3" width="11.44140625" customWidth="1"/>
    <col min="6" max="6" width="12.77734375" customWidth="1"/>
    <col min="9" max="9" width="14" bestFit="1" customWidth="1"/>
  </cols>
  <sheetData>
    <row r="1" spans="1:11" ht="57.6" customHeight="1" x14ac:dyDescent="0.3">
      <c r="A1" s="1" t="s">
        <v>99</v>
      </c>
      <c r="B1" s="1" t="s">
        <v>4</v>
      </c>
      <c r="C1" s="1" t="s">
        <v>338</v>
      </c>
      <c r="D1" s="1" t="s">
        <v>56</v>
      </c>
      <c r="E1" s="1" t="s">
        <v>445</v>
      </c>
      <c r="F1" s="12" t="s">
        <v>499</v>
      </c>
      <c r="G1" s="1" t="s">
        <v>496</v>
      </c>
      <c r="H1" s="1" t="s">
        <v>497</v>
      </c>
      <c r="I1" s="1" t="s">
        <v>498</v>
      </c>
      <c r="J1" s="1" t="s">
        <v>522</v>
      </c>
      <c r="K1" s="1" t="s">
        <v>524</v>
      </c>
    </row>
    <row r="2" spans="1:11" s="4" customFormat="1" x14ac:dyDescent="0.3">
      <c r="A2" s="4" t="s">
        <v>100</v>
      </c>
    </row>
    <row r="3" spans="1:11" x14ac:dyDescent="0.3">
      <c r="A3" t="s">
        <v>112</v>
      </c>
      <c r="B3" t="s">
        <v>447</v>
      </c>
      <c r="D3" s="1"/>
      <c r="E3">
        <v>1</v>
      </c>
      <c r="G3">
        <v>1</v>
      </c>
      <c r="H3">
        <v>1</v>
      </c>
      <c r="I3">
        <v>1</v>
      </c>
      <c r="J3">
        <v>1</v>
      </c>
      <c r="K3">
        <v>1</v>
      </c>
    </row>
    <row r="4" spans="1:11" x14ac:dyDescent="0.3">
      <c r="A4" t="s">
        <v>357</v>
      </c>
      <c r="B4" t="s">
        <v>358</v>
      </c>
      <c r="D4" s="1"/>
      <c r="E4">
        <v>0</v>
      </c>
      <c r="G4">
        <v>2</v>
      </c>
      <c r="H4">
        <v>2</v>
      </c>
      <c r="I4">
        <v>3</v>
      </c>
      <c r="J4">
        <v>0</v>
      </c>
      <c r="K4">
        <v>3</v>
      </c>
    </row>
    <row r="5" spans="1:11" x14ac:dyDescent="0.3">
      <c r="A5" t="s">
        <v>444</v>
      </c>
      <c r="B5" t="s">
        <v>446</v>
      </c>
      <c r="D5" s="1"/>
      <c r="E5">
        <v>0</v>
      </c>
      <c r="G5">
        <v>0</v>
      </c>
      <c r="H5">
        <v>1</v>
      </c>
      <c r="I5">
        <v>0</v>
      </c>
      <c r="J5">
        <v>0</v>
      </c>
      <c r="K5">
        <v>0</v>
      </c>
    </row>
    <row r="6" spans="1:11" x14ac:dyDescent="0.3">
      <c r="A6" t="s">
        <v>113</v>
      </c>
      <c r="D6" s="1"/>
      <c r="E6">
        <v>1</v>
      </c>
      <c r="G6">
        <v>1</v>
      </c>
      <c r="H6">
        <v>1</v>
      </c>
      <c r="I6">
        <v>1</v>
      </c>
      <c r="J6">
        <v>1</v>
      </c>
      <c r="K6">
        <v>1</v>
      </c>
    </row>
    <row r="7" spans="1:11" x14ac:dyDescent="0.3">
      <c r="A7" t="s">
        <v>360</v>
      </c>
      <c r="B7" t="s">
        <v>361</v>
      </c>
      <c r="D7" s="1"/>
      <c r="E7">
        <v>3.5</v>
      </c>
      <c r="G7">
        <v>3.5</v>
      </c>
      <c r="H7">
        <v>3.5</v>
      </c>
      <c r="I7">
        <v>3.5</v>
      </c>
      <c r="J7">
        <v>3.5</v>
      </c>
      <c r="K7">
        <v>3.5</v>
      </c>
    </row>
    <row r="8" spans="1:11" x14ac:dyDescent="0.3">
      <c r="A8" t="s">
        <v>359</v>
      </c>
      <c r="B8" t="s">
        <v>362</v>
      </c>
      <c r="D8" s="1"/>
      <c r="E8">
        <v>0.17</v>
      </c>
      <c r="G8">
        <v>0.17</v>
      </c>
      <c r="H8">
        <v>0.17</v>
      </c>
      <c r="I8">
        <v>0.17</v>
      </c>
      <c r="J8">
        <v>0.17</v>
      </c>
      <c r="K8">
        <v>0.17</v>
      </c>
    </row>
    <row r="9" spans="1:11" x14ac:dyDescent="0.3">
      <c r="A9" t="s">
        <v>363</v>
      </c>
      <c r="B9" t="s">
        <v>364</v>
      </c>
      <c r="D9" s="1"/>
      <c r="E9">
        <v>0</v>
      </c>
      <c r="G9">
        <v>9.8852999999999996E-2</v>
      </c>
      <c r="H9">
        <v>9.8852999999999996E-2</v>
      </c>
      <c r="I9">
        <v>9.8852999999999996E-2</v>
      </c>
      <c r="J9">
        <v>0</v>
      </c>
      <c r="K9">
        <v>9.8852999999999996E-2</v>
      </c>
    </row>
    <row r="10" spans="1:11" x14ac:dyDescent="0.3">
      <c r="A10" t="s">
        <v>114</v>
      </c>
      <c r="B10" t="s">
        <v>369</v>
      </c>
      <c r="D10" s="1"/>
      <c r="E10" t="s">
        <v>92</v>
      </c>
      <c r="G10" t="s">
        <v>92</v>
      </c>
      <c r="H10" t="s">
        <v>92</v>
      </c>
      <c r="I10" t="s">
        <v>92</v>
      </c>
      <c r="J10" t="s">
        <v>92</v>
      </c>
      <c r="K10" t="s">
        <v>92</v>
      </c>
    </row>
    <row r="11" spans="1:11" x14ac:dyDescent="0.3">
      <c r="A11" s="6" t="s">
        <v>115</v>
      </c>
      <c r="B11" t="s">
        <v>372</v>
      </c>
      <c r="D11" s="1"/>
      <c r="E11">
        <v>12.2</v>
      </c>
      <c r="G11">
        <v>12.2</v>
      </c>
      <c r="H11">
        <v>12.2</v>
      </c>
      <c r="I11">
        <v>12.2</v>
      </c>
      <c r="J11">
        <v>12.2</v>
      </c>
      <c r="K11">
        <v>12.2</v>
      </c>
    </row>
    <row r="12" spans="1:11" x14ac:dyDescent="0.3">
      <c r="A12" s="6" t="s">
        <v>329</v>
      </c>
      <c r="B12" t="s">
        <v>370</v>
      </c>
      <c r="D12" s="1"/>
      <c r="E12">
        <v>8.5000000000000006E-3</v>
      </c>
      <c r="G12">
        <v>8.5000000000000006E-3</v>
      </c>
      <c r="H12">
        <v>8.5000000000000006E-3</v>
      </c>
      <c r="I12">
        <v>8.5000000000000006E-3</v>
      </c>
      <c r="J12">
        <v>8.5000000000000006E-3</v>
      </c>
      <c r="K12">
        <v>8.5000000000000006E-3</v>
      </c>
    </row>
    <row r="13" spans="1:11" x14ac:dyDescent="0.3">
      <c r="A13" s="6" t="s">
        <v>330</v>
      </c>
      <c r="B13" t="s">
        <v>371</v>
      </c>
      <c r="D13" s="1"/>
      <c r="E13">
        <v>0.12</v>
      </c>
      <c r="G13">
        <v>0.12</v>
      </c>
      <c r="H13">
        <v>0.12</v>
      </c>
      <c r="I13">
        <v>0.12</v>
      </c>
      <c r="J13">
        <v>0.12</v>
      </c>
      <c r="K13">
        <v>0.12</v>
      </c>
    </row>
    <row r="14" spans="1:11" x14ac:dyDescent="0.3">
      <c r="A14" t="s">
        <v>99</v>
      </c>
      <c r="D14" s="1"/>
    </row>
    <row r="15" spans="1:11" s="5" customFormat="1" x14ac:dyDescent="0.3">
      <c r="A15" s="5" t="s">
        <v>101</v>
      </c>
    </row>
    <row r="16" spans="1:11" x14ac:dyDescent="0.3">
      <c r="A16" t="s">
        <v>116</v>
      </c>
      <c r="B16" t="s">
        <v>374</v>
      </c>
      <c r="D16" s="1"/>
      <c r="E16">
        <v>500</v>
      </c>
      <c r="G16">
        <v>500</v>
      </c>
      <c r="H16">
        <v>500</v>
      </c>
      <c r="I16">
        <v>500</v>
      </c>
      <c r="J16">
        <v>500</v>
      </c>
      <c r="K16">
        <v>500</v>
      </c>
    </row>
    <row r="17" spans="1:11" x14ac:dyDescent="0.3">
      <c r="A17" t="s">
        <v>117</v>
      </c>
      <c r="B17" t="s">
        <v>375</v>
      </c>
      <c r="D17" s="1"/>
      <c r="E17">
        <v>11</v>
      </c>
      <c r="G17">
        <v>11</v>
      </c>
      <c r="H17">
        <v>11</v>
      </c>
      <c r="I17">
        <v>11</v>
      </c>
      <c r="J17">
        <v>11</v>
      </c>
      <c r="K17">
        <v>11</v>
      </c>
    </row>
    <row r="18" spans="1:11" x14ac:dyDescent="0.3">
      <c r="A18" t="s">
        <v>118</v>
      </c>
      <c r="B18" t="s">
        <v>376</v>
      </c>
      <c r="D18" s="1"/>
      <c r="E18">
        <v>15</v>
      </c>
      <c r="G18">
        <v>15</v>
      </c>
      <c r="H18">
        <v>15</v>
      </c>
      <c r="I18">
        <v>15</v>
      </c>
      <c r="J18">
        <v>15</v>
      </c>
      <c r="K18">
        <v>15</v>
      </c>
    </row>
    <row r="19" spans="1:11" x14ac:dyDescent="0.3">
      <c r="A19" t="s">
        <v>119</v>
      </c>
      <c r="B19" t="s">
        <v>377</v>
      </c>
      <c r="D19" s="1"/>
      <c r="E19">
        <v>1000</v>
      </c>
      <c r="G19">
        <v>1000</v>
      </c>
      <c r="H19">
        <v>1000</v>
      </c>
      <c r="I19">
        <v>1000</v>
      </c>
      <c r="J19">
        <v>1000</v>
      </c>
      <c r="K19">
        <v>1000</v>
      </c>
    </row>
    <row r="20" spans="1:11" x14ac:dyDescent="0.3">
      <c r="A20" t="s">
        <v>120</v>
      </c>
      <c r="D20" s="1"/>
      <c r="E20">
        <v>1.6</v>
      </c>
      <c r="G20">
        <v>1.6</v>
      </c>
      <c r="H20">
        <v>1.6</v>
      </c>
      <c r="I20">
        <v>1.6</v>
      </c>
      <c r="J20">
        <v>1.6</v>
      </c>
      <c r="K20">
        <v>1.6</v>
      </c>
    </row>
    <row r="21" spans="1:11" x14ac:dyDescent="0.3">
      <c r="A21" t="s">
        <v>331</v>
      </c>
      <c r="B21" t="s">
        <v>373</v>
      </c>
      <c r="D21" s="1"/>
      <c r="E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 x14ac:dyDescent="0.3">
      <c r="D22" s="1"/>
      <c r="E22">
        <v>150</v>
      </c>
      <c r="G22">
        <v>150</v>
      </c>
      <c r="H22">
        <v>150</v>
      </c>
      <c r="I22">
        <v>150</v>
      </c>
      <c r="J22">
        <v>150</v>
      </c>
      <c r="K22">
        <v>150</v>
      </c>
    </row>
    <row r="23" spans="1:11" x14ac:dyDescent="0.3">
      <c r="D23" s="1"/>
      <c r="E23">
        <v>1.0000000000000001E-5</v>
      </c>
      <c r="G23">
        <v>1.0000000000000001E-5</v>
      </c>
      <c r="H23">
        <v>1.0000000000000001E-5</v>
      </c>
      <c r="I23">
        <v>1.0000000000000001E-5</v>
      </c>
      <c r="J23">
        <v>1.0000000000000001E-5</v>
      </c>
      <c r="K23">
        <v>1.0000000000000001E-5</v>
      </c>
    </row>
    <row r="24" spans="1:11" x14ac:dyDescent="0.3">
      <c r="A24" t="s">
        <v>99</v>
      </c>
      <c r="D24" s="1"/>
    </row>
    <row r="25" spans="1:11" s="4" customFormat="1" x14ac:dyDescent="0.3">
      <c r="A25" s="4" t="s">
        <v>102</v>
      </c>
    </row>
    <row r="26" spans="1:11" x14ac:dyDescent="0.3">
      <c r="A26" t="s">
        <v>121</v>
      </c>
      <c r="B26" t="s">
        <v>0</v>
      </c>
      <c r="D26" s="1"/>
      <c r="E26">
        <v>1.5</v>
      </c>
      <c r="G26">
        <v>1.5</v>
      </c>
      <c r="H26">
        <v>1.5</v>
      </c>
      <c r="I26">
        <v>1.5</v>
      </c>
      <c r="J26">
        <v>1.5</v>
      </c>
      <c r="K26">
        <v>1.5</v>
      </c>
    </row>
    <row r="27" spans="1:11" x14ac:dyDescent="0.3">
      <c r="A27" t="s">
        <v>122</v>
      </c>
      <c r="B27" t="s">
        <v>16</v>
      </c>
      <c r="D27" s="1"/>
      <c r="E27">
        <v>1.7</v>
      </c>
      <c r="G27">
        <v>1.7</v>
      </c>
      <c r="H27">
        <v>1.7</v>
      </c>
      <c r="I27">
        <v>1.7</v>
      </c>
      <c r="J27">
        <v>1.7</v>
      </c>
      <c r="K27">
        <v>1.7</v>
      </c>
    </row>
    <row r="28" spans="1:11" x14ac:dyDescent="0.3">
      <c r="A28" t="s">
        <v>123</v>
      </c>
      <c r="B28" t="s">
        <v>1</v>
      </c>
      <c r="D28" s="1"/>
      <c r="E28">
        <v>0.33</v>
      </c>
      <c r="G28">
        <v>0.33</v>
      </c>
      <c r="H28">
        <v>0.33</v>
      </c>
      <c r="I28">
        <v>0.33</v>
      </c>
      <c r="J28">
        <v>0.33</v>
      </c>
      <c r="K28">
        <v>0.33</v>
      </c>
    </row>
    <row r="29" spans="1:11" x14ac:dyDescent="0.3">
      <c r="A29" t="s">
        <v>124</v>
      </c>
      <c r="B29" t="s">
        <v>20</v>
      </c>
      <c r="D29" s="1"/>
      <c r="E29">
        <v>1.5</v>
      </c>
      <c r="G29">
        <v>1.5</v>
      </c>
      <c r="H29">
        <v>1.5</v>
      </c>
      <c r="I29">
        <v>1.5</v>
      </c>
      <c r="J29">
        <v>1.5</v>
      </c>
      <c r="K29">
        <v>1.5</v>
      </c>
    </row>
    <row r="30" spans="1:11" x14ac:dyDescent="0.3">
      <c r="A30" t="s">
        <v>125</v>
      </c>
      <c r="B30" t="s">
        <v>18</v>
      </c>
      <c r="D30" s="1"/>
      <c r="E30">
        <v>1.5</v>
      </c>
      <c r="G30">
        <v>1.5</v>
      </c>
      <c r="H30">
        <v>1.5</v>
      </c>
      <c r="I30">
        <v>1.5</v>
      </c>
      <c r="J30">
        <v>1.5</v>
      </c>
      <c r="K30">
        <v>1.5</v>
      </c>
    </row>
    <row r="31" spans="1:11" x14ac:dyDescent="0.3">
      <c r="A31" t="s">
        <v>126</v>
      </c>
      <c r="B31" t="s">
        <v>19</v>
      </c>
      <c r="D31" s="1"/>
      <c r="E31">
        <v>2.02</v>
      </c>
      <c r="G31">
        <v>2.02</v>
      </c>
      <c r="H31">
        <v>2.02</v>
      </c>
      <c r="I31">
        <v>2.02</v>
      </c>
      <c r="J31">
        <v>2.02</v>
      </c>
      <c r="K31">
        <v>2.02</v>
      </c>
    </row>
    <row r="32" spans="1:11" x14ac:dyDescent="0.3">
      <c r="A32" t="s">
        <v>127</v>
      </c>
      <c r="B32" t="s">
        <v>2</v>
      </c>
      <c r="D32" s="1"/>
      <c r="E32">
        <v>0.94</v>
      </c>
      <c r="G32">
        <v>0.94</v>
      </c>
      <c r="H32">
        <v>0.94</v>
      </c>
      <c r="I32">
        <v>0.94</v>
      </c>
      <c r="J32">
        <v>0.94</v>
      </c>
      <c r="K32">
        <v>0.94</v>
      </c>
    </row>
    <row r="33" spans="1:11" x14ac:dyDescent="0.3">
      <c r="A33" t="s">
        <v>128</v>
      </c>
      <c r="B33" t="s">
        <v>3</v>
      </c>
      <c r="D33" s="1"/>
      <c r="E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</row>
    <row r="34" spans="1:11" x14ac:dyDescent="0.3">
      <c r="A34" t="s">
        <v>129</v>
      </c>
      <c r="B34" t="s">
        <v>9</v>
      </c>
      <c r="D34" s="1"/>
      <c r="E34">
        <v>2.1999999999999999E-2</v>
      </c>
      <c r="G34">
        <v>2.1999999999999999E-2</v>
      </c>
      <c r="H34">
        <v>2.1999999999999999E-2</v>
      </c>
      <c r="I34">
        <v>2.1999999999999999E-2</v>
      </c>
      <c r="J34">
        <v>2.1999999999999999E-2</v>
      </c>
      <c r="K34">
        <v>2.1999999999999999E-2</v>
      </c>
    </row>
    <row r="35" spans="1:11" x14ac:dyDescent="0.3">
      <c r="A35" t="s">
        <v>130</v>
      </c>
      <c r="B35" t="s">
        <v>10</v>
      </c>
      <c r="D35" s="1"/>
      <c r="E35">
        <v>8.8999999999999996E-2</v>
      </c>
      <c r="G35">
        <v>8.8999999999999996E-2</v>
      </c>
      <c r="H35">
        <v>8.8999999999999996E-2</v>
      </c>
      <c r="I35">
        <v>8.8999999999999996E-2</v>
      </c>
      <c r="J35">
        <v>8.8999999999999996E-2</v>
      </c>
      <c r="K35">
        <v>8.8999999999999996E-2</v>
      </c>
    </row>
    <row r="36" spans="1:11" x14ac:dyDescent="0.3">
      <c r="A36" t="s">
        <v>131</v>
      </c>
      <c r="B36" t="s">
        <v>98</v>
      </c>
      <c r="D36" s="1"/>
      <c r="E36">
        <v>0.01</v>
      </c>
      <c r="G36">
        <v>0.01</v>
      </c>
      <c r="H36">
        <v>0.01</v>
      </c>
      <c r="I36">
        <v>0.01</v>
      </c>
      <c r="J36">
        <v>0.01</v>
      </c>
      <c r="K36">
        <v>0.01</v>
      </c>
    </row>
    <row r="37" spans="1:11" x14ac:dyDescent="0.3">
      <c r="A37" t="s">
        <v>99</v>
      </c>
      <c r="D37" s="1"/>
    </row>
    <row r="38" spans="1:11" s="5" customFormat="1" x14ac:dyDescent="0.3">
      <c r="A38" s="5" t="s">
        <v>103</v>
      </c>
    </row>
    <row r="39" spans="1:11" x14ac:dyDescent="0.3">
      <c r="A39" t="s">
        <v>132</v>
      </c>
      <c r="B39" t="s">
        <v>97</v>
      </c>
      <c r="C39" t="s">
        <v>378</v>
      </c>
      <c r="D39" s="1"/>
      <c r="E39">
        <v>4</v>
      </c>
      <c r="G39">
        <v>4</v>
      </c>
      <c r="H39">
        <v>4</v>
      </c>
      <c r="I39">
        <v>4</v>
      </c>
      <c r="J39">
        <v>4</v>
      </c>
      <c r="K39">
        <v>4</v>
      </c>
    </row>
    <row r="40" spans="1:11" x14ac:dyDescent="0.3">
      <c r="A40" t="s">
        <v>133</v>
      </c>
      <c r="B40" t="s">
        <v>11</v>
      </c>
      <c r="D40" s="1"/>
      <c r="E40">
        <v>0.35</v>
      </c>
      <c r="G40">
        <v>0.35</v>
      </c>
      <c r="H40">
        <v>0.35</v>
      </c>
      <c r="I40">
        <v>0.35</v>
      </c>
      <c r="J40">
        <v>0.35</v>
      </c>
      <c r="K40">
        <v>0.35</v>
      </c>
    </row>
    <row r="41" spans="1:11" x14ac:dyDescent="0.3">
      <c r="A41" t="s">
        <v>134</v>
      </c>
      <c r="B41" t="s">
        <v>12</v>
      </c>
      <c r="C41" t="s">
        <v>366</v>
      </c>
      <c r="D41" s="1"/>
      <c r="E41" s="6">
        <v>0.13272</v>
      </c>
      <c r="G41">
        <v>0.119769</v>
      </c>
      <c r="H41">
        <v>0.125</v>
      </c>
      <c r="I41" s="6">
        <v>0.12676499999999999</v>
      </c>
      <c r="J41">
        <v>0.13272</v>
      </c>
      <c r="K41">
        <v>0.12676499999999999</v>
      </c>
    </row>
    <row r="42" spans="1:11" x14ac:dyDescent="0.3">
      <c r="A42" t="s">
        <v>398</v>
      </c>
      <c r="B42" t="s">
        <v>399</v>
      </c>
      <c r="D42" s="1"/>
      <c r="E42">
        <v>2.2829999999999999</v>
      </c>
      <c r="G42">
        <v>2.2829999999999999</v>
      </c>
      <c r="H42">
        <v>2.2829999999999999</v>
      </c>
      <c r="I42">
        <v>2.2829999999999999</v>
      </c>
      <c r="J42">
        <v>2.2829999999999999</v>
      </c>
      <c r="K42">
        <v>2.2829999999999999</v>
      </c>
    </row>
    <row r="43" spans="1:11" x14ac:dyDescent="0.3">
      <c r="A43" t="s">
        <v>135</v>
      </c>
      <c r="B43" t="s">
        <v>402</v>
      </c>
      <c r="D43" s="1"/>
      <c r="E43">
        <v>0.18060000000000001</v>
      </c>
      <c r="G43">
        <v>0.18060000000000001</v>
      </c>
      <c r="H43">
        <v>0.18060000000000001</v>
      </c>
      <c r="I43">
        <v>0.18060000000000001</v>
      </c>
      <c r="J43">
        <v>0.18060000000000001</v>
      </c>
      <c r="K43">
        <v>0.18060000000000001</v>
      </c>
    </row>
    <row r="44" spans="1:11" x14ac:dyDescent="0.3">
      <c r="A44" t="s">
        <v>332</v>
      </c>
      <c r="B44" t="s">
        <v>36</v>
      </c>
      <c r="D44" s="1" t="s">
        <v>57</v>
      </c>
      <c r="E44">
        <v>0.79600000000000004</v>
      </c>
      <c r="G44">
        <v>0.79600000000000004</v>
      </c>
      <c r="H44">
        <v>0.79600000000000004</v>
      </c>
      <c r="I44">
        <v>0.79600000000000004</v>
      </c>
      <c r="J44">
        <v>0.79600000000000004</v>
      </c>
      <c r="K44">
        <v>0.79600000000000004</v>
      </c>
    </row>
    <row r="45" spans="1:11" x14ac:dyDescent="0.3">
      <c r="A45" t="s">
        <v>333</v>
      </c>
      <c r="B45" t="s">
        <v>367</v>
      </c>
      <c r="C45" t="s">
        <v>368</v>
      </c>
      <c r="D45" s="1"/>
      <c r="E45">
        <v>0.127</v>
      </c>
      <c r="G45">
        <v>0.127</v>
      </c>
      <c r="H45">
        <v>0.127</v>
      </c>
      <c r="I45">
        <v>0.127</v>
      </c>
      <c r="J45">
        <v>0.127</v>
      </c>
      <c r="K45">
        <v>0.127</v>
      </c>
    </row>
    <row r="46" spans="1:11" x14ac:dyDescent="0.3">
      <c r="A46" t="s">
        <v>136</v>
      </c>
      <c r="B46" t="s">
        <v>82</v>
      </c>
      <c r="D46" s="1">
        <v>0.4</v>
      </c>
      <c r="E46">
        <v>0.4</v>
      </c>
      <c r="G46">
        <v>0.4</v>
      </c>
      <c r="H46">
        <v>0.4</v>
      </c>
      <c r="I46">
        <v>0.4</v>
      </c>
      <c r="J46">
        <v>0.4</v>
      </c>
      <c r="K46">
        <v>0.4</v>
      </c>
    </row>
    <row r="47" spans="1:11" x14ac:dyDescent="0.3">
      <c r="A47" t="s">
        <v>137</v>
      </c>
      <c r="B47" t="s">
        <v>95</v>
      </c>
      <c r="C47" t="s">
        <v>379</v>
      </c>
      <c r="D47" s="1"/>
      <c r="E47">
        <v>0.39600000000000002</v>
      </c>
      <c r="G47">
        <v>0.39600000000000002</v>
      </c>
      <c r="H47">
        <v>0.39600000000000002</v>
      </c>
      <c r="I47">
        <v>0.39600000000000002</v>
      </c>
      <c r="J47">
        <v>0.39600000000000002</v>
      </c>
      <c r="K47">
        <v>0.39600000000000002</v>
      </c>
    </row>
    <row r="48" spans="1:11" x14ac:dyDescent="0.3">
      <c r="A48" t="s">
        <v>138</v>
      </c>
      <c r="B48" t="s">
        <v>96</v>
      </c>
      <c r="D48" s="1"/>
      <c r="E48">
        <v>3.0161419999999999</v>
      </c>
      <c r="G48">
        <v>3.0161419999999999</v>
      </c>
      <c r="H48">
        <v>3.0161419999999999</v>
      </c>
      <c r="I48">
        <v>3.0161419999999999</v>
      </c>
      <c r="J48">
        <v>3.0161419999999999</v>
      </c>
      <c r="K48">
        <v>3.0161419999999999</v>
      </c>
    </row>
    <row r="49" spans="1:11" x14ac:dyDescent="0.3">
      <c r="A49" s="1" t="s">
        <v>335</v>
      </c>
      <c r="B49" s="1" t="s">
        <v>336</v>
      </c>
      <c r="C49" s="1" t="s">
        <v>341</v>
      </c>
      <c r="D49" s="1">
        <v>2.87E-2</v>
      </c>
      <c r="E49">
        <v>2.8403999999999999E-2</v>
      </c>
      <c r="G49">
        <v>4.1102E-2</v>
      </c>
      <c r="H49">
        <v>3.7374999999999999E-2</v>
      </c>
      <c r="I49">
        <v>3.4604000000000003E-2</v>
      </c>
      <c r="J49">
        <v>2.8403999999999999E-2</v>
      </c>
      <c r="K49">
        <v>3.4604000000000003E-2</v>
      </c>
    </row>
    <row r="50" spans="1:11" x14ac:dyDescent="0.3">
      <c r="A50" t="s">
        <v>99</v>
      </c>
      <c r="D50" s="1"/>
    </row>
    <row r="51" spans="1:11" s="5" customFormat="1" x14ac:dyDescent="0.3">
      <c r="A51" s="5" t="s">
        <v>104</v>
      </c>
    </row>
    <row r="52" spans="1:11" x14ac:dyDescent="0.3">
      <c r="A52" t="s">
        <v>139</v>
      </c>
      <c r="B52" t="s">
        <v>5</v>
      </c>
      <c r="D52" s="1"/>
      <c r="E52">
        <v>0.92400000000000004</v>
      </c>
      <c r="G52">
        <v>0.92400000000000004</v>
      </c>
      <c r="H52">
        <v>0.92400000000000004</v>
      </c>
      <c r="I52">
        <v>0.92400000000000004</v>
      </c>
      <c r="J52">
        <v>0.92400000000000004</v>
      </c>
      <c r="K52">
        <v>0.92400000000000004</v>
      </c>
    </row>
    <row r="53" spans="1:11" x14ac:dyDescent="0.3">
      <c r="A53" t="s">
        <v>140</v>
      </c>
      <c r="B53" t="s">
        <v>15</v>
      </c>
      <c r="D53" s="1"/>
      <c r="E53">
        <v>30</v>
      </c>
      <c r="G53">
        <v>30</v>
      </c>
      <c r="H53">
        <v>30</v>
      </c>
      <c r="I53">
        <v>30</v>
      </c>
      <c r="J53">
        <v>30</v>
      </c>
      <c r="K53">
        <v>30</v>
      </c>
    </row>
    <row r="54" spans="1:11" x14ac:dyDescent="0.3">
      <c r="A54" t="s">
        <v>141</v>
      </c>
      <c r="B54" t="s">
        <v>6</v>
      </c>
      <c r="D54" s="1"/>
      <c r="E54">
        <v>0.06</v>
      </c>
      <c r="G54">
        <v>0.06</v>
      </c>
      <c r="H54">
        <v>0.06</v>
      </c>
      <c r="I54">
        <v>0.06</v>
      </c>
      <c r="J54">
        <v>0.06</v>
      </c>
      <c r="K54">
        <v>0.06</v>
      </c>
    </row>
    <row r="55" spans="1:11" x14ac:dyDescent="0.3">
      <c r="A55" t="s">
        <v>142</v>
      </c>
      <c r="B55" t="s">
        <v>7</v>
      </c>
      <c r="D55" s="1"/>
      <c r="E55">
        <v>0.89</v>
      </c>
      <c r="G55">
        <v>0.89</v>
      </c>
      <c r="H55">
        <v>0.89</v>
      </c>
      <c r="I55">
        <v>0.89</v>
      </c>
      <c r="J55">
        <v>0.89</v>
      </c>
      <c r="K55">
        <v>0.89</v>
      </c>
    </row>
    <row r="56" spans="1:11" x14ac:dyDescent="0.3">
      <c r="A56" t="s">
        <v>143</v>
      </c>
      <c r="B56" t="s">
        <v>14</v>
      </c>
      <c r="D56" s="1"/>
      <c r="E56">
        <v>0.47499999999999998</v>
      </c>
      <c r="G56">
        <v>0.47499999999999998</v>
      </c>
      <c r="H56">
        <v>0.47499999999999998</v>
      </c>
      <c r="I56">
        <v>0.47499999999999998</v>
      </c>
      <c r="J56">
        <v>0.47499999999999998</v>
      </c>
      <c r="K56">
        <v>0.47499999999999998</v>
      </c>
    </row>
    <row r="57" spans="1:11" x14ac:dyDescent="0.3">
      <c r="A57" t="s">
        <v>144</v>
      </c>
      <c r="B57" t="s">
        <v>23</v>
      </c>
      <c r="D57" s="1"/>
      <c r="E57">
        <v>0.89</v>
      </c>
      <c r="G57">
        <v>0.89</v>
      </c>
      <c r="H57">
        <v>0.89</v>
      </c>
      <c r="I57">
        <v>0.89</v>
      </c>
      <c r="J57">
        <v>0.89</v>
      </c>
      <c r="K57">
        <v>0.89</v>
      </c>
    </row>
    <row r="58" spans="1:11" x14ac:dyDescent="0.3">
      <c r="A58" t="s">
        <v>145</v>
      </c>
      <c r="B58" t="s">
        <v>24</v>
      </c>
      <c r="D58" s="1"/>
      <c r="E58">
        <v>0.17499999999999999</v>
      </c>
      <c r="G58">
        <v>0.17499999999999999</v>
      </c>
      <c r="H58">
        <v>0.17499999999999999</v>
      </c>
      <c r="I58">
        <v>0.17499999999999999</v>
      </c>
      <c r="J58">
        <v>0.17499999999999999</v>
      </c>
      <c r="K58">
        <v>0.17499999999999999</v>
      </c>
    </row>
    <row r="59" spans="1:11" x14ac:dyDescent="0.3">
      <c r="A59" t="s">
        <v>146</v>
      </c>
      <c r="B59" t="s">
        <v>25</v>
      </c>
      <c r="D59" s="1"/>
      <c r="E59">
        <v>-3.0499999999999999E-2</v>
      </c>
      <c r="G59">
        <v>-3.0499999999999999E-2</v>
      </c>
      <c r="H59">
        <v>-3.0499999999999999E-2</v>
      </c>
      <c r="I59">
        <v>-3.0499999999999999E-2</v>
      </c>
      <c r="J59">
        <v>-3.0499999999999999E-2</v>
      </c>
      <c r="K59">
        <v>-3.0499999999999999E-2</v>
      </c>
    </row>
    <row r="60" spans="1:11" x14ac:dyDescent="0.3">
      <c r="A60" t="s">
        <v>147</v>
      </c>
      <c r="B60" t="s">
        <v>21</v>
      </c>
      <c r="D60" s="1"/>
      <c r="E60">
        <v>0.13100000000000001</v>
      </c>
      <c r="G60">
        <v>0.13100000000000001</v>
      </c>
      <c r="H60">
        <v>0.13100000000000001</v>
      </c>
      <c r="I60">
        <v>0.13100000000000001</v>
      </c>
      <c r="J60">
        <v>0.13100000000000001</v>
      </c>
      <c r="K60">
        <v>0.13100000000000001</v>
      </c>
    </row>
    <row r="61" spans="1:11" x14ac:dyDescent="0.3">
      <c r="A61" t="s">
        <v>148</v>
      </c>
      <c r="B61" t="s">
        <v>21</v>
      </c>
      <c r="D61" s="1"/>
      <c r="E61">
        <v>2</v>
      </c>
      <c r="G61">
        <v>2</v>
      </c>
      <c r="H61">
        <v>2</v>
      </c>
      <c r="I61">
        <v>2</v>
      </c>
      <c r="J61">
        <v>2</v>
      </c>
      <c r="K61">
        <v>2</v>
      </c>
    </row>
    <row r="62" spans="1:11" x14ac:dyDescent="0.3">
      <c r="A62" t="s">
        <v>149</v>
      </c>
      <c r="B62" t="s">
        <v>22</v>
      </c>
      <c r="D62" s="1"/>
      <c r="E62">
        <v>4.5</v>
      </c>
      <c r="G62">
        <v>4.5</v>
      </c>
      <c r="H62">
        <v>4.5</v>
      </c>
      <c r="I62">
        <v>4.5</v>
      </c>
      <c r="J62">
        <v>4.5</v>
      </c>
      <c r="K62">
        <v>4.5</v>
      </c>
    </row>
    <row r="63" spans="1:11" x14ac:dyDescent="0.3">
      <c r="A63" t="s">
        <v>150</v>
      </c>
      <c r="B63" t="s">
        <v>22</v>
      </c>
      <c r="D63" s="1"/>
      <c r="E63">
        <v>2</v>
      </c>
      <c r="G63">
        <v>2</v>
      </c>
      <c r="H63">
        <v>2</v>
      </c>
      <c r="I63">
        <v>2</v>
      </c>
      <c r="J63">
        <v>2</v>
      </c>
      <c r="K63">
        <v>2</v>
      </c>
    </row>
    <row r="64" spans="1:11" x14ac:dyDescent="0.3">
      <c r="A64" t="s">
        <v>151</v>
      </c>
      <c r="B64" t="s">
        <v>8</v>
      </c>
      <c r="D64" s="1"/>
      <c r="E64">
        <v>8.0000000000000002E-3</v>
      </c>
      <c r="G64">
        <v>8.0000000000000002E-3</v>
      </c>
      <c r="H64">
        <v>8.0000000000000002E-3</v>
      </c>
      <c r="I64">
        <v>8.0000000000000002E-3</v>
      </c>
      <c r="J64">
        <v>8.0000000000000002E-3</v>
      </c>
      <c r="K64">
        <v>8.0000000000000002E-3</v>
      </c>
    </row>
    <row r="65" spans="1:11" x14ac:dyDescent="0.3">
      <c r="A65" t="s">
        <v>152</v>
      </c>
      <c r="B65" t="s">
        <v>8</v>
      </c>
      <c r="D65" s="1"/>
      <c r="E65">
        <v>6.0999999999999999E-2</v>
      </c>
      <c r="G65">
        <v>6.0999999999999999E-2</v>
      </c>
      <c r="H65">
        <v>6.0999999999999999E-2</v>
      </c>
      <c r="I65">
        <v>6.0999999999999999E-2</v>
      </c>
      <c r="J65">
        <v>6.0999999999999999E-2</v>
      </c>
      <c r="K65">
        <v>6.0999999999999999E-2</v>
      </c>
    </row>
    <row r="66" spans="1:11" x14ac:dyDescent="0.3">
      <c r="A66" t="s">
        <v>391</v>
      </c>
      <c r="B66" t="s">
        <v>393</v>
      </c>
      <c r="D66" s="1"/>
      <c r="E66">
        <v>0.19500000000000001</v>
      </c>
      <c r="G66">
        <v>0.19500000000000001</v>
      </c>
      <c r="H66">
        <v>0.19500000000000001</v>
      </c>
      <c r="I66">
        <v>0.19500000000000001</v>
      </c>
      <c r="J66">
        <v>0.19500000000000001</v>
      </c>
      <c r="K66">
        <v>0.19500000000000001</v>
      </c>
    </row>
    <row r="67" spans="1:11" x14ac:dyDescent="0.3">
      <c r="A67" t="s">
        <v>392</v>
      </c>
      <c r="B67" t="s">
        <v>394</v>
      </c>
      <c r="D67" s="1"/>
      <c r="E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 x14ac:dyDescent="0.3">
      <c r="A68" t="s">
        <v>99</v>
      </c>
      <c r="D68" s="1"/>
    </row>
    <row r="69" spans="1:11" s="5" customFormat="1" x14ac:dyDescent="0.3">
      <c r="A69" s="5" t="s">
        <v>26</v>
      </c>
    </row>
    <row r="70" spans="1:11" x14ac:dyDescent="0.3">
      <c r="A70" s="1" t="s">
        <v>153</v>
      </c>
      <c r="B70" s="1"/>
      <c r="D70" s="1">
        <v>0</v>
      </c>
      <c r="E70">
        <v>3.8974999999999999E-5</v>
      </c>
      <c r="G70">
        <v>-4.4475999999999999E-5</v>
      </c>
      <c r="H70">
        <v>-6.6124000000000006E-5</v>
      </c>
      <c r="I70">
        <v>3.0762999999999997E-5</v>
      </c>
      <c r="J70">
        <v>3.9059E-5</v>
      </c>
      <c r="K70">
        <v>3.0762999999999997E-5</v>
      </c>
    </row>
    <row r="71" spans="1:11" x14ac:dyDescent="0.3">
      <c r="A71" t="s">
        <v>456</v>
      </c>
      <c r="B71" s="1"/>
      <c r="D71" s="1"/>
      <c r="E71">
        <v>-5.0000000000000001E-9</v>
      </c>
      <c r="G71">
        <v>-3.8599999999999999E-7</v>
      </c>
      <c r="H71">
        <v>-2.8799999999999998E-7</v>
      </c>
      <c r="I71">
        <v>-3.3299999999999998E-7</v>
      </c>
      <c r="J71">
        <v>-5.0000000000000001E-9</v>
      </c>
      <c r="K71">
        <v>-3.3299999999999998E-7</v>
      </c>
    </row>
    <row r="72" spans="1:11" x14ac:dyDescent="0.3">
      <c r="A72" s="1" t="s">
        <v>400</v>
      </c>
      <c r="B72" s="1" t="s">
        <v>401</v>
      </c>
      <c r="D72" s="1"/>
      <c r="E72">
        <v>1.0000000000000001E-9</v>
      </c>
      <c r="G72">
        <v>2.84E-7</v>
      </c>
      <c r="H72">
        <v>2.65E-7</v>
      </c>
      <c r="I72">
        <v>1.3899999999999999E-7</v>
      </c>
      <c r="J72">
        <v>1.0000000000000001E-9</v>
      </c>
      <c r="K72">
        <v>1.3899999999999999E-7</v>
      </c>
    </row>
    <row r="73" spans="1:11" x14ac:dyDescent="0.3">
      <c r="A73" s="1" t="s">
        <v>154</v>
      </c>
      <c r="B73" s="1" t="s">
        <v>365</v>
      </c>
      <c r="C73" s="1" t="s">
        <v>339</v>
      </c>
      <c r="D73" s="1" t="s">
        <v>337</v>
      </c>
      <c r="E73">
        <v>-4.0348600000000004E-3</v>
      </c>
      <c r="G73">
        <v>-5.4075269999999996E-3</v>
      </c>
      <c r="H73">
        <v>-9.3700309999999992E-3</v>
      </c>
      <c r="I73">
        <v>-1.5388519999999999E-2</v>
      </c>
      <c r="J73">
        <v>-4.0348600000000004E-3</v>
      </c>
      <c r="K73">
        <v>-1.5388519999999999E-2</v>
      </c>
    </row>
    <row r="74" spans="1:11" ht="15.6" x14ac:dyDescent="0.3">
      <c r="A74" t="s">
        <v>155</v>
      </c>
      <c r="D74" s="7"/>
      <c r="E74">
        <v>0.12680806999999999</v>
      </c>
      <c r="G74">
        <v>0.16459247299999999</v>
      </c>
      <c r="H74">
        <v>0.16062996900000001</v>
      </c>
      <c r="I74">
        <v>0.15461148</v>
      </c>
      <c r="J74">
        <v>0.12680806999999999</v>
      </c>
      <c r="K74">
        <v>0.15461148</v>
      </c>
    </row>
    <row r="75" spans="1:11" x14ac:dyDescent="0.3">
      <c r="A75" s="1" t="s">
        <v>156</v>
      </c>
      <c r="B75" s="1" t="s">
        <v>40</v>
      </c>
      <c r="C75" s="1"/>
      <c r="D75" s="1" t="s">
        <v>85</v>
      </c>
      <c r="E75">
        <v>2.1232121999999999E-2</v>
      </c>
      <c r="G75">
        <v>1.5526877E-2</v>
      </c>
      <c r="H75">
        <v>1.9198249000000001E-2</v>
      </c>
      <c r="I75">
        <v>2.2249486999999998E-2</v>
      </c>
      <c r="J75">
        <v>2.1232121999999999E-2</v>
      </c>
      <c r="K75">
        <v>2.2249486999999998E-2</v>
      </c>
    </row>
    <row r="76" spans="1:11" x14ac:dyDescent="0.3">
      <c r="A76" t="s">
        <v>157</v>
      </c>
      <c r="B76" t="s">
        <v>41</v>
      </c>
      <c r="D76" s="1"/>
      <c r="E76">
        <v>1.336362</v>
      </c>
      <c r="G76">
        <v>1.385168</v>
      </c>
      <c r="H76">
        <v>1.353162</v>
      </c>
      <c r="I76">
        <v>1.328195</v>
      </c>
      <c r="J76">
        <v>1.336362</v>
      </c>
      <c r="K76">
        <v>1.328195</v>
      </c>
    </row>
    <row r="77" spans="1:11" x14ac:dyDescent="0.3">
      <c r="A77" t="s">
        <v>158</v>
      </c>
      <c r="B77" t="s">
        <v>42</v>
      </c>
      <c r="D77" s="1"/>
      <c r="E77">
        <v>0.1764</v>
      </c>
      <c r="G77">
        <v>0.1764</v>
      </c>
      <c r="H77">
        <v>0.1764</v>
      </c>
      <c r="I77">
        <v>0.1764</v>
      </c>
      <c r="J77">
        <v>0.1764</v>
      </c>
      <c r="K77">
        <v>0.1764</v>
      </c>
    </row>
    <row r="78" spans="1:11" x14ac:dyDescent="0.3">
      <c r="A78" t="s">
        <v>380</v>
      </c>
      <c r="B78" t="s">
        <v>381</v>
      </c>
      <c r="D78" s="1"/>
      <c r="E78">
        <v>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 x14ac:dyDescent="0.3">
      <c r="A79" t="s">
        <v>390</v>
      </c>
      <c r="D79" s="1"/>
      <c r="E79">
        <v>1.006802</v>
      </c>
      <c r="G79">
        <v>1.0435719999999999</v>
      </c>
      <c r="H79">
        <v>1.019458</v>
      </c>
      <c r="I79">
        <v>1.0006489999999999</v>
      </c>
      <c r="J79">
        <v>1.006802</v>
      </c>
      <c r="K79">
        <v>1.0006489999999999</v>
      </c>
    </row>
    <row r="80" spans="1:11" x14ac:dyDescent="0.3">
      <c r="A80" s="1" t="s">
        <v>382</v>
      </c>
      <c r="B80" t="s">
        <v>383</v>
      </c>
      <c r="C80" t="s">
        <v>384</v>
      </c>
      <c r="D80" s="1"/>
      <c r="E80">
        <v>9.8852999999999996E-2</v>
      </c>
      <c r="G80">
        <v>6.4440000000000001E-3</v>
      </c>
      <c r="H80">
        <v>-1.4220000000000001E-3</v>
      </c>
      <c r="I80">
        <v>-9.4619999999999999E-3</v>
      </c>
      <c r="J80">
        <v>9.8852999999999996E-2</v>
      </c>
      <c r="K80">
        <v>-9.4619999999999999E-3</v>
      </c>
    </row>
    <row r="81" spans="1:11" x14ac:dyDescent="0.3">
      <c r="A81" t="s">
        <v>159</v>
      </c>
      <c r="B81" t="s">
        <v>43</v>
      </c>
      <c r="D81" s="1"/>
      <c r="E81">
        <v>0.44099899999999997</v>
      </c>
      <c r="G81">
        <v>0.45710499999999998</v>
      </c>
      <c r="H81">
        <v>0.44654300000000002</v>
      </c>
      <c r="I81">
        <v>0.43830400000000003</v>
      </c>
      <c r="J81">
        <v>0.44099899999999997</v>
      </c>
      <c r="K81">
        <v>0.43830400000000003</v>
      </c>
    </row>
    <row r="82" spans="1:11" ht="15.6" x14ac:dyDescent="0.3">
      <c r="A82" s="2" t="s">
        <v>317</v>
      </c>
      <c r="B82" t="s">
        <v>27</v>
      </c>
      <c r="D82" s="1"/>
      <c r="E82">
        <v>1.824703009</v>
      </c>
      <c r="G82">
        <v>2.0143763990000001</v>
      </c>
      <c r="H82">
        <v>1.905374312</v>
      </c>
      <c r="I82">
        <v>1.78244812</v>
      </c>
      <c r="J82">
        <v>1.824703003</v>
      </c>
      <c r="K82">
        <v>1.78244812</v>
      </c>
    </row>
    <row r="83" spans="1:11" x14ac:dyDescent="0.3">
      <c r="A83" t="s">
        <v>318</v>
      </c>
      <c r="B83" t="s">
        <v>28</v>
      </c>
      <c r="D83" s="1"/>
      <c r="E83">
        <v>0.59562609</v>
      </c>
      <c r="G83">
        <v>0.63974713500000002</v>
      </c>
      <c r="H83">
        <v>0.60655889500000004</v>
      </c>
      <c r="I83">
        <v>0.57816884899999998</v>
      </c>
      <c r="J83">
        <v>0.59562608900000003</v>
      </c>
      <c r="K83">
        <v>0.57816884899999998</v>
      </c>
    </row>
    <row r="84" spans="1:11" x14ac:dyDescent="0.3">
      <c r="A84" t="s">
        <v>319</v>
      </c>
      <c r="B84" t="s">
        <v>33</v>
      </c>
      <c r="D84" s="1"/>
      <c r="E84">
        <v>0.173168091</v>
      </c>
      <c r="G84">
        <v>0.112472973</v>
      </c>
      <c r="H84">
        <v>0.16865628599999999</v>
      </c>
      <c r="I84">
        <v>0.197350464</v>
      </c>
      <c r="J84">
        <v>0.173168092</v>
      </c>
      <c r="K84">
        <v>0.197350464</v>
      </c>
    </row>
    <row r="85" spans="1:11" x14ac:dyDescent="0.3">
      <c r="A85" t="s">
        <v>320</v>
      </c>
      <c r="B85" t="s">
        <v>34</v>
      </c>
      <c r="D85" s="1"/>
      <c r="E85">
        <v>0.422457998</v>
      </c>
      <c r="G85">
        <v>0.52727416199999999</v>
      </c>
      <c r="H85">
        <v>0.437902609</v>
      </c>
      <c r="I85">
        <v>0.38081838400000001</v>
      </c>
      <c r="J85">
        <v>0.42245799699999997</v>
      </c>
      <c r="K85">
        <v>0.38081838400000001</v>
      </c>
    </row>
    <row r="86" spans="1:11" x14ac:dyDescent="0.3">
      <c r="A86" t="s">
        <v>464</v>
      </c>
      <c r="B86" t="s">
        <v>465</v>
      </c>
      <c r="D86" s="1"/>
      <c r="E86">
        <v>0.70926711499999995</v>
      </c>
      <c r="G86">
        <v>0.82419151800000001</v>
      </c>
      <c r="H86">
        <v>0.72194573799999995</v>
      </c>
      <c r="I86">
        <v>0.65866292400000004</v>
      </c>
      <c r="J86">
        <v>0.709267113</v>
      </c>
      <c r="K86">
        <v>0.65866292400000004</v>
      </c>
    </row>
    <row r="87" spans="1:11" x14ac:dyDescent="0.3">
      <c r="A87" s="1" t="s">
        <v>321</v>
      </c>
      <c r="B87" s="1" t="s">
        <v>37</v>
      </c>
      <c r="C87" s="1" t="s">
        <v>13</v>
      </c>
      <c r="D87" s="1" t="s">
        <v>334</v>
      </c>
      <c r="E87">
        <v>3.0635041690000002</v>
      </c>
      <c r="G87">
        <v>3.1487071850000001</v>
      </c>
      <c r="H87">
        <v>3.1412849249999999</v>
      </c>
      <c r="I87">
        <v>3.082919677</v>
      </c>
      <c r="J87">
        <v>3.0635041630000002</v>
      </c>
      <c r="K87">
        <v>3.082919677</v>
      </c>
    </row>
    <row r="88" spans="1:11" x14ac:dyDescent="0.3">
      <c r="A88" s="1" t="s">
        <v>160</v>
      </c>
      <c r="B88" s="1" t="s">
        <v>38</v>
      </c>
      <c r="C88" s="1" t="s">
        <v>340</v>
      </c>
      <c r="D88" s="1">
        <v>0.33</v>
      </c>
      <c r="E88">
        <v>0.33125399999999999</v>
      </c>
      <c r="G88">
        <v>0.329096</v>
      </c>
      <c r="H88">
        <v>0.33133099999999999</v>
      </c>
      <c r="I88">
        <v>0.33100499999999999</v>
      </c>
      <c r="J88">
        <v>0.33125399999999999</v>
      </c>
      <c r="K88">
        <v>0.33100499999999999</v>
      </c>
    </row>
    <row r="89" spans="1:11" x14ac:dyDescent="0.3">
      <c r="A89" s="1" t="s">
        <v>353</v>
      </c>
      <c r="B89" s="1" t="s">
        <v>29</v>
      </c>
      <c r="C89" s="1"/>
      <c r="D89" s="1">
        <v>0.34174477289113192</v>
      </c>
      <c r="E89">
        <v>0.261271474</v>
      </c>
      <c r="G89">
        <v>0.249268564</v>
      </c>
      <c r="H89">
        <v>0.26407845499999999</v>
      </c>
      <c r="I89">
        <v>0.28115148600000001</v>
      </c>
      <c r="J89">
        <v>0.261271474</v>
      </c>
      <c r="K89">
        <v>0.28115148600000001</v>
      </c>
    </row>
    <row r="90" spans="1:11" x14ac:dyDescent="0.3">
      <c r="A90" s="1" t="s">
        <v>354</v>
      </c>
      <c r="B90" s="1" t="s">
        <v>30</v>
      </c>
      <c r="C90" s="1"/>
      <c r="D90" s="1">
        <v>0.47440519105984136</v>
      </c>
      <c r="E90">
        <v>0.56443623700000001</v>
      </c>
      <c r="G90">
        <v>0.75073143600000003</v>
      </c>
      <c r="H90">
        <v>0.73592154499999995</v>
      </c>
      <c r="I90">
        <v>0.71884851400000005</v>
      </c>
      <c r="J90">
        <v>0.56443623700000001</v>
      </c>
      <c r="K90">
        <v>0.71884851400000005</v>
      </c>
    </row>
    <row r="91" spans="1:11" x14ac:dyDescent="0.3">
      <c r="A91" t="s">
        <v>355</v>
      </c>
      <c r="B91" t="s">
        <v>31</v>
      </c>
      <c r="D91" s="1">
        <v>9.8774333093006483E-2</v>
      </c>
      <c r="E91">
        <v>0.13051691600000001</v>
      </c>
      <c r="G91">
        <v>0</v>
      </c>
      <c r="H91">
        <v>0</v>
      </c>
      <c r="I91">
        <v>0</v>
      </c>
      <c r="J91">
        <v>0.13051691600000001</v>
      </c>
      <c r="K91">
        <v>0</v>
      </c>
    </row>
    <row r="92" spans="1:11" x14ac:dyDescent="0.3">
      <c r="A92" t="s">
        <v>356</v>
      </c>
      <c r="B92" t="s">
        <v>32</v>
      </c>
      <c r="D92" s="1">
        <f>1-D89-D90-D91</f>
        <v>8.5075702956020238E-2</v>
      </c>
      <c r="E92">
        <v>4.3775372999999999E-2</v>
      </c>
      <c r="G92">
        <v>0</v>
      </c>
      <c r="H92">
        <v>0</v>
      </c>
      <c r="I92">
        <v>0</v>
      </c>
      <c r="J92">
        <v>4.3775373999999999E-2</v>
      </c>
      <c r="K92">
        <v>0</v>
      </c>
    </row>
    <row r="93" spans="1:11" x14ac:dyDescent="0.3">
      <c r="A93" t="s">
        <v>161</v>
      </c>
      <c r="B93" t="s">
        <v>385</v>
      </c>
      <c r="D93" s="1"/>
      <c r="E93">
        <v>0.13381528400000001</v>
      </c>
      <c r="G93">
        <v>0.14025996299999999</v>
      </c>
      <c r="H93">
        <v>0.132393917</v>
      </c>
      <c r="I93">
        <v>0.124353796</v>
      </c>
      <c r="J93">
        <v>0.13381528300000001</v>
      </c>
      <c r="K93">
        <v>0.124353796</v>
      </c>
    </row>
    <row r="94" spans="1:11" x14ac:dyDescent="0.3">
      <c r="A94" t="s">
        <v>451</v>
      </c>
      <c r="B94" t="s">
        <v>452</v>
      </c>
      <c r="D94" s="1"/>
      <c r="E94">
        <v>9.8853167000000006E-2</v>
      </c>
      <c r="G94">
        <v>0.105297563</v>
      </c>
      <c r="H94">
        <v>9.7431535999999999E-2</v>
      </c>
      <c r="I94">
        <v>8.9391542000000004E-2</v>
      </c>
      <c r="J94">
        <v>9.8853167000000006E-2</v>
      </c>
      <c r="K94">
        <v>8.9391542000000004E-2</v>
      </c>
    </row>
    <row r="95" spans="1:11" x14ac:dyDescent="0.3">
      <c r="A95" t="s">
        <v>453</v>
      </c>
      <c r="B95" t="s">
        <v>454</v>
      </c>
      <c r="D95" s="1"/>
      <c r="E95">
        <v>3.4962116000000001E-2</v>
      </c>
      <c r="G95">
        <v>3.4962399999999998E-2</v>
      </c>
      <c r="H95">
        <v>3.4962381000000001E-2</v>
      </c>
      <c r="I95">
        <v>3.4962254999999998E-2</v>
      </c>
      <c r="J95">
        <v>3.4962116000000001E-2</v>
      </c>
      <c r="K95">
        <v>3.4962254999999998E-2</v>
      </c>
    </row>
    <row r="96" spans="1:11" x14ac:dyDescent="0.3">
      <c r="A96" t="s">
        <v>162</v>
      </c>
      <c r="B96" t="s">
        <v>53</v>
      </c>
      <c r="D96" s="1">
        <v>0.24</v>
      </c>
      <c r="E96">
        <v>0.22466323399999999</v>
      </c>
      <c r="G96">
        <v>0.21924281500000001</v>
      </c>
      <c r="H96">
        <v>0.218270507</v>
      </c>
      <c r="I96">
        <v>0.215082145</v>
      </c>
      <c r="J96">
        <v>0.22466323399999999</v>
      </c>
      <c r="K96">
        <v>0.215082145</v>
      </c>
    </row>
    <row r="97" spans="1:11" x14ac:dyDescent="0.3">
      <c r="A97" t="s">
        <v>163</v>
      </c>
      <c r="B97" t="s">
        <v>39</v>
      </c>
      <c r="D97" s="1"/>
      <c r="E97">
        <v>3.4962116000000001E-2</v>
      </c>
      <c r="G97">
        <v>3.4962116000000001E-2</v>
      </c>
      <c r="H97">
        <v>3.4962116000000001E-2</v>
      </c>
      <c r="I97">
        <v>3.4962116000000001E-2</v>
      </c>
      <c r="J97">
        <v>3.4962116000000001E-2</v>
      </c>
      <c r="K97">
        <v>3.4962116000000001E-2</v>
      </c>
    </row>
    <row r="98" spans="1:11" x14ac:dyDescent="0.3">
      <c r="A98" t="s">
        <v>164</v>
      </c>
      <c r="D98" s="1"/>
      <c r="E98">
        <v>8.2445688000000003E-2</v>
      </c>
      <c r="G98">
        <v>8.1961679999999995E-2</v>
      </c>
      <c r="H98">
        <v>8.2049575E-2</v>
      </c>
      <c r="I98">
        <v>8.0640760000000006E-2</v>
      </c>
      <c r="J98">
        <v>8.2445688000000003E-2</v>
      </c>
      <c r="K98">
        <v>8.0640760000000006E-2</v>
      </c>
    </row>
    <row r="99" spans="1:11" x14ac:dyDescent="0.3">
      <c r="A99" t="s">
        <v>165</v>
      </c>
      <c r="D99" s="1"/>
      <c r="E99">
        <v>1.4173132E-2</v>
      </c>
      <c r="G99">
        <v>1.5492220000000001E-3</v>
      </c>
      <c r="H99">
        <v>1.3409552E-2</v>
      </c>
      <c r="I99">
        <v>4.2557681E-2</v>
      </c>
      <c r="J99">
        <v>1.4173132E-2</v>
      </c>
      <c r="K99">
        <v>4.2557681E-2</v>
      </c>
    </row>
    <row r="100" spans="1:11" x14ac:dyDescent="0.3">
      <c r="A100" t="s">
        <v>166</v>
      </c>
      <c r="D100" s="1"/>
      <c r="E100">
        <v>7.0869740000000002E-3</v>
      </c>
      <c r="G100">
        <v>0</v>
      </c>
      <c r="H100">
        <v>7.724631E-3</v>
      </c>
      <c r="I100">
        <v>0</v>
      </c>
      <c r="J100">
        <v>7.0869740000000002E-3</v>
      </c>
      <c r="K100">
        <v>0</v>
      </c>
    </row>
    <row r="101" spans="1:11" x14ac:dyDescent="0.3">
      <c r="A101" t="s">
        <v>167</v>
      </c>
      <c r="D101" s="1"/>
      <c r="E101">
        <v>2.8960071E-2</v>
      </c>
      <c r="G101">
        <v>5.5790578E-2</v>
      </c>
      <c r="H101">
        <v>2.8097514000000001E-2</v>
      </c>
      <c r="I101">
        <v>0</v>
      </c>
      <c r="J101">
        <v>2.8960071E-2</v>
      </c>
      <c r="K101">
        <v>0</v>
      </c>
    </row>
    <row r="102" spans="1:11" x14ac:dyDescent="0.3">
      <c r="A102" t="s">
        <v>168</v>
      </c>
      <c r="D102" s="1"/>
      <c r="E102">
        <v>1.149419E-3</v>
      </c>
      <c r="G102">
        <v>9.5848400000000001E-4</v>
      </c>
      <c r="H102">
        <v>1.112645E-3</v>
      </c>
      <c r="I102">
        <v>1.1553539999999999E-3</v>
      </c>
      <c r="J102">
        <v>1.149419E-3</v>
      </c>
      <c r="K102">
        <v>1.1553539999999999E-3</v>
      </c>
    </row>
    <row r="103" spans="1:11" ht="15.6" x14ac:dyDescent="0.3">
      <c r="A103" s="2" t="s">
        <v>169</v>
      </c>
      <c r="D103" s="1"/>
      <c r="E103">
        <v>1.121221389</v>
      </c>
      <c r="G103">
        <v>1.522946159</v>
      </c>
      <c r="H103">
        <v>1.202620917</v>
      </c>
      <c r="I103">
        <v>0.99064377000000003</v>
      </c>
      <c r="J103">
        <v>1.1212213849999999</v>
      </c>
      <c r="K103">
        <v>0.99064377000000003</v>
      </c>
    </row>
    <row r="104" spans="1:11" ht="15.6" x14ac:dyDescent="0.3">
      <c r="A104" s="2" t="s">
        <v>170</v>
      </c>
      <c r="D104" s="1"/>
      <c r="E104">
        <v>0.70348162000000003</v>
      </c>
      <c r="G104">
        <v>0.49143024000000002</v>
      </c>
      <c r="H104">
        <v>0.702753395</v>
      </c>
      <c r="I104">
        <v>0.79180435000000005</v>
      </c>
      <c r="J104">
        <v>0.70348161799999998</v>
      </c>
      <c r="K104">
        <v>0.79180435000000005</v>
      </c>
    </row>
    <row r="105" spans="1:11" ht="15.6" x14ac:dyDescent="0.3">
      <c r="A105" s="2" t="s">
        <v>455</v>
      </c>
      <c r="D105" s="1"/>
      <c r="E105">
        <v>1.824703009</v>
      </c>
      <c r="G105">
        <v>2.0143763990000001</v>
      </c>
      <c r="H105">
        <v>1.905374312</v>
      </c>
      <c r="I105">
        <v>1.78244812</v>
      </c>
      <c r="J105">
        <v>1.824703003</v>
      </c>
      <c r="K105">
        <v>1.78244812</v>
      </c>
    </row>
    <row r="106" spans="1:11" x14ac:dyDescent="0.3">
      <c r="A106" t="s">
        <v>171</v>
      </c>
      <c r="D106" s="1"/>
      <c r="E106">
        <v>8.6819763999999994E-2</v>
      </c>
      <c r="G106">
        <v>5.4402709E-2</v>
      </c>
      <c r="H106">
        <v>8.3507925999999996E-2</v>
      </c>
      <c r="I106">
        <v>9.9552259000000004E-2</v>
      </c>
      <c r="J106">
        <v>8.6819763999999994E-2</v>
      </c>
      <c r="K106">
        <v>9.9552259000000004E-2</v>
      </c>
    </row>
    <row r="107" spans="1:11" x14ac:dyDescent="0.3">
      <c r="A107" t="s">
        <v>322</v>
      </c>
      <c r="D107" s="1"/>
      <c r="E107">
        <v>0.147709383</v>
      </c>
      <c r="G107">
        <v>0.177862363</v>
      </c>
      <c r="H107">
        <v>0.15120924099999999</v>
      </c>
      <c r="I107">
        <v>0.133969158</v>
      </c>
      <c r="J107">
        <v>0.147709382</v>
      </c>
      <c r="K107">
        <v>0.133969158</v>
      </c>
    </row>
    <row r="108" spans="1:11" x14ac:dyDescent="0.3">
      <c r="A108" t="s">
        <v>172</v>
      </c>
      <c r="D108" s="1"/>
      <c r="E108">
        <v>0.23452914599999999</v>
      </c>
      <c r="G108">
        <v>0.23226507199999999</v>
      </c>
      <c r="H108">
        <v>0.234717167</v>
      </c>
      <c r="I108">
        <v>0.23352141700000001</v>
      </c>
      <c r="J108">
        <v>0.23452914699999999</v>
      </c>
      <c r="K108">
        <v>0.23352141700000001</v>
      </c>
    </row>
    <row r="109" spans="1:11" x14ac:dyDescent="0.3">
      <c r="A109" t="s">
        <v>323</v>
      </c>
      <c r="D109" s="1"/>
      <c r="E109">
        <v>0.384640449</v>
      </c>
      <c r="G109">
        <v>0.40858866500000002</v>
      </c>
      <c r="H109">
        <v>0.39387865900000002</v>
      </c>
      <c r="I109">
        <v>0.38183022700000002</v>
      </c>
      <c r="J109">
        <v>0.38464044800000002</v>
      </c>
      <c r="K109">
        <v>0.38183022700000002</v>
      </c>
    </row>
    <row r="110" spans="1:11" x14ac:dyDescent="0.3">
      <c r="A110" t="s">
        <v>324</v>
      </c>
      <c r="D110" s="1"/>
      <c r="E110">
        <v>9.8925848999999996E-2</v>
      </c>
      <c r="G110">
        <v>0.111715801</v>
      </c>
      <c r="H110">
        <v>0.104530559</v>
      </c>
      <c r="I110">
        <v>9.7704067000000006E-2</v>
      </c>
      <c r="J110">
        <v>9.8925848999999996E-2</v>
      </c>
      <c r="K110">
        <v>9.7704067000000006E-2</v>
      </c>
    </row>
    <row r="111" spans="1:11" x14ac:dyDescent="0.3">
      <c r="A111" t="s">
        <v>325</v>
      </c>
      <c r="D111" s="1"/>
      <c r="E111">
        <v>0.23032555800000001</v>
      </c>
      <c r="G111">
        <v>0.23994384599999999</v>
      </c>
      <c r="H111">
        <v>0.23337186200000001</v>
      </c>
      <c r="I111">
        <v>0.229003968</v>
      </c>
      <c r="J111">
        <v>0.23032555800000001</v>
      </c>
      <c r="K111">
        <v>0.229003968</v>
      </c>
    </row>
    <row r="112" spans="1:11" x14ac:dyDescent="0.3">
      <c r="A112" t="s">
        <v>326</v>
      </c>
      <c r="D112" s="1"/>
      <c r="E112">
        <v>5.5389041999999999E-2</v>
      </c>
      <c r="G112">
        <v>5.6929017999999998E-2</v>
      </c>
      <c r="H112">
        <v>5.5976237999999998E-2</v>
      </c>
      <c r="I112">
        <v>5.5122192E-2</v>
      </c>
      <c r="J112">
        <v>5.5389041999999999E-2</v>
      </c>
      <c r="K112">
        <v>5.5122192E-2</v>
      </c>
    </row>
    <row r="113" spans="1:11" x14ac:dyDescent="0.3">
      <c r="A113" t="s">
        <v>93</v>
      </c>
      <c r="D113" s="1"/>
      <c r="E113">
        <v>1.1687302150000001</v>
      </c>
      <c r="G113">
        <v>1.183377388</v>
      </c>
      <c r="H113">
        <v>1.166761304</v>
      </c>
      <c r="I113">
        <v>1.166932286</v>
      </c>
      <c r="J113">
        <v>1.168730214</v>
      </c>
      <c r="K113">
        <v>1.166932286</v>
      </c>
    </row>
    <row r="114" spans="1:11" x14ac:dyDescent="0.3">
      <c r="A114" t="s">
        <v>94</v>
      </c>
      <c r="D114" s="1"/>
      <c r="E114">
        <v>1.115928206</v>
      </c>
      <c r="G114">
        <v>0.92904396600000005</v>
      </c>
      <c r="H114">
        <v>1.1143791700000001</v>
      </c>
      <c r="I114">
        <v>1.166932286</v>
      </c>
      <c r="J114">
        <v>1.1159282049999999</v>
      </c>
      <c r="K114">
        <v>1.166932286</v>
      </c>
    </row>
    <row r="115" spans="1:11" x14ac:dyDescent="0.3">
      <c r="A115" t="s">
        <v>173</v>
      </c>
      <c r="D115" s="1"/>
      <c r="E115">
        <v>1.2032849130000001</v>
      </c>
      <c r="G115" t="s">
        <v>352</v>
      </c>
      <c r="H115">
        <v>1.2044163160000001</v>
      </c>
      <c r="I115" t="s">
        <v>352</v>
      </c>
      <c r="J115">
        <v>1.2032849130000001</v>
      </c>
      <c r="K115" t="s">
        <v>352</v>
      </c>
    </row>
    <row r="116" spans="1:11" x14ac:dyDescent="0.3">
      <c r="A116" t="s">
        <v>174</v>
      </c>
      <c r="D116" s="1"/>
      <c r="E116">
        <v>1.4956570469999999</v>
      </c>
      <c r="G116">
        <v>1.3027079880000001</v>
      </c>
      <c r="H116">
        <v>1.44344593</v>
      </c>
      <c r="I116" t="s">
        <v>352</v>
      </c>
      <c r="J116">
        <v>1.4956570469999999</v>
      </c>
      <c r="K116" t="s">
        <v>352</v>
      </c>
    </row>
    <row r="117" spans="1:11" x14ac:dyDescent="0.3">
      <c r="A117" t="s">
        <v>175</v>
      </c>
      <c r="D117" s="1"/>
      <c r="E117">
        <v>9.0405558569999993</v>
      </c>
      <c r="G117">
        <v>12.651258778000001</v>
      </c>
      <c r="H117">
        <v>9.9195528149999994</v>
      </c>
      <c r="I117">
        <v>7.7789235479999999</v>
      </c>
      <c r="J117">
        <v>9.0405558710000005</v>
      </c>
      <c r="K117">
        <v>7.7789235479999999</v>
      </c>
    </row>
    <row r="118" spans="1:11" x14ac:dyDescent="0.3">
      <c r="A118" t="s">
        <v>176</v>
      </c>
      <c r="D118" s="1"/>
      <c r="E118">
        <v>5.4034932050000002</v>
      </c>
      <c r="G118">
        <v>3.9797223370000001</v>
      </c>
      <c r="H118">
        <v>5.509726423</v>
      </c>
      <c r="I118">
        <v>7.7789235479999999</v>
      </c>
      <c r="J118">
        <v>5.4034932160000002</v>
      </c>
      <c r="K118">
        <v>7.7789235479999999</v>
      </c>
    </row>
    <row r="119" spans="1:11" x14ac:dyDescent="0.3">
      <c r="A119" t="s">
        <v>177</v>
      </c>
      <c r="D119" s="1"/>
      <c r="E119">
        <v>7.4983383659999996</v>
      </c>
      <c r="G119" t="s">
        <v>352</v>
      </c>
      <c r="H119">
        <v>7.5473183979999998</v>
      </c>
      <c r="I119" t="s">
        <v>352</v>
      </c>
      <c r="J119">
        <v>7.4983383659999996</v>
      </c>
      <c r="K119" t="s">
        <v>352</v>
      </c>
    </row>
    <row r="120" spans="1:11" x14ac:dyDescent="0.3">
      <c r="A120" t="s">
        <v>178</v>
      </c>
      <c r="D120" s="1"/>
      <c r="E120">
        <v>42.924306981000001</v>
      </c>
      <c r="G120">
        <v>16.719853596</v>
      </c>
      <c r="H120">
        <v>47.275013342000001</v>
      </c>
      <c r="I120" t="s">
        <v>352</v>
      </c>
      <c r="J120">
        <v>42.924307001999999</v>
      </c>
      <c r="K120" t="s">
        <v>352</v>
      </c>
    </row>
    <row r="121" spans="1:11" x14ac:dyDescent="0.3">
      <c r="A121" t="s">
        <v>327</v>
      </c>
      <c r="D121" s="1"/>
      <c r="E121">
        <v>7.5907255710000001</v>
      </c>
      <c r="G121" s="3"/>
      <c r="H121">
        <v>7.953355975</v>
      </c>
      <c r="I121">
        <v>7.3945659240000001</v>
      </c>
      <c r="J121" s="3"/>
      <c r="K121">
        <v>7.3945659240000001</v>
      </c>
    </row>
    <row r="122" spans="1:11" x14ac:dyDescent="0.3">
      <c r="A122" t="s">
        <v>328</v>
      </c>
      <c r="D122" s="1"/>
      <c r="E122">
        <v>8.3329686610000007</v>
      </c>
      <c r="G122" s="3"/>
      <c r="H122">
        <v>8.6219026139999997</v>
      </c>
      <c r="I122">
        <v>7.3945659240000001</v>
      </c>
      <c r="J122" s="3"/>
      <c r="K122">
        <v>7.3945659240000001</v>
      </c>
    </row>
    <row r="123" spans="1:11" x14ac:dyDescent="0.3">
      <c r="A123" t="s">
        <v>179</v>
      </c>
      <c r="D123" s="1"/>
      <c r="E123">
        <v>7.8770164859999996</v>
      </c>
      <c r="G123" t="s">
        <v>352</v>
      </c>
      <c r="H123">
        <v>8.1146141810000003</v>
      </c>
      <c r="I123" t="s">
        <v>352</v>
      </c>
      <c r="J123">
        <v>7.8770164840000003</v>
      </c>
      <c r="K123" t="s">
        <v>352</v>
      </c>
    </row>
    <row r="124" spans="1:11" x14ac:dyDescent="0.3">
      <c r="A124" t="s">
        <v>180</v>
      </c>
      <c r="D124" s="1"/>
      <c r="E124">
        <v>6.8441533290000001</v>
      </c>
      <c r="G124">
        <v>8.270094018</v>
      </c>
      <c r="H124">
        <v>7.4173250509999997</v>
      </c>
      <c r="I124" t="s">
        <v>352</v>
      </c>
      <c r="J124">
        <v>6.8441533290000001</v>
      </c>
      <c r="K124" t="s">
        <v>352</v>
      </c>
    </row>
    <row r="125" spans="1:11" x14ac:dyDescent="0.3">
      <c r="A125" t="s">
        <v>386</v>
      </c>
      <c r="D125" s="1"/>
      <c r="E125">
        <v>2.6540422800000001</v>
      </c>
      <c r="G125" s="3"/>
      <c r="H125">
        <v>2.7463205140000002</v>
      </c>
      <c r="I125">
        <v>2.6013549</v>
      </c>
      <c r="J125" s="3"/>
      <c r="K125">
        <v>2.6013549</v>
      </c>
    </row>
    <row r="126" spans="1:11" x14ac:dyDescent="0.3">
      <c r="A126" t="s">
        <v>387</v>
      </c>
      <c r="D126" s="1"/>
      <c r="E126">
        <v>2.913562207</v>
      </c>
      <c r="G126" s="3"/>
      <c r="H126">
        <v>2.9771719120000002</v>
      </c>
      <c r="I126">
        <v>2.6013549</v>
      </c>
      <c r="J126" s="3"/>
      <c r="K126">
        <v>2.6013549</v>
      </c>
    </row>
    <row r="127" spans="1:11" x14ac:dyDescent="0.3">
      <c r="A127" t="s">
        <v>388</v>
      </c>
      <c r="D127" s="1"/>
      <c r="E127">
        <v>2.7541418270000002</v>
      </c>
      <c r="G127" t="s">
        <v>352</v>
      </c>
      <c r="H127">
        <v>2.8020035139999999</v>
      </c>
      <c r="I127" t="s">
        <v>352</v>
      </c>
      <c r="J127">
        <v>2.7541418270000002</v>
      </c>
      <c r="K127" t="s">
        <v>352</v>
      </c>
    </row>
    <row r="128" spans="1:11" x14ac:dyDescent="0.3">
      <c r="A128" t="s">
        <v>389</v>
      </c>
      <c r="D128" s="1"/>
      <c r="E128">
        <v>2.393008697</v>
      </c>
      <c r="G128">
        <v>2.789703292</v>
      </c>
      <c r="H128">
        <v>2.5612272360000001</v>
      </c>
      <c r="I128" t="s">
        <v>352</v>
      </c>
      <c r="J128">
        <v>2.393008697</v>
      </c>
      <c r="K128" t="s">
        <v>352</v>
      </c>
    </row>
    <row r="129" spans="1:11" x14ac:dyDescent="0.3">
      <c r="A129" t="s">
        <v>407</v>
      </c>
      <c r="B129" t="s">
        <v>415</v>
      </c>
      <c r="D129" s="1"/>
      <c r="E129">
        <v>0.37018752199999999</v>
      </c>
      <c r="G129" s="3"/>
      <c r="H129">
        <v>0.35578107599999997</v>
      </c>
      <c r="I129">
        <v>0.42630890399999999</v>
      </c>
      <c r="J129" s="3"/>
      <c r="K129">
        <v>0.42630890399999999</v>
      </c>
    </row>
    <row r="130" spans="1:11" x14ac:dyDescent="0.3">
      <c r="A130" t="s">
        <v>412</v>
      </c>
      <c r="B130" t="s">
        <v>416</v>
      </c>
      <c r="D130" s="1"/>
      <c r="E130">
        <v>0.23139694999999999</v>
      </c>
      <c r="G130" s="3"/>
      <c r="H130">
        <v>0.22037699399999999</v>
      </c>
      <c r="I130">
        <v>0.57369109600000001</v>
      </c>
      <c r="J130" s="3"/>
      <c r="K130">
        <v>0.57369109600000001</v>
      </c>
    </row>
    <row r="131" spans="1:11" x14ac:dyDescent="0.3">
      <c r="A131" t="s">
        <v>413</v>
      </c>
      <c r="B131" t="s">
        <v>417</v>
      </c>
      <c r="D131" s="10" t="s">
        <v>431</v>
      </c>
      <c r="E131">
        <v>0.12169394</v>
      </c>
      <c r="G131">
        <v>0</v>
      </c>
      <c r="H131">
        <v>0.11452936700000001</v>
      </c>
      <c r="I131">
        <v>0</v>
      </c>
      <c r="J131">
        <v>0.121693939</v>
      </c>
      <c r="K131">
        <v>0</v>
      </c>
    </row>
    <row r="132" spans="1:11" x14ac:dyDescent="0.3">
      <c r="A132" t="s">
        <v>414</v>
      </c>
      <c r="B132" t="s">
        <v>418</v>
      </c>
      <c r="D132" s="1"/>
      <c r="E132">
        <v>0.27672158800000002</v>
      </c>
      <c r="G132">
        <v>0.71319958000000006</v>
      </c>
      <c r="H132">
        <v>0.30931256299999998</v>
      </c>
      <c r="I132">
        <v>0</v>
      </c>
      <c r="J132">
        <v>0.27672158699999999</v>
      </c>
      <c r="K132">
        <v>0</v>
      </c>
    </row>
    <row r="133" spans="1:11" x14ac:dyDescent="0.3">
      <c r="A133" s="1" t="s">
        <v>422</v>
      </c>
      <c r="B133" t="s">
        <v>424</v>
      </c>
      <c r="D133" s="1" t="s">
        <v>430</v>
      </c>
      <c r="E133">
        <v>0.64690910999999995</v>
      </c>
      <c r="G133">
        <v>0.9474264</v>
      </c>
      <c r="H133">
        <v>0.66509363899999996</v>
      </c>
      <c r="I133">
        <v>0.42630890399999999</v>
      </c>
      <c r="J133">
        <v>0.64690911200000001</v>
      </c>
      <c r="K133">
        <v>0.42630890399999999</v>
      </c>
    </row>
    <row r="134" spans="1:11" x14ac:dyDescent="0.3">
      <c r="A134" t="s">
        <v>409</v>
      </c>
      <c r="B134" t="s">
        <v>419</v>
      </c>
      <c r="D134" s="1"/>
      <c r="E134">
        <v>0.38553211999999998</v>
      </c>
      <c r="G134" s="3"/>
      <c r="H134">
        <v>0.36882694900000002</v>
      </c>
      <c r="I134">
        <v>0.44422294299999998</v>
      </c>
      <c r="J134" s="3"/>
      <c r="K134">
        <v>0.44422294299999998</v>
      </c>
    </row>
    <row r="135" spans="1:11" x14ac:dyDescent="0.3">
      <c r="A135" t="s">
        <v>410</v>
      </c>
      <c r="B135" t="s">
        <v>420</v>
      </c>
      <c r="D135" s="1"/>
      <c r="E135">
        <v>0.24783464299999999</v>
      </c>
      <c r="G135" s="3"/>
      <c r="H135">
        <v>0.23406362</v>
      </c>
      <c r="I135">
        <v>0.55577705700000002</v>
      </c>
      <c r="J135" s="3"/>
      <c r="K135">
        <v>0.55577705700000002</v>
      </c>
    </row>
    <row r="136" spans="1:11" x14ac:dyDescent="0.3">
      <c r="A136" t="s">
        <v>411</v>
      </c>
      <c r="B136" t="s">
        <v>421</v>
      </c>
      <c r="D136" s="1"/>
      <c r="E136">
        <v>0.123206988</v>
      </c>
      <c r="G136">
        <v>0</v>
      </c>
      <c r="H136">
        <v>0.114485183</v>
      </c>
      <c r="I136">
        <v>0</v>
      </c>
      <c r="J136">
        <v>0.123206988</v>
      </c>
      <c r="K136">
        <v>0</v>
      </c>
    </row>
    <row r="137" spans="1:11" x14ac:dyDescent="0.3">
      <c r="A137" t="s">
        <v>408</v>
      </c>
      <c r="B137" t="s">
        <v>426</v>
      </c>
      <c r="D137" s="1"/>
      <c r="E137">
        <v>0.24342624900000001</v>
      </c>
      <c r="G137">
        <v>0.68008752400000005</v>
      </c>
      <c r="H137">
        <v>0.28262424800000002</v>
      </c>
      <c r="I137">
        <v>0</v>
      </c>
      <c r="J137">
        <v>0.24342624900000001</v>
      </c>
      <c r="K137">
        <v>0</v>
      </c>
    </row>
    <row r="138" spans="1:11" x14ac:dyDescent="0.3">
      <c r="A138" s="1" t="s">
        <v>423</v>
      </c>
      <c r="B138" t="s">
        <v>425</v>
      </c>
      <c r="C138" t="s">
        <v>427</v>
      </c>
      <c r="D138" s="1"/>
      <c r="E138">
        <v>0.62895836900000002</v>
      </c>
      <c r="G138">
        <v>0.92404900000000001</v>
      </c>
      <c r="H138">
        <v>0.65145119699999998</v>
      </c>
      <c r="I138">
        <v>0.44422294299999998</v>
      </c>
      <c r="J138">
        <v>0.62895836900000002</v>
      </c>
      <c r="K138">
        <v>0.44422294299999998</v>
      </c>
    </row>
    <row r="139" spans="1:11" x14ac:dyDescent="0.3">
      <c r="A139" t="s">
        <v>461</v>
      </c>
      <c r="D139" s="1"/>
      <c r="E139">
        <v>0.57252406</v>
      </c>
      <c r="H139">
        <v>0.77808622900000002</v>
      </c>
      <c r="I139" t="s">
        <v>352</v>
      </c>
      <c r="J139" s="3"/>
      <c r="K139" t="s">
        <v>352</v>
      </c>
    </row>
    <row r="140" spans="1:11" x14ac:dyDescent="0.3">
      <c r="A140" t="s">
        <v>462</v>
      </c>
      <c r="D140" s="1"/>
      <c r="E140">
        <v>0.53677375299999996</v>
      </c>
      <c r="G140" s="3"/>
      <c r="H140">
        <v>0.79715528800000002</v>
      </c>
      <c r="I140" t="s">
        <v>352</v>
      </c>
      <c r="J140" s="3"/>
      <c r="K140" t="s">
        <v>352</v>
      </c>
    </row>
    <row r="141" spans="1:11" x14ac:dyDescent="0.3">
      <c r="A141" t="s">
        <v>463</v>
      </c>
      <c r="D141" s="1"/>
      <c r="E141">
        <v>0.547693498</v>
      </c>
      <c r="G141" s="3"/>
      <c r="H141">
        <v>0.79200250100000003</v>
      </c>
      <c r="I141" t="s">
        <v>352</v>
      </c>
      <c r="J141" s="3"/>
      <c r="K141" t="s">
        <v>352</v>
      </c>
    </row>
    <row r="142" spans="1:11" x14ac:dyDescent="0.3">
      <c r="A142" t="s">
        <v>470</v>
      </c>
      <c r="B142" t="s">
        <v>471</v>
      </c>
      <c r="D142" s="1"/>
      <c r="E142">
        <v>0.59578383700000004</v>
      </c>
      <c r="G142" s="3"/>
      <c r="H142">
        <v>0.74695364600000003</v>
      </c>
      <c r="I142">
        <v>0.67</v>
      </c>
      <c r="J142" s="3"/>
      <c r="K142">
        <v>0.67</v>
      </c>
    </row>
    <row r="143" spans="1:11" x14ac:dyDescent="0.3">
      <c r="A143" t="s">
        <v>99</v>
      </c>
      <c r="D143" s="1"/>
    </row>
    <row r="144" spans="1:11" x14ac:dyDescent="0.3">
      <c r="A144" s="5" t="s">
        <v>105</v>
      </c>
      <c r="B144" s="5"/>
      <c r="C144" s="5"/>
      <c r="D144" s="5"/>
    </row>
    <row r="145" spans="1:11" x14ac:dyDescent="0.3">
      <c r="A145" t="s">
        <v>44</v>
      </c>
      <c r="D145" s="1"/>
    </row>
    <row r="146" spans="1:11" x14ac:dyDescent="0.3">
      <c r="A146" s="1" t="s">
        <v>181</v>
      </c>
      <c r="B146" s="1"/>
      <c r="C146" s="1" t="s">
        <v>342</v>
      </c>
      <c r="D146" s="1">
        <v>0.15160999999999999</v>
      </c>
      <c r="E146">
        <v>0.15467800000000001</v>
      </c>
      <c r="G146">
        <v>0.15013599999999999</v>
      </c>
      <c r="H146">
        <v>0.15120600000000001</v>
      </c>
      <c r="I146">
        <v>0.158829</v>
      </c>
      <c r="J146">
        <v>0.15467800000000001</v>
      </c>
      <c r="K146">
        <v>0.158829</v>
      </c>
    </row>
    <row r="147" spans="1:11" x14ac:dyDescent="0.3">
      <c r="A147" s="1" t="s">
        <v>182</v>
      </c>
      <c r="B147" s="1"/>
      <c r="C147" s="15" t="s">
        <v>343</v>
      </c>
      <c r="D147" s="1">
        <v>0.67359999999999998</v>
      </c>
      <c r="E147">
        <v>0.674813</v>
      </c>
      <c r="G147">
        <v>0.319353</v>
      </c>
      <c r="H147">
        <v>0.66764800000000002</v>
      </c>
      <c r="I147">
        <v>1</v>
      </c>
      <c r="J147" s="6">
        <v>0.674813</v>
      </c>
      <c r="K147" s="6">
        <v>1</v>
      </c>
    </row>
    <row r="148" spans="1:11" x14ac:dyDescent="0.3">
      <c r="A148" s="1" t="s">
        <v>183</v>
      </c>
      <c r="B148" s="1"/>
      <c r="C148" s="15"/>
      <c r="D148" s="1">
        <v>0.23630000000000001</v>
      </c>
      <c r="E148">
        <v>0.24174999999999999</v>
      </c>
      <c r="G148">
        <v>0</v>
      </c>
      <c r="H148">
        <v>0.238397</v>
      </c>
      <c r="I148">
        <v>0</v>
      </c>
      <c r="J148">
        <v>0.24174999999999999</v>
      </c>
      <c r="K148">
        <v>0</v>
      </c>
    </row>
    <row r="149" spans="1:11" x14ac:dyDescent="0.3">
      <c r="A149" s="1" t="s">
        <v>184</v>
      </c>
      <c r="B149" s="1"/>
      <c r="C149" s="15"/>
      <c r="D149" s="1">
        <v>0.09</v>
      </c>
      <c r="E149">
        <v>8.3436999999999997E-2</v>
      </c>
      <c r="G149">
        <v>0.680647</v>
      </c>
      <c r="H149">
        <v>9.3954999999999997E-2</v>
      </c>
      <c r="I149">
        <v>0</v>
      </c>
      <c r="J149">
        <v>8.3436999999999997E-2</v>
      </c>
      <c r="K149">
        <v>0</v>
      </c>
    </row>
    <row r="150" spans="1:11" x14ac:dyDescent="0.3">
      <c r="A150" t="s">
        <v>185</v>
      </c>
      <c r="D150" s="1"/>
      <c r="E150">
        <v>0.80180200000000001</v>
      </c>
      <c r="G150">
        <v>0.80180200000000001</v>
      </c>
      <c r="H150">
        <v>0.80180200000000001</v>
      </c>
      <c r="I150">
        <v>0.80180200000000001</v>
      </c>
      <c r="J150">
        <v>0.80180200000000001</v>
      </c>
      <c r="K150">
        <v>0.80180200000000001</v>
      </c>
    </row>
    <row r="151" spans="1:11" x14ac:dyDescent="0.3">
      <c r="A151" t="s">
        <v>45</v>
      </c>
      <c r="D151" s="1"/>
    </row>
    <row r="152" spans="1:11" x14ac:dyDescent="0.3">
      <c r="A152" s="1" t="s">
        <v>186</v>
      </c>
      <c r="B152" s="1" t="s">
        <v>429</v>
      </c>
      <c r="C152" s="8">
        <v>0.36270000000000002</v>
      </c>
      <c r="D152" s="1">
        <v>0.42804340530721979</v>
      </c>
      <c r="E152">
        <v>0.340667</v>
      </c>
      <c r="G152">
        <v>0</v>
      </c>
      <c r="H152">
        <v>1</v>
      </c>
      <c r="I152">
        <v>0</v>
      </c>
      <c r="J152">
        <v>0.340667</v>
      </c>
      <c r="K152">
        <v>0</v>
      </c>
    </row>
    <row r="153" spans="1:11" x14ac:dyDescent="0.3">
      <c r="A153" s="1" t="s">
        <v>187</v>
      </c>
      <c r="B153" s="1" t="s">
        <v>429</v>
      </c>
      <c r="C153" s="8">
        <v>0.1988</v>
      </c>
      <c r="D153" s="1">
        <v>0.59405137570035205</v>
      </c>
      <c r="E153">
        <v>0.20547399999999999</v>
      </c>
      <c r="G153">
        <v>1</v>
      </c>
      <c r="H153">
        <v>1</v>
      </c>
      <c r="I153">
        <v>0</v>
      </c>
      <c r="J153">
        <v>0.20547399999999999</v>
      </c>
      <c r="K153">
        <v>0</v>
      </c>
    </row>
    <row r="154" spans="1:11" x14ac:dyDescent="0.3">
      <c r="A154" s="1" t="s">
        <v>466</v>
      </c>
      <c r="B154" s="1" t="s">
        <v>467</v>
      </c>
      <c r="C154" s="8"/>
      <c r="D154" s="1"/>
      <c r="E154">
        <v>1.2597000000000001E-2</v>
      </c>
      <c r="G154">
        <v>1</v>
      </c>
      <c r="H154">
        <v>1</v>
      </c>
      <c r="I154">
        <v>0</v>
      </c>
      <c r="J154">
        <v>1.2597000000000001E-2</v>
      </c>
      <c r="K154">
        <v>0</v>
      </c>
    </row>
    <row r="155" spans="1:11" x14ac:dyDescent="0.3">
      <c r="A155" t="s">
        <v>432</v>
      </c>
      <c r="B155" s="1"/>
      <c r="C155" s="8"/>
      <c r="D155" s="1"/>
      <c r="E155">
        <v>0.83888300000000005</v>
      </c>
      <c r="G155">
        <v>0</v>
      </c>
      <c r="H155">
        <v>1</v>
      </c>
      <c r="I155">
        <v>0</v>
      </c>
      <c r="J155">
        <v>0.83888300000000005</v>
      </c>
      <c r="K155">
        <v>0</v>
      </c>
    </row>
    <row r="156" spans="1:11" x14ac:dyDescent="0.3">
      <c r="A156" t="s">
        <v>433</v>
      </c>
      <c r="B156" s="1"/>
      <c r="C156" s="8"/>
      <c r="D156" s="1"/>
      <c r="E156">
        <v>0.58008000000000004</v>
      </c>
      <c r="G156">
        <v>0</v>
      </c>
      <c r="H156">
        <v>1</v>
      </c>
      <c r="I156">
        <v>0</v>
      </c>
      <c r="J156">
        <v>0.58008000000000004</v>
      </c>
      <c r="K156">
        <v>0</v>
      </c>
    </row>
    <row r="157" spans="1:11" x14ac:dyDescent="0.3">
      <c r="A157" t="s">
        <v>434</v>
      </c>
      <c r="B157" s="1"/>
      <c r="C157" s="8"/>
      <c r="D157" s="1"/>
      <c r="E157">
        <v>9.3692999999999999E-2</v>
      </c>
      <c r="G157">
        <v>0</v>
      </c>
      <c r="H157">
        <v>1</v>
      </c>
      <c r="I157">
        <v>0</v>
      </c>
      <c r="J157">
        <v>9.3692999999999999E-2</v>
      </c>
      <c r="K157">
        <v>0</v>
      </c>
    </row>
    <row r="158" spans="1:11" x14ac:dyDescent="0.3">
      <c r="A158" t="s">
        <v>435</v>
      </c>
      <c r="B158" s="1"/>
      <c r="C158" s="8"/>
      <c r="D158" s="1"/>
      <c r="E158">
        <v>0.97414199999999995</v>
      </c>
      <c r="G158">
        <v>1</v>
      </c>
      <c r="H158">
        <v>0.99999800000000005</v>
      </c>
      <c r="I158">
        <v>0</v>
      </c>
      <c r="J158">
        <v>0.97414199999999995</v>
      </c>
      <c r="K158">
        <v>0</v>
      </c>
    </row>
    <row r="159" spans="1:11" x14ac:dyDescent="0.3">
      <c r="A159" t="s">
        <v>436</v>
      </c>
      <c r="B159" s="1"/>
      <c r="C159" s="8"/>
      <c r="D159" s="1"/>
      <c r="E159">
        <v>0.869475</v>
      </c>
      <c r="G159">
        <v>1</v>
      </c>
      <c r="H159">
        <v>1</v>
      </c>
      <c r="I159">
        <v>0</v>
      </c>
      <c r="J159">
        <v>0.869475</v>
      </c>
      <c r="K159">
        <v>0</v>
      </c>
    </row>
    <row r="160" spans="1:11" x14ac:dyDescent="0.3">
      <c r="A160" t="s">
        <v>437</v>
      </c>
      <c r="B160" s="1"/>
      <c r="C160" s="8"/>
      <c r="D160" s="1"/>
      <c r="E160">
        <v>9.3509999999999999E-3</v>
      </c>
      <c r="G160">
        <v>1</v>
      </c>
      <c r="H160">
        <v>1</v>
      </c>
      <c r="I160">
        <v>0</v>
      </c>
      <c r="J160">
        <v>9.3509999999999999E-3</v>
      </c>
      <c r="K160">
        <v>0</v>
      </c>
    </row>
    <row r="161" spans="1:11" x14ac:dyDescent="0.3">
      <c r="A161" s="6" t="s">
        <v>438</v>
      </c>
      <c r="B161" s="9"/>
      <c r="C161" s="8"/>
      <c r="D161" s="11">
        <v>0.345424972</v>
      </c>
      <c r="E161">
        <v>0.62185900000000005</v>
      </c>
      <c r="G161">
        <v>0</v>
      </c>
      <c r="H161">
        <v>1</v>
      </c>
      <c r="I161">
        <v>0</v>
      </c>
      <c r="J161">
        <v>0.62185900000000005</v>
      </c>
      <c r="K161">
        <v>0</v>
      </c>
    </row>
    <row r="162" spans="1:11" x14ac:dyDescent="0.3">
      <c r="A162" s="6" t="s">
        <v>439</v>
      </c>
      <c r="B162" s="9"/>
      <c r="C162" s="8"/>
      <c r="E162">
        <v>0.38344800000000001</v>
      </c>
      <c r="G162">
        <v>0</v>
      </c>
      <c r="H162">
        <v>1</v>
      </c>
      <c r="I162">
        <v>0</v>
      </c>
      <c r="J162">
        <v>0.38344800000000001</v>
      </c>
      <c r="K162">
        <v>0</v>
      </c>
    </row>
    <row r="163" spans="1:11" x14ac:dyDescent="0.3">
      <c r="A163" s="6" t="s">
        <v>440</v>
      </c>
      <c r="B163" s="9"/>
      <c r="C163" s="8"/>
      <c r="E163">
        <v>0.17516200000000001</v>
      </c>
      <c r="G163">
        <v>0</v>
      </c>
      <c r="H163">
        <v>1</v>
      </c>
      <c r="I163">
        <v>0</v>
      </c>
      <c r="J163">
        <v>0.17516200000000001</v>
      </c>
      <c r="K163">
        <v>0</v>
      </c>
    </row>
    <row r="164" spans="1:11" x14ac:dyDescent="0.3">
      <c r="A164" s="6" t="s">
        <v>441</v>
      </c>
      <c r="B164" s="9"/>
      <c r="C164" s="8"/>
      <c r="D164">
        <v>0.47054689992924431</v>
      </c>
      <c r="E164">
        <v>0.97414100000000003</v>
      </c>
      <c r="G164">
        <v>1</v>
      </c>
      <c r="H164">
        <v>0.99998399999999998</v>
      </c>
      <c r="I164">
        <v>0</v>
      </c>
      <c r="J164">
        <v>0.97414100000000003</v>
      </c>
      <c r="K164">
        <v>0</v>
      </c>
    </row>
    <row r="165" spans="1:11" x14ac:dyDescent="0.3">
      <c r="A165" s="6" t="s">
        <v>442</v>
      </c>
      <c r="B165" s="9"/>
      <c r="C165" s="8"/>
      <c r="D165">
        <v>0.63090154012417754</v>
      </c>
      <c r="E165">
        <v>8.0500000000000005E-4</v>
      </c>
      <c r="G165">
        <v>1</v>
      </c>
      <c r="H165">
        <v>1</v>
      </c>
      <c r="I165">
        <v>0</v>
      </c>
      <c r="J165">
        <v>8.0500000000000005E-4</v>
      </c>
      <c r="K165">
        <v>0</v>
      </c>
    </row>
    <row r="166" spans="1:11" x14ac:dyDescent="0.3">
      <c r="A166" s="6" t="s">
        <v>443</v>
      </c>
      <c r="B166" s="9"/>
      <c r="C166" s="8"/>
      <c r="D166">
        <v>0.16335627037339548</v>
      </c>
      <c r="E166">
        <v>1.2971E-2</v>
      </c>
      <c r="G166">
        <v>1</v>
      </c>
      <c r="H166">
        <v>1</v>
      </c>
      <c r="I166">
        <v>0</v>
      </c>
      <c r="J166">
        <v>1.2971E-2</v>
      </c>
      <c r="K166">
        <v>0</v>
      </c>
    </row>
    <row r="167" spans="1:11" x14ac:dyDescent="0.3">
      <c r="A167" t="s">
        <v>46</v>
      </c>
      <c r="D167" s="1"/>
    </row>
    <row r="168" spans="1:11" x14ac:dyDescent="0.3">
      <c r="A168" t="s">
        <v>188</v>
      </c>
      <c r="D168" s="1"/>
      <c r="E168">
        <v>0.80212399999999995</v>
      </c>
      <c r="G168">
        <v>0.716387</v>
      </c>
      <c r="H168">
        <v>0.80258799999999997</v>
      </c>
      <c r="I168">
        <v>0.805288</v>
      </c>
      <c r="J168">
        <v>0.80212399999999995</v>
      </c>
      <c r="K168">
        <v>0.805288</v>
      </c>
    </row>
    <row r="169" spans="1:11" x14ac:dyDescent="0.3">
      <c r="A169" t="s">
        <v>189</v>
      </c>
      <c r="D169" s="1"/>
      <c r="E169">
        <v>0.84016500000000005</v>
      </c>
      <c r="G169" t="s">
        <v>352</v>
      </c>
      <c r="H169">
        <v>0.843719</v>
      </c>
      <c r="I169" t="s">
        <v>352</v>
      </c>
      <c r="J169">
        <v>0.84016500000000005</v>
      </c>
      <c r="K169" t="s">
        <v>352</v>
      </c>
    </row>
    <row r="170" spans="1:11" x14ac:dyDescent="0.3">
      <c r="A170" t="s">
        <v>190</v>
      </c>
      <c r="D170" s="1"/>
      <c r="E170">
        <v>0.77546599999999999</v>
      </c>
      <c r="G170">
        <v>0.87395999999999996</v>
      </c>
      <c r="H170">
        <v>0.73546</v>
      </c>
      <c r="I170" t="s">
        <v>352</v>
      </c>
      <c r="J170">
        <v>0.77546599999999999</v>
      </c>
      <c r="K170" t="s">
        <v>352</v>
      </c>
    </row>
    <row r="171" spans="1:11" x14ac:dyDescent="0.3">
      <c r="A171" t="s">
        <v>191</v>
      </c>
      <c r="D171" s="1">
        <v>0.08</v>
      </c>
      <c r="E171">
        <v>0.27437800000000001</v>
      </c>
      <c r="G171">
        <v>0.24765499999999999</v>
      </c>
      <c r="H171">
        <v>0.27487200000000001</v>
      </c>
      <c r="I171">
        <v>0.27554200000000001</v>
      </c>
      <c r="J171">
        <v>0.27437800000000001</v>
      </c>
      <c r="K171">
        <v>0.27554200000000001</v>
      </c>
    </row>
    <row r="172" spans="1:11" x14ac:dyDescent="0.3">
      <c r="A172" t="s">
        <v>192</v>
      </c>
      <c r="D172" s="1">
        <v>0.5</v>
      </c>
      <c r="E172">
        <v>0.28575800000000001</v>
      </c>
      <c r="G172" t="s">
        <v>352</v>
      </c>
      <c r="H172">
        <v>0.28686499999999998</v>
      </c>
      <c r="I172" t="s">
        <v>352</v>
      </c>
      <c r="J172">
        <v>0.28575800000000001</v>
      </c>
      <c r="K172" t="s">
        <v>352</v>
      </c>
    </row>
    <row r="173" spans="1:11" x14ac:dyDescent="0.3">
      <c r="A173" t="s">
        <v>193</v>
      </c>
      <c r="D173" s="1">
        <v>0.55500000000000005</v>
      </c>
      <c r="E173">
        <v>0.40557399999999999</v>
      </c>
      <c r="G173">
        <v>0.45510299999999998</v>
      </c>
      <c r="H173">
        <v>0.38619599999999998</v>
      </c>
      <c r="I173" t="s">
        <v>352</v>
      </c>
      <c r="J173">
        <v>0.40557399999999999</v>
      </c>
      <c r="K173" t="s">
        <v>352</v>
      </c>
    </row>
    <row r="174" spans="1:11" x14ac:dyDescent="0.3">
      <c r="A174" t="s">
        <v>106</v>
      </c>
      <c r="D174" s="1"/>
    </row>
    <row r="175" spans="1:11" x14ac:dyDescent="0.3">
      <c r="A175" s="1" t="s">
        <v>194</v>
      </c>
      <c r="B175" s="1"/>
      <c r="C175" s="1"/>
      <c r="D175" s="1">
        <v>2.601</v>
      </c>
      <c r="E175">
        <v>2.500559</v>
      </c>
      <c r="G175">
        <v>3.0068709999999998</v>
      </c>
      <c r="H175">
        <v>2.6409090000000002</v>
      </c>
      <c r="I175">
        <v>2.284929</v>
      </c>
      <c r="J175">
        <v>2.500559</v>
      </c>
      <c r="K175">
        <v>2.284929</v>
      </c>
    </row>
    <row r="176" spans="1:11" x14ac:dyDescent="0.3">
      <c r="A176" s="1" t="s">
        <v>195</v>
      </c>
      <c r="B176" s="1"/>
      <c r="C176" s="1"/>
      <c r="D176" s="1">
        <v>1.5573999999999999</v>
      </c>
      <c r="E176">
        <v>1.7384740000000001</v>
      </c>
      <c r="G176">
        <v>1.948218</v>
      </c>
      <c r="H176">
        <v>1.7184680000000001</v>
      </c>
      <c r="I176">
        <v>1.755293</v>
      </c>
      <c r="J176">
        <v>1.7384740000000001</v>
      </c>
      <c r="K176">
        <v>1.755293</v>
      </c>
    </row>
    <row r="177" spans="1:11" x14ac:dyDescent="0.3">
      <c r="A177" t="s">
        <v>47</v>
      </c>
      <c r="D177" s="1"/>
    </row>
    <row r="178" spans="1:11" x14ac:dyDescent="0.3">
      <c r="A178" t="s">
        <v>196</v>
      </c>
      <c r="D178" s="1">
        <v>0.43490000000000001</v>
      </c>
      <c r="E178">
        <v>1</v>
      </c>
      <c r="G178">
        <v>1</v>
      </c>
      <c r="H178">
        <v>1</v>
      </c>
      <c r="I178">
        <v>1</v>
      </c>
      <c r="J178">
        <v>1</v>
      </c>
      <c r="K178">
        <v>1</v>
      </c>
    </row>
    <row r="179" spans="1:11" x14ac:dyDescent="0.3">
      <c r="A179" t="s">
        <v>197</v>
      </c>
      <c r="D179" s="1">
        <v>0.66090000000000004</v>
      </c>
      <c r="E179">
        <v>1</v>
      </c>
      <c r="G179" t="s">
        <v>352</v>
      </c>
      <c r="H179">
        <v>1</v>
      </c>
      <c r="I179" t="s">
        <v>352</v>
      </c>
      <c r="J179">
        <v>1</v>
      </c>
      <c r="K179" t="s">
        <v>352</v>
      </c>
    </row>
    <row r="180" spans="1:11" x14ac:dyDescent="0.3">
      <c r="A180" t="s">
        <v>198</v>
      </c>
      <c r="D180" s="1">
        <v>0.69899999999999995</v>
      </c>
      <c r="E180">
        <v>1</v>
      </c>
      <c r="G180">
        <v>1</v>
      </c>
      <c r="H180">
        <v>1</v>
      </c>
      <c r="I180" t="s">
        <v>352</v>
      </c>
      <c r="J180">
        <v>1</v>
      </c>
      <c r="K180" t="s">
        <v>352</v>
      </c>
    </row>
    <row r="181" spans="1:11" x14ac:dyDescent="0.3">
      <c r="A181" t="s">
        <v>199</v>
      </c>
      <c r="B181" t="s">
        <v>13</v>
      </c>
      <c r="D181" s="1">
        <v>0.51202930999999996</v>
      </c>
      <c r="E181">
        <v>1</v>
      </c>
      <c r="G181">
        <v>1</v>
      </c>
      <c r="H181">
        <v>1</v>
      </c>
      <c r="I181">
        <v>1</v>
      </c>
      <c r="J181">
        <v>1</v>
      </c>
      <c r="K181">
        <v>1</v>
      </c>
    </row>
    <row r="182" spans="1:11" x14ac:dyDescent="0.3">
      <c r="A182" t="s">
        <v>107</v>
      </c>
      <c r="D182" s="1"/>
    </row>
    <row r="183" spans="1:11" x14ac:dyDescent="0.3">
      <c r="A183" t="s">
        <v>83</v>
      </c>
      <c r="B183" t="s">
        <v>491</v>
      </c>
      <c r="D183" s="1"/>
      <c r="E183">
        <v>1.468008</v>
      </c>
      <c r="G183" t="s">
        <v>352</v>
      </c>
      <c r="H183">
        <v>1.455452</v>
      </c>
      <c r="I183" t="s">
        <v>352</v>
      </c>
      <c r="J183">
        <v>1.468008</v>
      </c>
      <c r="K183" t="s">
        <v>352</v>
      </c>
    </row>
    <row r="184" spans="1:11" x14ac:dyDescent="0.3">
      <c r="A184" t="s">
        <v>84</v>
      </c>
      <c r="B184" t="s">
        <v>492</v>
      </c>
      <c r="D184" s="1"/>
      <c r="E184">
        <v>9.6718309999999992</v>
      </c>
      <c r="G184">
        <v>6.3649019999999998</v>
      </c>
      <c r="H184">
        <v>9.9737259999999992</v>
      </c>
      <c r="I184" t="s">
        <v>352</v>
      </c>
      <c r="J184">
        <v>9.6718309999999992</v>
      </c>
      <c r="K184" t="s">
        <v>352</v>
      </c>
    </row>
    <row r="185" spans="1:11" x14ac:dyDescent="0.3">
      <c r="A185" t="s">
        <v>487</v>
      </c>
      <c r="B185" t="s">
        <v>490</v>
      </c>
      <c r="D185" s="1">
        <v>1</v>
      </c>
      <c r="E185">
        <v>0.86656100000000003</v>
      </c>
      <c r="G185">
        <v>0.43997999999999998</v>
      </c>
      <c r="H185">
        <v>0.86472199999999999</v>
      </c>
      <c r="I185">
        <v>1.397232</v>
      </c>
      <c r="J185">
        <v>0.86656100000000003</v>
      </c>
      <c r="K185">
        <v>1.397232</v>
      </c>
    </row>
    <row r="186" spans="1:11" x14ac:dyDescent="0.3">
      <c r="A186" t="s">
        <v>488</v>
      </c>
      <c r="D186" s="1">
        <v>1.4738</v>
      </c>
      <c r="E186">
        <v>1.546594</v>
      </c>
      <c r="G186" t="s">
        <v>352</v>
      </c>
      <c r="H186">
        <v>2.087809</v>
      </c>
      <c r="I186" t="s">
        <v>352</v>
      </c>
      <c r="J186">
        <v>1.546594</v>
      </c>
      <c r="K186" t="s">
        <v>352</v>
      </c>
    </row>
    <row r="187" spans="1:11" x14ac:dyDescent="0.3">
      <c r="A187" t="s">
        <v>489</v>
      </c>
      <c r="D187" s="1">
        <v>9.4937000000000005</v>
      </c>
      <c r="E187">
        <v>9.5953959999999991</v>
      </c>
      <c r="G187">
        <v>4.6696179999999998</v>
      </c>
      <c r="H187">
        <v>14.652855000000001</v>
      </c>
      <c r="I187" t="s">
        <v>352</v>
      </c>
      <c r="J187">
        <v>9.5953959999999991</v>
      </c>
      <c r="K187" t="s">
        <v>352</v>
      </c>
    </row>
    <row r="188" spans="1:11" x14ac:dyDescent="0.3">
      <c r="A188" t="s">
        <v>475</v>
      </c>
      <c r="D188" s="1"/>
    </row>
    <row r="189" spans="1:11" x14ac:dyDescent="0.3">
      <c r="A189" t="s">
        <v>478</v>
      </c>
      <c r="D189" s="1"/>
      <c r="E189">
        <v>0.38249300000000003</v>
      </c>
      <c r="G189">
        <v>0.22136</v>
      </c>
      <c r="H189">
        <v>0.37819900000000001</v>
      </c>
      <c r="I189">
        <v>0.48346699999999998</v>
      </c>
      <c r="J189">
        <v>0.38249300000000003</v>
      </c>
      <c r="K189">
        <v>0.48346699999999998</v>
      </c>
    </row>
    <row r="190" spans="1:11" x14ac:dyDescent="0.3">
      <c r="A190" t="s">
        <v>479</v>
      </c>
      <c r="D190" s="1"/>
      <c r="E190">
        <v>0.67305099999999995</v>
      </c>
      <c r="G190" t="s">
        <v>352</v>
      </c>
      <c r="H190">
        <v>0.67462900000000003</v>
      </c>
      <c r="I190" t="s">
        <v>352</v>
      </c>
      <c r="J190">
        <v>0.67305099999999995</v>
      </c>
      <c r="K190" t="s">
        <v>352</v>
      </c>
    </row>
    <row r="191" spans="1:11" x14ac:dyDescent="0.3">
      <c r="A191" t="s">
        <v>480</v>
      </c>
      <c r="D191" s="1"/>
      <c r="E191">
        <v>4.6668789999999998</v>
      </c>
      <c r="G191">
        <v>0.93668399999999996</v>
      </c>
      <c r="H191">
        <v>4.5046480000000004</v>
      </c>
      <c r="I191" t="s">
        <v>352</v>
      </c>
      <c r="J191">
        <v>4.6668789999999998</v>
      </c>
      <c r="K191" t="s">
        <v>352</v>
      </c>
    </row>
    <row r="192" spans="1:11" x14ac:dyDescent="0.3">
      <c r="A192" t="s">
        <v>476</v>
      </c>
      <c r="D192" s="1"/>
    </row>
    <row r="193" spans="1:11" x14ac:dyDescent="0.3">
      <c r="A193" t="s">
        <v>481</v>
      </c>
      <c r="D193" s="1"/>
      <c r="E193">
        <v>0.26985900000000002</v>
      </c>
      <c r="G193">
        <v>0.18723300000000001</v>
      </c>
      <c r="H193">
        <v>0.269096</v>
      </c>
      <c r="I193">
        <v>0.37759999999999999</v>
      </c>
      <c r="J193">
        <v>0.26985900000000002</v>
      </c>
      <c r="K193">
        <v>0.37759999999999999</v>
      </c>
    </row>
    <row r="194" spans="1:11" x14ac:dyDescent="0.3">
      <c r="A194" t="s">
        <v>482</v>
      </c>
      <c r="D194" s="1"/>
      <c r="E194">
        <v>0.177595</v>
      </c>
      <c r="G194" t="s">
        <v>352</v>
      </c>
      <c r="H194">
        <v>0</v>
      </c>
      <c r="I194" t="s">
        <v>352</v>
      </c>
      <c r="J194">
        <v>0.177595</v>
      </c>
      <c r="K194" t="s">
        <v>352</v>
      </c>
    </row>
    <row r="195" spans="1:11" x14ac:dyDescent="0.3">
      <c r="A195" t="s">
        <v>483</v>
      </c>
      <c r="D195" s="1"/>
      <c r="E195">
        <v>2.0875319999999999</v>
      </c>
      <c r="G195">
        <v>0</v>
      </c>
      <c r="H195">
        <v>0</v>
      </c>
      <c r="I195" t="s">
        <v>352</v>
      </c>
      <c r="J195">
        <v>2.0875319999999999</v>
      </c>
      <c r="K195" t="s">
        <v>352</v>
      </c>
    </row>
    <row r="196" spans="1:11" x14ac:dyDescent="0.3">
      <c r="A196" t="s">
        <v>477</v>
      </c>
      <c r="D196" s="1"/>
    </row>
    <row r="197" spans="1:11" x14ac:dyDescent="0.3">
      <c r="A197" t="s">
        <v>484</v>
      </c>
      <c r="D197" s="1"/>
      <c r="E197">
        <v>0.40997899999999998</v>
      </c>
      <c r="G197">
        <v>0.20905599999999999</v>
      </c>
      <c r="H197">
        <v>0.40046500000000002</v>
      </c>
      <c r="I197">
        <v>0.55035999999999996</v>
      </c>
      <c r="J197">
        <v>0.40997899999999998</v>
      </c>
      <c r="K197">
        <v>0.55035999999999996</v>
      </c>
    </row>
    <row r="198" spans="1:11" x14ac:dyDescent="0.3">
      <c r="A198" t="s">
        <v>485</v>
      </c>
      <c r="D198" s="1"/>
      <c r="E198">
        <v>0.76150099999999998</v>
      </c>
      <c r="G198" t="s">
        <v>352</v>
      </c>
      <c r="H198">
        <v>0.74162399999999995</v>
      </c>
      <c r="I198" t="s">
        <v>352</v>
      </c>
      <c r="J198">
        <v>0.76150099999999998</v>
      </c>
      <c r="K198" t="s">
        <v>352</v>
      </c>
    </row>
    <row r="199" spans="1:11" x14ac:dyDescent="0.3">
      <c r="A199" t="s">
        <v>486</v>
      </c>
      <c r="D199" s="1"/>
      <c r="E199">
        <v>4.5789249999999999</v>
      </c>
      <c r="G199">
        <v>0.99604499999999996</v>
      </c>
      <c r="H199">
        <v>4.4260510000000002</v>
      </c>
      <c r="I199" t="s">
        <v>352</v>
      </c>
      <c r="J199">
        <v>4.5789249999999999</v>
      </c>
      <c r="K199" t="s">
        <v>352</v>
      </c>
    </row>
    <row r="200" spans="1:11" x14ac:dyDescent="0.3">
      <c r="A200" t="s">
        <v>108</v>
      </c>
      <c r="D200" s="1"/>
    </row>
    <row r="201" spans="1:11" x14ac:dyDescent="0.3">
      <c r="A201" t="s">
        <v>200</v>
      </c>
      <c r="D201" s="1">
        <v>0.40060000000000001</v>
      </c>
      <c r="E201">
        <v>0.45016699999999998</v>
      </c>
      <c r="G201">
        <v>0.157667</v>
      </c>
      <c r="H201">
        <v>0.41248899999999999</v>
      </c>
      <c r="I201">
        <v>1</v>
      </c>
      <c r="J201">
        <v>0.45016699999999998</v>
      </c>
      <c r="K201">
        <v>1</v>
      </c>
    </row>
    <row r="202" spans="1:11" x14ac:dyDescent="0.3">
      <c r="A202" t="s">
        <v>201</v>
      </c>
      <c r="D202" s="1">
        <v>0.40079999999999999</v>
      </c>
      <c r="E202">
        <v>0.20605699999999999</v>
      </c>
      <c r="G202">
        <v>0</v>
      </c>
      <c r="H202">
        <v>0.18582299999999999</v>
      </c>
      <c r="I202">
        <v>0</v>
      </c>
      <c r="J202">
        <v>0.20605699999999999</v>
      </c>
      <c r="K202">
        <v>0</v>
      </c>
    </row>
    <row r="203" spans="1:11" x14ac:dyDescent="0.3">
      <c r="A203" s="1" t="s">
        <v>202</v>
      </c>
      <c r="B203" s="1"/>
      <c r="C203" s="1" t="s">
        <v>17</v>
      </c>
      <c r="D203" s="1">
        <v>0.1986</v>
      </c>
      <c r="E203">
        <v>0.343775</v>
      </c>
      <c r="G203">
        <v>0.842333</v>
      </c>
      <c r="H203">
        <v>0.40168700000000002</v>
      </c>
      <c r="I203">
        <v>0</v>
      </c>
      <c r="J203">
        <v>0.343775</v>
      </c>
      <c r="K203">
        <v>0</v>
      </c>
    </row>
    <row r="204" spans="1:11" x14ac:dyDescent="0.3">
      <c r="A204" t="s">
        <v>203</v>
      </c>
      <c r="D204" s="1">
        <v>0.46179999999999999</v>
      </c>
      <c r="E204">
        <v>0.362535</v>
      </c>
      <c r="G204">
        <v>5.8000000000000003E-2</v>
      </c>
      <c r="H204">
        <v>0.33494699999999999</v>
      </c>
      <c r="I204">
        <v>1</v>
      </c>
      <c r="J204">
        <v>0.362535</v>
      </c>
      <c r="K204">
        <v>1</v>
      </c>
    </row>
    <row r="205" spans="1:11" x14ac:dyDescent="0.3">
      <c r="A205" t="s">
        <v>204</v>
      </c>
      <c r="D205" s="1">
        <v>0.35809999999999997</v>
      </c>
      <c r="E205">
        <v>0.18602199999999999</v>
      </c>
      <c r="G205">
        <v>0</v>
      </c>
      <c r="H205">
        <v>0.17610899999999999</v>
      </c>
      <c r="I205">
        <v>0</v>
      </c>
      <c r="J205">
        <v>0.18602199999999999</v>
      </c>
      <c r="K205">
        <v>0</v>
      </c>
    </row>
    <row r="206" spans="1:11" x14ac:dyDescent="0.3">
      <c r="A206" t="s">
        <v>205</v>
      </c>
      <c r="D206" s="1">
        <v>0.18010000000000001</v>
      </c>
      <c r="E206">
        <v>0.45144299999999998</v>
      </c>
      <c r="G206">
        <v>0.94199999999999995</v>
      </c>
      <c r="H206">
        <v>0.48894300000000002</v>
      </c>
      <c r="I206">
        <v>0</v>
      </c>
      <c r="J206">
        <v>0.45144299999999998</v>
      </c>
      <c r="K206">
        <v>0</v>
      </c>
    </row>
    <row r="207" spans="1:11" x14ac:dyDescent="0.3">
      <c r="A207" t="s">
        <v>472</v>
      </c>
      <c r="B207" t="s">
        <v>493</v>
      </c>
      <c r="D207" s="1"/>
      <c r="E207">
        <v>0.52370399999999995</v>
      </c>
      <c r="G207">
        <v>1</v>
      </c>
      <c r="H207">
        <v>1</v>
      </c>
      <c r="I207">
        <v>1</v>
      </c>
      <c r="J207">
        <v>0.52370399999999995</v>
      </c>
      <c r="K207">
        <v>1</v>
      </c>
    </row>
    <row r="208" spans="1:11" x14ac:dyDescent="0.3">
      <c r="A208" t="s">
        <v>473</v>
      </c>
      <c r="B208" t="s">
        <v>495</v>
      </c>
      <c r="D208" s="1"/>
      <c r="E208">
        <v>0.180316</v>
      </c>
      <c r="G208">
        <v>0</v>
      </c>
      <c r="H208">
        <v>0</v>
      </c>
      <c r="I208">
        <v>0</v>
      </c>
      <c r="J208">
        <v>0.180316</v>
      </c>
      <c r="K208">
        <v>0</v>
      </c>
    </row>
    <row r="209" spans="1:11" x14ac:dyDescent="0.3">
      <c r="A209" t="s">
        <v>474</v>
      </c>
      <c r="B209" t="s">
        <v>494</v>
      </c>
      <c r="D209" s="1"/>
      <c r="E209">
        <v>0.29598000000000002</v>
      </c>
      <c r="G209">
        <v>0</v>
      </c>
      <c r="H209">
        <v>0</v>
      </c>
      <c r="I209">
        <v>0</v>
      </c>
      <c r="J209">
        <v>0.29598000000000002</v>
      </c>
      <c r="K209">
        <v>0</v>
      </c>
    </row>
    <row r="210" spans="1:11" x14ac:dyDescent="0.3">
      <c r="A210" t="s">
        <v>48</v>
      </c>
      <c r="D210" s="1"/>
    </row>
    <row r="211" spans="1:11" x14ac:dyDescent="0.3">
      <c r="A211" s="1" t="s">
        <v>206</v>
      </c>
      <c r="B211" s="1" t="s">
        <v>90</v>
      </c>
      <c r="C211" s="1" t="s">
        <v>345</v>
      </c>
      <c r="D211" s="1">
        <v>0.31730000000000003</v>
      </c>
      <c r="E211">
        <v>0.31391999999999998</v>
      </c>
      <c r="G211">
        <v>0.34691300000000003</v>
      </c>
      <c r="H211">
        <v>0.31994</v>
      </c>
      <c r="I211">
        <v>0.301402</v>
      </c>
      <c r="J211">
        <v>0.31391999999999998</v>
      </c>
      <c r="K211">
        <v>0.301402</v>
      </c>
    </row>
    <row r="212" spans="1:11" x14ac:dyDescent="0.3">
      <c r="A212" s="1" t="s">
        <v>207</v>
      </c>
      <c r="B212" s="1" t="s">
        <v>91</v>
      </c>
      <c r="C212" s="1" t="s">
        <v>351</v>
      </c>
      <c r="D212" s="1">
        <v>0.53549999999999998</v>
      </c>
      <c r="E212">
        <v>0.55811599999999995</v>
      </c>
      <c r="G212">
        <v>0.58513300000000001</v>
      </c>
      <c r="H212">
        <v>0.58110700000000004</v>
      </c>
      <c r="I212">
        <v>0.55122899999999997</v>
      </c>
      <c r="J212">
        <v>0.55811599999999995</v>
      </c>
      <c r="K212">
        <v>0.55122899999999997</v>
      </c>
    </row>
    <row r="213" spans="1:11" x14ac:dyDescent="0.3">
      <c r="A213" t="s">
        <v>99</v>
      </c>
      <c r="D213" s="1"/>
    </row>
    <row r="214" spans="1:11" s="5" customFormat="1" x14ac:dyDescent="0.3">
      <c r="A214" s="5" t="s">
        <v>49</v>
      </c>
    </row>
    <row r="215" spans="1:11" x14ac:dyDescent="0.3">
      <c r="A215" s="1" t="s">
        <v>208</v>
      </c>
      <c r="B215" s="1"/>
      <c r="C215" s="1"/>
      <c r="D215" s="1">
        <v>0.84219999999999995</v>
      </c>
      <c r="E215">
        <v>0.82252099999999995</v>
      </c>
      <c r="G215">
        <v>0.83391800000000005</v>
      </c>
      <c r="H215">
        <v>0.83514999999999995</v>
      </c>
      <c r="I215">
        <v>0.81426900000000002</v>
      </c>
      <c r="J215">
        <v>0.82252099999999995</v>
      </c>
      <c r="K215">
        <v>0.81426900000000002</v>
      </c>
    </row>
    <row r="216" spans="1:11" x14ac:dyDescent="0.3">
      <c r="A216" t="s">
        <v>209</v>
      </c>
      <c r="D216" s="1">
        <v>0.78080000000000005</v>
      </c>
      <c r="E216">
        <v>0.56078799999999995</v>
      </c>
      <c r="G216">
        <v>0.58881399999999995</v>
      </c>
      <c r="H216">
        <v>0.58982599999999996</v>
      </c>
      <c r="I216">
        <v>0.54011200000000004</v>
      </c>
      <c r="J216">
        <v>0.56078799999999995</v>
      </c>
      <c r="K216">
        <v>0.54011200000000004</v>
      </c>
    </row>
    <row r="217" spans="1:11" x14ac:dyDescent="0.3">
      <c r="A217" t="s">
        <v>210</v>
      </c>
      <c r="B217" t="s">
        <v>86</v>
      </c>
      <c r="D217" s="1">
        <v>0.33450000000000002</v>
      </c>
      <c r="E217">
        <v>0.19759399999999999</v>
      </c>
      <c r="G217">
        <v>0.22466</v>
      </c>
      <c r="H217">
        <v>0.22745299999999999</v>
      </c>
      <c r="I217">
        <v>0.176013</v>
      </c>
      <c r="J217">
        <v>0.19759399999999999</v>
      </c>
      <c r="K217">
        <v>0.176013</v>
      </c>
    </row>
    <row r="218" spans="1:11" x14ac:dyDescent="0.3">
      <c r="A218" t="s">
        <v>211</v>
      </c>
      <c r="B218" t="s">
        <v>87</v>
      </c>
      <c r="D218" s="1">
        <v>0.73599999999999999</v>
      </c>
      <c r="E218">
        <v>0.64921099999999998</v>
      </c>
      <c r="G218">
        <v>0.67233299999999996</v>
      </c>
      <c r="H218">
        <v>0.674759</v>
      </c>
      <c r="I218">
        <v>0.63339999999999996</v>
      </c>
      <c r="J218">
        <v>0.64921099999999998</v>
      </c>
      <c r="K218">
        <v>0.63339999999999996</v>
      </c>
    </row>
    <row r="219" spans="1:11" x14ac:dyDescent="0.3">
      <c r="A219" s="1" t="s">
        <v>212</v>
      </c>
      <c r="B219" s="1" t="s">
        <v>88</v>
      </c>
      <c r="C219" s="1"/>
      <c r="D219" s="1">
        <v>0.86199999999999999</v>
      </c>
      <c r="E219">
        <v>0.87526499999999996</v>
      </c>
      <c r="G219">
        <v>0.88703799999999999</v>
      </c>
      <c r="H219">
        <v>0.88932599999999995</v>
      </c>
      <c r="I219">
        <v>0.86623600000000001</v>
      </c>
      <c r="J219">
        <v>0.87526499999999996</v>
      </c>
      <c r="K219">
        <v>0.86623600000000001</v>
      </c>
    </row>
    <row r="220" spans="1:11" x14ac:dyDescent="0.3">
      <c r="A220" t="s">
        <v>213</v>
      </c>
      <c r="B220" t="s">
        <v>89</v>
      </c>
      <c r="D220" s="1">
        <v>1E-3</v>
      </c>
      <c r="E220">
        <v>0</v>
      </c>
      <c r="G220">
        <v>0</v>
      </c>
      <c r="H220">
        <v>0</v>
      </c>
      <c r="I220">
        <v>9.9999999999999995E-7</v>
      </c>
      <c r="J220">
        <v>0</v>
      </c>
      <c r="K220">
        <v>9.9999999999999995E-7</v>
      </c>
    </row>
    <row r="221" spans="1:11" x14ac:dyDescent="0.3">
      <c r="A221" s="1" t="s">
        <v>214</v>
      </c>
      <c r="C221" s="1" t="s">
        <v>344</v>
      </c>
      <c r="D221" s="9">
        <v>0.54449999999999998</v>
      </c>
      <c r="E221">
        <v>0.56988300000000003</v>
      </c>
      <c r="G221">
        <v>0.58720799999999995</v>
      </c>
      <c r="H221">
        <v>0.57579100000000005</v>
      </c>
      <c r="I221">
        <v>0.55891100000000005</v>
      </c>
      <c r="J221">
        <v>0.56988300000000003</v>
      </c>
      <c r="K221">
        <v>0.55891100000000005</v>
      </c>
    </row>
    <row r="222" spans="1:11" x14ac:dyDescent="0.3">
      <c r="A222" s="1" t="s">
        <v>215</v>
      </c>
      <c r="D222" s="1">
        <v>0.62190000000000001</v>
      </c>
      <c r="E222">
        <v>0.63772399999999996</v>
      </c>
      <c r="G222">
        <v>0.65702899999999997</v>
      </c>
      <c r="H222">
        <v>0.65518799999999999</v>
      </c>
      <c r="I222">
        <v>0.60465999999999998</v>
      </c>
      <c r="J222">
        <v>0.63772399999999996</v>
      </c>
      <c r="K222">
        <v>0.60465999999999998</v>
      </c>
    </row>
    <row r="223" spans="1:11" x14ac:dyDescent="0.3">
      <c r="A223" t="s">
        <v>216</v>
      </c>
      <c r="B223" t="s">
        <v>86</v>
      </c>
      <c r="D223" s="1">
        <v>0.1905</v>
      </c>
      <c r="E223">
        <v>0.142677</v>
      </c>
      <c r="G223">
        <v>0.157198</v>
      </c>
      <c r="H223">
        <v>0.15315500000000001</v>
      </c>
      <c r="I223">
        <v>0.12126000000000001</v>
      </c>
      <c r="J223">
        <v>0.142677</v>
      </c>
      <c r="K223">
        <v>0.12126000000000001</v>
      </c>
    </row>
    <row r="224" spans="1:11" x14ac:dyDescent="0.3">
      <c r="A224" t="s">
        <v>217</v>
      </c>
      <c r="B224" t="s">
        <v>87</v>
      </c>
      <c r="D224" s="1">
        <v>0.44890000000000002</v>
      </c>
      <c r="E224">
        <v>0.55296699999999999</v>
      </c>
      <c r="G224">
        <v>0.56861700000000004</v>
      </c>
      <c r="H224">
        <v>0.56003700000000001</v>
      </c>
      <c r="I224">
        <v>0.54023500000000002</v>
      </c>
      <c r="J224">
        <v>0.55296699999999999</v>
      </c>
      <c r="K224">
        <v>0.54023500000000002</v>
      </c>
    </row>
    <row r="225" spans="1:11" x14ac:dyDescent="0.3">
      <c r="A225" s="1" t="s">
        <v>218</v>
      </c>
      <c r="B225" s="1" t="s">
        <v>88</v>
      </c>
      <c r="D225" s="1">
        <v>0.58709999999999996</v>
      </c>
      <c r="E225">
        <v>0.65693900000000005</v>
      </c>
      <c r="G225">
        <v>0.67338799999999999</v>
      </c>
      <c r="H225">
        <v>0.66163799999999995</v>
      </c>
      <c r="I225">
        <v>0.64834499999999995</v>
      </c>
      <c r="J225">
        <v>0.65693900000000005</v>
      </c>
      <c r="K225">
        <v>0.64834499999999995</v>
      </c>
    </row>
    <row r="226" spans="1:11" x14ac:dyDescent="0.3">
      <c r="A226" t="s">
        <v>219</v>
      </c>
      <c r="B226" t="s">
        <v>89</v>
      </c>
      <c r="D226" s="1">
        <v>0.1108</v>
      </c>
      <c r="E226">
        <v>0.12522800000000001</v>
      </c>
      <c r="G226">
        <v>0.11871</v>
      </c>
      <c r="H226">
        <v>0.123587</v>
      </c>
      <c r="I226">
        <v>0.12815399999999999</v>
      </c>
      <c r="J226">
        <v>0.12522800000000001</v>
      </c>
      <c r="K226">
        <v>0.12815399999999999</v>
      </c>
    </row>
    <row r="227" spans="1:11" x14ac:dyDescent="0.3">
      <c r="A227" t="s">
        <v>99</v>
      </c>
      <c r="D227" s="1"/>
    </row>
    <row r="228" spans="1:11" x14ac:dyDescent="0.3">
      <c r="A228" s="5" t="s">
        <v>50</v>
      </c>
      <c r="B228" s="5"/>
      <c r="C228" s="5"/>
      <c r="D228" s="5"/>
    </row>
    <row r="229" spans="1:11" x14ac:dyDescent="0.3">
      <c r="A229" t="s">
        <v>220</v>
      </c>
      <c r="B229" t="s">
        <v>346</v>
      </c>
      <c r="C229" s="1"/>
      <c r="D229" s="9">
        <v>0.82650000000000001</v>
      </c>
      <c r="E229">
        <v>0.96583399999999997</v>
      </c>
      <c r="G229">
        <v>0.97990900000000003</v>
      </c>
      <c r="H229">
        <v>0.96567700000000001</v>
      </c>
      <c r="I229">
        <v>0.98855999999999999</v>
      </c>
      <c r="J229">
        <v>0.96583399999999997</v>
      </c>
      <c r="K229">
        <v>0.98855999999999999</v>
      </c>
    </row>
    <row r="230" spans="1:11" x14ac:dyDescent="0.3">
      <c r="A230" s="1" t="s">
        <v>221</v>
      </c>
      <c r="B230" s="1" t="s">
        <v>347</v>
      </c>
      <c r="D230" s="1">
        <v>0.61829999999999996</v>
      </c>
      <c r="E230">
        <v>0.60857799999999995</v>
      </c>
      <c r="G230">
        <v>0.66547000000000001</v>
      </c>
      <c r="H230">
        <v>0.61472400000000005</v>
      </c>
      <c r="I230">
        <v>0.60907</v>
      </c>
      <c r="J230">
        <v>0.60857799999999995</v>
      </c>
      <c r="K230">
        <v>0.60907</v>
      </c>
    </row>
    <row r="231" spans="1:11" x14ac:dyDescent="0.3">
      <c r="A231" t="s">
        <v>222</v>
      </c>
      <c r="B231" t="s">
        <v>348</v>
      </c>
      <c r="D231" s="1">
        <v>0.46879999999999999</v>
      </c>
      <c r="E231">
        <v>0.52681699999999998</v>
      </c>
      <c r="G231">
        <v>0.55140900000000004</v>
      </c>
      <c r="H231">
        <v>0.53246800000000005</v>
      </c>
      <c r="I231">
        <v>0.53425999999999996</v>
      </c>
      <c r="J231">
        <v>0.52681699999999998</v>
      </c>
      <c r="K231">
        <v>0.53425999999999996</v>
      </c>
    </row>
    <row r="232" spans="1:11" x14ac:dyDescent="0.3">
      <c r="A232" t="s">
        <v>223</v>
      </c>
      <c r="B232" t="s">
        <v>346</v>
      </c>
      <c r="C232" s="1" t="s">
        <v>349</v>
      </c>
      <c r="D232" s="9">
        <v>0.66810000000000003</v>
      </c>
      <c r="E232">
        <v>0.81364099999999995</v>
      </c>
      <c r="G232">
        <v>0.99703299999999995</v>
      </c>
      <c r="H232">
        <v>0.85319299999999998</v>
      </c>
      <c r="I232">
        <v>0.72657300000000002</v>
      </c>
      <c r="J232">
        <v>0.81364099999999995</v>
      </c>
      <c r="K232">
        <v>0.72657300000000002</v>
      </c>
    </row>
    <row r="233" spans="1:11" x14ac:dyDescent="0.3">
      <c r="A233" s="1" t="s">
        <v>224</v>
      </c>
      <c r="B233" s="1" t="s">
        <v>347</v>
      </c>
      <c r="D233" s="1">
        <v>0.50029999999999997</v>
      </c>
      <c r="E233">
        <v>0.26249499999999998</v>
      </c>
      <c r="G233">
        <v>0.33563399999999999</v>
      </c>
      <c r="H233">
        <v>0.26924300000000001</v>
      </c>
      <c r="I233">
        <v>0.25843300000000002</v>
      </c>
      <c r="J233">
        <v>0.26249499999999998</v>
      </c>
      <c r="K233">
        <v>0.25843300000000002</v>
      </c>
    </row>
    <row r="234" spans="1:11" x14ac:dyDescent="0.3">
      <c r="A234" t="s">
        <v>225</v>
      </c>
      <c r="B234" t="s">
        <v>348</v>
      </c>
      <c r="D234" s="1">
        <v>0.37709999999999999</v>
      </c>
      <c r="E234">
        <v>0.38098300000000002</v>
      </c>
      <c r="G234">
        <v>0.39069700000000002</v>
      </c>
      <c r="H234">
        <v>0.38109500000000002</v>
      </c>
      <c r="I234">
        <v>0.381162</v>
      </c>
      <c r="J234">
        <v>0.38098300000000002</v>
      </c>
      <c r="K234">
        <v>0.381162</v>
      </c>
    </row>
    <row r="235" spans="1:11" x14ac:dyDescent="0.3">
      <c r="A235" s="1" t="s">
        <v>226</v>
      </c>
      <c r="B235" s="1" t="s">
        <v>54</v>
      </c>
      <c r="C235" s="1"/>
      <c r="D235" s="1">
        <v>5.0299999999999997E-2</v>
      </c>
      <c r="E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3">
      <c r="A236" s="1" t="s">
        <v>227</v>
      </c>
      <c r="B236" s="1"/>
      <c r="C236" s="1"/>
      <c r="D236" s="1">
        <v>4.548E-2</v>
      </c>
      <c r="E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3">
      <c r="A237" s="1" t="s">
        <v>228</v>
      </c>
      <c r="B237" s="1"/>
      <c r="C237" s="1"/>
      <c r="D237" s="1">
        <v>0.1164</v>
      </c>
      <c r="E237">
        <v>5.3930000000000002E-3</v>
      </c>
      <c r="G237">
        <v>2.5609999999999999E-3</v>
      </c>
      <c r="H237">
        <v>2.6440000000000001E-3</v>
      </c>
      <c r="I237">
        <v>7.7609999999999997E-3</v>
      </c>
      <c r="J237">
        <v>5.3930000000000002E-3</v>
      </c>
      <c r="K237">
        <v>7.7609999999999997E-3</v>
      </c>
    </row>
    <row r="238" spans="1:11" x14ac:dyDescent="0.3">
      <c r="A238" s="1" t="s">
        <v>229</v>
      </c>
      <c r="B238" s="1"/>
      <c r="C238" s="1"/>
      <c r="D238" s="1">
        <v>0.18629999999999999</v>
      </c>
      <c r="E238">
        <v>0.27885399999999999</v>
      </c>
      <c r="G238">
        <v>0.26309500000000002</v>
      </c>
      <c r="H238">
        <v>0.26295299999999999</v>
      </c>
      <c r="I238">
        <v>0.28659800000000002</v>
      </c>
      <c r="J238">
        <v>0.27885399999999999</v>
      </c>
      <c r="K238">
        <v>0.28659800000000002</v>
      </c>
    </row>
    <row r="239" spans="1:11" x14ac:dyDescent="0.3">
      <c r="A239" s="1" t="s">
        <v>230</v>
      </c>
      <c r="B239" s="1"/>
      <c r="C239" s="1"/>
      <c r="D239" s="1">
        <v>0.35980000000000001</v>
      </c>
      <c r="E239">
        <v>0.48914400000000002</v>
      </c>
      <c r="G239">
        <v>0.48502200000000001</v>
      </c>
      <c r="H239">
        <v>0.49043399999999998</v>
      </c>
      <c r="I239">
        <v>0.49978800000000001</v>
      </c>
      <c r="J239">
        <v>0.48914400000000002</v>
      </c>
      <c r="K239">
        <v>0.49978800000000001</v>
      </c>
    </row>
    <row r="240" spans="1:11" x14ac:dyDescent="0.3">
      <c r="A240" s="1" t="s">
        <v>231</v>
      </c>
      <c r="B240" s="1" t="s">
        <v>55</v>
      </c>
      <c r="C240" s="1"/>
      <c r="D240" s="1">
        <v>8.6120000000000002E-2</v>
      </c>
      <c r="E240">
        <v>9.7897999999999999E-2</v>
      </c>
      <c r="G240">
        <v>0.104396</v>
      </c>
      <c r="H240">
        <v>0.10320500000000001</v>
      </c>
      <c r="I240">
        <v>9.4463000000000005E-2</v>
      </c>
      <c r="J240">
        <v>9.7897999999999999E-2</v>
      </c>
      <c r="K240">
        <v>9.4463000000000005E-2</v>
      </c>
    </row>
    <row r="241" spans="1:11" x14ac:dyDescent="0.3">
      <c r="A241" s="1" t="s">
        <v>232</v>
      </c>
      <c r="B241" s="1"/>
      <c r="C241" s="1"/>
      <c r="D241" s="1">
        <v>8.3739999999999995E-2</v>
      </c>
      <c r="E241">
        <v>5.3131999999999999E-2</v>
      </c>
      <c r="G241">
        <v>4.8173000000000001E-2</v>
      </c>
      <c r="H241">
        <v>5.2932E-2</v>
      </c>
      <c r="I241">
        <v>5.9022999999999999E-2</v>
      </c>
      <c r="J241">
        <v>5.3131999999999999E-2</v>
      </c>
      <c r="K241">
        <v>5.9022999999999999E-2</v>
      </c>
    </row>
    <row r="242" spans="1:11" x14ac:dyDescent="0.3">
      <c r="A242" s="1" t="s">
        <v>233</v>
      </c>
      <c r="B242" s="1"/>
      <c r="C242" s="1"/>
      <c r="D242" s="1">
        <v>0.14913999999999999</v>
      </c>
      <c r="E242">
        <v>6.8013000000000004E-2</v>
      </c>
      <c r="G242">
        <v>5.7991000000000001E-2</v>
      </c>
      <c r="H242">
        <v>6.4487000000000003E-2</v>
      </c>
      <c r="I242">
        <v>7.4741000000000002E-2</v>
      </c>
      <c r="J242">
        <v>6.8013000000000004E-2</v>
      </c>
      <c r="K242">
        <v>7.4741000000000002E-2</v>
      </c>
    </row>
    <row r="243" spans="1:11" x14ac:dyDescent="0.3">
      <c r="A243" s="1" t="s">
        <v>234</v>
      </c>
      <c r="B243" s="1"/>
      <c r="C243" s="1"/>
      <c r="D243" s="1">
        <v>0.1517</v>
      </c>
      <c r="E243">
        <v>0.163271</v>
      </c>
      <c r="G243">
        <v>0.14003599999999999</v>
      </c>
      <c r="H243">
        <v>0.15348999999999999</v>
      </c>
      <c r="I243">
        <v>0.16228600000000001</v>
      </c>
      <c r="J243">
        <v>0.163271</v>
      </c>
      <c r="K243">
        <v>0.16228600000000001</v>
      </c>
    </row>
    <row r="244" spans="1:11" x14ac:dyDescent="0.3">
      <c r="A244" s="1" t="s">
        <v>235</v>
      </c>
      <c r="B244" s="1"/>
      <c r="C244" s="1"/>
      <c r="D244" s="1">
        <v>0.28953000000000001</v>
      </c>
      <c r="E244">
        <v>0.39107700000000001</v>
      </c>
      <c r="G244">
        <v>0.40008300000000002</v>
      </c>
      <c r="H244">
        <v>0.38191799999999998</v>
      </c>
      <c r="I244">
        <v>0.40363500000000002</v>
      </c>
      <c r="J244">
        <v>0.39107700000000001</v>
      </c>
      <c r="K244">
        <v>0.40363500000000002</v>
      </c>
    </row>
    <row r="245" spans="1:11" x14ac:dyDescent="0.3">
      <c r="A245" t="s">
        <v>236</v>
      </c>
      <c r="B245" t="s">
        <v>58</v>
      </c>
      <c r="D245" s="1">
        <v>0.38629999999999998</v>
      </c>
      <c r="E245">
        <v>0.17666399999999999</v>
      </c>
      <c r="G245">
        <v>4.6080999999999997E-2</v>
      </c>
      <c r="H245">
        <v>0.121657</v>
      </c>
      <c r="I245">
        <v>1</v>
      </c>
      <c r="J245">
        <v>0.17666399999999999</v>
      </c>
      <c r="K245">
        <v>1</v>
      </c>
    </row>
    <row r="246" spans="1:11" x14ac:dyDescent="0.3">
      <c r="A246" t="s">
        <v>237</v>
      </c>
      <c r="B246" t="s">
        <v>59</v>
      </c>
      <c r="D246" s="1">
        <v>0.45269999999999999</v>
      </c>
      <c r="E246">
        <v>7.8452999999999995E-2</v>
      </c>
      <c r="G246">
        <v>0</v>
      </c>
      <c r="H246">
        <v>5.4641000000000002E-2</v>
      </c>
      <c r="I246">
        <v>0</v>
      </c>
      <c r="J246">
        <v>7.8452999999999995E-2</v>
      </c>
      <c r="K246">
        <v>0</v>
      </c>
    </row>
    <row r="247" spans="1:11" x14ac:dyDescent="0.3">
      <c r="A247" t="s">
        <v>238</v>
      </c>
      <c r="B247" t="s">
        <v>60</v>
      </c>
      <c r="D247" s="1">
        <v>0.161</v>
      </c>
      <c r="E247">
        <v>0.74488299999999996</v>
      </c>
      <c r="G247">
        <v>0.95391899999999996</v>
      </c>
      <c r="H247">
        <v>0.82370200000000005</v>
      </c>
      <c r="I247">
        <v>0</v>
      </c>
      <c r="J247">
        <v>0.74488299999999996</v>
      </c>
      <c r="K247">
        <v>0</v>
      </c>
    </row>
    <row r="248" spans="1:11" x14ac:dyDescent="0.3">
      <c r="A248" t="s">
        <v>239</v>
      </c>
      <c r="B248" t="s">
        <v>61</v>
      </c>
      <c r="D248" s="1">
        <v>0.35720000000000002</v>
      </c>
      <c r="E248">
        <v>0.42941400000000002</v>
      </c>
      <c r="G248">
        <v>8.3252999999999994E-2</v>
      </c>
      <c r="H248">
        <v>0.40574500000000002</v>
      </c>
      <c r="I248">
        <v>1</v>
      </c>
      <c r="J248">
        <v>0.42941400000000002</v>
      </c>
      <c r="K248">
        <v>1</v>
      </c>
    </row>
    <row r="249" spans="1:11" x14ac:dyDescent="0.3">
      <c r="A249" t="s">
        <v>240</v>
      </c>
      <c r="B249" t="s">
        <v>62</v>
      </c>
      <c r="D249" s="1">
        <v>0.45079999999999998</v>
      </c>
      <c r="E249">
        <v>0.209033</v>
      </c>
      <c r="G249">
        <v>0</v>
      </c>
      <c r="H249">
        <v>0.19065799999999999</v>
      </c>
      <c r="I249">
        <v>0</v>
      </c>
      <c r="J249">
        <v>0.209033</v>
      </c>
      <c r="K249">
        <v>0</v>
      </c>
    </row>
    <row r="250" spans="1:11" x14ac:dyDescent="0.3">
      <c r="A250" t="s">
        <v>241</v>
      </c>
      <c r="B250" t="s">
        <v>63</v>
      </c>
      <c r="D250" s="1">
        <v>0.192</v>
      </c>
      <c r="E250">
        <v>0.36155300000000001</v>
      </c>
      <c r="G250">
        <v>0.91674699999999998</v>
      </c>
      <c r="H250">
        <v>0.40359800000000001</v>
      </c>
      <c r="I250">
        <v>0</v>
      </c>
      <c r="J250">
        <v>0.36155300000000001</v>
      </c>
      <c r="K250">
        <v>0</v>
      </c>
    </row>
    <row r="251" spans="1:11" x14ac:dyDescent="0.3">
      <c r="A251" t="s">
        <v>242</v>
      </c>
      <c r="B251" t="s">
        <v>64</v>
      </c>
      <c r="D251" s="1">
        <v>0.43869999999999998</v>
      </c>
      <c r="E251">
        <v>0.512934</v>
      </c>
      <c r="G251">
        <v>0.15498000000000001</v>
      </c>
      <c r="H251">
        <v>0.50242399999999998</v>
      </c>
      <c r="I251">
        <v>1</v>
      </c>
      <c r="J251">
        <v>0.512934</v>
      </c>
      <c r="K251">
        <v>1</v>
      </c>
    </row>
    <row r="252" spans="1:11" x14ac:dyDescent="0.3">
      <c r="A252" t="s">
        <v>243</v>
      </c>
      <c r="B252" t="s">
        <v>65</v>
      </c>
      <c r="D252" s="1">
        <v>0.38119999999999998</v>
      </c>
      <c r="E252">
        <v>0.25475700000000001</v>
      </c>
      <c r="G252">
        <v>0</v>
      </c>
      <c r="H252">
        <v>0.24221300000000001</v>
      </c>
      <c r="I252">
        <v>0</v>
      </c>
      <c r="J252">
        <v>0.25475700000000001</v>
      </c>
      <c r="K252">
        <v>0</v>
      </c>
    </row>
    <row r="253" spans="1:11" x14ac:dyDescent="0.3">
      <c r="A253" t="s">
        <v>244</v>
      </c>
      <c r="B253" t="s">
        <v>66</v>
      </c>
      <c r="D253" s="1">
        <v>0.18</v>
      </c>
      <c r="E253">
        <v>0.23230899999999999</v>
      </c>
      <c r="G253">
        <v>0.84501999999999999</v>
      </c>
      <c r="H253">
        <v>0.25536399999999998</v>
      </c>
      <c r="I253">
        <v>0</v>
      </c>
      <c r="J253">
        <v>0.23230899999999999</v>
      </c>
      <c r="K253">
        <v>0</v>
      </c>
    </row>
    <row r="254" spans="1:11" x14ac:dyDescent="0.3">
      <c r="A254" t="s">
        <v>245</v>
      </c>
      <c r="B254" t="s">
        <v>58</v>
      </c>
      <c r="D254" s="1">
        <v>0.28610000000000002</v>
      </c>
      <c r="E254">
        <v>8.5612999999999995E-2</v>
      </c>
      <c r="G254">
        <v>4.8000000000000001E-4</v>
      </c>
      <c r="H254">
        <v>7.5163999999999995E-2</v>
      </c>
      <c r="I254">
        <v>1</v>
      </c>
      <c r="J254">
        <v>8.5612999999999995E-2</v>
      </c>
      <c r="K254">
        <v>1</v>
      </c>
    </row>
    <row r="255" spans="1:11" x14ac:dyDescent="0.3">
      <c r="A255" t="s">
        <v>246</v>
      </c>
      <c r="B255" t="s">
        <v>59</v>
      </c>
      <c r="D255" s="1">
        <v>0.54259999999999997</v>
      </c>
      <c r="E255">
        <v>4.1256000000000001E-2</v>
      </c>
      <c r="G255">
        <v>0</v>
      </c>
      <c r="H255">
        <v>4.2207000000000001E-2</v>
      </c>
      <c r="I255">
        <v>0</v>
      </c>
      <c r="J255">
        <v>4.1256000000000001E-2</v>
      </c>
      <c r="K255">
        <v>0</v>
      </c>
    </row>
    <row r="256" spans="1:11" x14ac:dyDescent="0.3">
      <c r="A256" t="s">
        <v>247</v>
      </c>
      <c r="B256" t="s">
        <v>60</v>
      </c>
      <c r="D256" s="1">
        <v>0.17130000000000001</v>
      </c>
      <c r="E256">
        <v>0.87313200000000002</v>
      </c>
      <c r="G256">
        <v>0.99951999999999996</v>
      </c>
      <c r="H256">
        <v>0.88263000000000003</v>
      </c>
      <c r="I256">
        <v>0</v>
      </c>
      <c r="J256">
        <v>0.87313200000000002</v>
      </c>
      <c r="K256">
        <v>0</v>
      </c>
    </row>
    <row r="257" spans="1:11" x14ac:dyDescent="0.3">
      <c r="A257" t="s">
        <v>248</v>
      </c>
      <c r="B257" t="s">
        <v>61</v>
      </c>
      <c r="D257" s="1">
        <v>0.48859999999999998</v>
      </c>
      <c r="E257">
        <v>0.20241600000000001</v>
      </c>
      <c r="G257">
        <v>1.163E-3</v>
      </c>
      <c r="H257">
        <v>0.18667500000000001</v>
      </c>
      <c r="I257">
        <v>1</v>
      </c>
      <c r="J257">
        <v>0.20241600000000001</v>
      </c>
      <c r="K257">
        <v>1</v>
      </c>
    </row>
    <row r="258" spans="1:11" x14ac:dyDescent="0.3">
      <c r="A258" t="s">
        <v>249</v>
      </c>
      <c r="B258" t="s">
        <v>62</v>
      </c>
      <c r="D258" s="1">
        <v>0.35439999999999999</v>
      </c>
      <c r="E258">
        <v>0.10698299999999999</v>
      </c>
      <c r="G258">
        <v>0</v>
      </c>
      <c r="H258">
        <v>0.10845100000000001</v>
      </c>
      <c r="I258">
        <v>0</v>
      </c>
      <c r="J258">
        <v>0.10698299999999999</v>
      </c>
      <c r="K258">
        <v>0</v>
      </c>
    </row>
    <row r="259" spans="1:11" x14ac:dyDescent="0.3">
      <c r="A259" t="s">
        <v>250</v>
      </c>
      <c r="B259" t="s">
        <v>63</v>
      </c>
      <c r="D259" s="1">
        <v>0.15709999999999999</v>
      </c>
      <c r="E259">
        <v>0.69060100000000002</v>
      </c>
      <c r="G259">
        <v>0.99883699999999997</v>
      </c>
      <c r="H259">
        <v>0.70487500000000003</v>
      </c>
      <c r="I259">
        <v>0</v>
      </c>
      <c r="J259">
        <v>0.69060100000000002</v>
      </c>
      <c r="K259">
        <v>0</v>
      </c>
    </row>
    <row r="260" spans="1:11" x14ac:dyDescent="0.3">
      <c r="A260" t="s">
        <v>251</v>
      </c>
      <c r="B260" t="s">
        <v>64</v>
      </c>
      <c r="D260" s="1">
        <v>0.45739999999999997</v>
      </c>
      <c r="E260">
        <v>0.42795100000000003</v>
      </c>
      <c r="G260">
        <v>3.3379999999999998E-3</v>
      </c>
      <c r="H260">
        <v>0.41187400000000002</v>
      </c>
      <c r="I260">
        <v>1</v>
      </c>
      <c r="J260">
        <v>0.42795100000000003</v>
      </c>
      <c r="K260">
        <v>1</v>
      </c>
    </row>
    <row r="261" spans="1:11" x14ac:dyDescent="0.3">
      <c r="A261" t="s">
        <v>252</v>
      </c>
      <c r="B261" t="s">
        <v>65</v>
      </c>
      <c r="D261" s="1">
        <v>0.36449999999999999</v>
      </c>
      <c r="E261">
        <v>0.27429500000000001</v>
      </c>
      <c r="G261">
        <v>0</v>
      </c>
      <c r="H261">
        <v>0.27043899999999998</v>
      </c>
      <c r="I261">
        <v>0</v>
      </c>
      <c r="J261">
        <v>0.27429500000000001</v>
      </c>
      <c r="K261">
        <v>0</v>
      </c>
    </row>
    <row r="262" spans="1:11" x14ac:dyDescent="0.3">
      <c r="A262" t="s">
        <v>253</v>
      </c>
      <c r="B262" t="s">
        <v>66</v>
      </c>
      <c r="D262" s="1">
        <v>0.17810000000000001</v>
      </c>
      <c r="E262">
        <v>0.29775400000000002</v>
      </c>
      <c r="G262">
        <v>0.99666200000000005</v>
      </c>
      <c r="H262">
        <v>0.317687</v>
      </c>
      <c r="I262">
        <v>0</v>
      </c>
      <c r="J262">
        <v>0.29775400000000002</v>
      </c>
      <c r="K262">
        <v>0</v>
      </c>
    </row>
    <row r="263" spans="1:11" x14ac:dyDescent="0.3">
      <c r="A263" t="s">
        <v>254</v>
      </c>
      <c r="B263" t="s">
        <v>67</v>
      </c>
      <c r="D263" s="1">
        <v>84.323999999999998</v>
      </c>
      <c r="E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3">
      <c r="A264" t="s">
        <v>255</v>
      </c>
      <c r="B264" t="s">
        <v>68</v>
      </c>
      <c r="D264" s="1">
        <v>11.795</v>
      </c>
      <c r="E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3">
      <c r="A265" t="s">
        <v>256</v>
      </c>
      <c r="B265" t="s">
        <v>69</v>
      </c>
      <c r="D265" s="1">
        <v>3.8809999999999998</v>
      </c>
      <c r="E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3">
      <c r="A266" t="s">
        <v>257</v>
      </c>
      <c r="B266" t="s">
        <v>70</v>
      </c>
      <c r="D266" s="1">
        <v>93.503</v>
      </c>
      <c r="E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3">
      <c r="A267" t="s">
        <v>258</v>
      </c>
      <c r="B267" t="s">
        <v>73</v>
      </c>
      <c r="D267" s="1">
        <v>1.944</v>
      </c>
      <c r="E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3">
      <c r="A268" t="s">
        <v>259</v>
      </c>
      <c r="B268" t="s">
        <v>74</v>
      </c>
      <c r="D268" s="1">
        <v>4.5529999999999999</v>
      </c>
      <c r="E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3">
      <c r="A269" t="s">
        <v>260</v>
      </c>
      <c r="B269" t="s">
        <v>71</v>
      </c>
      <c r="D269" s="1">
        <v>81.680999999999997</v>
      </c>
      <c r="E269">
        <v>0.98519900000000005</v>
      </c>
      <c r="G269">
        <v>0.77642299999999997</v>
      </c>
      <c r="H269">
        <v>0.99991600000000003</v>
      </c>
      <c r="I269">
        <v>1</v>
      </c>
      <c r="J269">
        <v>0.98519900000000005</v>
      </c>
      <c r="K269">
        <v>1</v>
      </c>
    </row>
    <row r="270" spans="1:11" x14ac:dyDescent="0.3">
      <c r="A270" t="s">
        <v>261</v>
      </c>
      <c r="B270" t="s">
        <v>76</v>
      </c>
      <c r="D270" s="1">
        <v>12.167999999999999</v>
      </c>
      <c r="E270">
        <v>1.4801E-2</v>
      </c>
      <c r="G270">
        <v>0</v>
      </c>
      <c r="H270">
        <v>8.3999999999999995E-5</v>
      </c>
      <c r="I270">
        <v>0</v>
      </c>
      <c r="J270">
        <v>1.4801E-2</v>
      </c>
      <c r="K270">
        <v>0</v>
      </c>
    </row>
    <row r="271" spans="1:11" x14ac:dyDescent="0.3">
      <c r="A271" t="s">
        <v>262</v>
      </c>
      <c r="B271" t="s">
        <v>77</v>
      </c>
      <c r="D271" s="1">
        <v>6.1150000000000002</v>
      </c>
      <c r="E271">
        <v>0</v>
      </c>
      <c r="G271">
        <v>0.223577</v>
      </c>
      <c r="H271">
        <v>0</v>
      </c>
      <c r="I271">
        <v>0</v>
      </c>
      <c r="J271">
        <v>0</v>
      </c>
      <c r="K271">
        <v>0</v>
      </c>
    </row>
    <row r="272" spans="1:11" x14ac:dyDescent="0.3">
      <c r="A272" t="s">
        <v>263</v>
      </c>
      <c r="B272" t="s">
        <v>72</v>
      </c>
      <c r="D272" s="1">
        <v>66.783000000000001</v>
      </c>
      <c r="E272">
        <v>0.82318100000000005</v>
      </c>
      <c r="G272">
        <v>0.44440800000000003</v>
      </c>
      <c r="H272">
        <v>0.82261300000000004</v>
      </c>
      <c r="I272">
        <v>1</v>
      </c>
      <c r="J272">
        <v>0.82318100000000005</v>
      </c>
      <c r="K272">
        <v>1</v>
      </c>
    </row>
    <row r="273" spans="1:11" x14ac:dyDescent="0.3">
      <c r="A273" t="s">
        <v>264</v>
      </c>
      <c r="B273" t="s">
        <v>78</v>
      </c>
      <c r="D273" s="1">
        <v>26.539000000000001</v>
      </c>
      <c r="E273">
        <v>0.176707</v>
      </c>
      <c r="G273">
        <v>0</v>
      </c>
      <c r="H273">
        <v>0.17718500000000001</v>
      </c>
      <c r="I273">
        <v>0</v>
      </c>
      <c r="J273">
        <v>0.176707</v>
      </c>
      <c r="K273">
        <v>0</v>
      </c>
    </row>
    <row r="274" spans="1:11" x14ac:dyDescent="0.3">
      <c r="A274" t="s">
        <v>265</v>
      </c>
      <c r="B274" t="s">
        <v>79</v>
      </c>
      <c r="D274" s="1">
        <v>6.6779999999999999</v>
      </c>
      <c r="E274">
        <v>1.12E-4</v>
      </c>
      <c r="G274">
        <v>0.55559199999999997</v>
      </c>
      <c r="H274">
        <v>2.02E-4</v>
      </c>
      <c r="I274">
        <v>0</v>
      </c>
      <c r="J274">
        <v>1.12E-4</v>
      </c>
      <c r="K274">
        <v>0</v>
      </c>
    </row>
    <row r="275" spans="1:11" x14ac:dyDescent="0.3">
      <c r="A275" s="1" t="s">
        <v>266</v>
      </c>
      <c r="B275" t="s">
        <v>75</v>
      </c>
      <c r="D275" s="1">
        <v>54.029000000000003</v>
      </c>
      <c r="E275">
        <v>0.586808</v>
      </c>
      <c r="G275">
        <v>0.24910499999999999</v>
      </c>
      <c r="H275">
        <v>0.58277000000000001</v>
      </c>
      <c r="I275">
        <v>1</v>
      </c>
      <c r="J275">
        <v>0.586808</v>
      </c>
      <c r="K275">
        <v>1</v>
      </c>
    </row>
    <row r="276" spans="1:11" x14ac:dyDescent="0.3">
      <c r="A276" s="1" t="s">
        <v>267</v>
      </c>
      <c r="B276" t="s">
        <v>80</v>
      </c>
      <c r="D276" s="1">
        <v>32.606000000000002</v>
      </c>
      <c r="E276">
        <v>0.28133200000000003</v>
      </c>
      <c r="G276">
        <v>0</v>
      </c>
      <c r="H276">
        <v>0.27250099999999999</v>
      </c>
      <c r="I276">
        <v>0</v>
      </c>
      <c r="J276">
        <v>0.28133200000000003</v>
      </c>
      <c r="K276">
        <v>0</v>
      </c>
    </row>
    <row r="277" spans="1:11" x14ac:dyDescent="0.3">
      <c r="A277" s="1" t="s">
        <v>268</v>
      </c>
      <c r="B277" t="s">
        <v>81</v>
      </c>
      <c r="D277" s="1">
        <v>13.365</v>
      </c>
      <c r="E277">
        <v>0.13186</v>
      </c>
      <c r="G277">
        <v>0.75089499999999998</v>
      </c>
      <c r="H277">
        <v>0.144729</v>
      </c>
      <c r="I277">
        <v>0</v>
      </c>
      <c r="J277">
        <v>0.13186</v>
      </c>
      <c r="K277">
        <v>0</v>
      </c>
    </row>
    <row r="278" spans="1:11" x14ac:dyDescent="0.3">
      <c r="A278" t="s">
        <v>269</v>
      </c>
      <c r="B278" t="s">
        <v>67</v>
      </c>
      <c r="D278" s="1">
        <v>88.86</v>
      </c>
      <c r="E278">
        <v>0.88789200000000001</v>
      </c>
      <c r="G278">
        <v>0.905115</v>
      </c>
      <c r="H278">
        <v>0.88344500000000004</v>
      </c>
      <c r="I278">
        <v>1</v>
      </c>
      <c r="J278">
        <v>0.88789200000000001</v>
      </c>
      <c r="K278">
        <v>1</v>
      </c>
    </row>
    <row r="279" spans="1:11" x14ac:dyDescent="0.3">
      <c r="A279" t="s">
        <v>270</v>
      </c>
      <c r="B279" t="s">
        <v>68</v>
      </c>
      <c r="D279" s="1">
        <v>11.105</v>
      </c>
      <c r="E279">
        <v>0.112107</v>
      </c>
      <c r="G279">
        <v>0</v>
      </c>
      <c r="H279">
        <v>0.116554</v>
      </c>
      <c r="I279">
        <v>0</v>
      </c>
      <c r="J279">
        <v>0.112107</v>
      </c>
      <c r="K279">
        <v>0</v>
      </c>
    </row>
    <row r="280" spans="1:11" x14ac:dyDescent="0.3">
      <c r="A280" t="s">
        <v>271</v>
      </c>
      <c r="B280" t="s">
        <v>69</v>
      </c>
      <c r="D280" s="1">
        <v>3.5999999999999997E-2</v>
      </c>
      <c r="E280">
        <v>0</v>
      </c>
      <c r="G280">
        <v>9.4884999999999997E-2</v>
      </c>
      <c r="H280">
        <v>9.9999999999999995E-7</v>
      </c>
      <c r="I280">
        <v>0</v>
      </c>
      <c r="J280">
        <v>0</v>
      </c>
      <c r="K280">
        <v>0</v>
      </c>
    </row>
    <row r="281" spans="1:11" x14ac:dyDescent="0.3">
      <c r="A281" t="s">
        <v>272</v>
      </c>
      <c r="B281" t="s">
        <v>70</v>
      </c>
      <c r="D281" s="1">
        <v>73.296999999999997</v>
      </c>
      <c r="E281">
        <v>0.86307599999999995</v>
      </c>
      <c r="G281">
        <v>0.76041300000000001</v>
      </c>
      <c r="H281">
        <v>0.86605100000000002</v>
      </c>
      <c r="I281">
        <v>1</v>
      </c>
      <c r="J281">
        <v>0.86307599999999995</v>
      </c>
      <c r="K281">
        <v>1</v>
      </c>
    </row>
    <row r="282" spans="1:11" x14ac:dyDescent="0.3">
      <c r="A282" t="s">
        <v>273</v>
      </c>
      <c r="B282" t="s">
        <v>73</v>
      </c>
      <c r="D282" s="1">
        <v>22.824999999999999</v>
      </c>
      <c r="E282">
        <v>0.136906</v>
      </c>
      <c r="G282">
        <v>0</v>
      </c>
      <c r="H282">
        <v>0.133876</v>
      </c>
      <c r="I282">
        <v>0</v>
      </c>
      <c r="J282">
        <v>0.136906</v>
      </c>
      <c r="K282">
        <v>0</v>
      </c>
    </row>
    <row r="283" spans="1:11" x14ac:dyDescent="0.3">
      <c r="A283" t="s">
        <v>35</v>
      </c>
      <c r="B283" t="s">
        <v>74</v>
      </c>
      <c r="D283" s="1">
        <v>3.8780000000000001</v>
      </c>
      <c r="E283">
        <v>1.8E-5</v>
      </c>
      <c r="G283">
        <v>0.23958699999999999</v>
      </c>
      <c r="H283">
        <v>7.2999999999999999E-5</v>
      </c>
      <c r="I283">
        <v>0</v>
      </c>
      <c r="J283">
        <v>1.8E-5</v>
      </c>
      <c r="K283">
        <v>0</v>
      </c>
    </row>
    <row r="284" spans="1:11" x14ac:dyDescent="0.3">
      <c r="A284" t="s">
        <v>274</v>
      </c>
      <c r="B284" t="s">
        <v>71</v>
      </c>
      <c r="D284" s="1">
        <v>78.296000000000006</v>
      </c>
      <c r="E284">
        <v>0.84421900000000005</v>
      </c>
      <c r="G284">
        <v>0.59326500000000004</v>
      </c>
      <c r="H284">
        <v>0.85272300000000001</v>
      </c>
      <c r="I284">
        <v>1</v>
      </c>
      <c r="J284">
        <v>0.84421900000000005</v>
      </c>
      <c r="K284">
        <v>1</v>
      </c>
    </row>
    <row r="285" spans="1:11" x14ac:dyDescent="0.3">
      <c r="A285" t="s">
        <v>275</v>
      </c>
      <c r="B285" t="s">
        <v>76</v>
      </c>
      <c r="D285" s="1">
        <v>18.186</v>
      </c>
      <c r="E285">
        <v>0.15551799999999999</v>
      </c>
      <c r="G285">
        <v>0</v>
      </c>
      <c r="H285">
        <v>0.14630599999999999</v>
      </c>
      <c r="I285">
        <v>0</v>
      </c>
      <c r="J285">
        <v>0.15551799999999999</v>
      </c>
      <c r="K285">
        <v>0</v>
      </c>
    </row>
    <row r="286" spans="1:11" x14ac:dyDescent="0.3">
      <c r="A286" t="s">
        <v>276</v>
      </c>
      <c r="B286" t="s">
        <v>77</v>
      </c>
      <c r="D286" s="1">
        <v>3.5169999999999999</v>
      </c>
      <c r="E286">
        <v>2.6200000000000003E-4</v>
      </c>
      <c r="G286">
        <v>0.40673500000000001</v>
      </c>
      <c r="H286">
        <v>9.7099999999999997E-4</v>
      </c>
      <c r="I286">
        <v>0</v>
      </c>
      <c r="J286">
        <v>2.6200000000000003E-4</v>
      </c>
      <c r="K286">
        <v>0</v>
      </c>
    </row>
    <row r="287" spans="1:11" x14ac:dyDescent="0.3">
      <c r="A287" t="s">
        <v>277</v>
      </c>
      <c r="B287" t="s">
        <v>72</v>
      </c>
      <c r="D287" s="1">
        <v>66.83</v>
      </c>
      <c r="E287">
        <v>0.77876900000000004</v>
      </c>
      <c r="G287">
        <v>0.38963100000000001</v>
      </c>
      <c r="H287">
        <v>0.76761299999999999</v>
      </c>
      <c r="I287">
        <v>1</v>
      </c>
      <c r="J287">
        <v>0.77876900000000004</v>
      </c>
      <c r="K287">
        <v>1</v>
      </c>
    </row>
    <row r="288" spans="1:11" x14ac:dyDescent="0.3">
      <c r="A288" t="s">
        <v>278</v>
      </c>
      <c r="B288" t="s">
        <v>78</v>
      </c>
      <c r="D288" s="1">
        <v>21.295999999999999</v>
      </c>
      <c r="E288">
        <v>0.215335</v>
      </c>
      <c r="G288">
        <v>0</v>
      </c>
      <c r="H288">
        <v>0.22038199999999999</v>
      </c>
      <c r="I288">
        <v>0</v>
      </c>
      <c r="J288">
        <v>0.215335</v>
      </c>
      <c r="K288">
        <v>0</v>
      </c>
    </row>
    <row r="289" spans="1:11" x14ac:dyDescent="0.3">
      <c r="A289" t="s">
        <v>279</v>
      </c>
      <c r="B289" t="s">
        <v>79</v>
      </c>
      <c r="D289" s="1">
        <v>11.874000000000001</v>
      </c>
      <c r="E289">
        <v>5.8950000000000001E-3</v>
      </c>
      <c r="G289">
        <v>0.61036900000000005</v>
      </c>
      <c r="H289">
        <v>1.2005E-2</v>
      </c>
      <c r="I289">
        <v>0</v>
      </c>
      <c r="J289">
        <v>5.8950000000000001E-3</v>
      </c>
      <c r="K289">
        <v>0</v>
      </c>
    </row>
    <row r="290" spans="1:11" x14ac:dyDescent="0.3">
      <c r="A290" s="1" t="s">
        <v>280</v>
      </c>
      <c r="B290" t="s">
        <v>75</v>
      </c>
      <c r="D290" s="1">
        <v>49.747</v>
      </c>
      <c r="E290">
        <v>0.52303200000000005</v>
      </c>
      <c r="G290">
        <v>4.9098000000000003E-2</v>
      </c>
      <c r="H290">
        <v>0.51041099999999995</v>
      </c>
      <c r="I290">
        <v>1</v>
      </c>
      <c r="J290">
        <v>0.52303200000000005</v>
      </c>
      <c r="K290">
        <v>1</v>
      </c>
    </row>
    <row r="291" spans="1:11" x14ac:dyDescent="0.3">
      <c r="A291" s="1" t="s">
        <v>281</v>
      </c>
      <c r="B291" t="s">
        <v>80</v>
      </c>
      <c r="D291" s="1">
        <v>33.923000000000002</v>
      </c>
      <c r="E291">
        <v>0.31447199999999997</v>
      </c>
      <c r="G291">
        <v>0</v>
      </c>
      <c r="H291">
        <v>0.30859700000000001</v>
      </c>
      <c r="I291">
        <v>0</v>
      </c>
      <c r="J291">
        <v>0.31447199999999997</v>
      </c>
      <c r="K291">
        <v>0</v>
      </c>
    </row>
    <row r="292" spans="1:11" x14ac:dyDescent="0.3">
      <c r="A292" s="1" t="s">
        <v>282</v>
      </c>
      <c r="B292" t="s">
        <v>81</v>
      </c>
      <c r="D292" s="1">
        <v>16.329999999999998</v>
      </c>
      <c r="E292">
        <v>0.162496</v>
      </c>
      <c r="G292">
        <v>0.95090200000000003</v>
      </c>
      <c r="H292">
        <v>0.18099100000000001</v>
      </c>
      <c r="I292">
        <v>0</v>
      </c>
      <c r="J292">
        <v>0.162496</v>
      </c>
      <c r="K292">
        <v>0</v>
      </c>
    </row>
    <row r="293" spans="1:11" x14ac:dyDescent="0.3">
      <c r="A293" t="s">
        <v>99</v>
      </c>
      <c r="D293" s="1"/>
    </row>
    <row r="294" spans="1:11" x14ac:dyDescent="0.3">
      <c r="A294" s="5" t="s">
        <v>51</v>
      </c>
      <c r="B294" s="5"/>
      <c r="C294" s="5"/>
      <c r="D294" s="5"/>
    </row>
    <row r="295" spans="1:11" x14ac:dyDescent="0.3">
      <c r="A295" s="1" t="s">
        <v>283</v>
      </c>
      <c r="B295" s="1" t="s">
        <v>403</v>
      </c>
      <c r="C295" s="1"/>
      <c r="D295" s="1">
        <v>0.1043</v>
      </c>
      <c r="E295">
        <v>0.17849699999999999</v>
      </c>
      <c r="G295">
        <v>0.152695</v>
      </c>
      <c r="H295">
        <v>0.167402</v>
      </c>
      <c r="I295">
        <v>0.200743</v>
      </c>
      <c r="J295">
        <v>0.17849699999999999</v>
      </c>
      <c r="K295">
        <v>0.200743</v>
      </c>
    </row>
    <row r="296" spans="1:11" x14ac:dyDescent="0.3">
      <c r="A296" s="1" t="s">
        <v>284</v>
      </c>
      <c r="B296" s="1" t="s">
        <v>405</v>
      </c>
      <c r="C296" s="1"/>
      <c r="D296" s="1">
        <v>0.1148</v>
      </c>
      <c r="E296">
        <v>0.13991500000000001</v>
      </c>
      <c r="G296">
        <v>0.173072</v>
      </c>
      <c r="H296">
        <v>0.133858</v>
      </c>
      <c r="I296">
        <v>0.15850700000000001</v>
      </c>
      <c r="J296">
        <v>0.13991500000000001</v>
      </c>
      <c r="K296">
        <v>0.15850700000000001</v>
      </c>
    </row>
    <row r="297" spans="1:11" x14ac:dyDescent="0.3">
      <c r="A297" s="1" t="s">
        <v>285</v>
      </c>
      <c r="B297" s="1" t="s">
        <v>406</v>
      </c>
      <c r="C297" s="1"/>
      <c r="D297" s="1">
        <v>0.14180000000000001</v>
      </c>
      <c r="E297">
        <v>0.15514500000000001</v>
      </c>
      <c r="G297">
        <v>0.173037</v>
      </c>
      <c r="H297">
        <v>0.14993200000000001</v>
      </c>
      <c r="I297">
        <v>0.17191899999999999</v>
      </c>
      <c r="J297">
        <v>0.15514500000000001</v>
      </c>
      <c r="K297">
        <v>0.17191899999999999</v>
      </c>
    </row>
    <row r="298" spans="1:11" x14ac:dyDescent="0.3">
      <c r="A298" s="1" t="s">
        <v>286</v>
      </c>
      <c r="B298" s="1" t="s">
        <v>404</v>
      </c>
      <c r="C298" s="1"/>
      <c r="D298" s="1">
        <v>0.6391</v>
      </c>
      <c r="E298">
        <v>0.52644299999999999</v>
      </c>
      <c r="G298">
        <v>0.50119599999999997</v>
      </c>
      <c r="H298">
        <v>0.54880799999999996</v>
      </c>
      <c r="I298">
        <v>0.468831</v>
      </c>
      <c r="J298">
        <v>0.52644299999999999</v>
      </c>
      <c r="K298">
        <v>0.468831</v>
      </c>
    </row>
    <row r="299" spans="1:11" x14ac:dyDescent="0.3">
      <c r="A299" t="s">
        <v>99</v>
      </c>
      <c r="D299" s="1"/>
    </row>
    <row r="300" spans="1:11" x14ac:dyDescent="0.3">
      <c r="A300" s="5" t="s">
        <v>52</v>
      </c>
      <c r="B300" s="5"/>
      <c r="C300" s="5"/>
      <c r="D300" s="5"/>
    </row>
    <row r="301" spans="1:11" x14ac:dyDescent="0.3">
      <c r="A301" s="1" t="s">
        <v>287</v>
      </c>
      <c r="B301" s="1"/>
      <c r="C301" s="1" t="s">
        <v>350</v>
      </c>
      <c r="D301" s="1" t="s">
        <v>428</v>
      </c>
      <c r="E301">
        <v>9.5098000000000002E-2</v>
      </c>
      <c r="G301">
        <v>0.102329</v>
      </c>
      <c r="H301">
        <v>9.4045000000000004E-2</v>
      </c>
      <c r="I301">
        <v>9.3858999999999998E-2</v>
      </c>
      <c r="J301">
        <v>9.5098000000000002E-2</v>
      </c>
      <c r="K301">
        <v>9.3858999999999998E-2</v>
      </c>
    </row>
    <row r="302" spans="1:11" x14ac:dyDescent="0.3">
      <c r="A302" t="s">
        <v>288</v>
      </c>
      <c r="D302" s="1"/>
      <c r="E302">
        <v>1.8917E-2</v>
      </c>
      <c r="G302">
        <v>1.9536000000000001E-2</v>
      </c>
      <c r="H302">
        <v>1.8235999999999999E-2</v>
      </c>
      <c r="I302">
        <v>1.9321999999999999E-2</v>
      </c>
      <c r="J302">
        <v>1.8917E-2</v>
      </c>
      <c r="K302">
        <v>1.9321999999999999E-2</v>
      </c>
    </row>
    <row r="303" spans="1:11" x14ac:dyDescent="0.3">
      <c r="A303" t="s">
        <v>395</v>
      </c>
      <c r="B303" t="s">
        <v>397</v>
      </c>
      <c r="D303" s="1">
        <v>2.4E-2</v>
      </c>
      <c r="E303">
        <v>2.6436999999999999E-2</v>
      </c>
      <c r="G303">
        <v>8.3210000000000003E-3</v>
      </c>
      <c r="H303">
        <v>2.0496E-2</v>
      </c>
      <c r="I303" t="s">
        <v>352</v>
      </c>
      <c r="J303">
        <v>2.6436999999999999E-2</v>
      </c>
      <c r="K303" t="s">
        <v>352</v>
      </c>
    </row>
    <row r="304" spans="1:11" x14ac:dyDescent="0.3">
      <c r="A304" t="s">
        <v>396</v>
      </c>
      <c r="B304" t="s">
        <v>448</v>
      </c>
      <c r="D304" s="1">
        <v>8.9999999999999993E-3</v>
      </c>
      <c r="E304">
        <v>2.1326999999999999E-2</v>
      </c>
      <c r="G304">
        <v>0.11444699999999999</v>
      </c>
      <c r="H304">
        <v>2.1180000000000001E-2</v>
      </c>
      <c r="I304">
        <v>0</v>
      </c>
      <c r="J304">
        <v>2.1326999999999999E-2</v>
      </c>
      <c r="K304">
        <v>0</v>
      </c>
    </row>
    <row r="305" spans="1:11" x14ac:dyDescent="0.3">
      <c r="A305" t="s">
        <v>449</v>
      </c>
      <c r="B305" t="s">
        <v>450</v>
      </c>
      <c r="D305" s="1">
        <v>2.7E-2</v>
      </c>
      <c r="E305">
        <v>2.7015000000000001E-2</v>
      </c>
      <c r="G305" t="s">
        <v>352</v>
      </c>
      <c r="H305">
        <v>2.6762000000000001E-2</v>
      </c>
      <c r="I305" t="s">
        <v>352</v>
      </c>
      <c r="J305">
        <v>2.7015000000000001E-2</v>
      </c>
      <c r="K305" t="s">
        <v>352</v>
      </c>
    </row>
    <row r="306" spans="1:11" x14ac:dyDescent="0.3">
      <c r="A306" t="s">
        <v>289</v>
      </c>
      <c r="D306" s="1"/>
      <c r="E306">
        <v>0.98108300000000004</v>
      </c>
      <c r="G306">
        <v>0.980464</v>
      </c>
      <c r="H306">
        <v>0.98176399999999997</v>
      </c>
      <c r="I306">
        <v>0.98067800000000005</v>
      </c>
      <c r="J306">
        <v>0.98108300000000004</v>
      </c>
      <c r="K306">
        <v>0.98067800000000005</v>
      </c>
    </row>
    <row r="307" spans="1:11" x14ac:dyDescent="0.3">
      <c r="A307" t="s">
        <v>290</v>
      </c>
      <c r="D307" s="1"/>
      <c r="E307">
        <v>1.4158E-2</v>
      </c>
      <c r="G307">
        <v>9.2790000000000008E-3</v>
      </c>
      <c r="H307">
        <v>1.3578E-2</v>
      </c>
      <c r="I307">
        <v>1.9321999999999999E-2</v>
      </c>
      <c r="J307">
        <v>1.4158E-2</v>
      </c>
      <c r="K307">
        <v>1.9321999999999999E-2</v>
      </c>
    </row>
    <row r="308" spans="1:11" x14ac:dyDescent="0.3">
      <c r="A308" t="s">
        <v>291</v>
      </c>
      <c r="D308" s="1"/>
      <c r="E308">
        <v>4.1489999999999999E-3</v>
      </c>
      <c r="G308">
        <v>0</v>
      </c>
      <c r="H308">
        <v>4.0309999999999999E-3</v>
      </c>
      <c r="I308">
        <v>0</v>
      </c>
      <c r="J308">
        <v>4.1489999999999999E-3</v>
      </c>
      <c r="K308">
        <v>0</v>
      </c>
    </row>
    <row r="309" spans="1:11" x14ac:dyDescent="0.3">
      <c r="A309" t="s">
        <v>292</v>
      </c>
      <c r="D309" s="1"/>
      <c r="E309">
        <v>6.11E-4</v>
      </c>
      <c r="G309">
        <v>1.0258E-2</v>
      </c>
      <c r="H309">
        <v>6.2699999999999995E-4</v>
      </c>
      <c r="I309">
        <v>0</v>
      </c>
      <c r="J309">
        <v>6.11E-4</v>
      </c>
      <c r="K309">
        <v>0</v>
      </c>
    </row>
    <row r="310" spans="1:11" x14ac:dyDescent="0.3">
      <c r="A310" t="s">
        <v>293</v>
      </c>
      <c r="D310" s="1"/>
      <c r="E310">
        <v>0.106713</v>
      </c>
      <c r="G310">
        <v>0.15415300000000001</v>
      </c>
      <c r="H310">
        <v>0.10628799999999999</v>
      </c>
      <c r="I310">
        <v>9.3858999999999998E-2</v>
      </c>
      <c r="J310">
        <v>0.106713</v>
      </c>
      <c r="K310">
        <v>9.3858999999999998E-2</v>
      </c>
    </row>
    <row r="311" spans="1:11" x14ac:dyDescent="0.3">
      <c r="A311" t="s">
        <v>294</v>
      </c>
      <c r="D311" s="1"/>
      <c r="E311">
        <v>0.88805599999999996</v>
      </c>
      <c r="G311">
        <v>0.77679600000000004</v>
      </c>
      <c r="H311">
        <v>0.88848700000000003</v>
      </c>
      <c r="I311">
        <v>0.90614099999999997</v>
      </c>
      <c r="J311">
        <v>0.88805599999999996</v>
      </c>
      <c r="K311">
        <v>0.90614099999999997</v>
      </c>
    </row>
    <row r="312" spans="1:11" x14ac:dyDescent="0.3">
      <c r="A312" t="s">
        <v>295</v>
      </c>
      <c r="D312" s="1"/>
      <c r="E312">
        <v>4.75E-4</v>
      </c>
      <c r="G312">
        <v>0</v>
      </c>
      <c r="H312">
        <v>4.73E-4</v>
      </c>
      <c r="I312">
        <v>0</v>
      </c>
      <c r="J312">
        <v>4.75E-4</v>
      </c>
      <c r="K312">
        <v>0</v>
      </c>
    </row>
    <row r="313" spans="1:11" x14ac:dyDescent="0.3">
      <c r="A313" t="s">
        <v>296</v>
      </c>
      <c r="D313" s="1"/>
      <c r="E313">
        <v>4.7569999999999999E-3</v>
      </c>
      <c r="G313">
        <v>6.9051000000000001E-2</v>
      </c>
      <c r="H313">
        <v>4.7520000000000001E-3</v>
      </c>
      <c r="I313">
        <v>0</v>
      </c>
      <c r="J313">
        <v>4.7569999999999999E-3</v>
      </c>
      <c r="K313">
        <v>0</v>
      </c>
    </row>
    <row r="314" spans="1:11" x14ac:dyDescent="0.3">
      <c r="A314" t="s">
        <v>297</v>
      </c>
      <c r="D314" s="1"/>
      <c r="E314">
        <v>8.5708999999999994E-2</v>
      </c>
      <c r="G314" t="s">
        <v>352</v>
      </c>
      <c r="H314">
        <v>8.6416000000000007E-2</v>
      </c>
      <c r="I314" t="s">
        <v>352</v>
      </c>
      <c r="J314">
        <v>8.5708999999999994E-2</v>
      </c>
      <c r="K314" t="s">
        <v>352</v>
      </c>
    </row>
    <row r="315" spans="1:11" x14ac:dyDescent="0.3">
      <c r="A315" t="s">
        <v>298</v>
      </c>
      <c r="D315" s="1"/>
      <c r="E315">
        <v>2.7099999999999997E-4</v>
      </c>
      <c r="G315" t="s">
        <v>352</v>
      </c>
      <c r="H315">
        <v>3.0299999999999999E-4</v>
      </c>
      <c r="I315" t="s">
        <v>352</v>
      </c>
      <c r="J315">
        <v>2.7099999999999997E-4</v>
      </c>
      <c r="K315" t="s">
        <v>352</v>
      </c>
    </row>
    <row r="316" spans="1:11" x14ac:dyDescent="0.3">
      <c r="A316" t="s">
        <v>299</v>
      </c>
      <c r="D316" s="1"/>
      <c r="E316">
        <v>0.90483800000000003</v>
      </c>
      <c r="G316" t="s">
        <v>352</v>
      </c>
      <c r="H316">
        <v>0.90418799999999999</v>
      </c>
      <c r="I316" t="s">
        <v>352</v>
      </c>
      <c r="J316">
        <v>0.90483800000000003</v>
      </c>
      <c r="K316" t="s">
        <v>352</v>
      </c>
    </row>
    <row r="317" spans="1:11" x14ac:dyDescent="0.3">
      <c r="A317" t="s">
        <v>300</v>
      </c>
      <c r="D317" s="1"/>
      <c r="E317">
        <v>9.1830000000000002E-3</v>
      </c>
      <c r="G317" t="s">
        <v>352</v>
      </c>
      <c r="H317">
        <v>9.0939999999999997E-3</v>
      </c>
      <c r="I317" t="s">
        <v>352</v>
      </c>
      <c r="J317">
        <v>9.1830000000000002E-3</v>
      </c>
      <c r="K317" t="s">
        <v>352</v>
      </c>
    </row>
    <row r="318" spans="1:11" x14ac:dyDescent="0.3">
      <c r="A318" t="s">
        <v>301</v>
      </c>
      <c r="D318" s="1"/>
      <c r="E318">
        <v>2.8365000000000001E-2</v>
      </c>
      <c r="G318">
        <v>7.8014E-2</v>
      </c>
      <c r="H318">
        <v>2.6405999999999999E-2</v>
      </c>
      <c r="I318" t="s">
        <v>352</v>
      </c>
      <c r="J318">
        <v>2.8365000000000001E-2</v>
      </c>
      <c r="K318" t="s">
        <v>352</v>
      </c>
    </row>
    <row r="319" spans="1:11" x14ac:dyDescent="0.3">
      <c r="A319" t="s">
        <v>302</v>
      </c>
      <c r="D319" s="1"/>
      <c r="E319">
        <v>3.6997000000000002E-2</v>
      </c>
      <c r="G319">
        <v>2.7200999999999999E-2</v>
      </c>
      <c r="H319">
        <v>3.2125000000000001E-2</v>
      </c>
      <c r="I319" t="s">
        <v>352</v>
      </c>
      <c r="J319">
        <v>3.6997000000000002E-2</v>
      </c>
      <c r="K319" t="s">
        <v>352</v>
      </c>
    </row>
    <row r="320" spans="1:11" x14ac:dyDescent="0.3">
      <c r="A320" t="s">
        <v>303</v>
      </c>
      <c r="D320" s="1"/>
      <c r="E320">
        <v>2.0736000000000001E-2</v>
      </c>
      <c r="G320">
        <v>0</v>
      </c>
      <c r="H320">
        <v>1.6572E-2</v>
      </c>
      <c r="I320" t="s">
        <v>352</v>
      </c>
      <c r="J320">
        <v>2.0736000000000001E-2</v>
      </c>
      <c r="K320" t="s">
        <v>352</v>
      </c>
    </row>
    <row r="321" spans="1:11" x14ac:dyDescent="0.3">
      <c r="A321" t="s">
        <v>304</v>
      </c>
      <c r="D321" s="1"/>
      <c r="E321">
        <v>0.91390099999999996</v>
      </c>
      <c r="G321">
        <v>0.89478500000000005</v>
      </c>
      <c r="H321">
        <v>0.92489699999999997</v>
      </c>
      <c r="I321" t="s">
        <v>352</v>
      </c>
      <c r="J321">
        <v>0.91390099999999996</v>
      </c>
      <c r="K321" t="s">
        <v>352</v>
      </c>
    </row>
    <row r="323" spans="1:11" x14ac:dyDescent="0.3">
      <c r="A323" s="13" t="s">
        <v>468</v>
      </c>
      <c r="B323" s="4"/>
      <c r="C323" s="4"/>
      <c r="D323" s="4"/>
    </row>
    <row r="324" spans="1:11" x14ac:dyDescent="0.3">
      <c r="A324" t="s">
        <v>457</v>
      </c>
      <c r="B324" t="s">
        <v>469</v>
      </c>
      <c r="D324">
        <v>0.29271720000000001</v>
      </c>
      <c r="E324">
        <v>0.33601599999999998</v>
      </c>
      <c r="G324">
        <v>0.36545499999999997</v>
      </c>
      <c r="H324">
        <v>0.36295500000000003</v>
      </c>
      <c r="I324">
        <v>0.35423900000000003</v>
      </c>
      <c r="J324">
        <v>0.33601599999999998</v>
      </c>
      <c r="K324">
        <v>0.35423900000000003</v>
      </c>
    </row>
    <row r="325" spans="1:11" x14ac:dyDescent="0.3">
      <c r="A325" t="s">
        <v>458</v>
      </c>
      <c r="D325">
        <v>0.25295079999999998</v>
      </c>
      <c r="E325">
        <v>0.279109</v>
      </c>
      <c r="G325">
        <v>0.29235899999999998</v>
      </c>
      <c r="H325">
        <v>0.288022</v>
      </c>
      <c r="I325">
        <v>0.28679100000000002</v>
      </c>
      <c r="J325">
        <v>0.279109</v>
      </c>
      <c r="K325">
        <v>0.28679100000000002</v>
      </c>
    </row>
    <row r="326" spans="1:11" x14ac:dyDescent="0.3">
      <c r="A326" t="s">
        <v>459</v>
      </c>
      <c r="D326">
        <v>0.16030179999999999</v>
      </c>
      <c r="E326">
        <v>8.1850999999999993E-2</v>
      </c>
      <c r="G326">
        <v>7.8837000000000004E-2</v>
      </c>
      <c r="H326">
        <v>8.3146999999999999E-2</v>
      </c>
      <c r="I326">
        <v>8.3792000000000005E-2</v>
      </c>
      <c r="J326">
        <v>8.1850999999999993E-2</v>
      </c>
      <c r="K326">
        <v>8.3792000000000005E-2</v>
      </c>
    </row>
    <row r="327" spans="1:11" x14ac:dyDescent="0.3">
      <c r="A327" t="s">
        <v>460</v>
      </c>
      <c r="D327">
        <v>6.3856800000000005E-2</v>
      </c>
      <c r="E327">
        <v>1.115E-2</v>
      </c>
      <c r="G327">
        <v>8.8660000000000006E-3</v>
      </c>
      <c r="H327">
        <v>1.1617000000000001E-2</v>
      </c>
      <c r="I327">
        <v>1.1405999999999999E-2</v>
      </c>
      <c r="J327">
        <v>1.115E-2</v>
      </c>
      <c r="K327">
        <v>1.1405999999999999E-2</v>
      </c>
    </row>
    <row r="328" spans="1:11" x14ac:dyDescent="0.3">
      <c r="A328" t="s">
        <v>99</v>
      </c>
    </row>
    <row r="329" spans="1:11" x14ac:dyDescent="0.3">
      <c r="A329" s="13" t="s">
        <v>109</v>
      </c>
      <c r="B329" s="4"/>
      <c r="C329" s="4"/>
      <c r="D329" s="4"/>
    </row>
    <row r="330" spans="1:11" x14ac:dyDescent="0.3">
      <c r="A330" t="s">
        <v>305</v>
      </c>
      <c r="E330">
        <v>0.316162</v>
      </c>
      <c r="G330">
        <v>0.31895200000000001</v>
      </c>
      <c r="H330">
        <v>0.33054899999999998</v>
      </c>
      <c r="I330">
        <v>0.33674199999999999</v>
      </c>
      <c r="J330">
        <v>0.316168</v>
      </c>
      <c r="K330">
        <v>0.33674199999999999</v>
      </c>
    </row>
    <row r="331" spans="1:11" x14ac:dyDescent="0.3">
      <c r="A331" t="s">
        <v>306</v>
      </c>
      <c r="E331">
        <v>0</v>
      </c>
      <c r="G331">
        <v>0</v>
      </c>
      <c r="H331">
        <v>0</v>
      </c>
      <c r="I331">
        <v>6.1061999999999998E-2</v>
      </c>
      <c r="J331">
        <v>0</v>
      </c>
      <c r="K331">
        <v>6.1061999999999998E-2</v>
      </c>
    </row>
    <row r="332" spans="1:11" x14ac:dyDescent="0.3">
      <c r="A332" t="s">
        <v>307</v>
      </c>
      <c r="E332">
        <v>0.28302300000000002</v>
      </c>
      <c r="G332">
        <v>0.27807100000000001</v>
      </c>
      <c r="H332">
        <v>0.268065</v>
      </c>
      <c r="I332">
        <v>0.19826199999999999</v>
      </c>
      <c r="J332">
        <v>0.28301700000000002</v>
      </c>
      <c r="K332">
        <v>0.19826199999999999</v>
      </c>
    </row>
    <row r="333" spans="1:11" x14ac:dyDescent="0.3">
      <c r="A333" t="s">
        <v>308</v>
      </c>
      <c r="E333">
        <v>0.199683</v>
      </c>
      <c r="G333">
        <v>0.20157</v>
      </c>
      <c r="H333">
        <v>0.19969700000000001</v>
      </c>
      <c r="I333">
        <v>0.20099900000000001</v>
      </c>
      <c r="J333">
        <v>0.199683</v>
      </c>
      <c r="K333">
        <v>0.20099900000000001</v>
      </c>
    </row>
    <row r="334" spans="1:11" x14ac:dyDescent="0.3">
      <c r="A334" t="s">
        <v>309</v>
      </c>
      <c r="E334">
        <v>0.201131</v>
      </c>
      <c r="G334">
        <v>0.201408</v>
      </c>
      <c r="H334">
        <v>0.20168900000000001</v>
      </c>
      <c r="I334">
        <v>0.202935</v>
      </c>
      <c r="J334">
        <v>0.201131</v>
      </c>
      <c r="K334">
        <v>0.202935</v>
      </c>
    </row>
    <row r="335" spans="1:11" x14ac:dyDescent="0.3">
      <c r="A335" t="s">
        <v>99</v>
      </c>
    </row>
    <row r="336" spans="1:11" x14ac:dyDescent="0.3">
      <c r="A336" s="13" t="s">
        <v>110</v>
      </c>
      <c r="B336" s="4"/>
      <c r="C336" s="4"/>
      <c r="D336" s="4"/>
    </row>
    <row r="337" spans="1:11" x14ac:dyDescent="0.3">
      <c r="A337" t="s">
        <v>305</v>
      </c>
      <c r="E337">
        <v>0.142286</v>
      </c>
      <c r="G337">
        <v>0.16270299999999999</v>
      </c>
      <c r="H337">
        <v>0.15287800000000001</v>
      </c>
      <c r="I337">
        <v>0.149757</v>
      </c>
      <c r="J337">
        <v>0.14228499999999999</v>
      </c>
      <c r="K337">
        <v>0.149757</v>
      </c>
    </row>
    <row r="338" spans="1:11" x14ac:dyDescent="0.3">
      <c r="A338" t="s">
        <v>306</v>
      </c>
      <c r="E338">
        <v>0.17389499999999999</v>
      </c>
      <c r="G338">
        <v>0.16981499999999999</v>
      </c>
      <c r="H338">
        <v>0.16212799999999999</v>
      </c>
      <c r="I338">
        <v>0.13721900000000001</v>
      </c>
      <c r="J338">
        <v>0.17389499999999999</v>
      </c>
      <c r="K338">
        <v>0.13721900000000001</v>
      </c>
    </row>
    <row r="339" spans="1:11" x14ac:dyDescent="0.3">
      <c r="A339" t="s">
        <v>307</v>
      </c>
      <c r="E339">
        <v>0.21133099999999999</v>
      </c>
      <c r="G339">
        <v>0.20977899999999999</v>
      </c>
      <c r="H339">
        <v>0.213537</v>
      </c>
      <c r="I339">
        <v>0.31302200000000002</v>
      </c>
      <c r="J339">
        <v>0.21133099999999999</v>
      </c>
      <c r="K339">
        <v>0.31302200000000002</v>
      </c>
    </row>
    <row r="340" spans="1:11" x14ac:dyDescent="0.3">
      <c r="A340" t="s">
        <v>308</v>
      </c>
      <c r="E340">
        <v>0.27234900000000001</v>
      </c>
      <c r="G340">
        <v>0.25769900000000001</v>
      </c>
      <c r="H340">
        <v>0.27143</v>
      </c>
      <c r="I340">
        <v>0.19988900000000001</v>
      </c>
      <c r="J340">
        <v>0.27234999999999998</v>
      </c>
      <c r="K340">
        <v>0.19988900000000001</v>
      </c>
    </row>
    <row r="341" spans="1:11" x14ac:dyDescent="0.3">
      <c r="A341" t="s">
        <v>309</v>
      </c>
      <c r="E341">
        <v>0.20013900000000001</v>
      </c>
      <c r="G341">
        <v>0.20000499999999999</v>
      </c>
      <c r="H341">
        <v>0.20002700000000001</v>
      </c>
      <c r="I341">
        <v>0.20011300000000001</v>
      </c>
      <c r="J341">
        <v>0.20013900000000001</v>
      </c>
      <c r="K341">
        <v>0.20011300000000001</v>
      </c>
    </row>
    <row r="342" spans="1:11" x14ac:dyDescent="0.3">
      <c r="A342" t="s">
        <v>99</v>
      </c>
    </row>
    <row r="343" spans="1:11" x14ac:dyDescent="0.3">
      <c r="A343" s="13" t="s">
        <v>111</v>
      </c>
      <c r="B343" s="4"/>
      <c r="C343" s="4"/>
      <c r="D343" s="4"/>
    </row>
    <row r="344" spans="1:11" x14ac:dyDescent="0.3">
      <c r="A344" t="s">
        <v>310</v>
      </c>
      <c r="E344">
        <v>21.314767</v>
      </c>
      <c r="G344">
        <v>15.616369000000001</v>
      </c>
      <c r="H344">
        <v>19.283366999999998</v>
      </c>
      <c r="I344">
        <v>22.331486999999999</v>
      </c>
      <c r="J344">
        <v>21.314767</v>
      </c>
      <c r="K344">
        <v>22.331486999999999</v>
      </c>
    </row>
    <row r="345" spans="1:11" x14ac:dyDescent="0.3">
      <c r="A345" t="s">
        <v>311</v>
      </c>
      <c r="E345">
        <v>261.75998099999998</v>
      </c>
      <c r="G345">
        <v>253.38959</v>
      </c>
      <c r="H345">
        <v>258.82808599999998</v>
      </c>
      <c r="I345">
        <v>263.20481100000001</v>
      </c>
      <c r="J345">
        <v>261.75998299999998</v>
      </c>
      <c r="K345">
        <v>263.20481100000001</v>
      </c>
    </row>
    <row r="346" spans="1:11" x14ac:dyDescent="0.3">
      <c r="A346" t="s">
        <v>312</v>
      </c>
      <c r="E346">
        <v>261.62098099999997</v>
      </c>
      <c r="G346">
        <v>253.38158999999999</v>
      </c>
      <c r="H346">
        <v>258.820086</v>
      </c>
      <c r="I346">
        <v>263.19681100000003</v>
      </c>
      <c r="J346">
        <v>261.62098300000002</v>
      </c>
      <c r="K346">
        <v>263.19681100000003</v>
      </c>
    </row>
    <row r="347" spans="1:11" x14ac:dyDescent="0.3">
      <c r="A347" t="s">
        <v>313</v>
      </c>
      <c r="E347">
        <v>311.495383</v>
      </c>
      <c r="G347">
        <v>307.60190299999999</v>
      </c>
      <c r="H347">
        <v>313.06912999999997</v>
      </c>
      <c r="I347">
        <v>317.43159900000001</v>
      </c>
      <c r="J347">
        <v>311.495385</v>
      </c>
      <c r="K347">
        <v>317.43159900000001</v>
      </c>
    </row>
    <row r="348" spans="1:11" x14ac:dyDescent="0.3">
      <c r="A348" t="s">
        <v>314</v>
      </c>
      <c r="E348">
        <v>0.2535</v>
      </c>
      <c r="G348">
        <v>0.25573600000000002</v>
      </c>
      <c r="H348">
        <v>0.26503399999999999</v>
      </c>
      <c r="I348">
        <v>0.27</v>
      </c>
      <c r="J348">
        <v>0.25350400000000001</v>
      </c>
      <c r="K348">
        <v>0.27</v>
      </c>
    </row>
    <row r="349" spans="1:11" x14ac:dyDescent="0.3">
      <c r="A349" t="s">
        <v>315</v>
      </c>
      <c r="E349">
        <v>0.32607399999999997</v>
      </c>
      <c r="G349">
        <v>0.34975899999999999</v>
      </c>
      <c r="H349">
        <v>0.34798299999999999</v>
      </c>
      <c r="I349">
        <v>0.314106</v>
      </c>
      <c r="J349">
        <v>0.32607399999999997</v>
      </c>
      <c r="K349">
        <v>0.314106</v>
      </c>
    </row>
    <row r="350" spans="1:11" x14ac:dyDescent="0.3">
      <c r="A350" t="s">
        <v>316</v>
      </c>
      <c r="E350">
        <v>0</v>
      </c>
      <c r="G350">
        <v>0</v>
      </c>
      <c r="H350">
        <v>0</v>
      </c>
      <c r="I350">
        <v>0</v>
      </c>
      <c r="J350">
        <v>0</v>
      </c>
      <c r="K350">
        <v>0</v>
      </c>
    </row>
    <row r="352" spans="1:11" x14ac:dyDescent="0.3">
      <c r="A352" t="s">
        <v>523</v>
      </c>
      <c r="J352" s="6">
        <v>6.7452999999999999E-2</v>
      </c>
      <c r="K352" s="6">
        <v>0.121401</v>
      </c>
    </row>
  </sheetData>
  <mergeCells count="1">
    <mergeCell ref="C147:C149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6CF37-2622-184C-AB25-006237604EB9}">
  <dimension ref="A1:J19"/>
  <sheetViews>
    <sheetView workbookViewId="0">
      <selection activeCell="G15" sqref="G15"/>
    </sheetView>
  </sheetViews>
  <sheetFormatPr defaultColWidth="11.5546875" defaultRowHeight="14.4" x14ac:dyDescent="0.3"/>
  <cols>
    <col min="1" max="1" width="25.44140625" customWidth="1"/>
  </cols>
  <sheetData>
    <row r="1" spans="1:10" x14ac:dyDescent="0.3">
      <c r="B1" t="s">
        <v>520</v>
      </c>
      <c r="D1" t="s">
        <v>520</v>
      </c>
      <c r="E1" t="s">
        <v>520</v>
      </c>
      <c r="F1" t="s">
        <v>520</v>
      </c>
      <c r="H1" t="s">
        <v>521</v>
      </c>
    </row>
    <row r="2" spans="1:10" x14ac:dyDescent="0.3">
      <c r="B2" s="1" t="s">
        <v>445</v>
      </c>
      <c r="C2" s="1"/>
      <c r="D2" s="1" t="s">
        <v>500</v>
      </c>
      <c r="E2" s="1" t="s">
        <v>501</v>
      </c>
      <c r="F2" s="1" t="s">
        <v>502</v>
      </c>
      <c r="H2" s="1" t="s">
        <v>500</v>
      </c>
      <c r="I2" s="1" t="s">
        <v>501</v>
      </c>
      <c r="J2" s="1" t="s">
        <v>502</v>
      </c>
    </row>
    <row r="3" spans="1:10" x14ac:dyDescent="0.3">
      <c r="A3" s="1" t="s">
        <v>503</v>
      </c>
    </row>
    <row r="4" spans="1:10" x14ac:dyDescent="0.3">
      <c r="A4" t="s">
        <v>505</v>
      </c>
      <c r="B4">
        <v>2.1232121999999999E-2</v>
      </c>
      <c r="D4">
        <v>1.5526877E-2</v>
      </c>
      <c r="E4">
        <v>1.9198249000000001E-2</v>
      </c>
      <c r="F4">
        <v>2.2249486999999998E-2</v>
      </c>
      <c r="H4" s="14">
        <f>100*(D4-$B4)</f>
        <v>-0.57052449999999999</v>
      </c>
      <c r="I4" s="14">
        <f t="shared" ref="I4:J4" si="0">100*(E4-$B4)</f>
        <v>-0.20338729999999985</v>
      </c>
      <c r="J4" s="14">
        <f t="shared" si="0"/>
        <v>0.10173649999999992</v>
      </c>
    </row>
    <row r="5" spans="1:10" x14ac:dyDescent="0.3">
      <c r="A5" t="s">
        <v>506</v>
      </c>
      <c r="B5">
        <v>1.336362</v>
      </c>
      <c r="D5">
        <v>1.385168</v>
      </c>
      <c r="E5">
        <v>1.353162</v>
      </c>
      <c r="F5">
        <v>1.328195</v>
      </c>
      <c r="H5" s="14">
        <f>100*(D5-$B5)/$B5</f>
        <v>3.652154131889406</v>
      </c>
      <c r="I5" s="14">
        <f t="shared" ref="I5:J5" si="1">100*(E5-$B5)/$B5</f>
        <v>1.2571443965033371</v>
      </c>
      <c r="J5" s="14">
        <f t="shared" si="1"/>
        <v>-0.61113680275255022</v>
      </c>
    </row>
    <row r="6" spans="1:10" x14ac:dyDescent="0.3">
      <c r="A6" s="1" t="s">
        <v>504</v>
      </c>
      <c r="H6" s="14"/>
      <c r="I6" s="14"/>
      <c r="J6" s="14"/>
    </row>
    <row r="7" spans="1:10" x14ac:dyDescent="0.3">
      <c r="A7" t="s">
        <v>507</v>
      </c>
      <c r="B7">
        <v>0.59562609</v>
      </c>
      <c r="D7">
        <v>0.63974713500000002</v>
      </c>
      <c r="E7">
        <v>0.60655889500000004</v>
      </c>
      <c r="F7">
        <v>0.57816884899999998</v>
      </c>
      <c r="H7" s="14">
        <f>100*(D7-$B7)/$B7</f>
        <v>7.4075071157477383</v>
      </c>
      <c r="I7" s="14">
        <f t="shared" ref="I7:I9" si="2">100*(E7-$B7)/$B7</f>
        <v>1.8355147941890937</v>
      </c>
      <c r="J7" s="14">
        <f t="shared" ref="J7:J9" si="3">100*(F7-$B7)/$B7</f>
        <v>-2.9309060320040734</v>
      </c>
    </row>
    <row r="8" spans="1:10" x14ac:dyDescent="0.3">
      <c r="A8" t="s">
        <v>508</v>
      </c>
      <c r="B8">
        <v>1.824703009</v>
      </c>
      <c r="D8">
        <v>2.0143763990000001</v>
      </c>
      <c r="E8">
        <v>1.905374312</v>
      </c>
      <c r="F8">
        <v>1.78244812</v>
      </c>
      <c r="H8" s="14">
        <f>100*(D8-$B8)/$B8</f>
        <v>10.394754053918485</v>
      </c>
      <c r="I8" s="14">
        <f t="shared" si="2"/>
        <v>4.4210648309398337</v>
      </c>
      <c r="J8" s="14">
        <f t="shared" si="3"/>
        <v>-2.3157132306784107</v>
      </c>
    </row>
    <row r="9" spans="1:10" x14ac:dyDescent="0.3">
      <c r="A9" t="s">
        <v>509</v>
      </c>
      <c r="B9">
        <v>9.0405558569999993</v>
      </c>
      <c r="D9">
        <v>12.651258778000001</v>
      </c>
      <c r="E9">
        <v>9.9195528149999994</v>
      </c>
      <c r="F9">
        <v>7.7789235479999999</v>
      </c>
      <c r="H9" s="14">
        <f>100*(D9-$B9)/$B9</f>
        <v>39.938948203104957</v>
      </c>
      <c r="I9" s="14">
        <f t="shared" si="2"/>
        <v>9.722819834351256</v>
      </c>
      <c r="J9" s="14">
        <f t="shared" si="3"/>
        <v>-13.955251523866554</v>
      </c>
    </row>
    <row r="10" spans="1:10" x14ac:dyDescent="0.3">
      <c r="A10" t="s">
        <v>510</v>
      </c>
      <c r="B10">
        <v>0.70926711499999995</v>
      </c>
      <c r="D10">
        <v>0.82419151800000001</v>
      </c>
      <c r="E10">
        <v>0.72194573799999995</v>
      </c>
      <c r="F10">
        <v>0.65866292400000004</v>
      </c>
      <c r="H10" s="14">
        <f>100*(D10-$B10)</f>
        <v>11.492440300000005</v>
      </c>
      <c r="I10" s="14">
        <f t="shared" ref="I10" si="4">100*(E10-$B10)</f>
        <v>1.2678623</v>
      </c>
      <c r="J10" s="14">
        <f t="shared" ref="J10" si="5">100*(F10-$B10)</f>
        <v>-5.060419099999991</v>
      </c>
    </row>
    <row r="11" spans="1:10" x14ac:dyDescent="0.3">
      <c r="A11" s="1" t="s">
        <v>511</v>
      </c>
      <c r="H11" s="14"/>
      <c r="I11" s="14"/>
      <c r="J11" s="14"/>
    </row>
    <row r="12" spans="1:10" x14ac:dyDescent="0.3">
      <c r="A12" t="s">
        <v>512</v>
      </c>
      <c r="B12">
        <v>9.8853167000000006E-2</v>
      </c>
      <c r="D12">
        <v>0.105297563</v>
      </c>
      <c r="E12">
        <v>9.7431535999999999E-2</v>
      </c>
      <c r="F12">
        <v>8.9391542000000004E-2</v>
      </c>
      <c r="H12" s="14">
        <f>100*(D12-$B12)/$B12</f>
        <v>6.5191598767897752</v>
      </c>
      <c r="I12" s="14">
        <f t="shared" ref="I12:I13" si="6">100*(E12-$B12)/$B12</f>
        <v>-1.4381238792278719</v>
      </c>
      <c r="J12" s="14">
        <f t="shared" ref="J12:J13" si="7">100*(F12-$B12)/$B12</f>
        <v>-9.571392892247955</v>
      </c>
    </row>
    <row r="13" spans="1:10" x14ac:dyDescent="0.3">
      <c r="A13" t="s">
        <v>513</v>
      </c>
      <c r="B13">
        <v>3.4962116000000001E-2</v>
      </c>
      <c r="D13">
        <v>3.4962399999999998E-2</v>
      </c>
      <c r="E13">
        <v>3.4962381000000001E-2</v>
      </c>
      <c r="F13">
        <v>3.4962254999999998E-2</v>
      </c>
      <c r="H13" s="14">
        <f>100*(D13-$B13)/$B13</f>
        <v>8.123078133950236E-4</v>
      </c>
      <c r="I13" s="14">
        <f t="shared" si="6"/>
        <v>7.5796327659142127E-4</v>
      </c>
      <c r="J13" s="14">
        <f t="shared" si="7"/>
        <v>3.9757319035331121E-4</v>
      </c>
    </row>
    <row r="14" spans="1:10" x14ac:dyDescent="0.3">
      <c r="A14" t="s">
        <v>514</v>
      </c>
      <c r="B14">
        <v>0.13272</v>
      </c>
      <c r="D14">
        <v>0.119769</v>
      </c>
      <c r="E14">
        <v>0.125</v>
      </c>
      <c r="F14">
        <v>0.12676499999999999</v>
      </c>
      <c r="H14" s="14">
        <f>100*(D14-$B14)</f>
        <v>-1.2951000000000004</v>
      </c>
      <c r="I14" s="14">
        <f t="shared" ref="I14" si="8">100*(E14-$B14)</f>
        <v>-0.77200000000000046</v>
      </c>
      <c r="J14" s="14">
        <f t="shared" ref="J14" si="9">100*(F14-$B14)</f>
        <v>-0.59550000000000158</v>
      </c>
    </row>
    <row r="15" spans="1:10" x14ac:dyDescent="0.3">
      <c r="A15" s="1" t="s">
        <v>515</v>
      </c>
      <c r="H15" s="14"/>
      <c r="I15" s="14"/>
      <c r="J15" s="14"/>
    </row>
    <row r="16" spans="1:10" x14ac:dyDescent="0.3">
      <c r="A16" t="s">
        <v>516</v>
      </c>
      <c r="B16">
        <v>0.15467800000000001</v>
      </c>
      <c r="D16">
        <v>0.15013599999999999</v>
      </c>
      <c r="E16">
        <v>0.15120600000000001</v>
      </c>
      <c r="F16">
        <v>0.158829</v>
      </c>
      <c r="H16" s="14">
        <f>100*(D16-$B16)</f>
        <v>-0.45420000000000182</v>
      </c>
      <c r="I16" s="14">
        <f t="shared" ref="I16" si="10">100*(E16-$B16)</f>
        <v>-0.34720000000000029</v>
      </c>
      <c r="J16" s="14">
        <f t="shared" ref="J16" si="11">100*(F16-$B16)</f>
        <v>0.4150999999999988</v>
      </c>
    </row>
    <row r="17" spans="1:10" x14ac:dyDescent="0.3">
      <c r="A17" t="s">
        <v>517</v>
      </c>
      <c r="B17">
        <v>0.674813</v>
      </c>
      <c r="D17">
        <v>0.319353</v>
      </c>
      <c r="E17">
        <v>0.66764800000000002</v>
      </c>
      <c r="F17">
        <v>1</v>
      </c>
      <c r="H17" s="14">
        <f t="shared" ref="H17:H19" si="12">100*(D17-$B17)</f>
        <v>-35.545999999999999</v>
      </c>
      <c r="I17" s="14">
        <f t="shared" ref="I17:I19" si="13">100*(E17-$B17)</f>
        <v>-0.71649999999999769</v>
      </c>
      <c r="J17" s="14">
        <f t="shared" ref="J17:J19" si="14">100*(F17-$B17)</f>
        <v>32.518700000000003</v>
      </c>
    </row>
    <row r="18" spans="1:10" x14ac:dyDescent="0.3">
      <c r="A18" t="s">
        <v>518</v>
      </c>
      <c r="B18">
        <v>0.24174999999999999</v>
      </c>
      <c r="D18">
        <v>0</v>
      </c>
      <c r="E18">
        <v>0.238397</v>
      </c>
      <c r="F18">
        <v>0</v>
      </c>
      <c r="H18" s="14">
        <f t="shared" si="12"/>
        <v>-24.175000000000001</v>
      </c>
      <c r="I18" s="14">
        <f t="shared" si="13"/>
        <v>-0.33529999999999949</v>
      </c>
      <c r="J18" s="14">
        <f t="shared" si="14"/>
        <v>-24.175000000000001</v>
      </c>
    </row>
    <row r="19" spans="1:10" x14ac:dyDescent="0.3">
      <c r="A19" t="s">
        <v>519</v>
      </c>
      <c r="B19">
        <v>8.3436999999999997E-2</v>
      </c>
      <c r="D19">
        <v>0.680647</v>
      </c>
      <c r="E19">
        <v>9.3954999999999997E-2</v>
      </c>
      <c r="F19">
        <v>0</v>
      </c>
      <c r="H19" s="14">
        <f t="shared" si="12"/>
        <v>59.721000000000004</v>
      </c>
      <c r="I19" s="14">
        <f t="shared" si="13"/>
        <v>1.0518000000000001</v>
      </c>
      <c r="J19" s="14">
        <f t="shared" si="14"/>
        <v>-8.3437000000000001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Exp_2024_08  fixed "pen</vt:lpstr>
      <vt:lpstr>Exp table 2024_09 fixed "pen"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2021-12-29T22:51:02Z</cp:lastPrinted>
  <dcterms:created xsi:type="dcterms:W3CDTF">2015-06-05T18:17:20Z</dcterms:created>
  <dcterms:modified xsi:type="dcterms:W3CDTF">2024-09-10T15:31:36Z</dcterms:modified>
</cp:coreProperties>
</file>