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8_{99288409-DA9E-48A0-8A0C-E5897CEDCFDC}" xr6:coauthVersionLast="45" xr6:coauthVersionMax="45" xr10:uidLastSave="{00000000-0000-0000-0000-000000000000}"/>
  <bookViews>
    <workbookView xWindow="29895" yWindow="645" windowWidth="23640" windowHeight="14760" tabRatio="758" xr2:uid="{00000000-000D-0000-FFFF-FFFF00000000}"/>
  </bookViews>
  <sheets>
    <sheet name="D54 IBIS impedance list" sheetId="9" r:id="rId1"/>
    <sheet name="D54v2 IBIS impedance list" sheetId="10" r:id="rId2"/>
  </sheets>
  <definedNames>
    <definedName name="_xlnm._FilterDatabase" localSheetId="0" hidden="1">'D54 IBIS impedance list'!$G$1:$G$233</definedName>
    <definedName name="_xlnm._FilterDatabase" localSheetId="1" hidden="1">'D54v2 IBIS impedance list'!$BG$1:$BG$234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9" i="10" l="1"/>
  <c r="M101" i="10" s="1"/>
  <c r="M59" i="10"/>
  <c r="M100" i="10"/>
  <c r="CE158" i="10" l="1"/>
  <c r="CA158" i="10"/>
  <c r="BV158" i="10"/>
  <c r="BR158" i="10"/>
  <c r="AG158" i="10"/>
  <c r="AC158" i="10"/>
  <c r="X158" i="10"/>
  <c r="T158" i="10"/>
  <c r="CE65" i="10"/>
  <c r="CA65" i="10"/>
  <c r="BV65" i="10"/>
  <c r="BR65" i="10"/>
  <c r="AG65" i="10"/>
  <c r="AC65" i="10"/>
  <c r="X65" i="10"/>
  <c r="T65" i="10"/>
  <c r="CE183" i="10" l="1"/>
  <c r="CA183" i="10"/>
  <c r="BV183" i="10"/>
  <c r="BR183" i="10"/>
  <c r="CE182" i="10"/>
  <c r="CA182" i="10"/>
  <c r="BV182" i="10"/>
  <c r="BR182" i="10"/>
  <c r="CE181" i="10"/>
  <c r="CA181" i="10"/>
  <c r="BV181" i="10"/>
  <c r="BR181" i="10"/>
  <c r="CE180" i="10"/>
  <c r="CA180" i="10"/>
  <c r="BV180" i="10"/>
  <c r="BR180" i="10"/>
  <c r="CE179" i="10"/>
  <c r="CA179" i="10"/>
  <c r="BV179" i="10"/>
  <c r="BR179" i="10"/>
  <c r="CE173" i="10"/>
  <c r="CA173" i="10"/>
  <c r="BV173" i="10"/>
  <c r="BR173" i="10"/>
  <c r="CE172" i="10"/>
  <c r="CA172" i="10"/>
  <c r="BV172" i="10"/>
  <c r="BR172" i="10"/>
  <c r="CE171" i="10"/>
  <c r="CA171" i="10"/>
  <c r="BV171" i="10"/>
  <c r="BR171" i="10"/>
  <c r="CE170" i="10"/>
  <c r="CA170" i="10"/>
  <c r="BV170" i="10"/>
  <c r="BR170" i="10"/>
  <c r="CE169" i="10"/>
  <c r="CA169" i="10"/>
  <c r="BV169" i="10"/>
  <c r="BR169" i="10"/>
  <c r="CE163" i="10"/>
  <c r="CA163" i="10"/>
  <c r="BV163" i="10"/>
  <c r="BR163" i="10"/>
  <c r="CE162" i="10"/>
  <c r="CA162" i="10"/>
  <c r="BV162" i="10"/>
  <c r="BR162" i="10"/>
  <c r="CE161" i="10"/>
  <c r="CA161" i="10"/>
  <c r="BV161" i="10"/>
  <c r="BR161" i="10"/>
  <c r="CE160" i="10"/>
  <c r="CA160" i="10"/>
  <c r="BV160" i="10"/>
  <c r="BR160" i="10"/>
  <c r="CE159" i="10"/>
  <c r="CA159" i="10"/>
  <c r="BV159" i="10"/>
  <c r="BR159" i="10"/>
  <c r="CE90" i="10"/>
  <c r="CA90" i="10"/>
  <c r="BV90" i="10"/>
  <c r="BR90" i="10"/>
  <c r="CE89" i="10"/>
  <c r="CA89" i="10"/>
  <c r="BV89" i="10"/>
  <c r="BR89" i="10"/>
  <c r="CE88" i="10"/>
  <c r="CA88" i="10"/>
  <c r="BV88" i="10"/>
  <c r="BR88" i="10"/>
  <c r="CE87" i="10"/>
  <c r="CA87" i="10"/>
  <c r="BV87" i="10"/>
  <c r="BR87" i="10"/>
  <c r="CE86" i="10"/>
  <c r="CA86" i="10"/>
  <c r="BV86" i="10"/>
  <c r="BR86" i="10"/>
  <c r="CE80" i="10"/>
  <c r="CA80" i="10"/>
  <c r="BV80" i="10"/>
  <c r="BR80" i="10"/>
  <c r="CE79" i="10"/>
  <c r="CA79" i="10"/>
  <c r="BV79" i="10"/>
  <c r="BR79" i="10"/>
  <c r="CE78" i="10"/>
  <c r="CA78" i="10"/>
  <c r="BV78" i="10"/>
  <c r="BR78" i="10"/>
  <c r="CE77" i="10"/>
  <c r="CA77" i="10"/>
  <c r="BV77" i="10"/>
  <c r="BR77" i="10"/>
  <c r="CE76" i="10"/>
  <c r="CA76" i="10"/>
  <c r="BV76" i="10"/>
  <c r="BR76" i="10"/>
  <c r="CE69" i="10"/>
  <c r="CA69" i="10"/>
  <c r="BV69" i="10"/>
  <c r="BR69" i="10"/>
  <c r="CE68" i="10"/>
  <c r="CA68" i="10"/>
  <c r="BV68" i="10"/>
  <c r="BR68" i="10"/>
  <c r="CE67" i="10"/>
  <c r="CA67" i="10"/>
  <c r="BV67" i="10"/>
  <c r="BR67" i="10"/>
  <c r="CE66" i="10"/>
  <c r="CA66" i="10"/>
  <c r="BV66" i="10"/>
  <c r="BR66" i="10"/>
  <c r="AG183" i="10"/>
  <c r="AC183" i="10"/>
  <c r="X183" i="10"/>
  <c r="T183" i="10"/>
  <c r="AG182" i="10"/>
  <c r="AC182" i="10"/>
  <c r="X182" i="10"/>
  <c r="T182" i="10"/>
  <c r="AG181" i="10"/>
  <c r="AC181" i="10"/>
  <c r="X181" i="10"/>
  <c r="T181" i="10"/>
  <c r="AG179" i="10"/>
  <c r="AC179" i="10"/>
  <c r="X179" i="10"/>
  <c r="T179" i="10"/>
  <c r="AG173" i="10"/>
  <c r="AC173" i="10"/>
  <c r="X173" i="10"/>
  <c r="T173" i="10"/>
  <c r="AG172" i="10"/>
  <c r="AC172" i="10"/>
  <c r="X172" i="10"/>
  <c r="T172" i="10"/>
  <c r="AG171" i="10"/>
  <c r="AC171" i="10"/>
  <c r="X171" i="10"/>
  <c r="T171" i="10"/>
  <c r="AG169" i="10"/>
  <c r="AC169" i="10"/>
  <c r="X169" i="10"/>
  <c r="T169" i="10"/>
  <c r="AG163" i="10"/>
  <c r="AC163" i="10"/>
  <c r="X163" i="10"/>
  <c r="T163" i="10"/>
  <c r="AG162" i="10"/>
  <c r="AC162" i="10"/>
  <c r="X162" i="10"/>
  <c r="T162" i="10"/>
  <c r="AG161" i="10"/>
  <c r="AC161" i="10"/>
  <c r="X161" i="10"/>
  <c r="T161" i="10"/>
  <c r="AG159" i="10"/>
  <c r="AC159" i="10"/>
  <c r="X159" i="10"/>
  <c r="T159" i="10"/>
  <c r="AG90" i="10"/>
  <c r="AC90" i="10"/>
  <c r="X90" i="10"/>
  <c r="T90" i="10"/>
  <c r="AG89" i="10"/>
  <c r="AC89" i="10"/>
  <c r="X89" i="10"/>
  <c r="T89" i="10"/>
  <c r="AG88" i="10"/>
  <c r="AC88" i="10"/>
  <c r="X88" i="10"/>
  <c r="T88" i="10"/>
  <c r="AG86" i="10"/>
  <c r="AC86" i="10"/>
  <c r="X86" i="10"/>
  <c r="T86" i="10"/>
  <c r="AG80" i="10"/>
  <c r="AC80" i="10"/>
  <c r="X80" i="10"/>
  <c r="T80" i="10"/>
  <c r="AG79" i="10"/>
  <c r="AC79" i="10"/>
  <c r="X79" i="10"/>
  <c r="T79" i="10"/>
  <c r="AG78" i="10"/>
  <c r="AC78" i="10"/>
  <c r="X78" i="10"/>
  <c r="T78" i="10"/>
  <c r="AG76" i="10"/>
  <c r="AC76" i="10"/>
  <c r="X76" i="10"/>
  <c r="T76" i="10"/>
  <c r="AG70" i="10"/>
  <c r="AC70" i="10"/>
  <c r="X70" i="10"/>
  <c r="T70" i="10"/>
  <c r="AG69" i="10"/>
  <c r="AC69" i="10"/>
  <c r="X69" i="10"/>
  <c r="T69" i="10"/>
  <c r="AG68" i="10"/>
  <c r="AC68" i="10"/>
  <c r="X68" i="10"/>
  <c r="T68" i="10"/>
  <c r="AG66" i="10"/>
  <c r="AC66" i="10"/>
  <c r="X66" i="10"/>
  <c r="T66" i="10"/>
  <c r="BJ149" i="9" l="1"/>
  <c r="BJ150" i="9"/>
  <c r="CE191" i="10"/>
  <c r="CE189" i="10"/>
  <c r="CE187" i="10"/>
  <c r="CE185" i="10"/>
  <c r="CE178" i="10"/>
  <c r="CE177" i="10"/>
  <c r="CE175" i="10"/>
  <c r="CE168" i="10"/>
  <c r="CE167" i="10"/>
  <c r="CE165" i="10"/>
  <c r="CE151" i="10"/>
  <c r="CE149" i="10"/>
  <c r="CE147" i="10"/>
  <c r="CE145" i="10"/>
  <c r="CE143" i="10"/>
  <c r="CE142" i="10"/>
  <c r="CE141" i="10"/>
  <c r="CE140" i="10"/>
  <c r="CE139" i="10"/>
  <c r="CE138" i="10"/>
  <c r="CE137" i="10"/>
  <c r="CE135" i="10"/>
  <c r="CE133" i="10"/>
  <c r="CE132" i="10"/>
  <c r="CE131" i="10"/>
  <c r="CE130" i="10"/>
  <c r="CE129" i="10"/>
  <c r="CE128" i="10"/>
  <c r="CE127" i="10"/>
  <c r="CE125" i="10"/>
  <c r="CE123" i="10"/>
  <c r="CE122" i="10"/>
  <c r="CE121" i="10"/>
  <c r="CE120" i="10"/>
  <c r="CE119" i="10"/>
  <c r="CE118" i="10"/>
  <c r="CE98" i="10"/>
  <c r="CE96" i="10"/>
  <c r="CE94" i="10"/>
  <c r="CE92" i="10"/>
  <c r="CE85" i="10"/>
  <c r="CE84" i="10"/>
  <c r="CE82" i="10"/>
  <c r="CE75" i="10"/>
  <c r="CE74" i="10"/>
  <c r="CE72" i="10"/>
  <c r="CE58" i="10"/>
  <c r="CE56" i="10"/>
  <c r="CE54" i="10"/>
  <c r="CE52" i="10"/>
  <c r="CE50" i="10"/>
  <c r="CE49" i="10"/>
  <c r="CE48" i="10"/>
  <c r="CE47" i="10"/>
  <c r="CE46" i="10"/>
  <c r="CE45" i="10"/>
  <c r="CE44" i="10"/>
  <c r="CE42" i="10"/>
  <c r="CE40" i="10"/>
  <c r="CE39" i="10"/>
  <c r="CE38" i="10"/>
  <c r="CE37" i="10"/>
  <c r="CE36" i="10"/>
  <c r="CE35" i="10"/>
  <c r="CE34" i="10"/>
  <c r="CE32" i="10"/>
  <c r="CE30" i="10"/>
  <c r="CE29" i="10"/>
  <c r="CE28" i="10"/>
  <c r="CE27" i="10"/>
  <c r="CE26" i="10"/>
  <c r="CE25" i="10"/>
  <c r="CA191" i="10"/>
  <c r="CA189" i="10"/>
  <c r="CA187" i="10"/>
  <c r="CA185" i="10"/>
  <c r="CA178" i="10"/>
  <c r="CA177" i="10"/>
  <c r="CA175" i="10"/>
  <c r="CA168" i="10"/>
  <c r="CA167" i="10"/>
  <c r="CA165" i="10"/>
  <c r="CA151" i="10"/>
  <c r="CA149" i="10"/>
  <c r="CA147" i="10"/>
  <c r="CA145" i="10"/>
  <c r="CA143" i="10"/>
  <c r="CA142" i="10"/>
  <c r="CA141" i="10"/>
  <c r="CA140" i="10"/>
  <c r="CA139" i="10"/>
  <c r="CA138" i="10"/>
  <c r="CA137" i="10"/>
  <c r="CA135" i="10"/>
  <c r="CA133" i="10"/>
  <c r="CA132" i="10"/>
  <c r="CA131" i="10"/>
  <c r="CA130" i="10"/>
  <c r="CA129" i="10"/>
  <c r="CA128" i="10"/>
  <c r="CA127" i="10"/>
  <c r="CA125" i="10"/>
  <c r="CA123" i="10"/>
  <c r="CA122" i="10"/>
  <c r="CA121" i="10"/>
  <c r="CA120" i="10"/>
  <c r="CA119" i="10"/>
  <c r="CA118" i="10"/>
  <c r="CA98" i="10"/>
  <c r="CA96" i="10"/>
  <c r="CA94" i="10"/>
  <c r="CA92" i="10"/>
  <c r="CA85" i="10"/>
  <c r="CA84" i="10"/>
  <c r="CA82" i="10"/>
  <c r="CA75" i="10"/>
  <c r="CA74" i="10"/>
  <c r="CA72" i="10"/>
  <c r="CA58" i="10"/>
  <c r="CA56" i="10"/>
  <c r="CA54" i="10"/>
  <c r="CA52" i="10"/>
  <c r="CA50" i="10"/>
  <c r="CA49" i="10"/>
  <c r="CA48" i="10"/>
  <c r="CA47" i="10"/>
  <c r="CA46" i="10"/>
  <c r="CA45" i="10"/>
  <c r="CA44" i="10"/>
  <c r="CA42" i="10"/>
  <c r="CA40" i="10"/>
  <c r="CA39" i="10"/>
  <c r="CA38" i="10"/>
  <c r="CA37" i="10"/>
  <c r="CA36" i="10"/>
  <c r="CA35" i="10"/>
  <c r="CA34" i="10"/>
  <c r="CA32" i="10"/>
  <c r="CA30" i="10"/>
  <c r="CA29" i="10"/>
  <c r="CA28" i="10"/>
  <c r="CA27" i="10"/>
  <c r="CA26" i="10"/>
  <c r="CA25" i="10"/>
  <c r="BV191" i="10"/>
  <c r="BV189" i="10"/>
  <c r="BV187" i="10"/>
  <c r="BV185" i="10"/>
  <c r="BV178" i="10"/>
  <c r="BV177" i="10"/>
  <c r="BV175" i="10"/>
  <c r="BV168" i="10"/>
  <c r="BV167" i="10"/>
  <c r="BV165" i="10"/>
  <c r="BV151" i="10"/>
  <c r="BV149" i="10"/>
  <c r="BV147" i="10"/>
  <c r="BV145" i="10"/>
  <c r="BV143" i="10"/>
  <c r="BV142" i="10"/>
  <c r="BV141" i="10"/>
  <c r="BV140" i="10"/>
  <c r="BV139" i="10"/>
  <c r="BV138" i="10"/>
  <c r="BV137" i="10"/>
  <c r="BV135" i="10"/>
  <c r="BV133" i="10"/>
  <c r="BV132" i="10"/>
  <c r="BV131" i="10"/>
  <c r="BV130" i="10"/>
  <c r="BV129" i="10"/>
  <c r="BV128" i="10"/>
  <c r="BV127" i="10"/>
  <c r="BV125" i="10"/>
  <c r="BV123" i="10"/>
  <c r="BV122" i="10"/>
  <c r="BV121" i="10"/>
  <c r="BV120" i="10"/>
  <c r="BV119" i="10"/>
  <c r="BV118" i="10"/>
  <c r="BV98" i="10"/>
  <c r="BV96" i="10"/>
  <c r="BV94" i="10"/>
  <c r="BV92" i="10"/>
  <c r="BV85" i="10"/>
  <c r="BV84" i="10"/>
  <c r="BV82" i="10"/>
  <c r="BV75" i="10"/>
  <c r="BV74" i="10"/>
  <c r="BV72" i="10"/>
  <c r="BV58" i="10"/>
  <c r="BV56" i="10"/>
  <c r="BV54" i="10"/>
  <c r="BV52" i="10"/>
  <c r="BV50" i="10"/>
  <c r="BV49" i="10"/>
  <c r="BV48" i="10"/>
  <c r="BV47" i="10"/>
  <c r="BV46" i="10"/>
  <c r="BV45" i="10"/>
  <c r="BV44" i="10"/>
  <c r="BV42" i="10"/>
  <c r="BV40" i="10"/>
  <c r="BV39" i="10"/>
  <c r="BV38" i="10"/>
  <c r="BV37" i="10"/>
  <c r="BV36" i="10"/>
  <c r="BV35" i="10"/>
  <c r="BV34" i="10"/>
  <c r="BV32" i="10"/>
  <c r="BV30" i="10"/>
  <c r="BV29" i="10"/>
  <c r="BV28" i="10"/>
  <c r="BV27" i="10"/>
  <c r="BV26" i="10"/>
  <c r="BV25" i="10"/>
  <c r="BR191" i="10"/>
  <c r="BR189" i="10"/>
  <c r="BR187" i="10"/>
  <c r="BR185" i="10"/>
  <c r="BR178" i="10"/>
  <c r="BR177" i="10"/>
  <c r="BR175" i="10"/>
  <c r="BR168" i="10"/>
  <c r="BR167" i="10"/>
  <c r="BR165" i="10"/>
  <c r="BR151" i="10"/>
  <c r="BR149" i="10"/>
  <c r="BR147" i="10"/>
  <c r="BR145" i="10"/>
  <c r="BR138" i="10"/>
  <c r="BR139" i="10"/>
  <c r="BR140" i="10"/>
  <c r="BR141" i="10"/>
  <c r="BR142" i="10"/>
  <c r="BR143" i="10"/>
  <c r="BR137" i="10"/>
  <c r="BR135" i="10"/>
  <c r="BR128" i="10"/>
  <c r="BR129" i="10"/>
  <c r="BR130" i="10"/>
  <c r="BR131" i="10"/>
  <c r="BR132" i="10"/>
  <c r="BR133" i="10"/>
  <c r="BR127" i="10"/>
  <c r="BR125" i="10"/>
  <c r="BR120" i="10"/>
  <c r="BR121" i="10"/>
  <c r="BR122" i="10"/>
  <c r="BR123" i="10"/>
  <c r="BR119" i="10"/>
  <c r="BR118" i="10"/>
  <c r="BR98" i="10"/>
  <c r="BR96" i="10"/>
  <c r="BR94" i="10"/>
  <c r="BR92" i="10"/>
  <c r="BR85" i="10"/>
  <c r="BR84" i="10"/>
  <c r="BR82" i="10"/>
  <c r="BR75" i="10"/>
  <c r="BR74" i="10"/>
  <c r="BR72" i="10"/>
  <c r="BR58" i="10"/>
  <c r="BR56" i="10"/>
  <c r="BR54" i="10"/>
  <c r="BR52" i="10"/>
  <c r="BR45" i="10"/>
  <c r="BR46" i="10"/>
  <c r="BR47" i="10"/>
  <c r="BR48" i="10"/>
  <c r="BR49" i="10"/>
  <c r="BR50" i="10"/>
  <c r="BR44" i="10"/>
  <c r="BR42" i="10"/>
  <c r="BR35" i="10"/>
  <c r="BR36" i="10"/>
  <c r="BR37" i="10"/>
  <c r="BR38" i="10"/>
  <c r="BR39" i="10"/>
  <c r="BR40" i="10"/>
  <c r="BR34" i="10"/>
  <c r="BR32" i="10"/>
  <c r="BR28" i="10"/>
  <c r="BR29" i="10"/>
  <c r="BR30" i="10"/>
  <c r="BR27" i="10"/>
  <c r="BR26" i="10"/>
  <c r="BR25" i="10"/>
  <c r="AG191" i="10"/>
  <c r="AG189" i="10"/>
  <c r="AG187" i="10"/>
  <c r="AG185" i="10"/>
  <c r="AG178" i="10"/>
  <c r="AG177" i="10"/>
  <c r="AG175" i="10"/>
  <c r="AG168" i="10"/>
  <c r="AG167" i="10"/>
  <c r="AG165" i="10"/>
  <c r="AG151" i="10"/>
  <c r="AG149" i="10"/>
  <c r="AG147" i="10"/>
  <c r="AG145" i="10"/>
  <c r="AG143" i="10"/>
  <c r="AG142" i="10"/>
  <c r="AG141" i="10"/>
  <c r="AG139" i="10"/>
  <c r="AG138" i="10"/>
  <c r="AG137" i="10"/>
  <c r="AG135" i="10"/>
  <c r="AG133" i="10"/>
  <c r="AG132" i="10"/>
  <c r="AG131" i="10"/>
  <c r="AG129" i="10"/>
  <c r="AG128" i="10"/>
  <c r="AG127" i="10"/>
  <c r="AG125" i="10"/>
  <c r="AG123" i="10"/>
  <c r="AG122" i="10"/>
  <c r="AG121" i="10"/>
  <c r="AG119" i="10"/>
  <c r="AC119" i="10"/>
  <c r="AG118" i="10"/>
  <c r="AG98" i="10"/>
  <c r="AG96" i="10"/>
  <c r="AG94" i="10"/>
  <c r="AG92" i="10"/>
  <c r="AG85" i="10"/>
  <c r="AG84" i="10"/>
  <c r="AG82" i="10"/>
  <c r="AG75" i="10"/>
  <c r="AG74" i="10"/>
  <c r="AG72" i="10"/>
  <c r="AG58" i="10"/>
  <c r="AG56" i="10"/>
  <c r="AG54" i="10"/>
  <c r="AG52" i="10"/>
  <c r="AG50" i="10"/>
  <c r="AG49" i="10"/>
  <c r="AG48" i="10"/>
  <c r="AG46" i="10"/>
  <c r="AG45" i="10"/>
  <c r="AG44" i="10"/>
  <c r="AG42" i="10"/>
  <c r="AG40" i="10"/>
  <c r="AG39" i="10"/>
  <c r="AG38" i="10"/>
  <c r="AG36" i="10"/>
  <c r="AG35" i="10"/>
  <c r="AG34" i="10"/>
  <c r="AG32" i="10"/>
  <c r="AG30" i="10"/>
  <c r="AG29" i="10"/>
  <c r="AG28" i="10"/>
  <c r="AG26" i="10"/>
  <c r="AG25" i="10"/>
  <c r="AC191" i="10"/>
  <c r="AC189" i="10"/>
  <c r="AC187" i="10"/>
  <c r="AC185" i="10"/>
  <c r="AC178" i="10"/>
  <c r="AC177" i="10"/>
  <c r="AC175" i="10"/>
  <c r="AC168" i="10"/>
  <c r="AC167" i="10"/>
  <c r="AC165" i="10"/>
  <c r="AC151" i="10"/>
  <c r="AC149" i="10"/>
  <c r="AC147" i="10"/>
  <c r="AC145" i="10"/>
  <c r="AC143" i="10"/>
  <c r="AC142" i="10"/>
  <c r="AC141" i="10"/>
  <c r="AC139" i="10"/>
  <c r="AC138" i="10"/>
  <c r="AC137" i="10"/>
  <c r="AC135" i="10"/>
  <c r="AC133" i="10"/>
  <c r="AC132" i="10"/>
  <c r="AC131" i="10"/>
  <c r="AC129" i="10"/>
  <c r="AC128" i="10"/>
  <c r="AC127" i="10"/>
  <c r="AC125" i="10"/>
  <c r="AC123" i="10"/>
  <c r="AC122" i="10"/>
  <c r="AC121" i="10"/>
  <c r="AC118" i="10"/>
  <c r="AC98" i="10"/>
  <c r="AC96" i="10"/>
  <c r="AC94" i="10"/>
  <c r="AC92" i="10"/>
  <c r="AC85" i="10"/>
  <c r="AC84" i="10"/>
  <c r="AC82" i="10"/>
  <c r="AC75" i="10"/>
  <c r="AC74" i="10"/>
  <c r="AC72" i="10"/>
  <c r="AC58" i="10"/>
  <c r="AC56" i="10"/>
  <c r="AC54" i="10"/>
  <c r="AC52" i="10"/>
  <c r="AC50" i="10"/>
  <c r="AC49" i="10"/>
  <c r="AC48" i="10"/>
  <c r="AC46" i="10"/>
  <c r="AC45" i="10"/>
  <c r="AC44" i="10"/>
  <c r="AC42" i="10"/>
  <c r="AC40" i="10"/>
  <c r="AC39" i="10"/>
  <c r="AC38" i="10"/>
  <c r="AC36" i="10"/>
  <c r="AC35" i="10"/>
  <c r="AC34" i="10"/>
  <c r="AC32" i="10"/>
  <c r="AC30" i="10"/>
  <c r="AC29" i="10"/>
  <c r="AC28" i="10"/>
  <c r="AC26" i="10"/>
  <c r="AC25" i="10"/>
  <c r="X191" i="10"/>
  <c r="X189" i="10"/>
  <c r="X187" i="10"/>
  <c r="X185" i="10"/>
  <c r="X178" i="10"/>
  <c r="X177" i="10"/>
  <c r="X175" i="10"/>
  <c r="X168" i="10"/>
  <c r="X167" i="10"/>
  <c r="X165" i="10"/>
  <c r="X151" i="10"/>
  <c r="X149" i="10"/>
  <c r="X147" i="10"/>
  <c r="X145" i="10"/>
  <c r="X143" i="10"/>
  <c r="X142" i="10"/>
  <c r="X141" i="10"/>
  <c r="X139" i="10"/>
  <c r="X138" i="10"/>
  <c r="X137" i="10"/>
  <c r="X135" i="10"/>
  <c r="X133" i="10"/>
  <c r="X132" i="10"/>
  <c r="X131" i="10"/>
  <c r="X129" i="10"/>
  <c r="X128" i="10"/>
  <c r="X127" i="10"/>
  <c r="X125" i="10"/>
  <c r="X123" i="10"/>
  <c r="X122" i="10"/>
  <c r="X121" i="10"/>
  <c r="X119" i="10"/>
  <c r="X118" i="10"/>
  <c r="X98" i="10"/>
  <c r="X96" i="10"/>
  <c r="X94" i="10"/>
  <c r="X92" i="10"/>
  <c r="X85" i="10"/>
  <c r="X84" i="10"/>
  <c r="X82" i="10"/>
  <c r="X75" i="10"/>
  <c r="X74" i="10"/>
  <c r="X72" i="10"/>
  <c r="X58" i="10"/>
  <c r="X56" i="10"/>
  <c r="X54" i="10"/>
  <c r="X52" i="10"/>
  <c r="X50" i="10"/>
  <c r="X49" i="10"/>
  <c r="X48" i="10"/>
  <c r="X46" i="10"/>
  <c r="X45" i="10"/>
  <c r="X44" i="10"/>
  <c r="X42" i="10"/>
  <c r="X40" i="10"/>
  <c r="X39" i="10"/>
  <c r="X38" i="10"/>
  <c r="X36" i="10"/>
  <c r="X35" i="10"/>
  <c r="X34" i="10"/>
  <c r="X32" i="10"/>
  <c r="X30" i="10"/>
  <c r="X29" i="10"/>
  <c r="X28" i="10"/>
  <c r="X26" i="10"/>
  <c r="X25" i="10"/>
  <c r="T191" i="10"/>
  <c r="T189" i="10"/>
  <c r="T187" i="10"/>
  <c r="T185" i="10"/>
  <c r="T178" i="10"/>
  <c r="T177" i="10"/>
  <c r="T175" i="10"/>
  <c r="T168" i="10"/>
  <c r="T167" i="10"/>
  <c r="T165" i="10"/>
  <c r="T151" i="10"/>
  <c r="T149" i="10"/>
  <c r="T147" i="10"/>
  <c r="T145" i="10"/>
  <c r="T143" i="10"/>
  <c r="T142" i="10"/>
  <c r="T141" i="10"/>
  <c r="T139" i="10"/>
  <c r="T138" i="10"/>
  <c r="T137" i="10"/>
  <c r="T135" i="10"/>
  <c r="T133" i="10"/>
  <c r="T132" i="10"/>
  <c r="T131" i="10"/>
  <c r="T129" i="10"/>
  <c r="T128" i="10"/>
  <c r="T127" i="10"/>
  <c r="T125" i="10"/>
  <c r="T123" i="10"/>
  <c r="T122" i="10"/>
  <c r="T121" i="10"/>
  <c r="T119" i="10"/>
  <c r="T118" i="10"/>
  <c r="T98" i="10"/>
  <c r="T96" i="10"/>
  <c r="T94" i="10"/>
  <c r="T92" i="10"/>
  <c r="T85" i="10"/>
  <c r="T84" i="10"/>
  <c r="T82" i="10"/>
  <c r="T75" i="10"/>
  <c r="T74" i="10"/>
  <c r="T72" i="10"/>
  <c r="T58" i="10"/>
  <c r="T56" i="10"/>
  <c r="T54" i="10"/>
  <c r="T52" i="10"/>
  <c r="T50" i="10"/>
  <c r="T49" i="10"/>
  <c r="T48" i="10"/>
  <c r="T42" i="10"/>
  <c r="T46" i="10"/>
  <c r="T45" i="10"/>
  <c r="T44" i="10"/>
  <c r="T40" i="10"/>
  <c r="T39" i="10"/>
  <c r="T38" i="10"/>
  <c r="T32" i="10"/>
  <c r="T36" i="10"/>
  <c r="T35" i="10"/>
  <c r="T34" i="10"/>
  <c r="T29" i="10"/>
  <c r="T30" i="10"/>
  <c r="T28" i="10"/>
  <c r="T26" i="10"/>
  <c r="T25" i="10"/>
  <c r="AG147" i="9"/>
  <c r="AG145" i="9"/>
  <c r="AG143" i="9"/>
  <c r="AG141" i="9"/>
  <c r="AG139" i="9"/>
  <c r="AG138" i="9"/>
  <c r="AG137" i="9"/>
  <c r="AG135" i="9"/>
  <c r="AG134" i="9"/>
  <c r="AG133" i="9"/>
  <c r="AG131" i="9"/>
  <c r="AG130" i="9"/>
  <c r="AG129" i="9"/>
  <c r="AG127" i="9"/>
  <c r="AG126" i="9"/>
  <c r="AG124" i="9"/>
  <c r="AG122" i="9"/>
  <c r="AG121" i="9"/>
  <c r="AG120" i="9"/>
  <c r="AG118" i="9"/>
  <c r="AG117" i="9"/>
  <c r="AG116" i="9"/>
  <c r="AG114" i="9"/>
  <c r="AG113" i="9"/>
  <c r="AG112" i="9"/>
  <c r="AG110" i="9"/>
  <c r="AG109" i="9"/>
  <c r="AG107" i="9"/>
  <c r="AG106" i="9"/>
  <c r="AG105" i="9"/>
  <c r="AG103" i="9"/>
  <c r="AG102" i="9"/>
  <c r="AG100" i="9"/>
  <c r="AG99" i="9"/>
  <c r="AG98" i="9"/>
  <c r="AG96" i="9"/>
  <c r="AG95" i="9"/>
  <c r="AC95" i="9"/>
  <c r="AC94" i="9"/>
  <c r="AG94" i="9"/>
  <c r="AG78" i="9"/>
  <c r="AG76" i="9"/>
  <c r="AG74" i="9"/>
  <c r="AG72" i="9"/>
  <c r="AG70" i="9"/>
  <c r="AG69" i="9"/>
  <c r="AG68" i="9"/>
  <c r="AG66" i="9"/>
  <c r="AG65" i="9"/>
  <c r="AG64" i="9"/>
  <c r="AG62" i="9"/>
  <c r="AG61" i="9"/>
  <c r="AG60" i="9"/>
  <c r="AG58" i="9"/>
  <c r="AG57" i="9"/>
  <c r="AG55" i="9"/>
  <c r="AG53" i="9"/>
  <c r="AG52" i="9"/>
  <c r="AG51" i="9"/>
  <c r="AG49" i="9"/>
  <c r="AG48" i="9"/>
  <c r="AG47" i="9"/>
  <c r="AG45" i="9"/>
  <c r="AG44" i="9"/>
  <c r="AG43" i="9"/>
  <c r="AG41" i="9"/>
  <c r="AG40" i="9"/>
  <c r="AG38" i="9"/>
  <c r="AG37" i="9"/>
  <c r="AG36" i="9"/>
  <c r="AG34" i="9"/>
  <c r="AG33" i="9"/>
  <c r="AG31" i="9"/>
  <c r="AG30" i="9"/>
  <c r="AG29" i="9"/>
  <c r="AG27" i="9"/>
  <c r="AG26" i="9"/>
  <c r="AC26" i="9"/>
  <c r="AG25" i="9"/>
  <c r="AC147" i="9"/>
  <c r="AC145" i="9"/>
  <c r="AC143" i="9"/>
  <c r="AC141" i="9"/>
  <c r="AC139" i="9"/>
  <c r="AC138" i="9"/>
  <c r="AC137" i="9"/>
  <c r="AC135" i="9"/>
  <c r="AC134" i="9"/>
  <c r="AC133" i="9"/>
  <c r="AC131" i="9"/>
  <c r="AC130" i="9"/>
  <c r="AC129" i="9"/>
  <c r="AC127" i="9"/>
  <c r="AC126" i="9"/>
  <c r="AC124" i="9"/>
  <c r="AC122" i="9"/>
  <c r="AC121" i="9"/>
  <c r="AC120" i="9"/>
  <c r="AC118" i="9"/>
  <c r="AC117" i="9"/>
  <c r="AC116" i="9"/>
  <c r="AC114" i="9"/>
  <c r="AC113" i="9"/>
  <c r="AC112" i="9"/>
  <c r="AC110" i="9"/>
  <c r="AC109" i="9"/>
  <c r="AC107" i="9"/>
  <c r="AC106" i="9"/>
  <c r="AC105" i="9"/>
  <c r="AC103" i="9"/>
  <c r="AC102" i="9"/>
  <c r="AC100" i="9"/>
  <c r="AC99" i="9"/>
  <c r="AC98" i="9"/>
  <c r="AC96" i="9"/>
  <c r="AC78" i="9"/>
  <c r="AC76" i="9"/>
  <c r="AC74" i="9"/>
  <c r="AC72" i="9"/>
  <c r="AC70" i="9"/>
  <c r="AC69" i="9"/>
  <c r="AC68" i="9"/>
  <c r="AC66" i="9"/>
  <c r="AC65" i="9"/>
  <c r="AC64" i="9"/>
  <c r="AC62" i="9"/>
  <c r="AC61" i="9"/>
  <c r="AC60" i="9"/>
  <c r="AC58" i="9"/>
  <c r="AC57" i="9"/>
  <c r="AC55" i="9"/>
  <c r="AC53" i="9"/>
  <c r="AC52" i="9"/>
  <c r="AC51" i="9"/>
  <c r="AC49" i="9"/>
  <c r="AC48" i="9"/>
  <c r="AC47" i="9"/>
  <c r="AC45" i="9"/>
  <c r="AC44" i="9"/>
  <c r="AC43" i="9"/>
  <c r="AC41" i="9"/>
  <c r="AC40" i="9"/>
  <c r="AC38" i="9"/>
  <c r="AC37" i="9"/>
  <c r="AC36" i="9"/>
  <c r="AC34" i="9"/>
  <c r="AC33" i="9"/>
  <c r="AC31" i="9"/>
  <c r="AC30" i="9"/>
  <c r="AC29" i="9"/>
  <c r="AC27" i="9"/>
  <c r="AC25" i="9"/>
  <c r="X147" i="9"/>
  <c r="X145" i="9"/>
  <c r="X143" i="9"/>
  <c r="X141" i="9"/>
  <c r="X139" i="9"/>
  <c r="X138" i="9"/>
  <c r="X137" i="9"/>
  <c r="X135" i="9"/>
  <c r="X134" i="9"/>
  <c r="X133" i="9"/>
  <c r="X131" i="9"/>
  <c r="X130" i="9"/>
  <c r="X129" i="9"/>
  <c r="X127" i="9"/>
  <c r="X126" i="9"/>
  <c r="X124" i="9"/>
  <c r="X122" i="9"/>
  <c r="X121" i="9"/>
  <c r="X120" i="9"/>
  <c r="X118" i="9"/>
  <c r="X117" i="9"/>
  <c r="X116" i="9"/>
  <c r="X114" i="9"/>
  <c r="X113" i="9"/>
  <c r="X112" i="9"/>
  <c r="X110" i="9"/>
  <c r="X109" i="9"/>
  <c r="X107" i="9"/>
  <c r="X106" i="9"/>
  <c r="X105" i="9"/>
  <c r="X103" i="9"/>
  <c r="X102" i="9"/>
  <c r="X100" i="9"/>
  <c r="X99" i="9"/>
  <c r="X98" i="9"/>
  <c r="X96" i="9"/>
  <c r="X95" i="9"/>
  <c r="T95" i="9"/>
  <c r="X33" i="9"/>
  <c r="X94" i="9"/>
  <c r="X78" i="9"/>
  <c r="X76" i="9"/>
  <c r="X74" i="9"/>
  <c r="X72" i="9"/>
  <c r="X70" i="9"/>
  <c r="X69" i="9"/>
  <c r="X68" i="9"/>
  <c r="X66" i="9"/>
  <c r="X65" i="9"/>
  <c r="X64" i="9"/>
  <c r="X62" i="9"/>
  <c r="X61" i="9"/>
  <c r="X60" i="9"/>
  <c r="X58" i="9"/>
  <c r="X57" i="9"/>
  <c r="X55" i="9"/>
  <c r="X53" i="9"/>
  <c r="X52" i="9"/>
  <c r="X51" i="9"/>
  <c r="X49" i="9"/>
  <c r="X48" i="9"/>
  <c r="X47" i="9"/>
  <c r="X45" i="9"/>
  <c r="X44" i="9"/>
  <c r="X43" i="9"/>
  <c r="X41" i="9"/>
  <c r="X40" i="9"/>
  <c r="X38" i="9"/>
  <c r="X37" i="9"/>
  <c r="X36" i="9"/>
  <c r="X34" i="9"/>
  <c r="X31" i="9"/>
  <c r="X30" i="9"/>
  <c r="X29" i="9"/>
  <c r="X27" i="9"/>
  <c r="X26" i="9"/>
  <c r="X25" i="9"/>
  <c r="T78" i="9"/>
  <c r="T76" i="9"/>
  <c r="T74" i="9"/>
  <c r="T72" i="9"/>
  <c r="T70" i="9"/>
  <c r="T69" i="9"/>
  <c r="T68" i="9"/>
  <c r="T66" i="9"/>
  <c r="T65" i="9"/>
  <c r="T64" i="9"/>
  <c r="T62" i="9"/>
  <c r="T61" i="9"/>
  <c r="T60" i="9"/>
  <c r="T58" i="9"/>
  <c r="T57" i="9"/>
  <c r="T55" i="9"/>
  <c r="T53" i="9"/>
  <c r="T52" i="9"/>
  <c r="T51" i="9"/>
  <c r="T49" i="9"/>
  <c r="T48" i="9"/>
  <c r="T47" i="9"/>
  <c r="T45" i="9"/>
  <c r="T44" i="9"/>
  <c r="T43" i="9"/>
  <c r="T41" i="9"/>
  <c r="T40" i="9"/>
  <c r="T38" i="9"/>
  <c r="T37" i="9"/>
  <c r="T36" i="9"/>
  <c r="T34" i="9"/>
  <c r="T33" i="9"/>
  <c r="T31" i="9"/>
  <c r="T30" i="9"/>
  <c r="T29" i="9"/>
  <c r="T27" i="9"/>
  <c r="T26" i="9"/>
  <c r="M149" i="9"/>
  <c r="M150" i="9"/>
  <c r="T25" i="9"/>
  <c r="T110" i="9"/>
  <c r="T109" i="9"/>
  <c r="T107" i="9"/>
  <c r="T106" i="9"/>
  <c r="T105" i="9"/>
  <c r="T103" i="9"/>
  <c r="T102" i="9"/>
  <c r="T147" i="9"/>
  <c r="T145" i="9"/>
  <c r="T143" i="9"/>
  <c r="T141" i="9"/>
  <c r="T139" i="9"/>
  <c r="T138" i="9"/>
  <c r="T137" i="9"/>
  <c r="T135" i="9"/>
  <c r="T134" i="9"/>
  <c r="T133" i="9"/>
  <c r="T131" i="9"/>
  <c r="T130" i="9"/>
  <c r="T129" i="9"/>
  <c r="T127" i="9"/>
  <c r="T126" i="9"/>
  <c r="T124" i="9"/>
  <c r="T122" i="9"/>
  <c r="T121" i="9"/>
  <c r="T120" i="9"/>
  <c r="T118" i="9"/>
  <c r="T117" i="9"/>
  <c r="T116" i="9"/>
  <c r="T114" i="9"/>
  <c r="T113" i="9"/>
  <c r="T112" i="9"/>
  <c r="T100" i="9"/>
  <c r="T99" i="9"/>
  <c r="T98" i="9"/>
  <c r="T96" i="9"/>
  <c r="T94" i="9"/>
  <c r="CD147" i="9"/>
  <c r="CD145" i="9"/>
  <c r="CD143" i="9"/>
  <c r="CD141" i="9"/>
  <c r="CD139" i="9"/>
  <c r="CD138" i="9"/>
  <c r="CD137" i="9"/>
  <c r="CD136" i="9"/>
  <c r="CD135" i="9"/>
  <c r="CD134" i="9"/>
  <c r="CD133" i="9"/>
  <c r="CD131" i="9"/>
  <c r="CD130" i="9"/>
  <c r="CD129" i="9"/>
  <c r="CD128" i="9"/>
  <c r="CD127" i="9"/>
  <c r="CD126" i="9"/>
  <c r="CD124" i="9"/>
  <c r="CD122" i="9"/>
  <c r="CD121" i="9"/>
  <c r="CD120" i="9"/>
  <c r="CD119" i="9"/>
  <c r="CD118" i="9"/>
  <c r="CD117" i="9"/>
  <c r="CD116" i="9"/>
  <c r="CD114" i="9"/>
  <c r="CD113" i="9"/>
  <c r="CD112" i="9"/>
  <c r="CD111" i="9"/>
  <c r="CD110" i="9"/>
  <c r="CD109" i="9"/>
  <c r="CD107" i="9"/>
  <c r="CD106" i="9"/>
  <c r="CD105" i="9"/>
  <c r="CD104" i="9"/>
  <c r="CD103" i="9"/>
  <c r="CD102" i="9"/>
  <c r="CD100" i="9"/>
  <c r="CD99" i="9"/>
  <c r="CD98" i="9"/>
  <c r="CD97" i="9"/>
  <c r="CD96" i="9"/>
  <c r="CD95" i="9"/>
  <c r="CD78" i="9"/>
  <c r="CD76" i="9"/>
  <c r="CD74" i="9"/>
  <c r="CD72" i="9"/>
  <c r="CD70" i="9"/>
  <c r="CD69" i="9"/>
  <c r="CD68" i="9"/>
  <c r="CD67" i="9"/>
  <c r="CD66" i="9"/>
  <c r="CD65" i="9"/>
  <c r="CD64" i="9"/>
  <c r="CD62" i="9"/>
  <c r="CD61" i="9"/>
  <c r="CD60" i="9"/>
  <c r="CD59" i="9"/>
  <c r="CD58" i="9"/>
  <c r="CD57" i="9"/>
  <c r="CD56" i="9"/>
  <c r="CD55" i="9"/>
  <c r="CD53" i="9"/>
  <c r="CD52" i="9"/>
  <c r="CD51" i="9"/>
  <c r="CD50" i="9"/>
  <c r="CD49" i="9"/>
  <c r="CD48" i="9"/>
  <c r="CD47" i="9"/>
  <c r="CD45" i="9"/>
  <c r="CD44" i="9"/>
  <c r="CD43" i="9"/>
  <c r="CD42" i="9"/>
  <c r="CD41" i="9"/>
  <c r="CD40" i="9"/>
  <c r="CD38" i="9"/>
  <c r="CD37" i="9"/>
  <c r="CD36" i="9"/>
  <c r="CD35" i="9"/>
  <c r="CD34" i="9"/>
  <c r="CD33" i="9"/>
  <c r="CD31" i="9"/>
  <c r="CD30" i="9"/>
  <c r="CD29" i="9"/>
  <c r="CD28" i="9"/>
  <c r="CD27" i="9"/>
  <c r="CD26" i="9"/>
  <c r="BZ147" i="9"/>
  <c r="BZ145" i="9"/>
  <c r="BZ143" i="9"/>
  <c r="BZ141" i="9"/>
  <c r="BZ134" i="9"/>
  <c r="BZ135" i="9"/>
  <c r="BZ136" i="9"/>
  <c r="BZ137" i="9"/>
  <c r="BZ138" i="9"/>
  <c r="BZ139" i="9"/>
  <c r="BZ133" i="9"/>
  <c r="BZ127" i="9"/>
  <c r="BZ128" i="9"/>
  <c r="BZ129" i="9"/>
  <c r="BZ130" i="9"/>
  <c r="BZ131" i="9"/>
  <c r="BZ126" i="9"/>
  <c r="BZ124" i="9"/>
  <c r="BZ122" i="9"/>
  <c r="BZ121" i="9"/>
  <c r="BZ120" i="9"/>
  <c r="BZ119" i="9"/>
  <c r="BZ118" i="9"/>
  <c r="BZ117" i="9"/>
  <c r="BZ116" i="9"/>
  <c r="BZ114" i="9"/>
  <c r="BZ113" i="9"/>
  <c r="BZ112" i="9"/>
  <c r="BZ111" i="9"/>
  <c r="BZ110" i="9"/>
  <c r="BZ109" i="9"/>
  <c r="BZ107" i="9"/>
  <c r="BZ106" i="9"/>
  <c r="BZ105" i="9"/>
  <c r="BZ104" i="9"/>
  <c r="BZ103" i="9"/>
  <c r="BZ102" i="9"/>
  <c r="BZ96" i="9"/>
  <c r="BZ97" i="9"/>
  <c r="BZ98" i="9"/>
  <c r="BZ99" i="9"/>
  <c r="BZ100" i="9"/>
  <c r="BZ95" i="9"/>
  <c r="BU95" i="9"/>
  <c r="BZ78" i="9"/>
  <c r="BZ76" i="9"/>
  <c r="BZ74" i="9"/>
  <c r="BZ72" i="9"/>
  <c r="BZ65" i="9"/>
  <c r="BZ66" i="9"/>
  <c r="BZ67" i="9"/>
  <c r="BZ68" i="9"/>
  <c r="BZ69" i="9"/>
  <c r="BZ70" i="9"/>
  <c r="BZ64" i="9"/>
  <c r="BZ58" i="9"/>
  <c r="BZ59" i="9"/>
  <c r="BZ60" i="9"/>
  <c r="BZ61" i="9"/>
  <c r="BZ62" i="9"/>
  <c r="BZ57" i="9"/>
  <c r="BZ56" i="9"/>
  <c r="BZ55" i="9"/>
  <c r="BZ48" i="9"/>
  <c r="BZ49" i="9"/>
  <c r="BZ50" i="9"/>
  <c r="BZ51" i="9"/>
  <c r="BZ52" i="9"/>
  <c r="BZ53" i="9"/>
  <c r="BZ47" i="9"/>
  <c r="BZ41" i="9"/>
  <c r="BZ42" i="9"/>
  <c r="BZ43" i="9"/>
  <c r="BZ44" i="9"/>
  <c r="BZ45" i="9"/>
  <c r="BZ40" i="9"/>
  <c r="BZ34" i="9"/>
  <c r="BZ35" i="9"/>
  <c r="BZ36" i="9"/>
  <c r="BZ37" i="9"/>
  <c r="BZ38" i="9"/>
  <c r="BZ33" i="9"/>
  <c r="BZ28" i="9"/>
  <c r="BZ29" i="9"/>
  <c r="BZ30" i="9"/>
  <c r="BZ31" i="9"/>
  <c r="BZ27" i="9"/>
  <c r="BZ26" i="9"/>
  <c r="CD94" i="9"/>
  <c r="BZ94" i="9"/>
  <c r="BU94" i="9"/>
  <c r="BQ94" i="9"/>
  <c r="BU26" i="9"/>
  <c r="BU147" i="9"/>
  <c r="BU145" i="9"/>
  <c r="BU143" i="9"/>
  <c r="BU141" i="9"/>
  <c r="BU139" i="9"/>
  <c r="BU138" i="9"/>
  <c r="BU137" i="9"/>
  <c r="BU136" i="9"/>
  <c r="BU135" i="9"/>
  <c r="BU134" i="9"/>
  <c r="BU133" i="9"/>
  <c r="BU131" i="9"/>
  <c r="BU130" i="9"/>
  <c r="BU129" i="9"/>
  <c r="BU128" i="9"/>
  <c r="BU127" i="9"/>
  <c r="BU126" i="9"/>
  <c r="BU124" i="9"/>
  <c r="BU122" i="9"/>
  <c r="BU121" i="9"/>
  <c r="BU120" i="9"/>
  <c r="BU119" i="9"/>
  <c r="BU118" i="9"/>
  <c r="BU117" i="9"/>
  <c r="BU116" i="9"/>
  <c r="BU114" i="9"/>
  <c r="BU113" i="9"/>
  <c r="BU112" i="9"/>
  <c r="BU111" i="9"/>
  <c r="BU110" i="9"/>
  <c r="BU109" i="9"/>
  <c r="BU107" i="9"/>
  <c r="BU106" i="9"/>
  <c r="BU105" i="9"/>
  <c r="BU104" i="9"/>
  <c r="BU103" i="9"/>
  <c r="BU102" i="9"/>
  <c r="BU100" i="9"/>
  <c r="BU99" i="9"/>
  <c r="BU98" i="9"/>
  <c r="BU97" i="9"/>
  <c r="BU96" i="9"/>
  <c r="BU78" i="9"/>
  <c r="BU76" i="9"/>
  <c r="BU74" i="9"/>
  <c r="BU72" i="9"/>
  <c r="BU70" i="9"/>
  <c r="BU69" i="9"/>
  <c r="BU68" i="9"/>
  <c r="BU67" i="9"/>
  <c r="BU66" i="9"/>
  <c r="BU65" i="9"/>
  <c r="BU64" i="9"/>
  <c r="BU62" i="9"/>
  <c r="BU61" i="9"/>
  <c r="BU60" i="9"/>
  <c r="BU59" i="9"/>
  <c r="BU58" i="9"/>
  <c r="BU57" i="9"/>
  <c r="BU55" i="9"/>
  <c r="BU53" i="9"/>
  <c r="BU52" i="9"/>
  <c r="BU51" i="9"/>
  <c r="BU50" i="9"/>
  <c r="BU49" i="9"/>
  <c r="BU48" i="9"/>
  <c r="BU47" i="9"/>
  <c r="BU45" i="9"/>
  <c r="BU44" i="9"/>
  <c r="BU43" i="9"/>
  <c r="BU42" i="9"/>
  <c r="BU41" i="9"/>
  <c r="BU40" i="9"/>
  <c r="BU38" i="9"/>
  <c r="BU37" i="9"/>
  <c r="BU36" i="9"/>
  <c r="BU35" i="9"/>
  <c r="BU34" i="9"/>
  <c r="BU33" i="9"/>
  <c r="BU31" i="9"/>
  <c r="BU30" i="9"/>
  <c r="BU29" i="9"/>
  <c r="BU28" i="9"/>
  <c r="BU27" i="9"/>
  <c r="BQ78" i="9"/>
  <c r="BQ76" i="9"/>
  <c r="BQ74" i="9"/>
  <c r="BQ72" i="9"/>
  <c r="BQ70" i="9"/>
  <c r="BQ69" i="9"/>
  <c r="BQ68" i="9"/>
  <c r="BQ67" i="9"/>
  <c r="BQ66" i="9"/>
  <c r="BQ65" i="9"/>
  <c r="BQ64" i="9"/>
  <c r="BQ58" i="9"/>
  <c r="BQ59" i="9"/>
  <c r="BQ60" i="9"/>
  <c r="BQ61" i="9"/>
  <c r="BQ62" i="9"/>
  <c r="BQ57" i="9"/>
  <c r="BQ55" i="9"/>
  <c r="BQ53" i="9"/>
  <c r="BQ52" i="9"/>
  <c r="BQ51" i="9"/>
  <c r="BQ50" i="9"/>
  <c r="BQ49" i="9"/>
  <c r="BQ48" i="9"/>
  <c r="BQ47" i="9"/>
  <c r="BQ45" i="9"/>
  <c r="BQ44" i="9"/>
  <c r="BQ43" i="9"/>
  <c r="BQ42" i="9"/>
  <c r="BQ41" i="9"/>
  <c r="BQ40" i="9"/>
  <c r="BQ38" i="9"/>
  <c r="BQ37" i="9"/>
  <c r="BQ36" i="9"/>
  <c r="BQ35" i="9"/>
  <c r="BQ34" i="9"/>
  <c r="BQ33" i="9"/>
  <c r="BQ27" i="9"/>
  <c r="BQ28" i="9"/>
  <c r="BQ29" i="9"/>
  <c r="BQ30" i="9"/>
  <c r="BQ31" i="9"/>
  <c r="BQ26" i="9"/>
  <c r="BQ147" i="9"/>
  <c r="BQ145" i="9"/>
  <c r="BQ143" i="9"/>
  <c r="BQ141" i="9"/>
  <c r="BQ139" i="9"/>
  <c r="BQ138" i="9"/>
  <c r="BQ137" i="9"/>
  <c r="BQ136" i="9"/>
  <c r="BQ135" i="9"/>
  <c r="BQ134" i="9"/>
  <c r="BQ133" i="9"/>
  <c r="BQ124" i="9"/>
  <c r="BQ131" i="9"/>
  <c r="BQ130" i="9"/>
  <c r="BQ129" i="9"/>
  <c r="BQ128" i="9"/>
  <c r="BQ127" i="9"/>
  <c r="BQ126" i="9"/>
  <c r="BQ122" i="9"/>
  <c r="BQ121" i="9"/>
  <c r="BQ120" i="9"/>
  <c r="BQ119" i="9"/>
  <c r="BQ118" i="9"/>
  <c r="BQ117" i="9"/>
  <c r="BQ116" i="9"/>
  <c r="BQ114" i="9"/>
  <c r="BQ113" i="9"/>
  <c r="BQ112" i="9"/>
  <c r="BQ111" i="9"/>
  <c r="BQ110" i="9"/>
  <c r="BQ109" i="9"/>
  <c r="BQ103" i="9"/>
  <c r="BQ104" i="9"/>
  <c r="BQ105" i="9"/>
  <c r="BQ106" i="9"/>
  <c r="BQ107" i="9"/>
  <c r="BQ102" i="9"/>
  <c r="BQ97" i="9"/>
  <c r="BQ98" i="9"/>
  <c r="BQ99" i="9"/>
  <c r="BQ100" i="9"/>
  <c r="BQ96" i="9"/>
  <c r="BQ95" i="9"/>
  <c r="BQ25" i="9"/>
  <c r="CD25" i="9"/>
  <c r="BZ25" i="9"/>
  <c r="BU25" i="9"/>
  <c r="BK193" i="10"/>
  <c r="M193" i="10"/>
  <c r="BK192" i="10"/>
  <c r="M192" i="10"/>
  <c r="BK154" i="10"/>
  <c r="M154" i="10"/>
  <c r="BK153" i="10"/>
  <c r="M153" i="10"/>
  <c r="BK152" i="10"/>
  <c r="M152" i="10"/>
  <c r="BK100" i="10"/>
  <c r="BK99" i="10"/>
  <c r="BK61" i="10"/>
  <c r="M61" i="10"/>
  <c r="BK60" i="10"/>
  <c r="M60" i="10"/>
  <c r="BK59" i="10"/>
  <c r="BJ148" i="9"/>
  <c r="BJ81" i="9"/>
  <c r="BJ80" i="9"/>
  <c r="BJ79" i="9"/>
  <c r="M148" i="9"/>
  <c r="M81" i="9"/>
  <c r="M80" i="9"/>
  <c r="M79" i="9"/>
  <c r="M194" i="10" l="1"/>
  <c r="BK101" i="10"/>
  <c r="BK19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A845B3-B866-4195-93C6-5D2BEE9D3817}" keepAlive="1" name="Query - ddrIbisModels" description="Connection to the 'ddrIbisModels' query in the workbook." type="5" refreshedVersion="6" background="1" saveData="1">
    <dbPr connection="Provider=Microsoft.Mashup.OleDb.1;Data Source=$Workbook$;Location=ddrIbisModels;Extended Properties=&quot;&quot;" command="SELECT * FROM [ddrIbisModels]"/>
  </connection>
</connections>
</file>

<file path=xl/sharedStrings.xml><?xml version="1.0" encoding="utf-8"?>
<sst xmlns="http://schemas.openxmlformats.org/spreadsheetml/2006/main" count="9937" uniqueCount="349">
  <si>
    <t>AC</t>
  </si>
  <si>
    <t>DDR54 IBIS model list</t>
  </si>
  <si>
    <t>Mode</t>
  </si>
  <si>
    <t>tx_outdrv_d4_25</t>
  </si>
  <si>
    <t>tx_outdrv_d5_25</t>
  </si>
  <si>
    <t>TX</t>
  </si>
  <si>
    <t>R/W</t>
  </si>
  <si>
    <t>ODT</t>
  </si>
  <si>
    <t>D4</t>
  </si>
  <si>
    <t>nominal</t>
  </si>
  <si>
    <t>tx_outdrv_d4_30</t>
  </si>
  <si>
    <t>tx_outdrv_d4_34</t>
  </si>
  <si>
    <t>tx_outdrv_d4_odt25</t>
  </si>
  <si>
    <t>tx_outdrv_d4_odt34</t>
  </si>
  <si>
    <t>tx_outdrv_d4_odt30</t>
  </si>
  <si>
    <t>tx_outdrv_d4_40</t>
  </si>
  <si>
    <t>tx_outdrv_d4_odt40</t>
  </si>
  <si>
    <t>tx_outdrv_d4_odt48</t>
  </si>
  <si>
    <t>tx_outdrv_d4_53</t>
  </si>
  <si>
    <t>tx_outdrv_d4_odt53</t>
  </si>
  <si>
    <t>tx_outdrv_d4_odt60</t>
  </si>
  <si>
    <t>tx_outdrv_d4_60</t>
  </si>
  <si>
    <t>tx_outdrv_d4_odt80</t>
  </si>
  <si>
    <t>tx_outdrv_d4_odt120</t>
  </si>
  <si>
    <t>tx_outdrv_d4_odt240</t>
  </si>
  <si>
    <t>hiZ</t>
  </si>
  <si>
    <t>tx_outdrv_d4_odtoff</t>
  </si>
  <si>
    <t>Model name</t>
  </si>
  <si>
    <r>
      <t>R-fixture (</t>
    </r>
    <r>
      <rPr>
        <b/>
        <sz val="11"/>
        <color theme="1"/>
        <rFont val="Calibri"/>
        <family val="2"/>
      </rPr>
      <t>Ω</t>
    </r>
    <r>
      <rPr>
        <b/>
        <sz val="9.35"/>
        <color theme="1"/>
        <rFont val="Calibri"/>
        <family val="2"/>
      </rPr>
      <t>)</t>
    </r>
  </si>
  <si>
    <t>Pad cap</t>
  </si>
  <si>
    <r>
      <t>Strength (</t>
    </r>
    <r>
      <rPr>
        <b/>
        <sz val="11"/>
        <rFont val="Calibri"/>
        <family val="2"/>
      </rPr>
      <t>Ω</t>
    </r>
    <r>
      <rPr>
        <b/>
        <sz val="9.35"/>
        <rFont val="Calibri"/>
        <family val="2"/>
      </rPr>
      <t>)</t>
    </r>
  </si>
  <si>
    <t>D5</t>
  </si>
  <si>
    <t>tx_outdrv_d5_odt25</t>
  </si>
  <si>
    <t>tx_outdrv_d5_30</t>
  </si>
  <si>
    <t>tx_outdrv_d5_odt30</t>
  </si>
  <si>
    <t>tx_outdrv_d5_34</t>
  </si>
  <si>
    <t>tx_outdrv_d5_odt34</t>
  </si>
  <si>
    <t>tx_outdrv_d5_40</t>
  </si>
  <si>
    <t>tx_outdrv_d5_odt40</t>
  </si>
  <si>
    <t>tx_outdrv_d5_odt48</t>
  </si>
  <si>
    <t>tx_outdrv_d5_53</t>
  </si>
  <si>
    <t>tx_outdrv_d5_odt53</t>
  </si>
  <si>
    <t>tx_outdrv_d5_60</t>
  </si>
  <si>
    <t>tx_outdrv_d5_odt60</t>
  </si>
  <si>
    <t>tx_outdrv_d5_odt80</t>
  </si>
  <si>
    <t>tx_outdrv_d5_odt120</t>
  </si>
  <si>
    <t>tx_outdrv_d5_odt240</t>
  </si>
  <si>
    <t>tx_outdrv_d5_odtoff</t>
  </si>
  <si>
    <r>
      <t xml:space="preserve">Slew rate </t>
    </r>
    <r>
      <rPr>
        <b/>
        <vertAlign val="superscript"/>
        <sz val="11"/>
        <color rgb="FFFF0000"/>
        <rFont val="Calibri"/>
        <family val="2"/>
        <scheme val="minor"/>
      </rPr>
      <t>(1)</t>
    </r>
  </si>
  <si>
    <t>Function</t>
  </si>
  <si>
    <t>Total TX model</t>
  </si>
  <si>
    <t>Total ODT model</t>
  </si>
  <si>
    <t>Total</t>
  </si>
  <si>
    <t>generate models with:</t>
  </si>
  <si>
    <r>
      <t xml:space="preserve">DQ / DQS </t>
    </r>
    <r>
      <rPr>
        <vertAlign val="superscript"/>
        <sz val="11"/>
        <color rgb="FFFF0000"/>
        <rFont val="Calibri"/>
        <family val="2"/>
        <scheme val="minor"/>
      </rPr>
      <t>(2)</t>
    </r>
  </si>
  <si>
    <r>
      <t xml:space="preserve">CK </t>
    </r>
    <r>
      <rPr>
        <b/>
        <vertAlign val="superscript"/>
        <sz val="11"/>
        <color rgb="FFFF0000"/>
        <rFont val="Calibri"/>
        <family val="2"/>
        <scheme val="minor"/>
      </rPr>
      <t>(1, 4)</t>
    </r>
  </si>
  <si>
    <r>
      <t xml:space="preserve">ALERT </t>
    </r>
    <r>
      <rPr>
        <b/>
        <vertAlign val="superscript"/>
        <sz val="11"/>
        <color rgb="FFFF0000"/>
        <rFont val="Calibri"/>
        <family val="2"/>
        <scheme val="minor"/>
      </rPr>
      <t>(1, 4)</t>
    </r>
  </si>
  <si>
    <t>CsrTxStren120Pu[3:0]</t>
  </si>
  <si>
    <t>CsrTxStren120Pd[3:0]</t>
  </si>
  <si>
    <t>CsrTxStren240Pu</t>
  </si>
  <si>
    <t>CsrTxStren240Pd</t>
  </si>
  <si>
    <t>CsrTxStren480Pu</t>
  </si>
  <si>
    <t>CsrTxStren480Pd</t>
  </si>
  <si>
    <t>CsrOdtStren120Pu[3:0]</t>
  </si>
  <si>
    <t>CsrOdtStren120Pd[3:0]</t>
  </si>
  <si>
    <t>CsrOdtStren240Pu</t>
  </si>
  <si>
    <t>CsrOdtStren240Pd</t>
  </si>
  <si>
    <t>CsrOdtStren480Pu</t>
  </si>
  <si>
    <t>CsrOdtStren480Pd</t>
  </si>
  <si>
    <t>VIO_CsrTxCalBaseP</t>
  </si>
  <si>
    <t xml:space="preserve">        CsrTxCalBaseN</t>
  </si>
  <si>
    <t>PreDriveMode</t>
  </si>
  <si>
    <t>Src</t>
  </si>
  <si>
    <t>NO tcoil on AC/CK/ALERT</t>
  </si>
  <si>
    <t>Tcoil for DQ/DQS</t>
  </si>
  <si>
    <t>txrxac</t>
  </si>
  <si>
    <t>txrxdq</t>
  </si>
  <si>
    <t>Consult //depot/products/ddr54/common/ckt_macros/csr_defaults/D54_CSR_OnReset_PHYINIT.xlsx</t>
  </si>
  <si>
    <t>no tcoil</t>
  </si>
  <si>
    <t>with tcoil</t>
  </si>
  <si>
    <t>ncode</t>
  </si>
  <si>
    <t>pcode</t>
  </si>
  <si>
    <r>
      <t>tx_outdrv_d5_30_</t>
    </r>
    <r>
      <rPr>
        <b/>
        <sz val="11"/>
        <color rgb="FFFF0000"/>
        <rFont val="Calibri"/>
        <family val="2"/>
        <scheme val="minor"/>
      </rPr>
      <t>ddr</t>
    </r>
  </si>
  <si>
    <r>
      <t>tx_outdrv_d5_40_</t>
    </r>
    <r>
      <rPr>
        <b/>
        <sz val="11"/>
        <color rgb="FFFF0000"/>
        <rFont val="Calibri"/>
        <family val="2"/>
        <scheme val="minor"/>
      </rPr>
      <t>ddr</t>
    </r>
  </si>
  <si>
    <r>
      <t>tx_outdrv_d5_60_</t>
    </r>
    <r>
      <rPr>
        <b/>
        <sz val="11"/>
        <color rgb="FFFF0000"/>
        <rFont val="Calibri"/>
        <family val="2"/>
        <scheme val="minor"/>
      </rPr>
      <t>ddr</t>
    </r>
  </si>
  <si>
    <t>AC - SDR</t>
  </si>
  <si>
    <t>AC - DDR</t>
  </si>
  <si>
    <t>Src (8'h0)</t>
  </si>
  <si>
    <r>
      <t xml:space="preserve">Src / </t>
    </r>
    <r>
      <rPr>
        <b/>
        <sz val="11"/>
        <color rgb="FF7030A0"/>
        <rFont val="Calibri"/>
        <family val="2"/>
        <scheme val="minor"/>
      </rPr>
      <t>Src</t>
    </r>
  </si>
  <si>
    <t>p / ncode</t>
  </si>
  <si>
    <r>
      <t xml:space="preserve">DQ / DQS </t>
    </r>
    <r>
      <rPr>
        <b/>
        <vertAlign val="superscript"/>
        <sz val="11"/>
        <color rgb="FFFF0000"/>
        <rFont val="Calibri"/>
        <family val="2"/>
        <scheme val="minor"/>
      </rPr>
      <t>(2)</t>
    </r>
  </si>
  <si>
    <t xml:space="preserve">no tcoil </t>
  </si>
  <si>
    <r>
      <t>tx_outdrv_d5_34_</t>
    </r>
    <r>
      <rPr>
        <b/>
        <sz val="11"/>
        <color rgb="FFFF0000"/>
        <rFont val="Calibri"/>
        <family val="2"/>
        <scheme val="minor"/>
      </rPr>
      <t>ddr</t>
    </r>
  </si>
  <si>
    <r>
      <t>tx_outdrv_d5_25_</t>
    </r>
    <r>
      <rPr>
        <b/>
        <sz val="11"/>
        <color rgb="FFFF0000"/>
        <rFont val="Calibri"/>
        <family val="2"/>
        <scheme val="minor"/>
      </rPr>
      <t>ddr</t>
    </r>
  </si>
  <si>
    <r>
      <t>tx_outdrv_d5_53_</t>
    </r>
    <r>
      <rPr>
        <b/>
        <sz val="11"/>
        <color rgb="FFFF0000"/>
        <rFont val="Calibri"/>
        <family val="2"/>
        <scheme val="minor"/>
      </rPr>
      <t>ddr</t>
    </r>
  </si>
  <si>
    <r>
      <t>tx_outdrv_d5_25_</t>
    </r>
    <r>
      <rPr>
        <b/>
        <sz val="11"/>
        <color rgb="FF7030A0"/>
        <rFont val="Calibri"/>
        <family val="2"/>
        <scheme val="minor"/>
      </rPr>
      <t>sdr</t>
    </r>
  </si>
  <si>
    <r>
      <t>tx_outdrv_d5_30_</t>
    </r>
    <r>
      <rPr>
        <b/>
        <sz val="11"/>
        <color rgb="FF7030A0"/>
        <rFont val="Calibri"/>
        <family val="2"/>
        <scheme val="minor"/>
      </rPr>
      <t>sdr</t>
    </r>
  </si>
  <si>
    <r>
      <t>tx_outdrv_d5_40_</t>
    </r>
    <r>
      <rPr>
        <b/>
        <sz val="11"/>
        <color rgb="FF7030A0"/>
        <rFont val="Calibri"/>
        <family val="2"/>
        <scheme val="minor"/>
      </rPr>
      <t>sdr</t>
    </r>
  </si>
  <si>
    <r>
      <t>tx_outdrv_d5_53_s</t>
    </r>
    <r>
      <rPr>
        <b/>
        <sz val="11"/>
        <color rgb="FF7030A0"/>
        <rFont val="Calibri"/>
        <family val="2"/>
        <scheme val="minor"/>
      </rPr>
      <t>dr</t>
    </r>
  </si>
  <si>
    <r>
      <t>tx_outdrv_d5_60_s</t>
    </r>
    <r>
      <rPr>
        <b/>
        <sz val="11"/>
        <color rgb="FF7030A0"/>
        <rFont val="Calibri"/>
        <family val="2"/>
        <scheme val="minor"/>
      </rPr>
      <t>dr</t>
    </r>
  </si>
  <si>
    <r>
      <t xml:space="preserve">Src </t>
    </r>
    <r>
      <rPr>
        <b/>
        <vertAlign val="superscript"/>
        <sz val="11"/>
        <color rgb="FFFF0000"/>
        <rFont val="Calibri"/>
        <family val="2"/>
        <scheme val="minor"/>
      </rPr>
      <t>(5)</t>
    </r>
  </si>
  <si>
    <r>
      <t>tx_outdrv_d4_25_</t>
    </r>
    <r>
      <rPr>
        <b/>
        <sz val="11"/>
        <color rgb="FF7030A0"/>
        <rFont val="Calibri"/>
        <family val="2"/>
        <scheme val="minor"/>
      </rPr>
      <t>sdr</t>
    </r>
  </si>
  <si>
    <r>
      <t>tx_outdrv_d4_30_</t>
    </r>
    <r>
      <rPr>
        <b/>
        <sz val="11"/>
        <color rgb="FF7030A0"/>
        <rFont val="Calibri"/>
        <family val="2"/>
        <scheme val="minor"/>
      </rPr>
      <t>sdr</t>
    </r>
  </si>
  <si>
    <r>
      <t>tx_outdrv_d4_34_</t>
    </r>
    <r>
      <rPr>
        <b/>
        <sz val="11"/>
        <color rgb="FF7030A0"/>
        <rFont val="Calibri"/>
        <family val="2"/>
        <scheme val="minor"/>
      </rPr>
      <t>sdr</t>
    </r>
  </si>
  <si>
    <r>
      <t>tx_outdrv_d4_53_</t>
    </r>
    <r>
      <rPr>
        <b/>
        <sz val="11"/>
        <color rgb="FF7030A0"/>
        <rFont val="Calibri"/>
        <family val="2"/>
        <scheme val="minor"/>
      </rPr>
      <t>sdr</t>
    </r>
  </si>
  <si>
    <r>
      <t>tx_outdrv_d4_60_</t>
    </r>
    <r>
      <rPr>
        <b/>
        <sz val="11"/>
        <color rgb="FF7030A0"/>
        <rFont val="Calibri"/>
        <family val="2"/>
        <scheme val="minor"/>
      </rPr>
      <t>sdr</t>
    </r>
  </si>
  <si>
    <t>Notes:</t>
  </si>
  <si>
    <t>DQ and DQS models are identical</t>
  </si>
  <si>
    <r>
      <t xml:space="preserve">CsrTxSrc[7:0] </t>
    </r>
    <r>
      <rPr>
        <b/>
        <vertAlign val="superscript"/>
        <sz val="11"/>
        <color rgb="FFFF0000"/>
        <rFont val="Calibri"/>
        <family val="2"/>
        <scheme val="minor"/>
      </rPr>
      <t>(1)</t>
    </r>
  </si>
  <si>
    <r>
      <t xml:space="preserve">VDD </t>
    </r>
    <r>
      <rPr>
        <b/>
        <vertAlign val="superscript"/>
        <sz val="11"/>
        <color rgb="FFFF0000"/>
        <rFont val="Calibri"/>
        <family val="2"/>
        <scheme val="minor"/>
      </rPr>
      <t>(4)</t>
    </r>
  </si>
  <si>
    <r>
      <t xml:space="preserve">CK </t>
    </r>
    <r>
      <rPr>
        <b/>
        <vertAlign val="superscript"/>
        <sz val="11"/>
        <color rgb="FFFF0000"/>
        <rFont val="Calibri"/>
        <family val="2"/>
        <scheme val="minor"/>
      </rPr>
      <t>(1)</t>
    </r>
  </si>
  <si>
    <r>
      <t xml:space="preserve">ALERT </t>
    </r>
    <r>
      <rPr>
        <b/>
        <vertAlign val="superscript"/>
        <sz val="11"/>
        <color rgb="FFFF0000"/>
        <rFont val="Calibri"/>
        <family val="2"/>
        <scheme val="minor"/>
      </rPr>
      <t>(1, 5)</t>
    </r>
  </si>
  <si>
    <r>
      <t xml:space="preserve">VIO_CsrTxThermP[30:0] </t>
    </r>
    <r>
      <rPr>
        <b/>
        <vertAlign val="superscript"/>
        <sz val="11"/>
        <color rgb="FFFF0000"/>
        <rFont val="Calibri"/>
        <family val="2"/>
        <scheme val="minor"/>
      </rPr>
      <t>(7)</t>
    </r>
  </si>
  <si>
    <r>
      <t xml:space="preserve">        CsrTxThermN[30:0] </t>
    </r>
    <r>
      <rPr>
        <b/>
        <vertAlign val="superscript"/>
        <sz val="11"/>
        <color rgb="FFFF0000"/>
        <rFont val="Calibri"/>
        <family val="2"/>
        <scheme val="minor"/>
      </rPr>
      <t>(7)</t>
    </r>
  </si>
  <si>
    <r>
      <t xml:space="preserve">VIO_CsrPreDriveMode[2:0] </t>
    </r>
    <r>
      <rPr>
        <b/>
        <vertAlign val="superscript"/>
        <sz val="11"/>
        <color rgb="FFFF0000"/>
        <rFont val="Calibri"/>
        <family val="2"/>
        <scheme val="minor"/>
      </rPr>
      <t>(6)</t>
    </r>
  </si>
  <si>
    <r>
      <t xml:space="preserve">Netlist source </t>
    </r>
    <r>
      <rPr>
        <b/>
        <vertAlign val="superscript"/>
        <sz val="11"/>
        <color rgb="FFFF0000"/>
        <rFont val="Calibri"/>
        <family val="2"/>
        <scheme val="minor"/>
      </rPr>
      <t>(8)</t>
    </r>
  </si>
  <si>
    <t>=&gt; min strength or ODT = typ (strength or ODT) +10%</t>
  </si>
  <si>
    <t>=&gt; typ strength or ODT = typ (strength or ODT)</t>
  </si>
  <si>
    <t>=&gt; max strength or ODT = typ (strength or ODT) -10%</t>
  </si>
  <si>
    <t>=&gt; non-boost</t>
  </si>
  <si>
    <t>=&gt; boost</t>
  </si>
  <si>
    <t>same</t>
  </si>
  <si>
    <r>
      <t>tx_outdrv_d4_40_</t>
    </r>
    <r>
      <rPr>
        <b/>
        <sz val="11"/>
        <color rgb="FF7030A0"/>
        <rFont val="Calibri"/>
        <family val="2"/>
        <scheme val="minor"/>
      </rPr>
      <t>sdr</t>
    </r>
  </si>
  <si>
    <r>
      <t>tx_outdrv_d5_40_s</t>
    </r>
    <r>
      <rPr>
        <b/>
        <sz val="11"/>
        <color rgb="FF7030A0"/>
        <rFont val="Calibri"/>
        <family val="2"/>
        <scheme val="minor"/>
      </rPr>
      <t>dr</t>
    </r>
  </si>
  <si>
    <r>
      <t>CsrTxSrc[7:0]</t>
    </r>
    <r>
      <rPr>
        <b/>
        <vertAlign val="superscript"/>
        <sz val="11"/>
        <color rgb="FF000000"/>
        <rFont val="Calibri"/>
        <family val="2"/>
        <scheme val="minor"/>
      </rPr>
      <t xml:space="preserve"> </t>
    </r>
    <r>
      <rPr>
        <b/>
        <vertAlign val="superscript"/>
        <sz val="11"/>
        <color rgb="FFFF0000"/>
        <rFont val="Calibri"/>
        <family val="2"/>
        <scheme val="minor"/>
      </rPr>
      <t>(1)</t>
    </r>
  </si>
  <si>
    <r>
      <t xml:space="preserve">CK </t>
    </r>
    <r>
      <rPr>
        <b/>
        <vertAlign val="superscript"/>
        <sz val="11"/>
        <color rgb="FFFF0000"/>
        <rFont val="Calibri"/>
        <family val="2"/>
        <scheme val="minor"/>
      </rPr>
      <t>(1, 5)</t>
    </r>
  </si>
  <si>
    <r>
      <t>ALERT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vertAlign val="superscript"/>
        <sz val="11"/>
        <color rgb="FFFF0000"/>
        <rFont val="Calibri"/>
        <family val="2"/>
        <scheme val="minor"/>
      </rPr>
      <t>(1, 5)</t>
    </r>
  </si>
  <si>
    <t>DDR4</t>
  </si>
  <si>
    <t>DR5</t>
  </si>
  <si>
    <t>DDR5</t>
  </si>
  <si>
    <t>3'b000</t>
  </si>
  <si>
    <r>
      <t xml:space="preserve">3'b000 </t>
    </r>
    <r>
      <rPr>
        <b/>
        <vertAlign val="superscript"/>
        <sz val="11"/>
        <color rgb="FFFF0000"/>
        <rFont val="Calibri"/>
        <family val="2"/>
        <scheme val="minor"/>
      </rPr>
      <t>(5)</t>
    </r>
  </si>
  <si>
    <t>For latest settings, consult //depot/products/ddr54/common/ckt_macros/csr_defaults/D54_CSR_OnReset_PHYINIT.xlsx</t>
  </si>
  <si>
    <t>DDR54v2 IBIS model list -- DDR4 mode, boost VDD</t>
  </si>
  <si>
    <t>DDR54v2 Settings for (AC, CK, ALERT) &amp; (DQ, DQS) -- DDR4 , boost VDD</t>
  </si>
  <si>
    <t>DDR54v2 IBIS model list -- DDR4 mode, non-boost VDD</t>
  </si>
  <si>
    <t>DDR54v2 IBIS model list -- DDR5 mode, non-boost VDD</t>
  </si>
  <si>
    <t>DDR54v2 Settings for (AC, CK, ALERT) &amp; (DQ, DQS) -- DDR5 mode, non-boost VDD</t>
  </si>
  <si>
    <t>DDR54v2 IBIS model list -- DR5 mode, boost VDD</t>
  </si>
  <si>
    <t>DDR54v2 Settings for (AC, CK, ALERT) &amp; (DQ, DQS) -- DDR5 mode, boost VDD</t>
  </si>
  <si>
    <t>3'b001</t>
  </si>
  <si>
    <r>
      <t xml:space="preserve">3'b001 </t>
    </r>
    <r>
      <rPr>
        <b/>
        <vertAlign val="superscript"/>
        <sz val="11"/>
        <color rgb="FFFF0000"/>
        <rFont val="Calibri"/>
        <family val="2"/>
        <scheme val="minor"/>
      </rPr>
      <t>(5)</t>
    </r>
  </si>
  <si>
    <t>model</t>
  </si>
  <si>
    <t>DDR54 Settings for (AC, CK, ALERT) and (DQ, DQS) -- DDR4 mode, non-boost VDD</t>
  </si>
  <si>
    <t>DDR54 IBIS model list -- DDR4 mode, non-boost VDD</t>
  </si>
  <si>
    <t>DDR54 IBIS model list -- DDR5 mode, non-boost VDD</t>
  </si>
  <si>
    <t>DDR54 Settings for (AC, CK, ALERT) and (DQ, DQS) -- DDR5 mode, non-boost VDD</t>
  </si>
  <si>
    <t>DDR54 IBIS model list -- DDR4 mode, boost VDD</t>
  </si>
  <si>
    <t>DDR54 Settings for (AC, CK, ALERT) and (DQ, DQS) -- DDR4 mode, boost VDD</t>
  </si>
  <si>
    <t>DDR54 IBIS model list -- DDR5 mode, boost VDD</t>
  </si>
  <si>
    <t>DDR54 Settings for (AC, CK, ALERT) and (DQ, DQS) -- DDR5 mode, boost VDD</t>
  </si>
  <si>
    <t xml:space="preserve">same </t>
  </si>
  <si>
    <t>BOOST VDD</t>
  </si>
  <si>
    <t>NON-BOOST VDD</t>
  </si>
  <si>
    <t>DDR54  - DDR4 Mode</t>
  </si>
  <si>
    <t>DDR54 - DDR5 Mode</t>
  </si>
  <si>
    <r>
      <t>DDR54</t>
    </r>
    <r>
      <rPr>
        <b/>
        <sz val="30"/>
        <color rgb="FFFF0000"/>
        <rFont val="Calibri"/>
        <family val="2"/>
        <scheme val="minor"/>
      </rPr>
      <t>v2</t>
    </r>
    <r>
      <rPr>
        <b/>
        <sz val="30"/>
        <color theme="1"/>
        <rFont val="Calibri"/>
        <family val="2"/>
        <scheme val="minor"/>
      </rPr>
      <t xml:space="preserve"> - DDR4 Mode</t>
    </r>
  </si>
  <si>
    <r>
      <t>DDR54</t>
    </r>
    <r>
      <rPr>
        <b/>
        <sz val="30"/>
        <color rgb="FFFF0000"/>
        <rFont val="Calibri"/>
        <family val="2"/>
        <scheme val="minor"/>
      </rPr>
      <t xml:space="preserve">v2 </t>
    </r>
    <r>
      <rPr>
        <b/>
        <sz val="30"/>
        <rFont val="Calibri"/>
        <family val="2"/>
        <scheme val="minor"/>
      </rPr>
      <t>- DDR5 Mode</t>
    </r>
  </si>
  <si>
    <t>with tcoil on DQ/DQS</t>
  </si>
  <si>
    <t>no tcoil on DQ/DQS</t>
  </si>
  <si>
    <r>
      <t xml:space="preserve">For impedance tolerance/scaling +/-10% generated </t>
    </r>
    <r>
      <rPr>
        <b/>
        <sz val="11"/>
        <color rgb="FFFF0000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on SoW,</t>
    </r>
  </si>
  <si>
    <t>Refer to cal_code.txt file in HSPICE_model_app_note/ directory in P4 for the project</t>
  </si>
  <si>
    <t>boost</t>
  </si>
  <si>
    <r>
      <t xml:space="preserve">note </t>
    </r>
    <r>
      <rPr>
        <b/>
        <sz val="11"/>
        <color rgb="FFFF0000"/>
        <rFont val="Calibri"/>
        <family val="2"/>
        <scheme val="minor"/>
      </rPr>
      <t>(8)</t>
    </r>
  </si>
  <si>
    <t>1'b1</t>
  </si>
  <si>
    <t>0000</t>
  </si>
  <si>
    <t>1111</t>
  </si>
  <si>
    <t>0111</t>
  </si>
  <si>
    <t>0011</t>
  </si>
  <si>
    <t>0</t>
  </si>
  <si>
    <t>1</t>
  </si>
  <si>
    <t>0001</t>
  </si>
  <si>
    <t>VDD</t>
  </si>
  <si>
    <t>For Alert &amp; AC in DDR mode, use CK's CsrTxSrc setting</t>
  </si>
  <si>
    <t>6'b</t>
  </si>
  <si>
    <t>For Alert and AC in DDR mode, use CK's CsrTxSrc</t>
  </si>
  <si>
    <r>
      <t xml:space="preserve">For DDR54 </t>
    </r>
    <r>
      <rPr>
        <b/>
        <sz val="11"/>
        <color rgb="FFFF0000"/>
        <rFont val="Calibri"/>
        <family val="2"/>
        <scheme val="minor"/>
      </rPr>
      <t>v2</t>
    </r>
    <r>
      <rPr>
        <sz val="11"/>
        <color theme="1"/>
        <rFont val="Calibri"/>
        <family val="2"/>
        <scheme val="minor"/>
      </rPr>
      <t>:   txrxac uses tx_outdrv30_ew,    and txrxdq uses tx_outdrv</t>
    </r>
  </si>
  <si>
    <t>For DDR54 v1:   txrxac and txrxdq use the same tx_outdrv</t>
  </si>
  <si>
    <t>DDR54v2 Settings for (AC, CK, ALERT) &amp; (DQ, DQS) -- DDR4 moden- boost VDD</t>
  </si>
  <si>
    <t>DDR54v1 IBIS Generation for AC or CK or ALERT</t>
  </si>
  <si>
    <t>DDR54v1 IBIS Generation for DQ/DQS without tcoil</t>
  </si>
  <si>
    <t>DDR54v2 IBIS Generation for AC or CK or ALERT</t>
  </si>
  <si>
    <t>DDR54v2 IBIS Generation for DQ/DQS without tcoil</t>
  </si>
  <si>
    <t>DDR54v2 IBIS Generation for DQ/DQS with tcoil</t>
  </si>
  <si>
    <t>tx_outdrv_d5b_40</t>
  </si>
  <si>
    <t>tx_outdrv_d5b_odt40</t>
  </si>
  <si>
    <t>tx_outdrv_d5b_odt48</t>
  </si>
  <si>
    <t>tx_outdrv_d5b_60</t>
  </si>
  <si>
    <t>tx_outdrv_d5b_odt60</t>
  </si>
  <si>
    <t>tx_outdrv_d5b_odt80</t>
  </si>
  <si>
    <t>tx_outdrv_d5b_odt120</t>
  </si>
  <si>
    <t>tx_outdrv_d5b_odt240</t>
  </si>
  <si>
    <t>tx_outdrv_d5b_odtoff</t>
  </si>
  <si>
    <t>tx_outdrv_d5b_30</t>
  </si>
  <si>
    <t>tx_outdrv_d5b_odt30</t>
  </si>
  <si>
    <t>tx_outdrv_d5b_34</t>
  </si>
  <si>
    <r>
      <t>tx_outdrv_d5b_30_</t>
    </r>
    <r>
      <rPr>
        <b/>
        <sz val="11"/>
        <color rgb="FF7030A0"/>
        <rFont val="Calibri"/>
        <family val="2"/>
        <scheme val="minor"/>
      </rPr>
      <t>sdr</t>
    </r>
  </si>
  <si>
    <r>
      <t>tx_outdrv_d5b_30_</t>
    </r>
    <r>
      <rPr>
        <b/>
        <sz val="11"/>
        <color rgb="FFFF0000"/>
        <rFont val="Calibri"/>
        <family val="2"/>
        <scheme val="minor"/>
      </rPr>
      <t>ddr</t>
    </r>
  </si>
  <si>
    <r>
      <t>tx_outdrv_d5b_40_</t>
    </r>
    <r>
      <rPr>
        <b/>
        <sz val="11"/>
        <color rgb="FFFF0000"/>
        <rFont val="Calibri"/>
        <family val="2"/>
        <scheme val="minor"/>
      </rPr>
      <t>ddr</t>
    </r>
  </si>
  <si>
    <r>
      <t>tx_outdrv_d5b_40_</t>
    </r>
    <r>
      <rPr>
        <b/>
        <sz val="11"/>
        <color rgb="FF7030A0"/>
        <rFont val="Calibri"/>
        <family val="2"/>
        <scheme val="minor"/>
      </rPr>
      <t>sdr</t>
    </r>
  </si>
  <si>
    <r>
      <t>tx_outdrv_d5b_60_</t>
    </r>
    <r>
      <rPr>
        <b/>
        <sz val="11"/>
        <color rgb="FFFF0000"/>
        <rFont val="Calibri"/>
        <family val="2"/>
        <scheme val="minor"/>
      </rPr>
      <t>ddr</t>
    </r>
  </si>
  <si>
    <r>
      <t>tx_outdrv_d5b_60_</t>
    </r>
    <r>
      <rPr>
        <b/>
        <sz val="11"/>
        <color rgb="FF7030A0"/>
        <rFont val="Calibri"/>
        <family val="2"/>
        <scheme val="minor"/>
      </rPr>
      <t>sdr</t>
    </r>
  </si>
  <si>
    <r>
      <t>tx_outdrv_d5b_30_</t>
    </r>
    <r>
      <rPr>
        <b/>
        <sz val="11"/>
        <color rgb="FFFF0000"/>
        <rFont val="Calibri"/>
        <family val="2"/>
        <scheme val="minor"/>
      </rPr>
      <t>ddr_</t>
    </r>
    <r>
      <rPr>
        <b/>
        <sz val="11"/>
        <rFont val="Calibri"/>
        <family val="2"/>
        <scheme val="minor"/>
      </rPr>
      <t>tcl</t>
    </r>
  </si>
  <si>
    <r>
      <t>tx_outdrv_d5b_30_</t>
    </r>
    <r>
      <rPr>
        <b/>
        <sz val="11"/>
        <rFont val="Calibri"/>
        <family val="2"/>
        <scheme val="minor"/>
      </rPr>
      <t>tcl</t>
    </r>
  </si>
  <si>
    <r>
      <t>tx_outdrv_d5b_odt30_</t>
    </r>
    <r>
      <rPr>
        <b/>
        <sz val="11"/>
        <rFont val="Calibri"/>
        <family val="2"/>
        <scheme val="minor"/>
      </rPr>
      <t>tcl</t>
    </r>
  </si>
  <si>
    <r>
      <t>tx_outdrv_d5b_40_</t>
    </r>
    <r>
      <rPr>
        <b/>
        <sz val="11"/>
        <color rgb="FF7030A0"/>
        <rFont val="Calibri"/>
        <family val="2"/>
        <scheme val="minor"/>
      </rPr>
      <t>sdr</t>
    </r>
    <r>
      <rPr>
        <sz val="11"/>
        <color theme="1"/>
        <rFont val="Calibri"/>
        <family val="2"/>
        <scheme val="minor"/>
      </rPr>
      <t>_</t>
    </r>
    <r>
      <rPr>
        <b/>
        <sz val="11"/>
        <rFont val="Calibri"/>
        <family val="2"/>
        <scheme val="minor"/>
      </rPr>
      <t>tcl</t>
    </r>
  </si>
  <si>
    <r>
      <t>tx_outdrv_d5b_40_</t>
    </r>
    <r>
      <rPr>
        <b/>
        <sz val="11"/>
        <color rgb="FFFF0000"/>
        <rFont val="Calibri"/>
        <family val="2"/>
        <scheme val="minor"/>
      </rPr>
      <t>ddr</t>
    </r>
    <r>
      <rPr>
        <sz val="11"/>
        <color theme="1"/>
        <rFont val="Calibri"/>
        <family val="2"/>
        <scheme val="minor"/>
      </rPr>
      <t>_</t>
    </r>
    <r>
      <rPr>
        <b/>
        <sz val="11"/>
        <color theme="1"/>
        <rFont val="Calibri"/>
        <family val="2"/>
        <scheme val="minor"/>
      </rPr>
      <t>tcl</t>
    </r>
  </si>
  <si>
    <r>
      <t>tx_outdrv_d5b_40_</t>
    </r>
    <r>
      <rPr>
        <b/>
        <sz val="11"/>
        <color theme="1"/>
        <rFont val="Calibri"/>
        <family val="2"/>
        <scheme val="minor"/>
      </rPr>
      <t>tcl</t>
    </r>
  </si>
  <si>
    <r>
      <t>tx_outdrv_d5b_odt40_</t>
    </r>
    <r>
      <rPr>
        <b/>
        <sz val="11"/>
        <color theme="1"/>
        <rFont val="Calibri"/>
        <family val="2"/>
        <scheme val="minor"/>
      </rPr>
      <t>tcl</t>
    </r>
  </si>
  <si>
    <r>
      <t>tx_outdrv_d5b_odt48_</t>
    </r>
    <r>
      <rPr>
        <b/>
        <sz val="11"/>
        <color theme="1"/>
        <rFont val="Calibri"/>
        <family val="2"/>
        <scheme val="minor"/>
      </rPr>
      <t>tcl</t>
    </r>
  </si>
  <si>
    <r>
      <t>tx_outdrv_d5b_60_</t>
    </r>
    <r>
      <rPr>
        <b/>
        <sz val="11"/>
        <color theme="1"/>
        <rFont val="Calibri"/>
        <family val="2"/>
        <scheme val="minor"/>
      </rPr>
      <t>tcl</t>
    </r>
  </si>
  <si>
    <r>
      <t>tx_outdrv_d5b_odt60_</t>
    </r>
    <r>
      <rPr>
        <b/>
        <sz val="11"/>
        <color theme="1"/>
        <rFont val="Calibri"/>
        <family val="2"/>
        <scheme val="minor"/>
      </rPr>
      <t>tcl</t>
    </r>
  </si>
  <si>
    <r>
      <t>tx_outdrv_d5b_60_</t>
    </r>
    <r>
      <rPr>
        <b/>
        <sz val="11"/>
        <color rgb="FF7030A0"/>
        <rFont val="Calibri"/>
        <family val="2"/>
        <scheme val="minor"/>
      </rPr>
      <t>sdr</t>
    </r>
    <r>
      <rPr>
        <sz val="11"/>
        <color theme="1"/>
        <rFont val="Calibri"/>
        <family val="2"/>
        <scheme val="minor"/>
      </rPr>
      <t>_</t>
    </r>
    <r>
      <rPr>
        <b/>
        <sz val="11"/>
        <color theme="1"/>
        <rFont val="Calibri"/>
        <family val="2"/>
        <scheme val="minor"/>
      </rPr>
      <t>tcl</t>
    </r>
  </si>
  <si>
    <r>
      <t>tx_outdrv_d5b_60_</t>
    </r>
    <r>
      <rPr>
        <b/>
        <sz val="11"/>
        <color rgb="FFFF0000"/>
        <rFont val="Calibri"/>
        <family val="2"/>
        <scheme val="minor"/>
      </rPr>
      <t>ddr</t>
    </r>
    <r>
      <rPr>
        <sz val="11"/>
        <color theme="1"/>
        <rFont val="Calibri"/>
        <family val="2"/>
        <scheme val="minor"/>
      </rPr>
      <t>_</t>
    </r>
    <r>
      <rPr>
        <b/>
        <sz val="11"/>
        <color theme="1"/>
        <rFont val="Calibri"/>
        <family val="2"/>
        <scheme val="minor"/>
      </rPr>
      <t>tcl</t>
    </r>
  </si>
  <si>
    <r>
      <t>tx_outdrv_d5b_odt80_</t>
    </r>
    <r>
      <rPr>
        <b/>
        <sz val="11"/>
        <color theme="1"/>
        <rFont val="Calibri"/>
        <family val="2"/>
        <scheme val="minor"/>
      </rPr>
      <t>tcl</t>
    </r>
  </si>
  <si>
    <r>
      <t>tx_outdrv_d5b_odt120_</t>
    </r>
    <r>
      <rPr>
        <b/>
        <sz val="11"/>
        <color theme="1"/>
        <rFont val="Calibri"/>
        <family val="2"/>
        <scheme val="minor"/>
      </rPr>
      <t>tcl</t>
    </r>
  </si>
  <si>
    <r>
      <t>tx_outdrv_d5b_odt240_</t>
    </r>
    <r>
      <rPr>
        <b/>
        <sz val="11"/>
        <color theme="1"/>
        <rFont val="Calibri"/>
        <family val="2"/>
        <scheme val="minor"/>
      </rPr>
      <t>tcl</t>
    </r>
  </si>
  <si>
    <r>
      <t>tx_outdrv_d5b_odtoff_</t>
    </r>
    <r>
      <rPr>
        <b/>
        <sz val="11"/>
        <color theme="1"/>
        <rFont val="Calibri"/>
        <family val="2"/>
        <scheme val="minor"/>
      </rPr>
      <t>tcl</t>
    </r>
  </si>
  <si>
    <t>tx_outdrv_d4b_30</t>
  </si>
  <si>
    <t>tx_outdrv_d4b_odt30</t>
  </si>
  <si>
    <t>tx_outdrv_d4b_34</t>
  </si>
  <si>
    <t>tx_outdrv_d4b_40</t>
  </si>
  <si>
    <t>tx_outdrv_d4b_odt40</t>
  </si>
  <si>
    <t>tx_outdrv_d4b_40_sdr</t>
  </si>
  <si>
    <t>tx_outdrv_d4b_odt48</t>
  </si>
  <si>
    <t>tx_outdrv_d4b_60</t>
  </si>
  <si>
    <t>tx_outdrv_d4b_odt60</t>
  </si>
  <si>
    <t>tx_outdrv_d4b_60_sdr</t>
  </si>
  <si>
    <t>tx_outdrv_d4b_odt80</t>
  </si>
  <si>
    <t>tx_outdrv_d4b_odt120</t>
  </si>
  <si>
    <t>tx_outdrv_d4b_odt240</t>
  </si>
  <si>
    <t>tx_outdrv_d4b_odtoff</t>
  </si>
  <si>
    <t>tx_outdrv_d4b_30_sdr</t>
  </si>
  <si>
    <r>
      <t>tx_outdrv_d4b_30_</t>
    </r>
    <r>
      <rPr>
        <b/>
        <sz val="11"/>
        <color theme="1"/>
        <rFont val="Calibri"/>
        <family val="2"/>
        <scheme val="minor"/>
      </rPr>
      <t>tcl</t>
    </r>
  </si>
  <si>
    <r>
      <t>tx_outdrv_d4b_odt30_</t>
    </r>
    <r>
      <rPr>
        <b/>
        <sz val="11"/>
        <color theme="1"/>
        <rFont val="Calibri"/>
        <family val="2"/>
        <scheme val="minor"/>
      </rPr>
      <t>tcl</t>
    </r>
  </si>
  <si>
    <r>
      <t>tx_outdrv_d4b_34_</t>
    </r>
    <r>
      <rPr>
        <b/>
        <sz val="11"/>
        <color theme="1"/>
        <rFont val="Calibri"/>
        <family val="2"/>
        <scheme val="minor"/>
      </rPr>
      <t>tcl</t>
    </r>
  </si>
  <si>
    <r>
      <t>tx_outdrv_d4b_40_</t>
    </r>
    <r>
      <rPr>
        <b/>
        <sz val="11"/>
        <color theme="1"/>
        <rFont val="Calibri"/>
        <family val="2"/>
        <scheme val="minor"/>
      </rPr>
      <t>tcl</t>
    </r>
  </si>
  <si>
    <r>
      <t>tx_outdrv_d4b_odt40_</t>
    </r>
    <r>
      <rPr>
        <b/>
        <sz val="11"/>
        <color theme="1"/>
        <rFont val="Calibri"/>
        <family val="2"/>
        <scheme val="minor"/>
      </rPr>
      <t>tcl</t>
    </r>
  </si>
  <si>
    <r>
      <t>tx_outdrv_d4b_odt48_</t>
    </r>
    <r>
      <rPr>
        <b/>
        <sz val="11"/>
        <color theme="1"/>
        <rFont val="Calibri"/>
        <family val="2"/>
        <scheme val="minor"/>
      </rPr>
      <t>tcl</t>
    </r>
  </si>
  <si>
    <r>
      <t>tx_outdrv_d4b_60_</t>
    </r>
    <r>
      <rPr>
        <b/>
        <sz val="11"/>
        <color theme="1"/>
        <rFont val="Calibri"/>
        <family val="2"/>
        <scheme val="minor"/>
      </rPr>
      <t>tcl</t>
    </r>
  </si>
  <si>
    <r>
      <t>tx_outdrv_d4b_odt60_</t>
    </r>
    <r>
      <rPr>
        <b/>
        <sz val="11"/>
        <color theme="1"/>
        <rFont val="Calibri"/>
        <family val="2"/>
        <scheme val="minor"/>
      </rPr>
      <t>tcl</t>
    </r>
  </si>
  <si>
    <r>
      <t>tx_outdrv_d4b_odt80_</t>
    </r>
    <r>
      <rPr>
        <b/>
        <sz val="11"/>
        <color theme="1"/>
        <rFont val="Calibri"/>
        <family val="2"/>
        <scheme val="minor"/>
      </rPr>
      <t>tcl</t>
    </r>
  </si>
  <si>
    <r>
      <t>tx_outdrv_d4b_odt120_</t>
    </r>
    <r>
      <rPr>
        <b/>
        <sz val="11"/>
        <color theme="1"/>
        <rFont val="Calibri"/>
        <family val="2"/>
        <scheme val="minor"/>
      </rPr>
      <t>tcl</t>
    </r>
  </si>
  <si>
    <r>
      <t>tx_outdrv_d4b_odt240_</t>
    </r>
    <r>
      <rPr>
        <b/>
        <sz val="11"/>
        <color theme="1"/>
        <rFont val="Calibri"/>
        <family val="2"/>
        <scheme val="minor"/>
      </rPr>
      <t>tcl</t>
    </r>
  </si>
  <si>
    <r>
      <t>tx_outdrv_d4b_odtoff_</t>
    </r>
    <r>
      <rPr>
        <b/>
        <sz val="11"/>
        <color theme="1"/>
        <rFont val="Calibri"/>
        <family val="2"/>
        <scheme val="minor"/>
      </rPr>
      <t>tcl</t>
    </r>
  </si>
  <si>
    <r>
      <t>tx_outdrv_d5b_30_</t>
    </r>
    <r>
      <rPr>
        <b/>
        <sz val="11"/>
        <color rgb="FF7030A0"/>
        <rFont val="Calibri"/>
        <family val="2"/>
        <scheme val="minor"/>
      </rPr>
      <t>sdr</t>
    </r>
    <r>
      <rPr>
        <sz val="11"/>
        <color theme="1"/>
        <rFont val="Calibri"/>
        <family val="2"/>
        <scheme val="minor"/>
      </rPr>
      <t>_</t>
    </r>
    <r>
      <rPr>
        <b/>
        <sz val="11"/>
        <color theme="1"/>
        <rFont val="Calibri"/>
        <family val="2"/>
        <scheme val="minor"/>
      </rPr>
      <t>tcl</t>
    </r>
  </si>
  <si>
    <r>
      <t>tx_outdrv_d5b_34_</t>
    </r>
    <r>
      <rPr>
        <b/>
        <sz val="11"/>
        <color theme="1"/>
        <rFont val="Calibri"/>
        <family val="2"/>
        <scheme val="minor"/>
      </rPr>
      <t>tcl</t>
    </r>
  </si>
  <si>
    <t>tx_outdrv_d4_30_tcl</t>
  </si>
  <si>
    <t>tx_outdrv_d4_odt30_tcl</t>
  </si>
  <si>
    <t>tx_outdrv_d4_34_tcl</t>
  </si>
  <si>
    <t>tx_outdrv_d4_40_tcl</t>
  </si>
  <si>
    <t>tx_outdrv_d4_odt40_tcl</t>
  </si>
  <si>
    <t>tx_outdrv_d4_odt48_tcl</t>
  </si>
  <si>
    <t>tx_outdrv_d4_60_tcl</t>
  </si>
  <si>
    <t>tx_outdrv_d4_odt60_tcl</t>
  </si>
  <si>
    <t>tx_outdrv_d4_odt80_tcl</t>
  </si>
  <si>
    <t>tx_outdrv_d4_odt120_tcl</t>
  </si>
  <si>
    <t>tx_outdrv_d4_odt240_tcl</t>
  </si>
  <si>
    <t>tx_outdrv_d4_odtoff_tcl</t>
  </si>
  <si>
    <t>tx_outdrv_d5_30_tcl</t>
  </si>
  <si>
    <t>tx_outdrv_d5_odt30_tcl</t>
  </si>
  <si>
    <t>tx_outdrv_d5_34_tcl</t>
  </si>
  <si>
    <t>tx_outdrv_d5_40_tcl</t>
  </si>
  <si>
    <t>tx_outdrv_d5_odt40_tcl</t>
  </si>
  <si>
    <t>tx_outdrv_d5_odt48_tcl</t>
  </si>
  <si>
    <t>tx_outdrv_d5_60_tcl</t>
  </si>
  <si>
    <t>tx_outdrv_d5_odt60_tcl</t>
  </si>
  <si>
    <t>tx_outdrv_d5_odt80_tcl</t>
  </si>
  <si>
    <t>tx_outdrv_d5_odt120_tcl</t>
  </si>
  <si>
    <t>tx_outdrv_d5_odt240_tcl</t>
  </si>
  <si>
    <t>tx_outdrv_d5_odtoff_tcl</t>
  </si>
  <si>
    <r>
      <t>tx_outdrv_d5_30_</t>
    </r>
    <r>
      <rPr>
        <b/>
        <sz val="11"/>
        <color rgb="FF7030A0"/>
        <rFont val="Calibri"/>
        <family val="2"/>
        <scheme val="minor"/>
      </rPr>
      <t>sdr</t>
    </r>
    <r>
      <rPr>
        <sz val="11"/>
        <color theme="1"/>
        <rFont val="Calibri"/>
        <family val="2"/>
        <scheme val="minor"/>
      </rPr>
      <t>_tcl</t>
    </r>
  </si>
  <si>
    <r>
      <t>tx_outdrv_d5_30_</t>
    </r>
    <r>
      <rPr>
        <b/>
        <sz val="11"/>
        <color rgb="FFFF0000"/>
        <rFont val="Calibri"/>
        <family val="2"/>
        <scheme val="minor"/>
      </rPr>
      <t>ddr</t>
    </r>
    <r>
      <rPr>
        <sz val="11"/>
        <color theme="1"/>
        <rFont val="Calibri"/>
        <family val="2"/>
        <scheme val="minor"/>
      </rPr>
      <t>_tcl</t>
    </r>
  </si>
  <si>
    <r>
      <t>tx_outdrv_d5_40_</t>
    </r>
    <r>
      <rPr>
        <b/>
        <sz val="11"/>
        <color rgb="FF7030A0"/>
        <rFont val="Calibri"/>
        <family val="2"/>
        <scheme val="minor"/>
      </rPr>
      <t>sdr</t>
    </r>
    <r>
      <rPr>
        <sz val="11"/>
        <color theme="1"/>
        <rFont val="Calibri"/>
        <family val="2"/>
        <scheme val="minor"/>
      </rPr>
      <t>_tcl</t>
    </r>
  </si>
  <si>
    <r>
      <t>tx_outdrv_d5_40_</t>
    </r>
    <r>
      <rPr>
        <b/>
        <sz val="11"/>
        <color rgb="FFFF0000"/>
        <rFont val="Calibri"/>
        <family val="2"/>
        <scheme val="minor"/>
      </rPr>
      <t>ddr</t>
    </r>
    <r>
      <rPr>
        <sz val="11"/>
        <color theme="1"/>
        <rFont val="Calibri"/>
        <family val="2"/>
        <scheme val="minor"/>
      </rPr>
      <t>_tcl</t>
    </r>
  </si>
  <si>
    <r>
      <t>tx_outdrv_d5_60_</t>
    </r>
    <r>
      <rPr>
        <b/>
        <sz val="11"/>
        <color rgb="FFFF0000"/>
        <rFont val="Calibri"/>
        <family val="2"/>
        <scheme val="minor"/>
      </rPr>
      <t>ddr</t>
    </r>
    <r>
      <rPr>
        <sz val="11"/>
        <color theme="1"/>
        <rFont val="Calibri"/>
        <family val="2"/>
        <scheme val="minor"/>
      </rPr>
      <t>_tcl</t>
    </r>
  </si>
  <si>
    <r>
      <t>tx_outdrv_d5_60_</t>
    </r>
    <r>
      <rPr>
        <b/>
        <sz val="11"/>
        <color rgb="FF7030A0"/>
        <rFont val="Calibri"/>
        <family val="2"/>
        <scheme val="minor"/>
      </rPr>
      <t>sdr</t>
    </r>
    <r>
      <rPr>
        <sz val="11"/>
        <color theme="1"/>
        <rFont val="Calibri"/>
        <family val="2"/>
        <scheme val="minor"/>
      </rPr>
      <t>_tcl</t>
    </r>
  </si>
  <si>
    <r>
      <t>tx_outdrv_d4_30_</t>
    </r>
    <r>
      <rPr>
        <b/>
        <sz val="11"/>
        <color rgb="FF7030A0"/>
        <rFont val="Calibri"/>
        <family val="2"/>
        <scheme val="minor"/>
      </rPr>
      <t>sdr</t>
    </r>
    <r>
      <rPr>
        <sz val="11"/>
        <color theme="1"/>
        <rFont val="Calibri"/>
        <family val="2"/>
        <scheme val="minor"/>
      </rPr>
      <t>_tcl</t>
    </r>
  </si>
  <si>
    <r>
      <t>tx_outdrv_d4_40_</t>
    </r>
    <r>
      <rPr>
        <b/>
        <sz val="11"/>
        <color rgb="FF7030A0"/>
        <rFont val="Calibri"/>
        <family val="2"/>
        <scheme val="minor"/>
      </rPr>
      <t>sdr</t>
    </r>
    <r>
      <rPr>
        <sz val="11"/>
        <color theme="1"/>
        <rFont val="Calibri"/>
        <family val="2"/>
        <scheme val="minor"/>
      </rPr>
      <t>_tcl</t>
    </r>
  </si>
  <si>
    <r>
      <t>tx_outdrv_d4_60_</t>
    </r>
    <r>
      <rPr>
        <b/>
        <sz val="11"/>
        <color rgb="FF7030A0"/>
        <rFont val="Calibri"/>
        <family val="2"/>
        <scheme val="minor"/>
      </rPr>
      <t>sdr</t>
    </r>
    <r>
      <rPr>
        <sz val="11"/>
        <color theme="1"/>
        <rFont val="Calibri"/>
        <family val="2"/>
        <scheme val="minor"/>
      </rPr>
      <t>_tcl</t>
    </r>
  </si>
  <si>
    <r>
      <t>tx_outdrv_d4b_30_</t>
    </r>
    <r>
      <rPr>
        <b/>
        <sz val="11"/>
        <color rgb="FF7030A0"/>
        <rFont val="Calibri"/>
        <family val="2"/>
        <scheme val="minor"/>
      </rPr>
      <t>sdr</t>
    </r>
    <r>
      <rPr>
        <sz val="11"/>
        <color theme="1"/>
        <rFont val="Calibri"/>
        <family val="2"/>
        <scheme val="minor"/>
      </rPr>
      <t>_</t>
    </r>
    <r>
      <rPr>
        <b/>
        <sz val="11"/>
        <color theme="1"/>
        <rFont val="Calibri"/>
        <family val="2"/>
        <scheme val="minor"/>
      </rPr>
      <t>tcl</t>
    </r>
  </si>
  <si>
    <r>
      <t>tx_outdrv_d4b_40_</t>
    </r>
    <r>
      <rPr>
        <b/>
        <sz val="11"/>
        <color rgb="FF7030A0"/>
        <rFont val="Calibri"/>
        <family val="2"/>
        <scheme val="minor"/>
      </rPr>
      <t>sdr</t>
    </r>
    <r>
      <rPr>
        <sz val="11"/>
        <color theme="1"/>
        <rFont val="Calibri"/>
        <family val="2"/>
        <scheme val="minor"/>
      </rPr>
      <t>_</t>
    </r>
    <r>
      <rPr>
        <b/>
        <sz val="11"/>
        <color theme="1"/>
        <rFont val="Calibri"/>
        <family val="2"/>
        <scheme val="minor"/>
      </rPr>
      <t>tcl</t>
    </r>
  </si>
  <si>
    <r>
      <t>tx_outdrv_d4b_60_</t>
    </r>
    <r>
      <rPr>
        <b/>
        <sz val="11"/>
        <color rgb="FF7030A0"/>
        <rFont val="Calibri"/>
        <family val="2"/>
        <scheme val="minor"/>
      </rPr>
      <t>sdr</t>
    </r>
    <r>
      <rPr>
        <sz val="11"/>
        <color theme="1"/>
        <rFont val="Calibri"/>
        <family val="2"/>
        <scheme val="minor"/>
      </rPr>
      <t>_</t>
    </r>
    <r>
      <rPr>
        <b/>
        <sz val="11"/>
        <color theme="1"/>
        <rFont val="Calibri"/>
        <family val="2"/>
        <scheme val="minor"/>
      </rPr>
      <t>tcl</t>
    </r>
  </si>
  <si>
    <t>tx_outdrv_d4b_25</t>
  </si>
  <si>
    <t>tx_outdrv_d4b_25_sdr</t>
  </si>
  <si>
    <t>tx_outdrv_d4b_odt25</t>
  </si>
  <si>
    <t>tx_outdrv_d4b_34_sdr</t>
  </si>
  <si>
    <t>tx_outdrv_d4b_odt34</t>
  </si>
  <si>
    <t>tx_outdrv_d4b_53</t>
  </si>
  <si>
    <t>tx_outdrv_d4b_53_sdr</t>
  </si>
  <si>
    <t>tx_outdrv_d4b_odt53</t>
  </si>
  <si>
    <t>tx_outdrv_d5b_25</t>
  </si>
  <si>
    <t>tx_outdrv_d5b_25_sdr</t>
  </si>
  <si>
    <t>tx_outdrv_d5b_25_ddr</t>
  </si>
  <si>
    <t>tx_outdrv_d5b_odt25</t>
  </si>
  <si>
    <t>tx_outdrv_d5b_30_sdr</t>
  </si>
  <si>
    <t>tx_outdrv_d5b_30_ddr</t>
  </si>
  <si>
    <t>tx_outdrv_d5b_34_ddr</t>
  </si>
  <si>
    <t>tx_outdrv_d5b_odt34</t>
  </si>
  <si>
    <t>tx_outdrv_d5b_40_sdr</t>
  </si>
  <si>
    <t>tx_outdrv_d5b_40_ddr</t>
  </si>
  <si>
    <t>tx_outdrv_d5b_53</t>
  </si>
  <si>
    <t>tx_outdrv_d5b_53_sdr</t>
  </si>
  <si>
    <t>tx_outdrv_d5b_53_ddr</t>
  </si>
  <si>
    <t>tx_outdrv_d5b_odt53</t>
  </si>
  <si>
    <t>tx_outdrv_d5b_60_sdr</t>
  </si>
  <si>
    <t>tx_outdrv_d5b_60_ddr</t>
  </si>
  <si>
    <t>pcode with tcoil</t>
  </si>
  <si>
    <t>ncode with tcoil</t>
  </si>
  <si>
    <r>
      <t xml:space="preserve">        CsrTxThermN[30:0] </t>
    </r>
    <r>
      <rPr>
        <b/>
        <vertAlign val="superscript"/>
        <sz val="11"/>
        <color rgb="FFFF0000"/>
        <rFont val="Calibri"/>
        <family val="2"/>
        <scheme val="minor"/>
      </rPr>
      <t>(7, 9)</t>
    </r>
  </si>
  <si>
    <r>
      <t xml:space="preserve">VIO_CsrTxThermP[30:0] </t>
    </r>
    <r>
      <rPr>
        <b/>
        <vertAlign val="superscript"/>
        <sz val="11"/>
        <color rgb="FFFF0000"/>
        <rFont val="Calibri"/>
        <family val="2"/>
        <scheme val="minor"/>
      </rPr>
      <t>(7, 9)</t>
    </r>
  </si>
  <si>
    <t>p / ncode with tcoil</t>
  </si>
  <si>
    <t>AND use p / ncode with tcoil</t>
  </si>
  <si>
    <t>START / PRODUCT=DDR54V2 / MODE=DDR4 / NON BOOST / TCOIL</t>
  </si>
  <si>
    <t>STOP ROW / PRODUCT=DDR54V2 / MODE=DDR4 / NON BOOST / NO TCOIL</t>
  </si>
  <si>
    <t>START / PRODUCT=DDR54V2 / MODE=DDR4 / NON BOOST / NO TCOIL</t>
  </si>
  <si>
    <t>STOP COLUMN / PRODUCT=DDR54V2 / MODE=DDR4 / NON BOOST / NO TCOIL</t>
  </si>
  <si>
    <t>STOP COLUMN / PRODUCT=DDR54V2 / MODE=DDR4 / NON BOOST / TCOIL</t>
  </si>
  <si>
    <t>STOP ROW / PRODUCT=DDR54V2 / MODE=DDR4 / NON BOOST / TCOIL</t>
  </si>
  <si>
    <t>START / PRODUCT=DDR54V2 / MODE=DDR4 / BOOST / NO TCOIL</t>
  </si>
  <si>
    <t>STOP ROW / PRODUCT=DDR54V2 / MODE=DDR4 / BOOST / NO TCOIL</t>
  </si>
  <si>
    <t>STOP COLUMN / PRODUCT=DDR54V2 / MODE=DDR4 / BOOST / NO TCOIL</t>
  </si>
  <si>
    <t>START / PRODUCT=DDR54V2 / MODE=DDR4 / BOOST / TCOIL</t>
  </si>
  <si>
    <t>STOP ROW / PRODUCT=DDR54V2 / MODE=DDR4 / BOOST / TCOIL</t>
  </si>
  <si>
    <t>STOP COLUMN / PRODUCT=DDR54V2 / MODE=DDR4 / BOOST / TCOIL</t>
  </si>
  <si>
    <t>START / PRODUCT=DDR54V2 / MODE=DDR5 / NON BOOST / NO TCOIL</t>
  </si>
  <si>
    <t>STOP ROW / PRODUCT=DDR54V2 / MODE=DDR5 / NON BOOST / NO TCOIL</t>
  </si>
  <si>
    <t>STOP COLUMN / PRODUCT=DDR54V2 / MODE=DDR5 / NON BOOST / NO TCOIL</t>
  </si>
  <si>
    <t>START / PRODUCT=DDR54V2 / MODE=DDR5 / NON BOOST / TCOIL</t>
  </si>
  <si>
    <t>STOP ROW / PRODUCT=DDR54V2 / MODE=DDR5 / NON BOOST / TCOIL</t>
  </si>
  <si>
    <t>STOP COLUMN / PRODUCT=DDR54V2 / MODE=DDR5 / NON BOOST / TCOIL</t>
  </si>
  <si>
    <t>START / PRODUCT=DDR54V2 / MODE=DDR5 / BOOST / TCOIL</t>
  </si>
  <si>
    <t>STOP ROW / PRODUCT=DDR54V2 / MODE=DDR5 / BOOST / TCOIL</t>
  </si>
  <si>
    <t>STOP ROW / PRODUCT=DDR54V2 / MODE=DDR5 / BOOST / NO TCOIL</t>
  </si>
  <si>
    <t>START / PRODUCT=DDR54V2 / MODE=DDR5 / BOOST / NO TCOIL</t>
  </si>
  <si>
    <t>STOP  COLUMN / PRODUCT=DDR54V2 / MODE=DDR5 / BOOST / NO TCOIL</t>
  </si>
  <si>
    <t>STOP COLUMN / PRODUCT=DDR54V2 / MODE=DDR5 / BOOST / TCOIL</t>
  </si>
  <si>
    <t>START / PRODUCT=DDR54 / MODE=DDR4 / NON BOOST</t>
  </si>
  <si>
    <t>STOP ROW / PRODUCT=DDR54 / MODE=DDR4 / NON BOOST</t>
  </si>
  <si>
    <t>STOP COLUMN / PRODUCT=DDR54 / MODE=DDR4 / NON BOOST</t>
  </si>
  <si>
    <t>START / PRODUCT=DDR54 / MODE=DDR4 / BOOST</t>
  </si>
  <si>
    <t>STOP COLUMN / PRODUCT=DDR54 / MODE=DDR4 / BOOST</t>
  </si>
  <si>
    <t>STOP ROW / PRODUCT=DDR54 / MODE=DDR4 / BOOST</t>
  </si>
  <si>
    <t>START / PRODUCT=DDR54 / MODE=DDR5 / NON BOOST</t>
  </si>
  <si>
    <t>STOP COLUMN / PRODUCT=DDR54 / MODE=DDR5 / NON BOOST</t>
  </si>
  <si>
    <t>STOP ROW / PRODUCT=DDR54 / MODE=DDR5 / NON BOOST</t>
  </si>
  <si>
    <t>START / PRODUCT=DDR54 / MODE=DDR5 / BOOST</t>
  </si>
  <si>
    <t>STOP COLUMN / PRODUCT=DDR54 / MODE=DDR5 / BOOST</t>
  </si>
  <si>
    <t>STOP ROW / PRODUCT=DDR54 / MODE=DDR5 /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</si>
</sst>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9.35"/>
      <color theme="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9.35"/>
      <name val="Calibri"/>
      <family val="2"/>
    </font>
    <font>
      <b/>
      <vertAlign val="superscript"/>
      <sz val="11"/>
      <color rgb="FFFF0000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30"/>
      <color rgb="FFFF0000"/>
      <name val="Calibri"/>
      <family val="2"/>
      <scheme val="minor"/>
    </font>
    <font>
      <b/>
      <sz val="3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 applyAlignment="1"/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1" fillId="7" borderId="0" xfId="0" applyFont="1" applyFill="1" applyBorder="1" applyAlignment="1">
      <alignment horizontal="center"/>
    </xf>
    <xf numFmtId="0" fontId="13" fillId="0" borderId="0" xfId="1" quotePrefix="1" applyFill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15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0" fillId="0" borderId="1" xfId="0" applyFill="1" applyBorder="1"/>
    <xf numFmtId="0" fontId="17" fillId="0" borderId="0" xfId="0" applyFont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" fillId="8" borderId="0" xfId="0" applyFont="1" applyFill="1" applyBorder="1"/>
    <xf numFmtId="0" fontId="0" fillId="8" borderId="0" xfId="0" applyFill="1" applyBorder="1"/>
    <xf numFmtId="0" fontId="18" fillId="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 textRotation="90"/>
    </xf>
    <xf numFmtId="0" fontId="17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0" xfId="0" applyFont="1" applyBorder="1"/>
    <xf numFmtId="0" fontId="2" fillId="0" borderId="0" xfId="0" applyFont="1" applyBorder="1"/>
    <xf numFmtId="0" fontId="0" fillId="0" borderId="0" xfId="0" applyBorder="1" applyAlignment="1">
      <alignment horizontal="left"/>
    </xf>
    <xf numFmtId="0" fontId="8" fillId="4" borderId="1" xfId="0" applyFont="1" applyFill="1" applyBorder="1" applyAlignment="1">
      <alignment horizontal="center" wrapText="1"/>
    </xf>
    <xf numFmtId="0" fontId="3" fillId="0" borderId="0" xfId="0" applyFont="1" applyFill="1" applyBorder="1" applyAlignment="1"/>
    <xf numFmtId="0" fontId="14" fillId="0" borderId="0" xfId="0" applyFont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textRotation="90" wrapText="1"/>
    </xf>
    <xf numFmtId="0" fontId="18" fillId="0" borderId="0" xfId="0" applyFont="1" applyBorder="1"/>
    <xf numFmtId="0" fontId="0" fillId="0" borderId="0" xfId="0" quotePrefix="1" applyFill="1" applyBorder="1" applyAlignment="1">
      <alignment horizontal="left"/>
    </xf>
    <xf numFmtId="0" fontId="15" fillId="0" borderId="0" xfId="0" quotePrefix="1" applyFont="1" applyBorder="1" applyAlignment="1">
      <alignment horizontal="left"/>
    </xf>
    <xf numFmtId="0" fontId="0" fillId="11" borderId="0" xfId="0" applyFill="1" applyBorder="1" applyAlignment="1">
      <alignment horizontal="center"/>
    </xf>
    <xf numFmtId="0" fontId="17" fillId="11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12" borderId="0" xfId="0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4" fillId="12" borderId="0" xfId="0" applyFont="1" applyFill="1" applyBorder="1" applyAlignment="1">
      <alignment horizontal="left"/>
    </xf>
    <xf numFmtId="0" fontId="2" fillId="12" borderId="0" xfId="0" applyFont="1" applyFill="1" applyBorder="1" applyAlignment="1">
      <alignment horizontal="center" wrapText="1"/>
    </xf>
    <xf numFmtId="0" fontId="3" fillId="12" borderId="0" xfId="0" applyFont="1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 wrapText="1"/>
    </xf>
    <xf numFmtId="0" fontId="8" fillId="8" borderId="0" xfId="0" applyFont="1" applyFill="1" applyBorder="1" applyAlignment="1">
      <alignment horizontal="center" wrapText="1"/>
    </xf>
    <xf numFmtId="0" fontId="0" fillId="7" borderId="0" xfId="0" applyFill="1" applyBorder="1"/>
    <xf numFmtId="0" fontId="8" fillId="7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 wrapText="1"/>
    </xf>
    <xf numFmtId="0" fontId="1" fillId="11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textRotation="90" wrapText="1"/>
    </xf>
    <xf numFmtId="1" fontId="0" fillId="0" borderId="1" xfId="0" quotePrefix="1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0" fillId="8" borderId="0" xfId="0" applyFill="1"/>
    <xf numFmtId="0" fontId="1" fillId="0" borderId="0" xfId="0" applyFont="1" applyFill="1" applyBorder="1"/>
    <xf numFmtId="0" fontId="14" fillId="0" borderId="0" xfId="0" applyFont="1" applyFill="1" applyBorder="1" applyAlignment="1">
      <alignment horizontal="center" vertical="center" textRotation="90" wrapText="1"/>
    </xf>
    <xf numFmtId="0" fontId="26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26" fillId="0" borderId="1" xfId="0" applyFont="1" applyFill="1" applyBorder="1" applyAlignment="1"/>
    <xf numFmtId="0" fontId="27" fillId="0" borderId="1" xfId="0" applyFont="1" applyFill="1" applyBorder="1"/>
    <xf numFmtId="0" fontId="26" fillId="0" borderId="5" xfId="0" applyFont="1" applyFill="1" applyBorder="1" applyAlignment="1">
      <alignment horizontal="center"/>
    </xf>
    <xf numFmtId="0" fontId="27" fillId="0" borderId="0" xfId="0" applyFont="1" applyFill="1" applyBorder="1"/>
    <xf numFmtId="0" fontId="26" fillId="0" borderId="4" xfId="0" applyFont="1" applyFill="1" applyBorder="1" applyAlignment="1">
      <alignment horizontal="center"/>
    </xf>
    <xf numFmtId="0" fontId="26" fillId="0" borderId="0" xfId="0" applyFont="1" applyBorder="1" applyAlignment="1">
      <alignment horizontal="left"/>
    </xf>
    <xf numFmtId="0" fontId="26" fillId="0" borderId="0" xfId="0" applyFont="1" applyBorder="1"/>
    <xf numFmtId="0" fontId="0" fillId="0" borderId="0" xfId="0" applyBorder="1" applyAlignment="1">
      <alignment horizontal="center" wrapText="1"/>
    </xf>
    <xf numFmtId="0" fontId="21" fillId="0" borderId="0" xfId="0" applyFont="1" applyFill="1" applyBorder="1" applyAlignment="1">
      <alignment horizontal="center" vertical="center" textRotation="90"/>
    </xf>
    <xf numFmtId="0" fontId="21" fillId="0" borderId="0" xfId="0" applyFont="1" applyAlignment="1">
      <alignment horizontal="center" vertical="center" textRotation="90"/>
    </xf>
    <xf numFmtId="0" fontId="21" fillId="0" borderId="0" xfId="0" applyFont="1" applyBorder="1" applyAlignment="1">
      <alignment horizontal="center" vertical="center" textRotation="90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/>
    <xf numFmtId="0" fontId="0" fillId="0" borderId="0" xfId="0" applyAlignment="1">
      <alignment horizontal="center"/>
    </xf>
    <xf numFmtId="0" fontId="25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2" fillId="0" borderId="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Border="1" applyAlignment="1"/>
    <xf numFmtId="0" fontId="21" fillId="0" borderId="0" xfId="0" applyFont="1" applyAlignment="1"/>
    <xf numFmtId="0" fontId="0" fillId="0" borderId="0" xfId="0" applyAlignment="1">
      <alignment textRotation="90"/>
    </xf>
    <xf numFmtId="0" fontId="22" fillId="0" borderId="0" xfId="0" applyFont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C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0</xdr:colOff>
      <xdr:row>31</xdr:row>
      <xdr:rowOff>21712</xdr:rowOff>
    </xdr:from>
    <xdr:to>
      <xdr:col>112</xdr:col>
      <xdr:colOff>34321</xdr:colOff>
      <xdr:row>40</xdr:row>
      <xdr:rowOff>180103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5503425" y="7403587"/>
          <a:ext cx="6130321" cy="201576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800"/>
        </a:p>
      </xdr:txBody>
    </xdr:sp>
    <xdr:clientData/>
  </xdr:twoCellAnchor>
  <xdr:twoCellAnchor>
    <xdr:from>
      <xdr:col>108</xdr:col>
      <xdr:colOff>373891</xdr:colOff>
      <xdr:row>36</xdr:row>
      <xdr:rowOff>80424</xdr:rowOff>
    </xdr:from>
    <xdr:to>
      <xdr:col>109</xdr:col>
      <xdr:colOff>50525</xdr:colOff>
      <xdr:row>37</xdr:row>
      <xdr:rowOff>167802</xdr:rowOff>
    </xdr:to>
    <xdr:sp macro="" textlink="">
      <xdr:nvSpPr>
        <xdr:cNvPr id="8" name="TextBox 20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66376538" y="8720159"/>
          <a:ext cx="281752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400"/>
        </a:p>
      </xdr:txBody>
    </xdr:sp>
    <xdr:clientData/>
  </xdr:twoCellAnchor>
  <xdr:twoCellAnchor>
    <xdr:from>
      <xdr:col>105</xdr:col>
      <xdr:colOff>406369</xdr:colOff>
      <xdr:row>35</xdr:row>
      <xdr:rowOff>212654</xdr:rowOff>
    </xdr:from>
    <xdr:to>
      <xdr:col>111</xdr:col>
      <xdr:colOff>456947</xdr:colOff>
      <xdr:row>36</xdr:row>
      <xdr:rowOff>768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cxnSpLocks/>
        </xdr:cNvCxnSpPr>
      </xdr:nvCxnSpPr>
      <xdr:spPr>
        <a:xfrm flipV="1">
          <a:off x="67738594" y="8413679"/>
          <a:ext cx="3708178" cy="7189"/>
        </a:xfrm>
        <a:prstGeom prst="straightConnector1">
          <a:avLst/>
        </a:prstGeom>
        <a:ln w="381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326132</xdr:colOff>
      <xdr:row>35</xdr:row>
      <xdr:rowOff>202640</xdr:rowOff>
    </xdr:from>
    <xdr:to>
      <xdr:col>111</xdr:col>
      <xdr:colOff>505007</xdr:colOff>
      <xdr:row>37</xdr:row>
      <xdr:rowOff>40647</xdr:rowOff>
    </xdr:to>
    <xdr:sp macro="" textlink="">
      <xdr:nvSpPr>
        <xdr:cNvPr id="10" name="TextBox 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0706357" y="8403665"/>
          <a:ext cx="788475" cy="2475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VIO_PAD</a:t>
          </a:r>
        </a:p>
      </xdr:txBody>
    </xdr:sp>
    <xdr:clientData/>
  </xdr:twoCellAnchor>
  <xdr:twoCellAnchor>
    <xdr:from>
      <xdr:col>105</xdr:col>
      <xdr:colOff>406369</xdr:colOff>
      <xdr:row>38</xdr:row>
      <xdr:rowOff>21149</xdr:rowOff>
    </xdr:from>
    <xdr:to>
      <xdr:col>109</xdr:col>
      <xdr:colOff>21260</xdr:colOff>
      <xdr:row>38</xdr:row>
      <xdr:rowOff>34506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cxnSpLocks/>
        </xdr:cNvCxnSpPr>
      </xdr:nvCxnSpPr>
      <xdr:spPr>
        <a:xfrm>
          <a:off x="67738594" y="8822249"/>
          <a:ext cx="2053291" cy="13357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13743</xdr:colOff>
      <xdr:row>36</xdr:row>
      <xdr:rowOff>10422</xdr:rowOff>
    </xdr:from>
    <xdr:to>
      <xdr:col>109</xdr:col>
      <xdr:colOff>13743</xdr:colOff>
      <xdr:row>38</xdr:row>
      <xdr:rowOff>43765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cxnSpLocks/>
        </xdr:cNvCxnSpPr>
      </xdr:nvCxnSpPr>
      <xdr:spPr>
        <a:xfrm flipV="1">
          <a:off x="69784368" y="8430522"/>
          <a:ext cx="0" cy="414343"/>
        </a:xfrm>
        <a:prstGeom prst="straightConnector1">
          <a:avLst/>
        </a:prstGeom>
        <a:ln w="381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517726</xdr:colOff>
      <xdr:row>34</xdr:row>
      <xdr:rowOff>184147</xdr:rowOff>
    </xdr:from>
    <xdr:to>
      <xdr:col>105</xdr:col>
      <xdr:colOff>437522</xdr:colOff>
      <xdr:row>38</xdr:row>
      <xdr:rowOff>23598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63839926" y="8451847"/>
          <a:ext cx="1138996" cy="715751"/>
          <a:chOff x="3567226" y="3374359"/>
          <a:chExt cx="1144439" cy="655879"/>
        </a:xfrm>
      </xdr:grpSpPr>
      <xdr:sp macro="" textlink="">
        <xdr:nvSpPr>
          <xdr:cNvPr id="14" name="TextBox 67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3567226" y="3374359"/>
            <a:ext cx="1089095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1000"/>
              <a:t>VIO_PAD_TX</a:t>
            </a:r>
          </a:p>
        </xdr:txBody>
      </xdr:sp>
      <xdr:sp macro="" textlink="">
        <xdr:nvSpPr>
          <xdr:cNvPr id="15" name="TextBox 70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3622570" y="3784017"/>
            <a:ext cx="1089095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1000"/>
              <a:t>VIO_PAD_HBM</a:t>
            </a:r>
          </a:p>
        </xdr:txBody>
      </xdr:sp>
    </xdr:grpSp>
    <xdr:clientData/>
  </xdr:twoCellAnchor>
  <xdr:twoCellAnchor>
    <xdr:from>
      <xdr:col>112</xdr:col>
      <xdr:colOff>86505</xdr:colOff>
      <xdr:row>32</xdr:row>
      <xdr:rowOff>18319</xdr:rowOff>
    </xdr:from>
    <xdr:to>
      <xdr:col>114</xdr:col>
      <xdr:colOff>291353</xdr:colOff>
      <xdr:row>35</xdr:row>
      <xdr:rowOff>176103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68895105" y="7866919"/>
          <a:ext cx="1424048" cy="767384"/>
          <a:chOff x="5849074" y="1565526"/>
          <a:chExt cx="1430762" cy="786098"/>
        </a:xfrm>
      </xdr:grpSpPr>
      <xdr:sp macro="" textlink="">
        <xdr:nvSpPr>
          <xdr:cNvPr id="30" name="TextBox 92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5849074" y="1565526"/>
            <a:ext cx="1430762" cy="3854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900"/>
              <a:t>padcap = c_int + C_AB_LP</a:t>
            </a:r>
          </a:p>
          <a:p>
            <a:pPr algn="l"/>
            <a:r>
              <a:rPr lang="en-US" sz="900"/>
              <a:t>              = 250fF</a:t>
            </a:r>
            <a:r>
              <a:rPr lang="en-US" sz="900" baseline="0"/>
              <a:t> + </a:t>
            </a:r>
            <a:r>
              <a:rPr lang="en-US" sz="900"/>
              <a:t>400fF</a:t>
            </a:r>
          </a:p>
        </xdr:txBody>
      </xdr: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/>
        </xdr:nvCxnSpPr>
        <xdr:spPr>
          <a:xfrm>
            <a:off x="6333574" y="2127587"/>
            <a:ext cx="350373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CxnSpPr/>
        </xdr:nvCxnSpPr>
        <xdr:spPr>
          <a:xfrm>
            <a:off x="6333573" y="2241968"/>
            <a:ext cx="350373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CxnSpPr>
            <a:cxnSpLocks/>
          </xdr:cNvCxnSpPr>
        </xdr:nvCxnSpPr>
        <xdr:spPr>
          <a:xfrm flipH="1" flipV="1">
            <a:off x="6497418" y="2251493"/>
            <a:ext cx="5614" cy="100131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CxnSpPr>
            <a:cxnSpLocks/>
          </xdr:cNvCxnSpPr>
        </xdr:nvCxnSpPr>
        <xdr:spPr>
          <a:xfrm flipV="1">
            <a:off x="6497418" y="1909586"/>
            <a:ext cx="0" cy="21219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111</xdr:col>
      <xdr:colOff>456947</xdr:colOff>
      <xdr:row>35</xdr:row>
      <xdr:rowOff>43189</xdr:rowOff>
    </xdr:from>
    <xdr:to>
      <xdr:col>112</xdr:col>
      <xdr:colOff>220851</xdr:colOff>
      <xdr:row>36</xdr:row>
      <xdr:rowOff>142173</xdr:rowOff>
    </xdr:to>
    <xdr:sp macro="" textlink="">
      <xdr:nvSpPr>
        <xdr:cNvPr id="35" name="Octago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71446772" y="8244214"/>
          <a:ext cx="373504" cy="318059"/>
        </a:xfrm>
        <a:prstGeom prst="octagon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 b="1">
              <a:solidFill>
                <a:schemeClr val="tx1"/>
              </a:solidFill>
            </a:rPr>
            <a:t>BP</a:t>
          </a:r>
        </a:p>
      </xdr:txBody>
    </xdr:sp>
    <xdr:clientData/>
  </xdr:twoCellAnchor>
  <xdr:twoCellAnchor>
    <xdr:from>
      <xdr:col>102</xdr:col>
      <xdr:colOff>91354</xdr:colOff>
      <xdr:row>33</xdr:row>
      <xdr:rowOff>88981</xdr:rowOff>
    </xdr:from>
    <xdr:to>
      <xdr:col>105</xdr:col>
      <xdr:colOff>406369</xdr:colOff>
      <xdr:row>40</xdr:row>
      <xdr:rowOff>103465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65594779" y="7880431"/>
          <a:ext cx="2143815" cy="1462284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800"/>
        </a:p>
      </xdr:txBody>
    </xdr:sp>
    <xdr:clientData/>
  </xdr:twoCellAnchor>
  <xdr:twoCellAnchor>
    <xdr:from>
      <xdr:col>105</xdr:col>
      <xdr:colOff>413729</xdr:colOff>
      <xdr:row>31</xdr:row>
      <xdr:rowOff>35531</xdr:rowOff>
    </xdr:from>
    <xdr:to>
      <xdr:col>109</xdr:col>
      <xdr:colOff>187227</xdr:colOff>
      <xdr:row>32</xdr:row>
      <xdr:rowOff>122030</xdr:rowOff>
    </xdr:to>
    <xdr:sp macro="" textlink="">
      <xdr:nvSpPr>
        <xdr:cNvPr id="37" name="TextBox 10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67745954" y="7417406"/>
          <a:ext cx="2211898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FF0000"/>
              </a:solidFill>
            </a:rPr>
            <a:t>IBIS</a:t>
          </a:r>
          <a:r>
            <a:rPr lang="en-US" sz="1200" b="1"/>
            <a:t> TXRXAC Model</a:t>
          </a:r>
        </a:p>
      </xdr:txBody>
    </xdr:sp>
    <xdr:clientData/>
  </xdr:twoCellAnchor>
  <xdr:twoCellAnchor>
    <xdr:from>
      <xdr:col>112</xdr:col>
      <xdr:colOff>220851</xdr:colOff>
      <xdr:row>35</xdr:row>
      <xdr:rowOff>193524</xdr:rowOff>
    </xdr:from>
    <xdr:to>
      <xdr:col>113</xdr:col>
      <xdr:colOff>443785</xdr:colOff>
      <xdr:row>35</xdr:row>
      <xdr:rowOff>193524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cxnSpLocks/>
        </xdr:cNvCxnSpPr>
      </xdr:nvCxnSpPr>
      <xdr:spPr>
        <a:xfrm>
          <a:off x="71820276" y="8394549"/>
          <a:ext cx="832534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463312</xdr:colOff>
      <xdr:row>35</xdr:row>
      <xdr:rowOff>63623</xdr:rowOff>
    </xdr:from>
    <xdr:to>
      <xdr:col>116</xdr:col>
      <xdr:colOff>226547</xdr:colOff>
      <xdr:row>36</xdr:row>
      <xdr:rowOff>101074</xdr:rowOff>
    </xdr:to>
    <xdr:sp macro="" textlink="">
      <xdr:nvSpPr>
        <xdr:cNvPr id="39" name="Flowchart: Direct Access Storag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72672337" y="8264648"/>
          <a:ext cx="1592035" cy="256526"/>
        </a:xfrm>
        <a:prstGeom prst="flowChartMagneticDrum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800"/>
        </a:p>
      </xdr:txBody>
    </xdr:sp>
    <xdr:clientData/>
  </xdr:twoCellAnchor>
  <xdr:twoCellAnchor>
    <xdr:from>
      <xdr:col>116</xdr:col>
      <xdr:colOff>464921</xdr:colOff>
      <xdr:row>31</xdr:row>
      <xdr:rowOff>0</xdr:rowOff>
    </xdr:from>
    <xdr:to>
      <xdr:col>117</xdr:col>
      <xdr:colOff>144201</xdr:colOff>
      <xdr:row>35</xdr:row>
      <xdr:rowOff>188284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 flipV="1">
          <a:off x="71711921" y="7658100"/>
          <a:ext cx="288880" cy="988384"/>
          <a:chOff x="10483908" y="4149858"/>
          <a:chExt cx="291601" cy="1004713"/>
        </a:xfrm>
      </xdr:grpSpPr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/>
        </xdr:nvSpPr>
        <xdr:spPr>
          <a:xfrm>
            <a:off x="10483908" y="4339355"/>
            <a:ext cx="291601" cy="616939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800"/>
          </a:p>
        </xdr:txBody>
      </xdr:sp>
      <xdr:cxnSp macro="">
        <xdr:nvCxnSpPr>
          <xdr:cNvPr id="42" name="Straight Connector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CxnSpPr>
            <a:cxnSpLocks/>
          </xdr:cNvCxnSpPr>
        </xdr:nvCxnSpPr>
        <xdr:spPr>
          <a:xfrm flipH="1" flipV="1">
            <a:off x="10632863" y="4961046"/>
            <a:ext cx="5614" cy="100131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Isosceles Triangle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 rot="10800000">
            <a:off x="10573789" y="5065903"/>
            <a:ext cx="126995" cy="88668"/>
          </a:xfrm>
          <a:prstGeom prst="triangl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800"/>
          </a:p>
        </xdr:txBody>
      </xdr: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CxnSpPr>
            <a:cxnSpLocks/>
          </xdr:cNvCxnSpPr>
        </xdr:nvCxnSpPr>
        <xdr:spPr>
          <a:xfrm flipV="1">
            <a:off x="10624300" y="4149858"/>
            <a:ext cx="0" cy="189497"/>
          </a:xfrm>
          <a:prstGeom prst="straightConnector1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116</xdr:col>
      <xdr:colOff>226547</xdr:colOff>
      <xdr:row>35</xdr:row>
      <xdr:rowOff>180888</xdr:rowOff>
    </xdr:from>
    <xdr:to>
      <xdr:col>116</xdr:col>
      <xdr:colOff>610722</xdr:colOff>
      <xdr:row>35</xdr:row>
      <xdr:rowOff>180888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cxnSpLocks/>
        </xdr:cNvCxnSpPr>
      </xdr:nvCxnSpPr>
      <xdr:spPr>
        <a:xfrm>
          <a:off x="74264372" y="8381913"/>
          <a:ext cx="384175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117</xdr:col>
      <xdr:colOff>167763</xdr:colOff>
      <xdr:row>32</xdr:row>
      <xdr:rowOff>198646</xdr:rowOff>
    </xdr:from>
    <xdr:to>
      <xdr:col>118</xdr:col>
      <xdr:colOff>127149</xdr:colOff>
      <xdr:row>34</xdr:row>
      <xdr:rowOff>36652</xdr:rowOff>
    </xdr:to>
    <xdr:sp macro="" textlink="">
      <xdr:nvSpPr>
        <xdr:cNvPr id="46" name="TextBox 18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74815188" y="7771021"/>
          <a:ext cx="568986" cy="2475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Rtt(pu)</a:t>
          </a:r>
        </a:p>
      </xdr:txBody>
    </xdr:sp>
    <xdr:clientData/>
  </xdr:twoCellAnchor>
  <xdr:twoCellAnchor>
    <xdr:from>
      <xdr:col>113</xdr:col>
      <xdr:colOff>457904</xdr:colOff>
      <xdr:row>35</xdr:row>
      <xdr:rowOff>63623</xdr:rowOff>
    </xdr:from>
    <xdr:to>
      <xdr:col>115</xdr:col>
      <xdr:colOff>323850</xdr:colOff>
      <xdr:row>36</xdr:row>
      <xdr:rowOff>92130</xdr:rowOff>
    </xdr:to>
    <xdr:sp macro="" textlink="">
      <xdr:nvSpPr>
        <xdr:cNvPr id="47" name="TextBox 184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72666929" y="8264648"/>
          <a:ext cx="1085146" cy="2475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ideal Tline=50</a:t>
          </a:r>
          <a:r>
            <a:rPr lang="el-GR" sz="1000"/>
            <a:t>Ω</a:t>
          </a:r>
          <a:endParaRPr lang="en-US" sz="1000"/>
        </a:p>
      </xdr:txBody>
    </xdr:sp>
    <xdr:clientData/>
  </xdr:twoCellAnchor>
  <xdr:twoCellAnchor>
    <xdr:from>
      <xdr:col>102</xdr:col>
      <xdr:colOff>0</xdr:colOff>
      <xdr:row>49</xdr:row>
      <xdr:rowOff>21712</xdr:rowOff>
    </xdr:from>
    <xdr:to>
      <xdr:col>112</xdr:col>
      <xdr:colOff>34321</xdr:colOff>
      <xdr:row>58</xdr:row>
      <xdr:rowOff>180104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65503425" y="11137387"/>
          <a:ext cx="6130321" cy="201576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800"/>
        </a:p>
      </xdr:txBody>
    </xdr:sp>
    <xdr:clientData/>
  </xdr:twoCellAnchor>
  <xdr:twoCellAnchor>
    <xdr:from>
      <xdr:col>108</xdr:col>
      <xdr:colOff>373891</xdr:colOff>
      <xdr:row>54</xdr:row>
      <xdr:rowOff>80425</xdr:rowOff>
    </xdr:from>
    <xdr:to>
      <xdr:col>109</xdr:col>
      <xdr:colOff>50525</xdr:colOff>
      <xdr:row>55</xdr:row>
      <xdr:rowOff>170487</xdr:rowOff>
    </xdr:to>
    <xdr:sp macro="" textlink="">
      <xdr:nvSpPr>
        <xdr:cNvPr id="49" name="TextBox 207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69534916" y="12234325"/>
          <a:ext cx="286234" cy="3091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400"/>
        </a:p>
      </xdr:txBody>
    </xdr:sp>
    <xdr:clientData/>
  </xdr:twoCellAnchor>
  <xdr:twoCellAnchor>
    <xdr:from>
      <xdr:col>105</xdr:col>
      <xdr:colOff>406369</xdr:colOff>
      <xdr:row>53</xdr:row>
      <xdr:rowOff>185441</xdr:rowOff>
    </xdr:from>
    <xdr:to>
      <xdr:col>111</xdr:col>
      <xdr:colOff>456947</xdr:colOff>
      <xdr:row>54</xdr:row>
      <xdr:rowOff>769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>
          <a:cxnSpLocks/>
        </xdr:cNvCxnSpPr>
      </xdr:nvCxnSpPr>
      <xdr:spPr>
        <a:xfrm flipV="1">
          <a:off x="67738594" y="12148841"/>
          <a:ext cx="3708178" cy="5828"/>
        </a:xfrm>
        <a:prstGeom prst="straightConnector1">
          <a:avLst/>
        </a:prstGeom>
        <a:ln w="381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326132</xdr:colOff>
      <xdr:row>53</xdr:row>
      <xdr:rowOff>175427</xdr:rowOff>
    </xdr:from>
    <xdr:to>
      <xdr:col>111</xdr:col>
      <xdr:colOff>505007</xdr:colOff>
      <xdr:row>55</xdr:row>
      <xdr:rowOff>13433</xdr:rowOff>
    </xdr:to>
    <xdr:sp macro="" textlink="">
      <xdr:nvSpPr>
        <xdr:cNvPr id="51" name="TextBox 6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70706357" y="12138827"/>
          <a:ext cx="788475" cy="2475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VIO_PAD</a:t>
          </a:r>
        </a:p>
      </xdr:txBody>
    </xdr:sp>
    <xdr:clientData/>
  </xdr:twoCellAnchor>
  <xdr:twoCellAnchor>
    <xdr:from>
      <xdr:col>105</xdr:col>
      <xdr:colOff>406369</xdr:colOff>
      <xdr:row>55</xdr:row>
      <xdr:rowOff>184435</xdr:rowOff>
    </xdr:from>
    <xdr:to>
      <xdr:col>109</xdr:col>
      <xdr:colOff>21260</xdr:colOff>
      <xdr:row>56</xdr:row>
      <xdr:rowOff>7292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>
          <a:cxnSpLocks/>
        </xdr:cNvCxnSpPr>
      </xdr:nvCxnSpPr>
      <xdr:spPr>
        <a:xfrm>
          <a:off x="67738594" y="12557410"/>
          <a:ext cx="2053291" cy="13357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13743</xdr:colOff>
      <xdr:row>54</xdr:row>
      <xdr:rowOff>10423</xdr:rowOff>
    </xdr:from>
    <xdr:to>
      <xdr:col>109</xdr:col>
      <xdr:colOff>13743</xdr:colOff>
      <xdr:row>56</xdr:row>
      <xdr:rowOff>16551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cxnSpLocks/>
        </xdr:cNvCxnSpPr>
      </xdr:nvCxnSpPr>
      <xdr:spPr>
        <a:xfrm flipV="1">
          <a:off x="69784368" y="12164323"/>
          <a:ext cx="0" cy="415703"/>
        </a:xfrm>
        <a:prstGeom prst="straightConnector1">
          <a:avLst/>
        </a:prstGeom>
        <a:ln w="381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517726</xdr:colOff>
      <xdr:row>52</xdr:row>
      <xdr:rowOff>156934</xdr:rowOff>
    </xdr:from>
    <xdr:to>
      <xdr:col>105</xdr:col>
      <xdr:colOff>437522</xdr:colOff>
      <xdr:row>55</xdr:row>
      <xdr:rowOff>186884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pSpPr/>
      </xdr:nvGrpSpPr>
      <xdr:grpSpPr>
        <a:xfrm>
          <a:off x="63839926" y="12272734"/>
          <a:ext cx="1138996" cy="677650"/>
          <a:chOff x="3567226" y="3374359"/>
          <a:chExt cx="1144439" cy="655879"/>
        </a:xfrm>
      </xdr:grpSpPr>
      <xdr:sp macro="" textlink="">
        <xdr:nvSpPr>
          <xdr:cNvPr id="55" name="TextBox 67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 txBox="1"/>
        </xdr:nvSpPr>
        <xdr:spPr>
          <a:xfrm>
            <a:off x="3567226" y="3374359"/>
            <a:ext cx="1089095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1000"/>
              <a:t>VIO_PAD_TX</a:t>
            </a:r>
          </a:p>
        </xdr:txBody>
      </xdr:sp>
      <xdr:sp macro="" textlink="">
        <xdr:nvSpPr>
          <xdr:cNvPr id="56" name="TextBox 70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 txBox="1"/>
        </xdr:nvSpPr>
        <xdr:spPr>
          <a:xfrm>
            <a:off x="3622570" y="3784017"/>
            <a:ext cx="1089095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1000"/>
              <a:t>VIO_PAD_HBM</a:t>
            </a:r>
          </a:p>
        </xdr:txBody>
      </xdr:sp>
    </xdr:grpSp>
    <xdr:clientData/>
  </xdr:twoCellAnchor>
  <xdr:twoCellAnchor>
    <xdr:from>
      <xdr:col>111</xdr:col>
      <xdr:colOff>456947</xdr:colOff>
      <xdr:row>53</xdr:row>
      <xdr:rowOff>15976</xdr:rowOff>
    </xdr:from>
    <xdr:to>
      <xdr:col>112</xdr:col>
      <xdr:colOff>220851</xdr:colOff>
      <xdr:row>54</xdr:row>
      <xdr:rowOff>142174</xdr:rowOff>
    </xdr:to>
    <xdr:sp macro="" textlink="">
      <xdr:nvSpPr>
        <xdr:cNvPr id="76" name="Octago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71446772" y="11979376"/>
          <a:ext cx="373504" cy="316698"/>
        </a:xfrm>
        <a:prstGeom prst="octagon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 b="1">
              <a:solidFill>
                <a:schemeClr val="tx1"/>
              </a:solidFill>
            </a:rPr>
            <a:t>BP</a:t>
          </a:r>
        </a:p>
      </xdr:txBody>
    </xdr:sp>
    <xdr:clientData/>
  </xdr:twoCellAnchor>
  <xdr:twoCellAnchor>
    <xdr:from>
      <xdr:col>102</xdr:col>
      <xdr:colOff>91354</xdr:colOff>
      <xdr:row>51</xdr:row>
      <xdr:rowOff>61768</xdr:rowOff>
    </xdr:from>
    <xdr:to>
      <xdr:col>105</xdr:col>
      <xdr:colOff>406369</xdr:colOff>
      <xdr:row>58</xdr:row>
      <xdr:rowOff>103466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65594779" y="11615593"/>
          <a:ext cx="2143815" cy="1460923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800"/>
        </a:p>
      </xdr:txBody>
    </xdr:sp>
    <xdr:clientData/>
  </xdr:twoCellAnchor>
  <xdr:twoCellAnchor>
    <xdr:from>
      <xdr:col>105</xdr:col>
      <xdr:colOff>413729</xdr:colOff>
      <xdr:row>49</xdr:row>
      <xdr:rowOff>14126</xdr:rowOff>
    </xdr:from>
    <xdr:to>
      <xdr:col>109</xdr:col>
      <xdr:colOff>187227</xdr:colOff>
      <xdr:row>51</xdr:row>
      <xdr:rowOff>40363</xdr:rowOff>
    </xdr:to>
    <xdr:sp macro="" textlink="">
      <xdr:nvSpPr>
        <xdr:cNvPr id="78" name="TextBox 10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67745954" y="11129801"/>
          <a:ext cx="2211898" cy="4643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FF0000"/>
              </a:solidFill>
            </a:rPr>
            <a:t>IBIS</a:t>
          </a:r>
          <a:r>
            <a:rPr lang="en-US" sz="1200" b="1"/>
            <a:t> TXRXDQ or</a:t>
          </a:r>
        </a:p>
        <a:p>
          <a:pPr algn="ctr"/>
          <a:r>
            <a:rPr lang="en-US" sz="1200" b="1"/>
            <a:t>TXRXDQS Model</a:t>
          </a:r>
        </a:p>
      </xdr:txBody>
    </xdr:sp>
    <xdr:clientData/>
  </xdr:twoCellAnchor>
  <xdr:twoCellAnchor>
    <xdr:from>
      <xdr:col>112</xdr:col>
      <xdr:colOff>220851</xdr:colOff>
      <xdr:row>53</xdr:row>
      <xdr:rowOff>166311</xdr:rowOff>
    </xdr:from>
    <xdr:to>
      <xdr:col>113</xdr:col>
      <xdr:colOff>443785</xdr:colOff>
      <xdr:row>53</xdr:row>
      <xdr:rowOff>166311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>
          <a:cxnSpLocks/>
        </xdr:cNvCxnSpPr>
      </xdr:nvCxnSpPr>
      <xdr:spPr>
        <a:xfrm>
          <a:off x="71820276" y="12129711"/>
          <a:ext cx="832534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463312</xdr:colOff>
      <xdr:row>53</xdr:row>
      <xdr:rowOff>36410</xdr:rowOff>
    </xdr:from>
    <xdr:to>
      <xdr:col>116</xdr:col>
      <xdr:colOff>226547</xdr:colOff>
      <xdr:row>54</xdr:row>
      <xdr:rowOff>101075</xdr:rowOff>
    </xdr:to>
    <xdr:sp macro="" textlink="">
      <xdr:nvSpPr>
        <xdr:cNvPr id="80" name="Flowchart: Direct Access Storag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72672337" y="11999810"/>
          <a:ext cx="1592035" cy="255165"/>
        </a:xfrm>
        <a:prstGeom prst="flowChartMagneticDrum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800"/>
        </a:p>
      </xdr:txBody>
    </xdr:sp>
    <xdr:clientData/>
  </xdr:twoCellAnchor>
  <xdr:twoCellAnchor>
    <xdr:from>
      <xdr:col>116</xdr:col>
      <xdr:colOff>464921</xdr:colOff>
      <xdr:row>49</xdr:row>
      <xdr:rowOff>0</xdr:rowOff>
    </xdr:from>
    <xdr:to>
      <xdr:col>117</xdr:col>
      <xdr:colOff>144201</xdr:colOff>
      <xdr:row>53</xdr:row>
      <xdr:rowOff>161071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pSpPr/>
      </xdr:nvGrpSpPr>
      <xdr:grpSpPr>
        <a:xfrm flipV="1">
          <a:off x="71711921" y="11468100"/>
          <a:ext cx="288880" cy="1037371"/>
          <a:chOff x="10483908" y="4149858"/>
          <a:chExt cx="291601" cy="1004713"/>
        </a:xfrm>
      </xdr:grpSpPr>
      <xdr:sp macro="" textlink="">
        <xdr:nvSpPr>
          <xdr:cNvPr id="82" name="Rectangle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/>
        </xdr:nvSpPr>
        <xdr:spPr>
          <a:xfrm>
            <a:off x="10483908" y="4339355"/>
            <a:ext cx="291601" cy="616939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800"/>
          </a:p>
        </xdr:txBody>
      </xdr: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CxnSpPr>
            <a:cxnSpLocks/>
          </xdr:cNvCxnSpPr>
        </xdr:nvCxnSpPr>
        <xdr:spPr>
          <a:xfrm flipH="1" flipV="1">
            <a:off x="10632863" y="4961046"/>
            <a:ext cx="5614" cy="100131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Isosceles Triangle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/>
        </xdr:nvSpPr>
        <xdr:spPr>
          <a:xfrm rot="10800000">
            <a:off x="10573789" y="5065903"/>
            <a:ext cx="126995" cy="88668"/>
          </a:xfrm>
          <a:prstGeom prst="triangl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800"/>
          </a:p>
        </xdr:txBody>
      </xdr:sp>
      <xdr:cxnSp macro="">
        <xdr:nvCxnSpPr>
          <xdr:cNvPr id="85" name="Straight Arrow Connector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CxnSpPr>
            <a:cxnSpLocks/>
          </xdr:cNvCxnSpPr>
        </xdr:nvCxnSpPr>
        <xdr:spPr>
          <a:xfrm flipV="1">
            <a:off x="10624300" y="4149858"/>
            <a:ext cx="0" cy="189497"/>
          </a:xfrm>
          <a:prstGeom prst="straightConnector1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116</xdr:col>
      <xdr:colOff>226547</xdr:colOff>
      <xdr:row>53</xdr:row>
      <xdr:rowOff>153675</xdr:rowOff>
    </xdr:from>
    <xdr:to>
      <xdr:col>116</xdr:col>
      <xdr:colOff>610722</xdr:colOff>
      <xdr:row>53</xdr:row>
      <xdr:rowOff>153675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>
          <a:cxnSpLocks/>
        </xdr:cNvCxnSpPr>
      </xdr:nvCxnSpPr>
      <xdr:spPr>
        <a:xfrm>
          <a:off x="74264372" y="12117075"/>
          <a:ext cx="384175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117</xdr:col>
      <xdr:colOff>167763</xdr:colOff>
      <xdr:row>50</xdr:row>
      <xdr:rowOff>171432</xdr:rowOff>
    </xdr:from>
    <xdr:to>
      <xdr:col>118</xdr:col>
      <xdr:colOff>127149</xdr:colOff>
      <xdr:row>52</xdr:row>
      <xdr:rowOff>9439</xdr:rowOff>
    </xdr:to>
    <xdr:sp macro="" textlink="">
      <xdr:nvSpPr>
        <xdr:cNvPr id="87" name="TextBox 18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74815188" y="11506182"/>
          <a:ext cx="568986" cy="2475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Rtt(pu)</a:t>
          </a:r>
        </a:p>
      </xdr:txBody>
    </xdr:sp>
    <xdr:clientData/>
  </xdr:twoCellAnchor>
  <xdr:twoCellAnchor>
    <xdr:from>
      <xdr:col>113</xdr:col>
      <xdr:colOff>457904</xdr:colOff>
      <xdr:row>53</xdr:row>
      <xdr:rowOff>36410</xdr:rowOff>
    </xdr:from>
    <xdr:to>
      <xdr:col>115</xdr:col>
      <xdr:colOff>323850</xdr:colOff>
      <xdr:row>54</xdr:row>
      <xdr:rowOff>92131</xdr:rowOff>
    </xdr:to>
    <xdr:sp macro="" textlink="">
      <xdr:nvSpPr>
        <xdr:cNvPr id="88" name="TextBox 184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72666929" y="11999810"/>
          <a:ext cx="1085146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ideal Tline=50</a:t>
          </a:r>
          <a:r>
            <a:rPr lang="el-GR" sz="1000"/>
            <a:t>Ω</a:t>
          </a:r>
          <a:endParaRPr lang="en-US" sz="1000"/>
        </a:p>
      </xdr:txBody>
    </xdr:sp>
    <xdr:clientData/>
  </xdr:twoCellAnchor>
  <xdr:twoCellAnchor>
    <xdr:from>
      <xdr:col>112</xdr:col>
      <xdr:colOff>93229</xdr:colOff>
      <xdr:row>50</xdr:row>
      <xdr:rowOff>58661</xdr:rowOff>
    </xdr:from>
    <xdr:to>
      <xdr:col>114</xdr:col>
      <xdr:colOff>298077</xdr:colOff>
      <xdr:row>53</xdr:row>
      <xdr:rowOff>149210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862B3FC9-5E4A-446F-9255-B1A92C98CA42}"/>
            </a:ext>
          </a:extLst>
        </xdr:cNvPr>
        <xdr:cNvGrpSpPr/>
      </xdr:nvGrpSpPr>
      <xdr:grpSpPr>
        <a:xfrm>
          <a:off x="68901829" y="11717261"/>
          <a:ext cx="1424048" cy="776349"/>
          <a:chOff x="5849074" y="1565526"/>
          <a:chExt cx="1430762" cy="786098"/>
        </a:xfrm>
      </xdr:grpSpPr>
      <xdr:sp macro="" textlink="">
        <xdr:nvSpPr>
          <xdr:cNvPr id="59" name="TextBox 92">
            <a:extLst>
              <a:ext uri="{FF2B5EF4-FFF2-40B4-BE49-F238E27FC236}">
                <a16:creationId xmlns:a16="http://schemas.microsoft.com/office/drawing/2014/main" id="{6A2475D7-786D-4198-921F-F4A5428AA059}"/>
              </a:ext>
            </a:extLst>
          </xdr:cNvPr>
          <xdr:cNvSpPr txBox="1"/>
        </xdr:nvSpPr>
        <xdr:spPr>
          <a:xfrm>
            <a:off x="5849074" y="1565526"/>
            <a:ext cx="1430762" cy="3854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900"/>
              <a:t>padcap = c_int + C_AB_LP</a:t>
            </a:r>
          </a:p>
          <a:p>
            <a:pPr algn="l"/>
            <a:r>
              <a:rPr lang="en-US" sz="900"/>
              <a:t>              = 250fF</a:t>
            </a:r>
            <a:r>
              <a:rPr lang="en-US" sz="900" baseline="0"/>
              <a:t> + </a:t>
            </a:r>
            <a:r>
              <a:rPr lang="en-US" sz="900"/>
              <a:t>400fF</a:t>
            </a:r>
          </a:p>
        </xdr:txBody>
      </xdr: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113DA8A5-49C3-46BC-8ECC-FE3381C6B364}"/>
              </a:ext>
            </a:extLst>
          </xdr:cNvPr>
          <xdr:cNvCxnSpPr/>
        </xdr:nvCxnSpPr>
        <xdr:spPr>
          <a:xfrm>
            <a:off x="6333574" y="2127587"/>
            <a:ext cx="350373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D08D8C0F-72CD-497D-8CD5-1048DA3182AF}"/>
              </a:ext>
            </a:extLst>
          </xdr:cNvPr>
          <xdr:cNvCxnSpPr/>
        </xdr:nvCxnSpPr>
        <xdr:spPr>
          <a:xfrm>
            <a:off x="6333573" y="2241968"/>
            <a:ext cx="350373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2A9B7FFB-36D8-4567-A3B2-75D34FF7F7BC}"/>
              </a:ext>
            </a:extLst>
          </xdr:cNvPr>
          <xdr:cNvCxnSpPr>
            <a:cxnSpLocks/>
          </xdr:cNvCxnSpPr>
        </xdr:nvCxnSpPr>
        <xdr:spPr>
          <a:xfrm flipH="1" flipV="1">
            <a:off x="6497418" y="2251493"/>
            <a:ext cx="5614" cy="100131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Arrow Connector 62">
            <a:extLst>
              <a:ext uri="{FF2B5EF4-FFF2-40B4-BE49-F238E27FC236}">
                <a16:creationId xmlns:a16="http://schemas.microsoft.com/office/drawing/2014/main" id="{4FCD5F11-60BE-4BE9-90F0-7CEF7CBA83E4}"/>
              </a:ext>
            </a:extLst>
          </xdr:cNvPr>
          <xdr:cNvCxnSpPr>
            <a:cxnSpLocks/>
          </xdr:cNvCxnSpPr>
        </xdr:nvCxnSpPr>
        <xdr:spPr>
          <a:xfrm flipV="1">
            <a:off x="6497418" y="1909586"/>
            <a:ext cx="0" cy="21219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0</xdr:colOff>
      <xdr:row>30</xdr:row>
      <xdr:rowOff>21712</xdr:rowOff>
    </xdr:from>
    <xdr:to>
      <xdr:col>112</xdr:col>
      <xdr:colOff>34321</xdr:colOff>
      <xdr:row>39</xdr:row>
      <xdr:rowOff>180103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/>
      </xdr:nvSpPr>
      <xdr:spPr>
        <a:xfrm>
          <a:off x="65532000" y="7396783"/>
          <a:ext cx="6157535" cy="20089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800"/>
        </a:p>
      </xdr:txBody>
    </xdr:sp>
    <xdr:clientData/>
  </xdr:twoCellAnchor>
  <xdr:twoCellAnchor>
    <xdr:from>
      <xdr:col>105</xdr:col>
      <xdr:colOff>406369</xdr:colOff>
      <xdr:row>34</xdr:row>
      <xdr:rowOff>212654</xdr:rowOff>
    </xdr:from>
    <xdr:to>
      <xdr:col>111</xdr:col>
      <xdr:colOff>456947</xdr:colOff>
      <xdr:row>35</xdr:row>
      <xdr:rowOff>768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CxnSpPr>
          <a:cxnSpLocks/>
        </xdr:cNvCxnSpPr>
      </xdr:nvCxnSpPr>
      <xdr:spPr>
        <a:xfrm flipV="1">
          <a:off x="67775333" y="8404154"/>
          <a:ext cx="3724507" cy="5828"/>
        </a:xfrm>
        <a:prstGeom prst="straightConnector1">
          <a:avLst/>
        </a:prstGeom>
        <a:ln w="381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326132</xdr:colOff>
      <xdr:row>34</xdr:row>
      <xdr:rowOff>202640</xdr:rowOff>
    </xdr:from>
    <xdr:to>
      <xdr:col>111</xdr:col>
      <xdr:colOff>505007</xdr:colOff>
      <xdr:row>36</xdr:row>
      <xdr:rowOff>40647</xdr:rowOff>
    </xdr:to>
    <xdr:sp macro="" textlink="">
      <xdr:nvSpPr>
        <xdr:cNvPr id="128" name="TextBox 60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70756703" y="8394140"/>
          <a:ext cx="791197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VIO_PAD</a:t>
          </a:r>
        </a:p>
      </xdr:txBody>
    </xdr:sp>
    <xdr:clientData/>
  </xdr:twoCellAnchor>
  <xdr:twoCellAnchor>
    <xdr:from>
      <xdr:col>105</xdr:col>
      <xdr:colOff>406369</xdr:colOff>
      <xdr:row>37</xdr:row>
      <xdr:rowOff>21149</xdr:rowOff>
    </xdr:from>
    <xdr:to>
      <xdr:col>109</xdr:col>
      <xdr:colOff>21260</xdr:colOff>
      <xdr:row>37</xdr:row>
      <xdr:rowOff>34506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CxnSpPr>
          <a:cxnSpLocks/>
        </xdr:cNvCxnSpPr>
      </xdr:nvCxnSpPr>
      <xdr:spPr>
        <a:xfrm>
          <a:off x="67775333" y="8811363"/>
          <a:ext cx="2064177" cy="13357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13743</xdr:colOff>
      <xdr:row>35</xdr:row>
      <xdr:rowOff>10422</xdr:rowOff>
    </xdr:from>
    <xdr:to>
      <xdr:col>109</xdr:col>
      <xdr:colOff>13743</xdr:colOff>
      <xdr:row>37</xdr:row>
      <xdr:rowOff>43765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CxnSpPr>
          <a:cxnSpLocks/>
        </xdr:cNvCxnSpPr>
      </xdr:nvCxnSpPr>
      <xdr:spPr>
        <a:xfrm flipV="1">
          <a:off x="69831993" y="8419636"/>
          <a:ext cx="0" cy="414343"/>
        </a:xfrm>
        <a:prstGeom prst="straightConnector1">
          <a:avLst/>
        </a:prstGeom>
        <a:ln w="381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517726</xdr:colOff>
      <xdr:row>33</xdr:row>
      <xdr:rowOff>184147</xdr:rowOff>
    </xdr:from>
    <xdr:to>
      <xdr:col>105</xdr:col>
      <xdr:colOff>437522</xdr:colOff>
      <xdr:row>37</xdr:row>
      <xdr:rowOff>23598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69478726" y="8223247"/>
          <a:ext cx="1138996" cy="677651"/>
          <a:chOff x="3567226" y="3374359"/>
          <a:chExt cx="1144439" cy="655879"/>
        </a:xfrm>
      </xdr:grpSpPr>
      <xdr:sp macro="" textlink="">
        <xdr:nvSpPr>
          <xdr:cNvPr id="164" name="TextBox 67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SpPr txBox="1"/>
        </xdr:nvSpPr>
        <xdr:spPr>
          <a:xfrm>
            <a:off x="3567226" y="3374359"/>
            <a:ext cx="1089095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1000"/>
              <a:t>VIO_PAD_TX</a:t>
            </a:r>
          </a:p>
        </xdr:txBody>
      </xdr:sp>
      <xdr:sp macro="" textlink="">
        <xdr:nvSpPr>
          <xdr:cNvPr id="165" name="TextBox 70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SpPr txBox="1"/>
        </xdr:nvSpPr>
        <xdr:spPr>
          <a:xfrm>
            <a:off x="3622570" y="3784017"/>
            <a:ext cx="1089095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1000"/>
              <a:t>VIO_PAD_HBM</a:t>
            </a:r>
          </a:p>
        </xdr:txBody>
      </xdr:sp>
    </xdr:grpSp>
    <xdr:clientData/>
  </xdr:twoCellAnchor>
  <xdr:twoCellAnchor>
    <xdr:from>
      <xdr:col>112</xdr:col>
      <xdr:colOff>64095</xdr:colOff>
      <xdr:row>31</xdr:row>
      <xdr:rowOff>51936</xdr:rowOff>
    </xdr:from>
    <xdr:to>
      <xdr:col>115</xdr:col>
      <xdr:colOff>425824</xdr:colOff>
      <xdr:row>34</xdr:row>
      <xdr:rowOff>187308</xdr:rowOff>
    </xdr:to>
    <xdr:grpSp>
      <xdr:nvGrpSpPr>
        <xdr:cNvPr id="134" name="Group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GrpSpPr/>
      </xdr:nvGrpSpPr>
      <xdr:grpSpPr>
        <a:xfrm>
          <a:off x="74511495" y="7671936"/>
          <a:ext cx="2190529" cy="783072"/>
          <a:chOff x="5826442" y="1591322"/>
          <a:chExt cx="2203870" cy="760302"/>
        </a:xfrm>
      </xdr:grpSpPr>
      <xdr:sp macro="" textlink="">
        <xdr:nvSpPr>
          <xdr:cNvPr id="148" name="TextBox 92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 txBox="1"/>
        </xdr:nvSpPr>
        <xdr:spPr>
          <a:xfrm>
            <a:off x="5826442" y="1591322"/>
            <a:ext cx="2203870" cy="36740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900"/>
              <a:t>padcap = c_int_TX + c_int+HBM + c_AB_LP</a:t>
            </a:r>
          </a:p>
          <a:p>
            <a:pPr algn="l"/>
            <a:r>
              <a:rPr lang="en-US" sz="900"/>
              <a:t>               = 200fF + 50fF + 400fF</a:t>
            </a:r>
          </a:p>
        </xdr:txBody>
      </xdr:sp>
      <xdr:cxnSp macro="">
        <xdr:nvCxnSpPr>
          <xdr:cNvPr id="149" name="Straight Connector 148">
            <a:extLst>
              <a:ext uri="{FF2B5EF4-FFF2-40B4-BE49-F238E27FC236}">
                <a16:creationId xmlns:a16="http://schemas.microsoft.com/office/drawing/2014/main" id="{00000000-0008-0000-0100-000095000000}"/>
              </a:ext>
            </a:extLst>
          </xdr:cNvPr>
          <xdr:cNvCxnSpPr/>
        </xdr:nvCxnSpPr>
        <xdr:spPr>
          <a:xfrm>
            <a:off x="6333574" y="2127587"/>
            <a:ext cx="350373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Straight Connector 149">
            <a:extLst>
              <a:ext uri="{FF2B5EF4-FFF2-40B4-BE49-F238E27FC236}">
                <a16:creationId xmlns:a16="http://schemas.microsoft.com/office/drawing/2014/main" id="{00000000-0008-0000-0100-000096000000}"/>
              </a:ext>
            </a:extLst>
          </xdr:cNvPr>
          <xdr:cNvCxnSpPr/>
        </xdr:nvCxnSpPr>
        <xdr:spPr>
          <a:xfrm>
            <a:off x="6333573" y="2241968"/>
            <a:ext cx="350373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Straight Connector 150">
            <a:extLst>
              <a:ext uri="{FF2B5EF4-FFF2-40B4-BE49-F238E27FC236}">
                <a16:creationId xmlns:a16="http://schemas.microsoft.com/office/drawing/2014/main" id="{00000000-0008-0000-0100-000097000000}"/>
              </a:ext>
            </a:extLst>
          </xdr:cNvPr>
          <xdr:cNvCxnSpPr>
            <a:cxnSpLocks/>
          </xdr:cNvCxnSpPr>
        </xdr:nvCxnSpPr>
        <xdr:spPr>
          <a:xfrm flipH="1" flipV="1">
            <a:off x="6497418" y="2251493"/>
            <a:ext cx="5614" cy="100131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" name="Straight Arrow Connector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CxnSpPr>
            <a:cxnSpLocks/>
          </xdr:cNvCxnSpPr>
        </xdr:nvCxnSpPr>
        <xdr:spPr>
          <a:xfrm flipV="1">
            <a:off x="6497418" y="1909586"/>
            <a:ext cx="0" cy="21219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111</xdr:col>
      <xdr:colOff>456947</xdr:colOff>
      <xdr:row>34</xdr:row>
      <xdr:rowOff>43189</xdr:rowOff>
    </xdr:from>
    <xdr:to>
      <xdr:col>112</xdr:col>
      <xdr:colOff>220851</xdr:colOff>
      <xdr:row>35</xdr:row>
      <xdr:rowOff>142173</xdr:rowOff>
    </xdr:to>
    <xdr:sp macro="" textlink="">
      <xdr:nvSpPr>
        <xdr:cNvPr id="135" name="Octagon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/>
      </xdr:nvSpPr>
      <xdr:spPr>
        <a:xfrm>
          <a:off x="71499840" y="8234689"/>
          <a:ext cx="376225" cy="316698"/>
        </a:xfrm>
        <a:prstGeom prst="octagon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 b="1">
              <a:solidFill>
                <a:schemeClr val="tx1"/>
              </a:solidFill>
            </a:rPr>
            <a:t>BP</a:t>
          </a:r>
        </a:p>
      </xdr:txBody>
    </xdr:sp>
    <xdr:clientData/>
  </xdr:twoCellAnchor>
  <xdr:twoCellAnchor>
    <xdr:from>
      <xdr:col>102</xdr:col>
      <xdr:colOff>91354</xdr:colOff>
      <xdr:row>32</xdr:row>
      <xdr:rowOff>88981</xdr:rowOff>
    </xdr:from>
    <xdr:to>
      <xdr:col>105</xdr:col>
      <xdr:colOff>406369</xdr:colOff>
      <xdr:row>39</xdr:row>
      <xdr:rowOff>103465</xdr:rowOff>
    </xdr:to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>
          <a:off x="65623354" y="7872267"/>
          <a:ext cx="2151979" cy="145684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800"/>
        </a:p>
      </xdr:txBody>
    </xdr:sp>
    <xdr:clientData/>
  </xdr:twoCellAnchor>
  <xdr:twoCellAnchor>
    <xdr:from>
      <xdr:col>105</xdr:col>
      <xdr:colOff>413729</xdr:colOff>
      <xdr:row>30</xdr:row>
      <xdr:rowOff>35531</xdr:rowOff>
    </xdr:from>
    <xdr:to>
      <xdr:col>109</xdr:col>
      <xdr:colOff>187227</xdr:colOff>
      <xdr:row>31</xdr:row>
      <xdr:rowOff>122030</xdr:rowOff>
    </xdr:to>
    <xdr:sp macro="" textlink="">
      <xdr:nvSpPr>
        <xdr:cNvPr id="137" name="TextBox 10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67782693" y="7410602"/>
          <a:ext cx="2222784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FF0000"/>
              </a:solidFill>
            </a:rPr>
            <a:t>IBIS</a:t>
          </a:r>
          <a:r>
            <a:rPr lang="en-US" sz="1200" b="1"/>
            <a:t> TXRXAC Model</a:t>
          </a:r>
        </a:p>
      </xdr:txBody>
    </xdr:sp>
    <xdr:clientData/>
  </xdr:twoCellAnchor>
  <xdr:twoCellAnchor>
    <xdr:from>
      <xdr:col>112</xdr:col>
      <xdr:colOff>220851</xdr:colOff>
      <xdr:row>34</xdr:row>
      <xdr:rowOff>193524</xdr:rowOff>
    </xdr:from>
    <xdr:to>
      <xdr:col>113</xdr:col>
      <xdr:colOff>443785</xdr:colOff>
      <xdr:row>34</xdr:row>
      <xdr:rowOff>193524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CxnSpPr>
          <a:cxnSpLocks/>
        </xdr:cNvCxnSpPr>
      </xdr:nvCxnSpPr>
      <xdr:spPr>
        <a:xfrm>
          <a:off x="71876065" y="8385024"/>
          <a:ext cx="835256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463312</xdr:colOff>
      <xdr:row>34</xdr:row>
      <xdr:rowOff>63623</xdr:rowOff>
    </xdr:from>
    <xdr:to>
      <xdr:col>116</xdr:col>
      <xdr:colOff>226547</xdr:colOff>
      <xdr:row>35</xdr:row>
      <xdr:rowOff>101074</xdr:rowOff>
    </xdr:to>
    <xdr:sp macro="" textlink="">
      <xdr:nvSpPr>
        <xdr:cNvPr id="139" name="Flowchart: Direct Access Storage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/>
      </xdr:nvSpPr>
      <xdr:spPr>
        <a:xfrm>
          <a:off x="72730848" y="8255123"/>
          <a:ext cx="1600199" cy="255165"/>
        </a:xfrm>
        <a:prstGeom prst="flowChartMagneticDrum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800"/>
        </a:p>
      </xdr:txBody>
    </xdr:sp>
    <xdr:clientData/>
  </xdr:twoCellAnchor>
  <xdr:twoCellAnchor>
    <xdr:from>
      <xdr:col>116</xdr:col>
      <xdr:colOff>464921</xdr:colOff>
      <xdr:row>30</xdr:row>
      <xdr:rowOff>0</xdr:rowOff>
    </xdr:from>
    <xdr:to>
      <xdr:col>117</xdr:col>
      <xdr:colOff>144201</xdr:colOff>
      <xdr:row>34</xdr:row>
      <xdr:rowOff>188284</xdr:rowOff>
    </xdr:to>
    <xdr:grpSp>
      <xdr:nvGrpSpPr>
        <xdr:cNvPr id="140" name="Group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GrpSpPr/>
      </xdr:nvGrpSpPr>
      <xdr:grpSpPr>
        <a:xfrm flipV="1">
          <a:off x="77350721" y="7429500"/>
          <a:ext cx="288880" cy="1026484"/>
          <a:chOff x="10483908" y="4149858"/>
          <a:chExt cx="291601" cy="1004713"/>
        </a:xfrm>
      </xdr:grpSpPr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SpPr/>
        </xdr:nvSpPr>
        <xdr:spPr>
          <a:xfrm>
            <a:off x="10483908" y="4339355"/>
            <a:ext cx="291601" cy="616939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800"/>
          </a:p>
        </xdr:txBody>
      </xdr:sp>
      <xdr:cxnSp macro="">
        <xdr:nvCxnSpPr>
          <xdr:cNvPr id="145" name="Straight Connector 144"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CxnSpPr>
            <a:cxnSpLocks/>
          </xdr:cNvCxnSpPr>
        </xdr:nvCxnSpPr>
        <xdr:spPr>
          <a:xfrm flipH="1" flipV="1">
            <a:off x="10632863" y="4961046"/>
            <a:ext cx="5614" cy="100131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6" name="Isosceles Triangle 145"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/>
        </xdr:nvSpPr>
        <xdr:spPr>
          <a:xfrm rot="10800000">
            <a:off x="10573789" y="5065903"/>
            <a:ext cx="126995" cy="88668"/>
          </a:xfrm>
          <a:prstGeom prst="triangl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800"/>
          </a:p>
        </xdr:txBody>
      </xdr:sp>
      <xdr:cxnSp macro="">
        <xdr:nvCxnSpPr>
          <xdr:cNvPr id="147" name="Straight Arrow Connector 146"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CxnSpPr>
            <a:cxnSpLocks/>
          </xdr:cNvCxnSpPr>
        </xdr:nvCxnSpPr>
        <xdr:spPr>
          <a:xfrm flipV="1">
            <a:off x="10624300" y="4149858"/>
            <a:ext cx="0" cy="189497"/>
          </a:xfrm>
          <a:prstGeom prst="straightConnector1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116</xdr:col>
      <xdr:colOff>226547</xdr:colOff>
      <xdr:row>34</xdr:row>
      <xdr:rowOff>180888</xdr:rowOff>
    </xdr:from>
    <xdr:to>
      <xdr:col>116</xdr:col>
      <xdr:colOff>610722</xdr:colOff>
      <xdr:row>34</xdr:row>
      <xdr:rowOff>180888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CxnSpPr>
          <a:cxnSpLocks/>
        </xdr:cNvCxnSpPr>
      </xdr:nvCxnSpPr>
      <xdr:spPr>
        <a:xfrm>
          <a:off x="74331047" y="8372388"/>
          <a:ext cx="384175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117</xdr:col>
      <xdr:colOff>167763</xdr:colOff>
      <xdr:row>31</xdr:row>
      <xdr:rowOff>198646</xdr:rowOff>
    </xdr:from>
    <xdr:to>
      <xdr:col>118</xdr:col>
      <xdr:colOff>127149</xdr:colOff>
      <xdr:row>33</xdr:row>
      <xdr:rowOff>36652</xdr:rowOff>
    </xdr:to>
    <xdr:sp macro="" textlink="">
      <xdr:nvSpPr>
        <xdr:cNvPr id="142" name="TextBox 183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/>
      </xdr:nvSpPr>
      <xdr:spPr>
        <a:xfrm>
          <a:off x="74884584" y="7764217"/>
          <a:ext cx="571708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Rtt(pu)</a:t>
          </a:r>
        </a:p>
      </xdr:txBody>
    </xdr:sp>
    <xdr:clientData/>
  </xdr:twoCellAnchor>
  <xdr:twoCellAnchor>
    <xdr:from>
      <xdr:col>113</xdr:col>
      <xdr:colOff>457904</xdr:colOff>
      <xdr:row>34</xdr:row>
      <xdr:rowOff>63623</xdr:rowOff>
    </xdr:from>
    <xdr:to>
      <xdr:col>115</xdr:col>
      <xdr:colOff>323850</xdr:colOff>
      <xdr:row>35</xdr:row>
      <xdr:rowOff>92130</xdr:rowOff>
    </xdr:to>
    <xdr:sp macro="" textlink="">
      <xdr:nvSpPr>
        <xdr:cNvPr id="143" name="TextBox 184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72725440" y="8255123"/>
          <a:ext cx="1090589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ideal Tline=50</a:t>
          </a:r>
          <a:r>
            <a:rPr lang="el-GR" sz="1000"/>
            <a:t>Ω</a:t>
          </a:r>
          <a:endParaRPr lang="en-US" sz="1000"/>
        </a:p>
      </xdr:txBody>
    </xdr:sp>
    <xdr:clientData/>
  </xdr:twoCellAnchor>
  <xdr:twoCellAnchor>
    <xdr:from>
      <xdr:col>102</xdr:col>
      <xdr:colOff>0</xdr:colOff>
      <xdr:row>48</xdr:row>
      <xdr:rowOff>21712</xdr:rowOff>
    </xdr:from>
    <xdr:to>
      <xdr:col>112</xdr:col>
      <xdr:colOff>34321</xdr:colOff>
      <xdr:row>57</xdr:row>
      <xdr:rowOff>180104</xdr:rowOff>
    </xdr:to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/>
      </xdr:nvSpPr>
      <xdr:spPr>
        <a:xfrm>
          <a:off x="65532000" y="11125141"/>
          <a:ext cx="6157535" cy="20089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800"/>
        </a:p>
      </xdr:txBody>
    </xdr:sp>
    <xdr:clientData/>
  </xdr:twoCellAnchor>
  <xdr:twoCellAnchor>
    <xdr:from>
      <xdr:col>108</xdr:col>
      <xdr:colOff>373891</xdr:colOff>
      <xdr:row>53</xdr:row>
      <xdr:rowOff>80425</xdr:rowOff>
    </xdr:from>
    <xdr:to>
      <xdr:col>109</xdr:col>
      <xdr:colOff>50525</xdr:colOff>
      <xdr:row>54</xdr:row>
      <xdr:rowOff>170487</xdr:rowOff>
    </xdr:to>
    <xdr:sp macro="" textlink="">
      <xdr:nvSpPr>
        <xdr:cNvPr id="167" name="TextBox 207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/>
      </xdr:nvSpPr>
      <xdr:spPr>
        <a:xfrm>
          <a:off x="69579820" y="12217996"/>
          <a:ext cx="288955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400"/>
        </a:p>
      </xdr:txBody>
    </xdr:sp>
    <xdr:clientData/>
  </xdr:twoCellAnchor>
  <xdr:twoCellAnchor>
    <xdr:from>
      <xdr:col>105</xdr:col>
      <xdr:colOff>406369</xdr:colOff>
      <xdr:row>52</xdr:row>
      <xdr:rowOff>185441</xdr:rowOff>
    </xdr:from>
    <xdr:to>
      <xdr:col>111</xdr:col>
      <xdr:colOff>456947</xdr:colOff>
      <xdr:row>53</xdr:row>
      <xdr:rowOff>769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CxnSpPr>
          <a:cxnSpLocks/>
        </xdr:cNvCxnSpPr>
      </xdr:nvCxnSpPr>
      <xdr:spPr>
        <a:xfrm flipV="1">
          <a:off x="67775333" y="12132512"/>
          <a:ext cx="3724507" cy="5828"/>
        </a:xfrm>
        <a:prstGeom prst="straightConnector1">
          <a:avLst/>
        </a:prstGeom>
        <a:ln w="381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326132</xdr:colOff>
      <xdr:row>52</xdr:row>
      <xdr:rowOff>175427</xdr:rowOff>
    </xdr:from>
    <xdr:to>
      <xdr:col>111</xdr:col>
      <xdr:colOff>505007</xdr:colOff>
      <xdr:row>54</xdr:row>
      <xdr:rowOff>13433</xdr:rowOff>
    </xdr:to>
    <xdr:sp macro="" textlink="">
      <xdr:nvSpPr>
        <xdr:cNvPr id="169" name="TextBox 60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/>
      </xdr:nvSpPr>
      <xdr:spPr>
        <a:xfrm>
          <a:off x="70756703" y="12122498"/>
          <a:ext cx="791197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VIO_PAD</a:t>
          </a:r>
        </a:p>
      </xdr:txBody>
    </xdr:sp>
    <xdr:clientData/>
  </xdr:twoCellAnchor>
  <xdr:twoCellAnchor>
    <xdr:from>
      <xdr:col>105</xdr:col>
      <xdr:colOff>406369</xdr:colOff>
      <xdr:row>54</xdr:row>
      <xdr:rowOff>184435</xdr:rowOff>
    </xdr:from>
    <xdr:to>
      <xdr:col>109</xdr:col>
      <xdr:colOff>21260</xdr:colOff>
      <xdr:row>55</xdr:row>
      <xdr:rowOff>7292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>
          <a:cxnSpLocks/>
        </xdr:cNvCxnSpPr>
      </xdr:nvCxnSpPr>
      <xdr:spPr>
        <a:xfrm>
          <a:off x="67775333" y="12539721"/>
          <a:ext cx="2064177" cy="13357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13743</xdr:colOff>
      <xdr:row>53</xdr:row>
      <xdr:rowOff>10423</xdr:rowOff>
    </xdr:from>
    <xdr:to>
      <xdr:col>109</xdr:col>
      <xdr:colOff>13743</xdr:colOff>
      <xdr:row>55</xdr:row>
      <xdr:rowOff>16551</xdr:rowOff>
    </xdr:to>
    <xdr:cxnSp macro="">
      <xdr:nvCxnSpPr>
        <xdr:cNvPr id="171" name="Straight Arrow Connector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>
          <a:cxnSpLocks/>
        </xdr:cNvCxnSpPr>
      </xdr:nvCxnSpPr>
      <xdr:spPr>
        <a:xfrm flipV="1">
          <a:off x="69831993" y="12147994"/>
          <a:ext cx="0" cy="414343"/>
        </a:xfrm>
        <a:prstGeom prst="straightConnector1">
          <a:avLst/>
        </a:prstGeom>
        <a:ln w="381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517726</xdr:colOff>
      <xdr:row>51</xdr:row>
      <xdr:rowOff>156934</xdr:rowOff>
    </xdr:from>
    <xdr:to>
      <xdr:col>105</xdr:col>
      <xdr:colOff>437522</xdr:colOff>
      <xdr:row>54</xdr:row>
      <xdr:rowOff>186884</xdr:rowOff>
    </xdr:to>
    <xdr:grpSp>
      <xdr:nvGrpSpPr>
        <xdr:cNvPr id="172" name="Group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GrpSpPr/>
      </xdr:nvGrpSpPr>
      <xdr:grpSpPr>
        <a:xfrm>
          <a:off x="69478726" y="12044134"/>
          <a:ext cx="1138996" cy="677650"/>
          <a:chOff x="3567226" y="3374359"/>
          <a:chExt cx="1144439" cy="655879"/>
        </a:xfrm>
      </xdr:grpSpPr>
      <xdr:sp macro="" textlink="">
        <xdr:nvSpPr>
          <xdr:cNvPr id="205" name="TextBox 67">
            <a:extLst>
              <a:ext uri="{FF2B5EF4-FFF2-40B4-BE49-F238E27FC236}">
                <a16:creationId xmlns:a16="http://schemas.microsoft.com/office/drawing/2014/main" id="{00000000-0008-0000-0100-0000CD000000}"/>
              </a:ext>
            </a:extLst>
          </xdr:cNvPr>
          <xdr:cNvSpPr txBox="1"/>
        </xdr:nvSpPr>
        <xdr:spPr>
          <a:xfrm>
            <a:off x="3567226" y="3374359"/>
            <a:ext cx="1089095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1000"/>
              <a:t>VIO_PAD_TX</a:t>
            </a:r>
          </a:p>
        </xdr:txBody>
      </xdr:sp>
      <xdr:sp macro="" textlink="">
        <xdr:nvSpPr>
          <xdr:cNvPr id="206" name="TextBox 70">
            <a:extLst>
              <a:ext uri="{FF2B5EF4-FFF2-40B4-BE49-F238E27FC236}">
                <a16:creationId xmlns:a16="http://schemas.microsoft.com/office/drawing/2014/main" id="{00000000-0008-0000-0100-0000CE000000}"/>
              </a:ext>
            </a:extLst>
          </xdr:cNvPr>
          <xdr:cNvSpPr txBox="1"/>
        </xdr:nvSpPr>
        <xdr:spPr>
          <a:xfrm>
            <a:off x="3622570" y="3784017"/>
            <a:ext cx="1089095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1000"/>
              <a:t>VIO_PAD_HBM</a:t>
            </a:r>
          </a:p>
        </xdr:txBody>
      </xdr:sp>
    </xdr:grpSp>
    <xdr:clientData/>
  </xdr:twoCellAnchor>
  <xdr:twoCellAnchor>
    <xdr:from>
      <xdr:col>111</xdr:col>
      <xdr:colOff>456947</xdr:colOff>
      <xdr:row>52</xdr:row>
      <xdr:rowOff>15976</xdr:rowOff>
    </xdr:from>
    <xdr:to>
      <xdr:col>112</xdr:col>
      <xdr:colOff>220851</xdr:colOff>
      <xdr:row>53</xdr:row>
      <xdr:rowOff>142174</xdr:rowOff>
    </xdr:to>
    <xdr:sp macro="" textlink="">
      <xdr:nvSpPr>
        <xdr:cNvPr id="176" name="Octagon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/>
      </xdr:nvSpPr>
      <xdr:spPr>
        <a:xfrm>
          <a:off x="71499840" y="11963047"/>
          <a:ext cx="376225" cy="316698"/>
        </a:xfrm>
        <a:prstGeom prst="octagon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 b="1">
              <a:solidFill>
                <a:schemeClr val="tx1"/>
              </a:solidFill>
            </a:rPr>
            <a:t>BP</a:t>
          </a:r>
        </a:p>
      </xdr:txBody>
    </xdr:sp>
    <xdr:clientData/>
  </xdr:twoCellAnchor>
  <xdr:twoCellAnchor>
    <xdr:from>
      <xdr:col>102</xdr:col>
      <xdr:colOff>91354</xdr:colOff>
      <xdr:row>50</xdr:row>
      <xdr:rowOff>61768</xdr:rowOff>
    </xdr:from>
    <xdr:to>
      <xdr:col>105</xdr:col>
      <xdr:colOff>406369</xdr:colOff>
      <xdr:row>57</xdr:row>
      <xdr:rowOff>103466</xdr:rowOff>
    </xdr:to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/>
      </xdr:nvSpPr>
      <xdr:spPr>
        <a:xfrm>
          <a:off x="65623354" y="11600625"/>
          <a:ext cx="2151979" cy="145684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800"/>
        </a:p>
      </xdr:txBody>
    </xdr:sp>
    <xdr:clientData/>
  </xdr:twoCellAnchor>
  <xdr:twoCellAnchor>
    <xdr:from>
      <xdr:col>105</xdr:col>
      <xdr:colOff>413729</xdr:colOff>
      <xdr:row>48</xdr:row>
      <xdr:rowOff>14126</xdr:rowOff>
    </xdr:from>
    <xdr:to>
      <xdr:col>109</xdr:col>
      <xdr:colOff>187227</xdr:colOff>
      <xdr:row>50</xdr:row>
      <xdr:rowOff>40363</xdr:rowOff>
    </xdr:to>
    <xdr:sp macro="" textlink="">
      <xdr:nvSpPr>
        <xdr:cNvPr id="178" name="TextBox 10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/>
      </xdr:nvSpPr>
      <xdr:spPr>
        <a:xfrm>
          <a:off x="67782693" y="11117555"/>
          <a:ext cx="2222784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FF0000"/>
              </a:solidFill>
            </a:rPr>
            <a:t>IBIS</a:t>
          </a:r>
          <a:r>
            <a:rPr lang="en-US" sz="1200" b="1"/>
            <a:t> TXRXDQ or</a:t>
          </a:r>
        </a:p>
        <a:p>
          <a:pPr algn="ctr"/>
          <a:r>
            <a:rPr lang="en-US" sz="1200" b="1"/>
            <a:t>TXRXDQS Model</a:t>
          </a:r>
        </a:p>
      </xdr:txBody>
    </xdr:sp>
    <xdr:clientData/>
  </xdr:twoCellAnchor>
  <xdr:twoCellAnchor>
    <xdr:from>
      <xdr:col>112</xdr:col>
      <xdr:colOff>220851</xdr:colOff>
      <xdr:row>52</xdr:row>
      <xdr:rowOff>166311</xdr:rowOff>
    </xdr:from>
    <xdr:to>
      <xdr:col>113</xdr:col>
      <xdr:colOff>443785</xdr:colOff>
      <xdr:row>52</xdr:row>
      <xdr:rowOff>166311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>
          <a:cxnSpLocks/>
        </xdr:cNvCxnSpPr>
      </xdr:nvCxnSpPr>
      <xdr:spPr>
        <a:xfrm>
          <a:off x="71876065" y="12113382"/>
          <a:ext cx="835256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463312</xdr:colOff>
      <xdr:row>52</xdr:row>
      <xdr:rowOff>36410</xdr:rowOff>
    </xdr:from>
    <xdr:to>
      <xdr:col>116</xdr:col>
      <xdr:colOff>226547</xdr:colOff>
      <xdr:row>53</xdr:row>
      <xdr:rowOff>101075</xdr:rowOff>
    </xdr:to>
    <xdr:sp macro="" textlink="">
      <xdr:nvSpPr>
        <xdr:cNvPr id="180" name="Flowchart: Direct Access Storage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/>
      </xdr:nvSpPr>
      <xdr:spPr>
        <a:xfrm>
          <a:off x="72730848" y="11983481"/>
          <a:ext cx="1600199" cy="255165"/>
        </a:xfrm>
        <a:prstGeom prst="flowChartMagneticDrum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800"/>
        </a:p>
      </xdr:txBody>
    </xdr:sp>
    <xdr:clientData/>
  </xdr:twoCellAnchor>
  <xdr:twoCellAnchor>
    <xdr:from>
      <xdr:col>116</xdr:col>
      <xdr:colOff>464921</xdr:colOff>
      <xdr:row>48</xdr:row>
      <xdr:rowOff>0</xdr:rowOff>
    </xdr:from>
    <xdr:to>
      <xdr:col>117</xdr:col>
      <xdr:colOff>144201</xdr:colOff>
      <xdr:row>52</xdr:row>
      <xdr:rowOff>161071</xdr:rowOff>
    </xdr:to>
    <xdr:grpSp>
      <xdr:nvGrpSpPr>
        <xdr:cNvPr id="181" name="Group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GrpSpPr/>
      </xdr:nvGrpSpPr>
      <xdr:grpSpPr>
        <a:xfrm flipV="1">
          <a:off x="77350721" y="11239500"/>
          <a:ext cx="288880" cy="1037371"/>
          <a:chOff x="10483908" y="4149858"/>
          <a:chExt cx="291601" cy="1004713"/>
        </a:xfrm>
      </xdr:grpSpPr>
      <xdr:sp macro="" textlink="">
        <xdr:nvSpPr>
          <xdr:cNvPr id="185" name="Rectangle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SpPr/>
        </xdr:nvSpPr>
        <xdr:spPr>
          <a:xfrm>
            <a:off x="10483908" y="4339355"/>
            <a:ext cx="291601" cy="616939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800"/>
          </a:p>
        </xdr:txBody>
      </xdr:sp>
      <xdr:cxnSp macro="">
        <xdr:nvCxnSpPr>
          <xdr:cNvPr id="186" name="Straight Connector 185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CxnSpPr>
            <a:cxnSpLocks/>
          </xdr:cNvCxnSpPr>
        </xdr:nvCxnSpPr>
        <xdr:spPr>
          <a:xfrm flipH="1" flipV="1">
            <a:off x="10632863" y="4961046"/>
            <a:ext cx="5614" cy="100131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7" name="Isosceles Triangle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SpPr/>
        </xdr:nvSpPr>
        <xdr:spPr>
          <a:xfrm rot="10800000">
            <a:off x="10573789" y="5065903"/>
            <a:ext cx="126995" cy="88668"/>
          </a:xfrm>
          <a:prstGeom prst="triangl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800"/>
          </a:p>
        </xdr:txBody>
      </xdr:sp>
      <xdr:cxnSp macro="">
        <xdr:nvCxnSpPr>
          <xdr:cNvPr id="188" name="Straight Arrow Connector 187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CxnSpPr>
            <a:cxnSpLocks/>
          </xdr:cNvCxnSpPr>
        </xdr:nvCxnSpPr>
        <xdr:spPr>
          <a:xfrm flipV="1">
            <a:off x="10624300" y="4149858"/>
            <a:ext cx="0" cy="189497"/>
          </a:xfrm>
          <a:prstGeom prst="straightConnector1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116</xdr:col>
      <xdr:colOff>226547</xdr:colOff>
      <xdr:row>52</xdr:row>
      <xdr:rowOff>153675</xdr:rowOff>
    </xdr:from>
    <xdr:to>
      <xdr:col>116</xdr:col>
      <xdr:colOff>610722</xdr:colOff>
      <xdr:row>52</xdr:row>
      <xdr:rowOff>153675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>
          <a:cxnSpLocks/>
        </xdr:cNvCxnSpPr>
      </xdr:nvCxnSpPr>
      <xdr:spPr>
        <a:xfrm>
          <a:off x="74331047" y="12100746"/>
          <a:ext cx="384175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117</xdr:col>
      <xdr:colOff>167763</xdr:colOff>
      <xdr:row>49</xdr:row>
      <xdr:rowOff>171432</xdr:rowOff>
    </xdr:from>
    <xdr:to>
      <xdr:col>118</xdr:col>
      <xdr:colOff>127149</xdr:colOff>
      <xdr:row>51</xdr:row>
      <xdr:rowOff>9439</xdr:rowOff>
    </xdr:to>
    <xdr:sp macro="" textlink="">
      <xdr:nvSpPr>
        <xdr:cNvPr id="183" name="TextBox 18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/>
      </xdr:nvSpPr>
      <xdr:spPr>
        <a:xfrm>
          <a:off x="74884584" y="11492575"/>
          <a:ext cx="571708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Rtt(pu)</a:t>
          </a:r>
        </a:p>
      </xdr:txBody>
    </xdr:sp>
    <xdr:clientData/>
  </xdr:twoCellAnchor>
  <xdr:twoCellAnchor>
    <xdr:from>
      <xdr:col>113</xdr:col>
      <xdr:colOff>457904</xdr:colOff>
      <xdr:row>52</xdr:row>
      <xdr:rowOff>36410</xdr:rowOff>
    </xdr:from>
    <xdr:to>
      <xdr:col>115</xdr:col>
      <xdr:colOff>323850</xdr:colOff>
      <xdr:row>53</xdr:row>
      <xdr:rowOff>92131</xdr:rowOff>
    </xdr:to>
    <xdr:sp macro="" textlink="">
      <xdr:nvSpPr>
        <xdr:cNvPr id="184" name="TextBox 18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/>
      </xdr:nvSpPr>
      <xdr:spPr>
        <a:xfrm>
          <a:off x="72725440" y="11983481"/>
          <a:ext cx="1090589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ideal Tline=50</a:t>
          </a:r>
          <a:r>
            <a:rPr lang="el-GR" sz="1000"/>
            <a:t>Ω</a:t>
          </a:r>
          <a:endParaRPr lang="en-US" sz="1000"/>
        </a:p>
      </xdr:txBody>
    </xdr:sp>
    <xdr:clientData/>
  </xdr:twoCellAnchor>
  <xdr:twoCellAnchor>
    <xdr:from>
      <xdr:col>102</xdr:col>
      <xdr:colOff>0</xdr:colOff>
      <xdr:row>67</xdr:row>
      <xdr:rowOff>21712</xdr:rowOff>
    </xdr:from>
    <xdr:to>
      <xdr:col>112</xdr:col>
      <xdr:colOff>34321</xdr:colOff>
      <xdr:row>76</xdr:row>
      <xdr:rowOff>152890</xdr:rowOff>
    </xdr:to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/>
      </xdr:nvSpPr>
      <xdr:spPr>
        <a:xfrm>
          <a:off x="65532000" y="14935141"/>
          <a:ext cx="6157535" cy="20089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800"/>
        </a:p>
      </xdr:txBody>
    </xdr:sp>
    <xdr:clientData/>
  </xdr:twoCellAnchor>
  <xdr:twoCellAnchor>
    <xdr:from>
      <xdr:col>108</xdr:col>
      <xdr:colOff>373891</xdr:colOff>
      <xdr:row>72</xdr:row>
      <xdr:rowOff>53210</xdr:rowOff>
    </xdr:from>
    <xdr:to>
      <xdr:col>109</xdr:col>
      <xdr:colOff>50525</xdr:colOff>
      <xdr:row>73</xdr:row>
      <xdr:rowOff>170487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/>
      </xdr:nvSpPr>
      <xdr:spPr>
        <a:xfrm>
          <a:off x="69579820" y="16027996"/>
          <a:ext cx="288955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X</a:t>
          </a:r>
        </a:p>
      </xdr:txBody>
    </xdr:sp>
    <xdr:clientData/>
  </xdr:twoCellAnchor>
  <xdr:twoCellAnchor>
    <xdr:from>
      <xdr:col>105</xdr:col>
      <xdr:colOff>406369</xdr:colOff>
      <xdr:row>71</xdr:row>
      <xdr:rowOff>191269</xdr:rowOff>
    </xdr:from>
    <xdr:to>
      <xdr:col>108</xdr:col>
      <xdr:colOff>14581</xdr:colOff>
      <xdr:row>71</xdr:row>
      <xdr:rowOff>200922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>
          <a:cxnSpLocks/>
        </xdr:cNvCxnSpPr>
      </xdr:nvCxnSpPr>
      <xdr:spPr>
        <a:xfrm>
          <a:off x="67775333" y="15948340"/>
          <a:ext cx="1445177" cy="9653"/>
        </a:xfrm>
        <a:prstGeom prst="straightConnector1">
          <a:avLst/>
        </a:prstGeom>
        <a:ln w="381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326132</xdr:colOff>
      <xdr:row>71</xdr:row>
      <xdr:rowOff>175427</xdr:rowOff>
    </xdr:from>
    <xdr:to>
      <xdr:col>111</xdr:col>
      <xdr:colOff>505007</xdr:colOff>
      <xdr:row>73</xdr:row>
      <xdr:rowOff>13433</xdr:rowOff>
    </xdr:to>
    <xdr:sp macro="" textlink="">
      <xdr:nvSpPr>
        <xdr:cNvPr id="210" name="TextBox 60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/>
      </xdr:nvSpPr>
      <xdr:spPr>
        <a:xfrm>
          <a:off x="70756703" y="15932498"/>
          <a:ext cx="791197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VIO_PAD</a:t>
          </a:r>
        </a:p>
      </xdr:txBody>
    </xdr:sp>
    <xdr:clientData/>
  </xdr:twoCellAnchor>
  <xdr:twoCellAnchor>
    <xdr:from>
      <xdr:col>105</xdr:col>
      <xdr:colOff>406369</xdr:colOff>
      <xdr:row>73</xdr:row>
      <xdr:rowOff>184435</xdr:rowOff>
    </xdr:from>
    <xdr:to>
      <xdr:col>109</xdr:col>
      <xdr:colOff>21260</xdr:colOff>
      <xdr:row>73</xdr:row>
      <xdr:rowOff>197792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CxnSpPr>
          <a:cxnSpLocks/>
        </xdr:cNvCxnSpPr>
      </xdr:nvCxnSpPr>
      <xdr:spPr>
        <a:xfrm>
          <a:off x="67775333" y="16349721"/>
          <a:ext cx="2064177" cy="13357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13743</xdr:colOff>
      <xdr:row>71</xdr:row>
      <xdr:rowOff>200923</xdr:rowOff>
    </xdr:from>
    <xdr:to>
      <xdr:col>109</xdr:col>
      <xdr:colOff>13743</xdr:colOff>
      <xdr:row>73</xdr:row>
      <xdr:rowOff>207051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CxnSpPr>
          <a:cxnSpLocks/>
        </xdr:cNvCxnSpPr>
      </xdr:nvCxnSpPr>
      <xdr:spPr>
        <a:xfrm flipV="1">
          <a:off x="69831993" y="15957994"/>
          <a:ext cx="0" cy="414343"/>
        </a:xfrm>
        <a:prstGeom prst="straightConnector1">
          <a:avLst/>
        </a:prstGeom>
        <a:ln w="381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517726</xdr:colOff>
      <xdr:row>70</xdr:row>
      <xdr:rowOff>129720</xdr:rowOff>
    </xdr:from>
    <xdr:to>
      <xdr:col>105</xdr:col>
      <xdr:colOff>437522</xdr:colOff>
      <xdr:row>73</xdr:row>
      <xdr:rowOff>186884</xdr:rowOff>
    </xdr:to>
    <xdr:grpSp>
      <xdr:nvGrpSpPr>
        <xdr:cNvPr id="213" name="Group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GrpSpPr/>
      </xdr:nvGrpSpPr>
      <xdr:grpSpPr>
        <a:xfrm>
          <a:off x="69478726" y="19408320"/>
          <a:ext cx="1138996" cy="666764"/>
          <a:chOff x="3567226" y="3374359"/>
          <a:chExt cx="1144439" cy="655879"/>
        </a:xfrm>
      </xdr:grpSpPr>
      <xdr:sp macro="" textlink="">
        <xdr:nvSpPr>
          <xdr:cNvPr id="254" name="TextBox 67">
            <a:extLst>
              <a:ext uri="{FF2B5EF4-FFF2-40B4-BE49-F238E27FC236}">
                <a16:creationId xmlns:a16="http://schemas.microsoft.com/office/drawing/2014/main" id="{00000000-0008-0000-0100-0000FE000000}"/>
              </a:ext>
            </a:extLst>
          </xdr:cNvPr>
          <xdr:cNvSpPr txBox="1"/>
        </xdr:nvSpPr>
        <xdr:spPr>
          <a:xfrm>
            <a:off x="3567226" y="3374359"/>
            <a:ext cx="1089095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1000"/>
              <a:t>VIO_PAD_TX</a:t>
            </a:r>
          </a:p>
        </xdr:txBody>
      </xdr:sp>
      <xdr:sp macro="" textlink="">
        <xdr:nvSpPr>
          <xdr:cNvPr id="255" name="TextBox 70">
            <a:extLst>
              <a:ext uri="{FF2B5EF4-FFF2-40B4-BE49-F238E27FC236}">
                <a16:creationId xmlns:a16="http://schemas.microsoft.com/office/drawing/2014/main" id="{00000000-0008-0000-0100-0000FF000000}"/>
              </a:ext>
            </a:extLst>
          </xdr:cNvPr>
          <xdr:cNvSpPr txBox="1"/>
        </xdr:nvSpPr>
        <xdr:spPr>
          <a:xfrm>
            <a:off x="3622570" y="3784017"/>
            <a:ext cx="1089095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1000"/>
              <a:t>VIO_PAD_HBM</a:t>
            </a:r>
          </a:p>
        </xdr:txBody>
      </xdr:sp>
    </xdr:grpSp>
    <xdr:clientData/>
  </xdr:twoCellAnchor>
  <xdr:twoCellAnchor>
    <xdr:from>
      <xdr:col>106</xdr:col>
      <xdr:colOff>470649</xdr:colOff>
      <xdr:row>73</xdr:row>
      <xdr:rowOff>202017</xdr:rowOff>
    </xdr:from>
    <xdr:to>
      <xdr:col>108</xdr:col>
      <xdr:colOff>340880</xdr:colOff>
      <xdr:row>76</xdr:row>
      <xdr:rowOff>8516</xdr:rowOff>
    </xdr:to>
    <xdr:grpSp>
      <xdr:nvGrpSpPr>
        <xdr:cNvPr id="214" name="Group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GrpSpPr/>
      </xdr:nvGrpSpPr>
      <xdr:grpSpPr>
        <a:xfrm>
          <a:off x="71260449" y="20090217"/>
          <a:ext cx="1089431" cy="454199"/>
          <a:chOff x="4559522" y="2620109"/>
          <a:chExt cx="1097014" cy="432427"/>
        </a:xfrm>
      </xdr:grpSpPr>
      <xdr:sp macro="" textlink="">
        <xdr:nvSpPr>
          <xdr:cNvPr id="248" name="TextBox 72">
            <a:extLst>
              <a:ext uri="{FF2B5EF4-FFF2-40B4-BE49-F238E27FC236}">
                <a16:creationId xmlns:a16="http://schemas.microsoft.com/office/drawing/2014/main" id="{00000000-0008-0000-0100-0000F8000000}"/>
              </a:ext>
            </a:extLst>
          </xdr:cNvPr>
          <xdr:cNvSpPr txBox="1"/>
        </xdr:nvSpPr>
        <xdr:spPr>
          <a:xfrm>
            <a:off x="4559522" y="2623204"/>
            <a:ext cx="770717" cy="3633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900"/>
              <a:t>c_int_HBM</a:t>
            </a:r>
          </a:p>
          <a:p>
            <a:pPr algn="r"/>
            <a:r>
              <a:rPr lang="en-US" sz="900"/>
              <a:t>50fF</a:t>
            </a:r>
          </a:p>
        </xdr:txBody>
      </xdr:sp>
      <xdr:cxnSp macro="">
        <xdr:nvCxnSpPr>
          <xdr:cNvPr id="249" name="Straight Connector 248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CxnSpPr>
            <a:cxnSpLocks/>
          </xdr:cNvCxnSpPr>
        </xdr:nvCxnSpPr>
        <xdr:spPr>
          <a:xfrm flipH="1" flipV="1">
            <a:off x="5475622" y="2620109"/>
            <a:ext cx="115" cy="99479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" name="Straight Connector 249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CxnSpPr/>
        </xdr:nvCxnSpPr>
        <xdr:spPr>
          <a:xfrm>
            <a:off x="5306163" y="2735106"/>
            <a:ext cx="350373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" name="Straight Connector 250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CxnSpPr/>
        </xdr:nvCxnSpPr>
        <xdr:spPr>
          <a:xfrm>
            <a:off x="5306162" y="2849487"/>
            <a:ext cx="350373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" name="Straight Connector 251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CxnSpPr>
            <a:cxnSpLocks/>
          </xdr:cNvCxnSpPr>
        </xdr:nvCxnSpPr>
        <xdr:spPr>
          <a:xfrm flipH="1" flipV="1">
            <a:off x="5470007" y="2859012"/>
            <a:ext cx="5614" cy="100131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3" name="Isosceles Triangle 252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SpPr/>
        </xdr:nvSpPr>
        <xdr:spPr>
          <a:xfrm rot="10800000">
            <a:off x="5410933" y="2963868"/>
            <a:ext cx="126995" cy="88668"/>
          </a:xfrm>
          <a:prstGeom prst="triangl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800"/>
          </a:p>
        </xdr:txBody>
      </xdr:sp>
    </xdr:grpSp>
    <xdr:clientData/>
  </xdr:twoCellAnchor>
  <xdr:twoCellAnchor>
    <xdr:from>
      <xdr:col>105</xdr:col>
      <xdr:colOff>524638</xdr:colOff>
      <xdr:row>69</xdr:row>
      <xdr:rowOff>143817</xdr:rowOff>
    </xdr:from>
    <xdr:to>
      <xdr:col>107</xdr:col>
      <xdr:colOff>255125</xdr:colOff>
      <xdr:row>71</xdr:row>
      <xdr:rowOff>211034</xdr:rowOff>
    </xdr:to>
    <xdr:grpSp>
      <xdr:nvGrpSpPr>
        <xdr:cNvPr id="215" name="Group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GrpSpPr/>
      </xdr:nvGrpSpPr>
      <xdr:grpSpPr>
        <a:xfrm>
          <a:off x="70704838" y="19193817"/>
          <a:ext cx="949687" cy="486317"/>
          <a:chOff x="5728817" y="1909586"/>
          <a:chExt cx="955130" cy="475431"/>
        </a:xfrm>
      </xdr:grpSpPr>
      <xdr:sp macro="" textlink="">
        <xdr:nvSpPr>
          <xdr:cNvPr id="243" name="TextBox 86">
            <a:extLst>
              <a:ext uri="{FF2B5EF4-FFF2-40B4-BE49-F238E27FC236}">
                <a16:creationId xmlns:a16="http://schemas.microsoft.com/office/drawing/2014/main" id="{00000000-0008-0000-0100-0000F3000000}"/>
              </a:ext>
            </a:extLst>
          </xdr:cNvPr>
          <xdr:cNvSpPr txBox="1"/>
        </xdr:nvSpPr>
        <xdr:spPr>
          <a:xfrm>
            <a:off x="5728817" y="2015685"/>
            <a:ext cx="628833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900"/>
              <a:t>c_int_TX</a:t>
            </a:r>
          </a:p>
          <a:p>
            <a:pPr algn="r"/>
            <a:r>
              <a:rPr lang="en-US" sz="900"/>
              <a:t>200fF</a:t>
            </a:r>
          </a:p>
        </xdr:txBody>
      </xdr:sp>
      <xdr:cxnSp macro="">
        <xdr:nvCxnSpPr>
          <xdr:cNvPr id="244" name="Straight Connector 243">
            <a:extLst>
              <a:ext uri="{FF2B5EF4-FFF2-40B4-BE49-F238E27FC236}">
                <a16:creationId xmlns:a16="http://schemas.microsoft.com/office/drawing/2014/main" id="{00000000-0008-0000-0100-0000F4000000}"/>
              </a:ext>
            </a:extLst>
          </xdr:cNvPr>
          <xdr:cNvCxnSpPr/>
        </xdr:nvCxnSpPr>
        <xdr:spPr>
          <a:xfrm>
            <a:off x="6333574" y="2127587"/>
            <a:ext cx="350373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" name="Straight Connector 244">
            <a:extLst>
              <a:ext uri="{FF2B5EF4-FFF2-40B4-BE49-F238E27FC236}">
                <a16:creationId xmlns:a16="http://schemas.microsoft.com/office/drawing/2014/main" id="{00000000-0008-0000-0100-0000F5000000}"/>
              </a:ext>
            </a:extLst>
          </xdr:cNvPr>
          <xdr:cNvCxnSpPr/>
        </xdr:nvCxnSpPr>
        <xdr:spPr>
          <a:xfrm>
            <a:off x="6333573" y="2241968"/>
            <a:ext cx="350373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" name="Straight Connector 245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CxnSpPr>
            <a:cxnSpLocks/>
          </xdr:cNvCxnSpPr>
        </xdr:nvCxnSpPr>
        <xdr:spPr>
          <a:xfrm flipH="1" flipV="1">
            <a:off x="6497418" y="2251493"/>
            <a:ext cx="5614" cy="100131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" name="Straight Arrow Connector 246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CxnSpPr>
            <a:cxnSpLocks/>
          </xdr:cNvCxnSpPr>
        </xdr:nvCxnSpPr>
        <xdr:spPr>
          <a:xfrm flipV="1">
            <a:off x="6497418" y="1909586"/>
            <a:ext cx="0" cy="21219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112</xdr:col>
      <xdr:colOff>568066</xdr:colOff>
      <xdr:row>68</xdr:row>
      <xdr:rowOff>133267</xdr:rowOff>
    </xdr:from>
    <xdr:to>
      <xdr:col>113</xdr:col>
      <xdr:colOff>582506</xdr:colOff>
      <xdr:row>71</xdr:row>
      <xdr:rowOff>160096</xdr:rowOff>
    </xdr:to>
    <xdr:grpSp>
      <xdr:nvGrpSpPr>
        <xdr:cNvPr id="216" name="Group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GrpSpPr/>
      </xdr:nvGrpSpPr>
      <xdr:grpSpPr>
        <a:xfrm>
          <a:off x="75015466" y="18954667"/>
          <a:ext cx="624040" cy="674529"/>
          <a:chOff x="6333573" y="1698867"/>
          <a:chExt cx="623327" cy="652757"/>
        </a:xfrm>
      </xdr:grpSpPr>
      <xdr:sp macro="" textlink="">
        <xdr:nvSpPr>
          <xdr:cNvPr id="238" name="TextBox 92">
            <a:extLst>
              <a:ext uri="{FF2B5EF4-FFF2-40B4-BE49-F238E27FC236}">
                <a16:creationId xmlns:a16="http://schemas.microsoft.com/office/drawing/2014/main" id="{00000000-0008-0000-0100-0000EE000000}"/>
              </a:ext>
            </a:extLst>
          </xdr:cNvPr>
          <xdr:cNvSpPr txBox="1"/>
        </xdr:nvSpPr>
        <xdr:spPr>
          <a:xfrm>
            <a:off x="6359576" y="1698867"/>
            <a:ext cx="5973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900"/>
              <a:t>c_AB_LP</a:t>
            </a:r>
          </a:p>
          <a:p>
            <a:pPr algn="r"/>
            <a:r>
              <a:rPr lang="en-US" sz="900"/>
              <a:t>400fF</a:t>
            </a:r>
          </a:p>
        </xdr:txBody>
      </xdr:sp>
      <xdr:cxnSp macro="">
        <xdr:nvCxnSpPr>
          <xdr:cNvPr id="239" name="Straight Connector 238">
            <a:extLst>
              <a:ext uri="{FF2B5EF4-FFF2-40B4-BE49-F238E27FC236}">
                <a16:creationId xmlns:a16="http://schemas.microsoft.com/office/drawing/2014/main" id="{00000000-0008-0000-0100-0000EF000000}"/>
              </a:ext>
            </a:extLst>
          </xdr:cNvPr>
          <xdr:cNvCxnSpPr/>
        </xdr:nvCxnSpPr>
        <xdr:spPr>
          <a:xfrm>
            <a:off x="6333574" y="2127587"/>
            <a:ext cx="350373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0" name="Straight Connector 239">
            <a:extLst>
              <a:ext uri="{FF2B5EF4-FFF2-40B4-BE49-F238E27FC236}">
                <a16:creationId xmlns:a16="http://schemas.microsoft.com/office/drawing/2014/main" id="{00000000-0008-0000-0100-0000F0000000}"/>
              </a:ext>
            </a:extLst>
          </xdr:cNvPr>
          <xdr:cNvCxnSpPr/>
        </xdr:nvCxnSpPr>
        <xdr:spPr>
          <a:xfrm>
            <a:off x="6333573" y="2241968"/>
            <a:ext cx="350373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" name="Straight Connector 240">
            <a:extLst>
              <a:ext uri="{FF2B5EF4-FFF2-40B4-BE49-F238E27FC236}">
                <a16:creationId xmlns:a16="http://schemas.microsoft.com/office/drawing/2014/main" id="{00000000-0008-0000-0100-0000F1000000}"/>
              </a:ext>
            </a:extLst>
          </xdr:cNvPr>
          <xdr:cNvCxnSpPr>
            <a:cxnSpLocks/>
          </xdr:cNvCxnSpPr>
        </xdr:nvCxnSpPr>
        <xdr:spPr>
          <a:xfrm flipH="1" flipV="1">
            <a:off x="6497418" y="2251493"/>
            <a:ext cx="5614" cy="100131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" name="Straight Arrow Connector 241">
            <a:extLst>
              <a:ext uri="{FF2B5EF4-FFF2-40B4-BE49-F238E27FC236}">
                <a16:creationId xmlns:a16="http://schemas.microsoft.com/office/drawing/2014/main" id="{00000000-0008-0000-0100-0000F2000000}"/>
              </a:ext>
            </a:extLst>
          </xdr:cNvPr>
          <xdr:cNvCxnSpPr>
            <a:cxnSpLocks/>
          </xdr:cNvCxnSpPr>
        </xdr:nvCxnSpPr>
        <xdr:spPr>
          <a:xfrm flipV="1">
            <a:off x="6497418" y="1909586"/>
            <a:ext cx="0" cy="21219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110</xdr:col>
      <xdr:colOff>51830</xdr:colOff>
      <xdr:row>71</xdr:row>
      <xdr:rowOff>175427</xdr:rowOff>
    </xdr:from>
    <xdr:to>
      <xdr:col>111</xdr:col>
      <xdr:colOff>456947</xdr:colOff>
      <xdr:row>71</xdr:row>
      <xdr:rowOff>175427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CxnSpPr>
          <a:cxnSpLocks/>
        </xdr:cNvCxnSpPr>
      </xdr:nvCxnSpPr>
      <xdr:spPr>
        <a:xfrm>
          <a:off x="70482401" y="15932498"/>
          <a:ext cx="1017439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456947</xdr:colOff>
      <xdr:row>71</xdr:row>
      <xdr:rowOff>15976</xdr:rowOff>
    </xdr:from>
    <xdr:to>
      <xdr:col>112</xdr:col>
      <xdr:colOff>220851</xdr:colOff>
      <xdr:row>72</xdr:row>
      <xdr:rowOff>114959</xdr:rowOff>
    </xdr:to>
    <xdr:sp macro="" textlink="">
      <xdr:nvSpPr>
        <xdr:cNvPr id="218" name="Octagon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/>
      </xdr:nvSpPr>
      <xdr:spPr>
        <a:xfrm>
          <a:off x="71499840" y="15773047"/>
          <a:ext cx="376225" cy="316698"/>
        </a:xfrm>
        <a:prstGeom prst="octagon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 b="1">
              <a:solidFill>
                <a:schemeClr val="tx1"/>
              </a:solidFill>
            </a:rPr>
            <a:t>BP</a:t>
          </a:r>
        </a:p>
      </xdr:txBody>
    </xdr:sp>
    <xdr:clientData/>
  </xdr:twoCellAnchor>
  <xdr:twoCellAnchor>
    <xdr:from>
      <xdr:col>102</xdr:col>
      <xdr:colOff>91354</xdr:colOff>
      <xdr:row>69</xdr:row>
      <xdr:rowOff>61768</xdr:rowOff>
    </xdr:from>
    <xdr:to>
      <xdr:col>105</xdr:col>
      <xdr:colOff>406369</xdr:colOff>
      <xdr:row>76</xdr:row>
      <xdr:rowOff>76252</xdr:rowOff>
    </xdr:to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/>
      </xdr:nvSpPr>
      <xdr:spPr>
        <a:xfrm>
          <a:off x="65623354" y="15410625"/>
          <a:ext cx="2151979" cy="145684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800"/>
        </a:p>
      </xdr:txBody>
    </xdr:sp>
    <xdr:clientData/>
  </xdr:twoCellAnchor>
  <xdr:twoCellAnchor>
    <xdr:from>
      <xdr:col>105</xdr:col>
      <xdr:colOff>412808</xdr:colOff>
      <xdr:row>67</xdr:row>
      <xdr:rowOff>17163</xdr:rowOff>
    </xdr:from>
    <xdr:to>
      <xdr:col>109</xdr:col>
      <xdr:colOff>186306</xdr:colOff>
      <xdr:row>69</xdr:row>
      <xdr:rowOff>43400</xdr:rowOff>
    </xdr:to>
    <xdr:sp macro="" textlink="">
      <xdr:nvSpPr>
        <xdr:cNvPr id="220" name="TextBox 106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/>
      </xdr:nvSpPr>
      <xdr:spPr>
        <a:xfrm>
          <a:off x="67781772" y="14930592"/>
          <a:ext cx="2222784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FF0000"/>
              </a:solidFill>
            </a:rPr>
            <a:t>IBIS</a:t>
          </a:r>
          <a:r>
            <a:rPr lang="en-US" sz="1200" b="1"/>
            <a:t> TXRXDQ or</a:t>
          </a:r>
        </a:p>
        <a:p>
          <a:pPr algn="ctr"/>
          <a:r>
            <a:rPr lang="en-US" sz="1200" b="1"/>
            <a:t>TXRXDQS Model</a:t>
          </a:r>
        </a:p>
      </xdr:txBody>
    </xdr:sp>
    <xdr:clientData/>
  </xdr:twoCellAnchor>
  <xdr:twoCellAnchor>
    <xdr:from>
      <xdr:col>112</xdr:col>
      <xdr:colOff>220851</xdr:colOff>
      <xdr:row>71</xdr:row>
      <xdr:rowOff>166311</xdr:rowOff>
    </xdr:from>
    <xdr:to>
      <xdr:col>113</xdr:col>
      <xdr:colOff>443785</xdr:colOff>
      <xdr:row>71</xdr:row>
      <xdr:rowOff>166311</xdr:rowOff>
    </xdr:to>
    <xdr:cxnSp macro="">
      <xdr:nvCxnSpPr>
        <xdr:cNvPr id="221" name="Straight Connector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CxnSpPr>
          <a:cxnSpLocks/>
        </xdr:cNvCxnSpPr>
      </xdr:nvCxnSpPr>
      <xdr:spPr>
        <a:xfrm>
          <a:off x="71876065" y="15923382"/>
          <a:ext cx="835256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463312</xdr:colOff>
      <xdr:row>71</xdr:row>
      <xdr:rowOff>36410</xdr:rowOff>
    </xdr:from>
    <xdr:to>
      <xdr:col>116</xdr:col>
      <xdr:colOff>226547</xdr:colOff>
      <xdr:row>72</xdr:row>
      <xdr:rowOff>73860</xdr:rowOff>
    </xdr:to>
    <xdr:sp macro="" textlink="">
      <xdr:nvSpPr>
        <xdr:cNvPr id="222" name="Flowchart: Direct Access Storage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/>
      </xdr:nvSpPr>
      <xdr:spPr>
        <a:xfrm>
          <a:off x="72730848" y="15793481"/>
          <a:ext cx="1600199" cy="255165"/>
        </a:xfrm>
        <a:prstGeom prst="flowChartMagneticDrum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800"/>
        </a:p>
      </xdr:txBody>
    </xdr:sp>
    <xdr:clientData/>
  </xdr:twoCellAnchor>
  <xdr:twoCellAnchor>
    <xdr:from>
      <xdr:col>116</xdr:col>
      <xdr:colOff>464921</xdr:colOff>
      <xdr:row>67</xdr:row>
      <xdr:rowOff>0</xdr:rowOff>
    </xdr:from>
    <xdr:to>
      <xdr:col>117</xdr:col>
      <xdr:colOff>144201</xdr:colOff>
      <xdr:row>71</xdr:row>
      <xdr:rowOff>161071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GrpSpPr/>
      </xdr:nvGrpSpPr>
      <xdr:grpSpPr>
        <a:xfrm flipV="1">
          <a:off x="77350721" y="18592800"/>
          <a:ext cx="288880" cy="1037371"/>
          <a:chOff x="10483908" y="4149858"/>
          <a:chExt cx="291601" cy="1004713"/>
        </a:xfrm>
      </xdr:grpSpPr>
      <xdr:sp macro="" textlink="">
        <xdr:nvSpPr>
          <xdr:cNvPr id="234" name="Rectangle 233">
            <a:extLst>
              <a:ext uri="{FF2B5EF4-FFF2-40B4-BE49-F238E27FC236}">
                <a16:creationId xmlns:a16="http://schemas.microsoft.com/office/drawing/2014/main" id="{00000000-0008-0000-0100-0000EA000000}"/>
              </a:ext>
            </a:extLst>
          </xdr:cNvPr>
          <xdr:cNvSpPr/>
        </xdr:nvSpPr>
        <xdr:spPr>
          <a:xfrm>
            <a:off x="10483908" y="4339355"/>
            <a:ext cx="291601" cy="616939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800"/>
          </a:p>
        </xdr:txBody>
      </xdr:sp>
      <xdr:cxnSp macro="">
        <xdr:nvCxnSpPr>
          <xdr:cNvPr id="235" name="Straight Connector 234">
            <a:extLst>
              <a:ext uri="{FF2B5EF4-FFF2-40B4-BE49-F238E27FC236}">
                <a16:creationId xmlns:a16="http://schemas.microsoft.com/office/drawing/2014/main" id="{00000000-0008-0000-0100-0000EB000000}"/>
              </a:ext>
            </a:extLst>
          </xdr:cNvPr>
          <xdr:cNvCxnSpPr>
            <a:cxnSpLocks/>
          </xdr:cNvCxnSpPr>
        </xdr:nvCxnSpPr>
        <xdr:spPr>
          <a:xfrm flipH="1" flipV="1">
            <a:off x="10632863" y="4961046"/>
            <a:ext cx="5614" cy="100131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6" name="Isosceles Triangle 235">
            <a:extLst>
              <a:ext uri="{FF2B5EF4-FFF2-40B4-BE49-F238E27FC236}">
                <a16:creationId xmlns:a16="http://schemas.microsoft.com/office/drawing/2014/main" id="{00000000-0008-0000-0100-0000EC000000}"/>
              </a:ext>
            </a:extLst>
          </xdr:cNvPr>
          <xdr:cNvSpPr/>
        </xdr:nvSpPr>
        <xdr:spPr>
          <a:xfrm rot="10800000">
            <a:off x="10573789" y="5065903"/>
            <a:ext cx="126995" cy="88668"/>
          </a:xfrm>
          <a:prstGeom prst="triangl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800"/>
          </a:p>
        </xdr:txBody>
      </xdr:sp>
      <xdr:cxnSp macro="">
        <xdr:nvCxnSpPr>
          <xdr:cNvPr id="237" name="Straight Arrow Connector 236">
            <a:extLst>
              <a:ext uri="{FF2B5EF4-FFF2-40B4-BE49-F238E27FC236}">
                <a16:creationId xmlns:a16="http://schemas.microsoft.com/office/drawing/2014/main" id="{00000000-0008-0000-0100-0000ED000000}"/>
              </a:ext>
            </a:extLst>
          </xdr:cNvPr>
          <xdr:cNvCxnSpPr>
            <a:cxnSpLocks/>
          </xdr:cNvCxnSpPr>
        </xdr:nvCxnSpPr>
        <xdr:spPr>
          <a:xfrm flipV="1">
            <a:off x="10624300" y="4149858"/>
            <a:ext cx="0" cy="189497"/>
          </a:xfrm>
          <a:prstGeom prst="straightConnector1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116</xdr:col>
      <xdr:colOff>226547</xdr:colOff>
      <xdr:row>71</xdr:row>
      <xdr:rowOff>153675</xdr:rowOff>
    </xdr:from>
    <xdr:to>
      <xdr:col>116</xdr:col>
      <xdr:colOff>610722</xdr:colOff>
      <xdr:row>71</xdr:row>
      <xdr:rowOff>153675</xdr:rowOff>
    </xdr:to>
    <xdr:cxnSp macro="">
      <xdr:nvCxnSpPr>
        <xdr:cNvPr id="224" name="Straight Connector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CxnSpPr>
          <a:cxnSpLocks/>
        </xdr:cNvCxnSpPr>
      </xdr:nvCxnSpPr>
      <xdr:spPr>
        <a:xfrm>
          <a:off x="74331047" y="15910746"/>
          <a:ext cx="384175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117</xdr:col>
      <xdr:colOff>167763</xdr:colOff>
      <xdr:row>68</xdr:row>
      <xdr:rowOff>171432</xdr:rowOff>
    </xdr:from>
    <xdr:to>
      <xdr:col>118</xdr:col>
      <xdr:colOff>127149</xdr:colOff>
      <xdr:row>69</xdr:row>
      <xdr:rowOff>199939</xdr:rowOff>
    </xdr:to>
    <xdr:sp macro="" textlink="">
      <xdr:nvSpPr>
        <xdr:cNvPr id="225" name="TextBox 183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/>
      </xdr:nvSpPr>
      <xdr:spPr>
        <a:xfrm>
          <a:off x="74884584" y="15302575"/>
          <a:ext cx="571708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Rtt(pu)</a:t>
          </a:r>
        </a:p>
      </xdr:txBody>
    </xdr:sp>
    <xdr:clientData/>
  </xdr:twoCellAnchor>
  <xdr:twoCellAnchor>
    <xdr:from>
      <xdr:col>113</xdr:col>
      <xdr:colOff>457904</xdr:colOff>
      <xdr:row>71</xdr:row>
      <xdr:rowOff>36410</xdr:rowOff>
    </xdr:from>
    <xdr:to>
      <xdr:col>115</xdr:col>
      <xdr:colOff>323850</xdr:colOff>
      <xdr:row>72</xdr:row>
      <xdr:rowOff>64916</xdr:rowOff>
    </xdr:to>
    <xdr:sp macro="" textlink="">
      <xdr:nvSpPr>
        <xdr:cNvPr id="226" name="TextBox 184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/>
      </xdr:nvSpPr>
      <xdr:spPr>
        <a:xfrm>
          <a:off x="72725440" y="15793481"/>
          <a:ext cx="1090589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ideal Tline=50</a:t>
          </a:r>
          <a:r>
            <a:rPr lang="el-GR" sz="1000"/>
            <a:t>Ω</a:t>
          </a:r>
          <a:endParaRPr lang="en-US" sz="1000"/>
        </a:p>
      </xdr:txBody>
    </xdr:sp>
    <xdr:clientData/>
  </xdr:twoCellAnchor>
  <xdr:twoCellAnchor>
    <xdr:from>
      <xdr:col>108</xdr:col>
      <xdr:colOff>462025</xdr:colOff>
      <xdr:row>68</xdr:row>
      <xdr:rowOff>174659</xdr:rowOff>
    </xdr:from>
    <xdr:to>
      <xdr:col>109</xdr:col>
      <xdr:colOff>303907</xdr:colOff>
      <xdr:row>69</xdr:row>
      <xdr:rowOff>203166</xdr:rowOff>
    </xdr:to>
    <xdr:sp macro="" textlink="">
      <xdr:nvSpPr>
        <xdr:cNvPr id="227" name="TextBox 199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/>
      </xdr:nvSpPr>
      <xdr:spPr>
        <a:xfrm>
          <a:off x="69667954" y="15305802"/>
          <a:ext cx="454203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 b="1"/>
            <a:t>tcoil</a:t>
          </a:r>
        </a:p>
      </xdr:txBody>
    </xdr:sp>
    <xdr:clientData/>
  </xdr:twoCellAnchor>
  <xdr:twoCellAnchor>
    <xdr:from>
      <xdr:col>110</xdr:col>
      <xdr:colOff>53858</xdr:colOff>
      <xdr:row>70</xdr:row>
      <xdr:rowOff>116080</xdr:rowOff>
    </xdr:from>
    <xdr:to>
      <xdr:col>110</xdr:col>
      <xdr:colOff>325353</xdr:colOff>
      <xdr:row>72</xdr:row>
      <xdr:rowOff>15642</xdr:rowOff>
    </xdr:to>
    <xdr:sp macro="" textlink="">
      <xdr:nvSpPr>
        <xdr:cNvPr id="228" name="TextBox 200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/>
      </xdr:nvSpPr>
      <xdr:spPr>
        <a:xfrm>
          <a:off x="70484429" y="15682651"/>
          <a:ext cx="271495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</a:t>
          </a:r>
        </a:p>
      </xdr:txBody>
    </xdr:sp>
    <xdr:clientData/>
  </xdr:twoCellAnchor>
  <xdr:twoCellAnchor>
    <xdr:from>
      <xdr:col>107</xdr:col>
      <xdr:colOff>298096</xdr:colOff>
      <xdr:row>70</xdr:row>
      <xdr:rowOff>124877</xdr:rowOff>
    </xdr:from>
    <xdr:to>
      <xdr:col>107</xdr:col>
      <xdr:colOff>587051</xdr:colOff>
      <xdr:row>72</xdr:row>
      <xdr:rowOff>24439</xdr:rowOff>
    </xdr:to>
    <xdr:sp macro="" textlink="">
      <xdr:nvSpPr>
        <xdr:cNvPr id="229" name="TextBox 201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/>
      </xdr:nvSpPr>
      <xdr:spPr>
        <a:xfrm>
          <a:off x="68891703" y="15691448"/>
          <a:ext cx="288955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B</a:t>
          </a:r>
        </a:p>
      </xdr:txBody>
    </xdr:sp>
    <xdr:clientData/>
  </xdr:twoCellAnchor>
  <xdr:twoCellAnchor>
    <xdr:from>
      <xdr:col>108</xdr:col>
      <xdr:colOff>16754</xdr:colOff>
      <xdr:row>70</xdr:row>
      <xdr:rowOff>150321</xdr:rowOff>
    </xdr:from>
    <xdr:to>
      <xdr:col>108</xdr:col>
      <xdr:colOff>435250</xdr:colOff>
      <xdr:row>73</xdr:row>
      <xdr:rowOff>21501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/>
      </xdr:nvSpPr>
      <xdr:spPr>
        <a:xfrm>
          <a:off x="69222683" y="15716892"/>
          <a:ext cx="418496" cy="46989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solidFill>
                <a:schemeClr val="tx1"/>
              </a:solidFill>
            </a:rPr>
            <a:t>Rb</a:t>
          </a:r>
        </a:p>
      </xdr:txBody>
    </xdr:sp>
    <xdr:clientData/>
  </xdr:twoCellAnchor>
  <xdr:twoCellAnchor>
    <xdr:from>
      <xdr:col>109</xdr:col>
      <xdr:colOff>229045</xdr:colOff>
      <xdr:row>70</xdr:row>
      <xdr:rowOff>146686</xdr:rowOff>
    </xdr:from>
    <xdr:to>
      <xdr:col>110</xdr:col>
      <xdr:colOff>51830</xdr:colOff>
      <xdr:row>73</xdr:row>
      <xdr:rowOff>13949</xdr:rowOff>
    </xdr:to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/>
      </xdr:nvSpPr>
      <xdr:spPr>
        <a:xfrm>
          <a:off x="70047295" y="15713257"/>
          <a:ext cx="435106" cy="46597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solidFill>
                <a:schemeClr val="tx1"/>
              </a:solidFill>
            </a:rPr>
            <a:t>Ra</a:t>
          </a:r>
        </a:p>
      </xdr:txBody>
    </xdr:sp>
    <xdr:clientData/>
  </xdr:twoCellAnchor>
  <xdr:twoCellAnchor>
    <xdr:from>
      <xdr:col>108</xdr:col>
      <xdr:colOff>431542</xdr:colOff>
      <xdr:row>71</xdr:row>
      <xdr:rowOff>196726</xdr:rowOff>
    </xdr:from>
    <xdr:to>
      <xdr:col>109</xdr:col>
      <xdr:colOff>227739</xdr:colOff>
      <xdr:row>71</xdr:row>
      <xdr:rowOff>196726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CxnSpPr>
          <a:cxnSpLocks/>
        </xdr:cNvCxnSpPr>
      </xdr:nvCxnSpPr>
      <xdr:spPr>
        <a:xfrm>
          <a:off x="69637471" y="15953797"/>
          <a:ext cx="408518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336962</xdr:colOff>
      <xdr:row>70</xdr:row>
      <xdr:rowOff>3961</xdr:rowOff>
    </xdr:from>
    <xdr:to>
      <xdr:col>110</xdr:col>
      <xdr:colOff>317879</xdr:colOff>
      <xdr:row>73</xdr:row>
      <xdr:rowOff>127045</xdr:rowOff>
    </xdr:to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/>
      </xdr:nvSpPr>
      <xdr:spPr>
        <a:xfrm>
          <a:off x="68930569" y="15570532"/>
          <a:ext cx="1817881" cy="721799"/>
        </a:xfrm>
        <a:prstGeom prst="rect">
          <a:avLst/>
        </a:prstGeom>
        <a:solidFill>
          <a:schemeClr val="bg2">
            <a:lumMod val="85000"/>
            <a:alpha val="60000"/>
          </a:schemeClr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112</xdr:col>
      <xdr:colOff>56029</xdr:colOff>
      <xdr:row>49</xdr:row>
      <xdr:rowOff>22413</xdr:rowOff>
    </xdr:from>
    <xdr:to>
      <xdr:col>115</xdr:col>
      <xdr:colOff>417758</xdr:colOff>
      <xdr:row>52</xdr:row>
      <xdr:rowOff>157785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9DF849C2-DCC9-4198-8251-F333D83C9FA1}"/>
            </a:ext>
          </a:extLst>
        </xdr:cNvPr>
        <xdr:cNvGrpSpPr/>
      </xdr:nvGrpSpPr>
      <xdr:grpSpPr>
        <a:xfrm>
          <a:off x="74503429" y="11490513"/>
          <a:ext cx="2190529" cy="783072"/>
          <a:chOff x="5826442" y="1591322"/>
          <a:chExt cx="2203870" cy="760302"/>
        </a:xfrm>
      </xdr:grpSpPr>
      <xdr:sp macro="" textlink="">
        <xdr:nvSpPr>
          <xdr:cNvPr id="107" name="TextBox 92">
            <a:extLst>
              <a:ext uri="{FF2B5EF4-FFF2-40B4-BE49-F238E27FC236}">
                <a16:creationId xmlns:a16="http://schemas.microsoft.com/office/drawing/2014/main" id="{6D082B88-1A4E-4C55-8F58-8A56B41E9F8F}"/>
              </a:ext>
            </a:extLst>
          </xdr:cNvPr>
          <xdr:cNvSpPr txBox="1"/>
        </xdr:nvSpPr>
        <xdr:spPr>
          <a:xfrm>
            <a:off x="5826442" y="1591322"/>
            <a:ext cx="2203870" cy="36740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900"/>
              <a:t>padcap = c_int_TX + c_int+HBM + c_AB_LP</a:t>
            </a:r>
          </a:p>
          <a:p>
            <a:pPr algn="l"/>
            <a:r>
              <a:rPr lang="en-US" sz="900"/>
              <a:t>               = 200fF + 50fF + 400fF</a:t>
            </a:r>
          </a:p>
        </xdr:txBody>
      </xdr:sp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0769D09A-1817-4E0F-B563-B532474EAF69}"/>
              </a:ext>
            </a:extLst>
          </xdr:cNvPr>
          <xdr:cNvCxnSpPr/>
        </xdr:nvCxnSpPr>
        <xdr:spPr>
          <a:xfrm>
            <a:off x="6333574" y="2127587"/>
            <a:ext cx="350373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Connector 108">
            <a:extLst>
              <a:ext uri="{FF2B5EF4-FFF2-40B4-BE49-F238E27FC236}">
                <a16:creationId xmlns:a16="http://schemas.microsoft.com/office/drawing/2014/main" id="{7E2E94A6-1146-45DD-A348-B656A1F9757F}"/>
              </a:ext>
            </a:extLst>
          </xdr:cNvPr>
          <xdr:cNvCxnSpPr/>
        </xdr:nvCxnSpPr>
        <xdr:spPr>
          <a:xfrm>
            <a:off x="6333573" y="2241968"/>
            <a:ext cx="350373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10983BAB-B73E-4754-8505-D71C4E69AC75}"/>
              </a:ext>
            </a:extLst>
          </xdr:cNvPr>
          <xdr:cNvCxnSpPr>
            <a:cxnSpLocks/>
          </xdr:cNvCxnSpPr>
        </xdr:nvCxnSpPr>
        <xdr:spPr>
          <a:xfrm flipH="1" flipV="1">
            <a:off x="6497418" y="2251493"/>
            <a:ext cx="5614" cy="100131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Arrow Connector 110">
            <a:extLst>
              <a:ext uri="{FF2B5EF4-FFF2-40B4-BE49-F238E27FC236}">
                <a16:creationId xmlns:a16="http://schemas.microsoft.com/office/drawing/2014/main" id="{61DACCBF-49D7-4C21-AA6E-6BE674D99981}"/>
              </a:ext>
            </a:extLst>
          </xdr:cNvPr>
          <xdr:cNvCxnSpPr>
            <a:cxnSpLocks/>
          </xdr:cNvCxnSpPr>
        </xdr:nvCxnSpPr>
        <xdr:spPr>
          <a:xfrm flipV="1">
            <a:off x="6497418" y="1909586"/>
            <a:ext cx="0" cy="21219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CFD7-C009-47AA-843E-ED5CBE0A3176}">
  <dimension ref="A1:DO233"/>
  <sheetViews>
    <sheetView tabSelected="1" zoomScale="25" zoomScaleNormal="25" workbookViewId="0">
      <selection activeCell="AP153" sqref="AP153"/>
    </sheetView>
  </sheetViews>
  <sheetFormatPr defaultRowHeight="15" x14ac:dyDescent="0.25"/>
  <cols>
    <col min="1" max="3" width="9.140625" style="4"/>
    <col min="4" max="4" width="15.7109375" style="5" customWidth="1"/>
    <col min="5" max="5" width="30.7109375" style="5" customWidth="1"/>
    <col min="6" max="7" width="15.7109375" style="5" customWidth="1"/>
    <col min="8" max="8" width="12.7109375" style="5" customWidth="1"/>
    <col min="9" max="9" width="20.7109375" style="5" customWidth="1"/>
    <col min="10" max="11" width="12.7109375" style="5" customWidth="1"/>
    <col min="12" max="12" width="15.7109375" style="5" customWidth="1"/>
    <col min="13" max="13" width="12.7109375" style="5" customWidth="1"/>
    <col min="14" max="15" width="9.140625" style="2"/>
    <col min="16" max="16" width="0" style="2" hidden="1" customWidth="1"/>
    <col min="17" max="19" width="9.140625" style="2" hidden="1" customWidth="1"/>
    <col min="20" max="20" width="18.7109375" style="2" customWidth="1"/>
    <col min="21" max="23" width="9.140625" style="2" hidden="1" customWidth="1"/>
    <col min="24" max="24" width="18.7109375" style="2" customWidth="1"/>
    <col min="25" max="25" width="9.140625" style="2"/>
    <col min="26" max="28" width="9.140625" style="2" hidden="1" customWidth="1"/>
    <col min="29" max="29" width="18.7109375" style="2" customWidth="1"/>
    <col min="30" max="32" width="9.140625" style="2" hidden="1" customWidth="1"/>
    <col min="33" max="33" width="18.7109375" style="2" customWidth="1"/>
    <col min="34" max="44" width="9.140625" style="2"/>
    <col min="45" max="45" width="2.7109375" style="2" customWidth="1"/>
    <col min="46" max="48" width="9.140625" style="2"/>
    <col min="49" max="49" width="9.140625" style="94"/>
    <col min="50" max="52" width="9.140625" style="2"/>
    <col min="53" max="53" width="15.7109375" style="4" customWidth="1"/>
    <col min="54" max="54" width="30.7109375" style="4" customWidth="1"/>
    <col min="55" max="56" width="15.7109375" style="4" customWidth="1"/>
    <col min="57" max="57" width="12.7109375" style="4" customWidth="1"/>
    <col min="58" max="58" width="20.7109375" style="4" customWidth="1"/>
    <col min="59" max="60" width="12.7109375" style="4" customWidth="1"/>
    <col min="61" max="61" width="15.7109375" style="4" customWidth="1"/>
    <col min="62" max="62" width="12.7109375" style="4" customWidth="1"/>
    <col min="63" max="65" width="9.140625" style="4"/>
    <col min="66" max="68" width="9.140625" style="4" hidden="1" customWidth="1"/>
    <col min="69" max="69" width="18.7109375" style="4" customWidth="1"/>
    <col min="70" max="72" width="9.140625" style="4" hidden="1" customWidth="1"/>
    <col min="73" max="73" width="18.7109375" style="4" customWidth="1"/>
    <col min="74" max="74" width="9.140625" style="4"/>
    <col min="75" max="77" width="9.140625" style="4" hidden="1" customWidth="1"/>
    <col min="78" max="78" width="18.7109375" style="4" customWidth="1"/>
    <col min="79" max="81" width="9.140625" style="4" hidden="1" customWidth="1"/>
    <col min="82" max="82" width="18.7109375" style="4" customWidth="1"/>
    <col min="83" max="83" width="9.140625" style="4"/>
    <col min="84" max="84" width="18.7109375" style="4" customWidth="1"/>
    <col min="85" max="93" width="9.140625" style="4"/>
    <col min="94" max="94" width="2.7109375" style="4" customWidth="1"/>
    <col min="95" max="95" width="9.140625" style="4"/>
    <col min="96" max="96" width="18.7109375" style="5" customWidth="1"/>
    <col min="97" max="97" width="12.7109375" style="5" customWidth="1"/>
    <col min="98" max="16384" width="9.140625" style="4"/>
  </cols>
  <sheetData>
    <row r="1" spans="12:100" x14ac:dyDescent="0.25">
      <c r="CR1" s="111" t="s">
        <v>106</v>
      </c>
    </row>
    <row r="2" spans="12:100" x14ac:dyDescent="0.25">
      <c r="CR2" s="5">
        <v>1</v>
      </c>
      <c r="CS2" s="25" t="s">
        <v>88</v>
      </c>
      <c r="CT2" s="25" t="s">
        <v>77</v>
      </c>
    </row>
    <row r="3" spans="12:100" ht="15" customHeight="1" x14ac:dyDescent="0.25">
      <c r="L3" s="137" t="s">
        <v>154</v>
      </c>
      <c r="M3" s="138"/>
      <c r="N3" s="138"/>
      <c r="O3" s="138"/>
      <c r="P3" s="138"/>
      <c r="Q3" s="140"/>
      <c r="R3" s="140"/>
      <c r="S3" s="140"/>
      <c r="T3" s="140"/>
      <c r="BG3" s="137" t="s">
        <v>155</v>
      </c>
      <c r="BH3" s="138"/>
      <c r="BI3" s="138"/>
      <c r="BJ3" s="138"/>
      <c r="BK3" s="138"/>
      <c r="BL3" s="113"/>
      <c r="BM3" s="113"/>
      <c r="BN3" s="113"/>
      <c r="BQ3" s="113"/>
      <c r="BR3" s="113"/>
      <c r="BU3" s="113"/>
      <c r="CR3" s="5">
        <v>2</v>
      </c>
      <c r="CS3" s="67" t="s">
        <v>107</v>
      </c>
    </row>
    <row r="4" spans="12:100" ht="15" customHeight="1" x14ac:dyDescent="0.25">
      <c r="L4" s="138"/>
      <c r="M4" s="138"/>
      <c r="N4" s="138"/>
      <c r="O4" s="138"/>
      <c r="P4" s="138"/>
      <c r="Q4" s="140"/>
      <c r="R4" s="140"/>
      <c r="S4" s="140"/>
      <c r="T4" s="140"/>
      <c r="BG4" s="138"/>
      <c r="BH4" s="138"/>
      <c r="BI4" s="138"/>
      <c r="BJ4" s="138"/>
      <c r="BK4" s="138"/>
      <c r="BL4" s="113"/>
      <c r="BM4" s="113"/>
      <c r="BN4" s="113"/>
      <c r="BQ4" s="113"/>
      <c r="BR4" s="113"/>
      <c r="BU4" s="113"/>
      <c r="CR4" s="2">
        <v>3</v>
      </c>
      <c r="CS4" s="23" t="s">
        <v>160</v>
      </c>
    </row>
    <row r="5" spans="12:100" ht="15" customHeight="1" x14ac:dyDescent="0.25">
      <c r="L5" s="138"/>
      <c r="M5" s="138"/>
      <c r="N5" s="138"/>
      <c r="O5" s="138"/>
      <c r="P5" s="138"/>
      <c r="Q5" s="140"/>
      <c r="R5" s="140"/>
      <c r="S5" s="140"/>
      <c r="T5" s="140"/>
      <c r="BG5" s="139"/>
      <c r="BH5" s="139"/>
      <c r="BI5" s="139"/>
      <c r="BJ5" s="139"/>
      <c r="BK5" s="139"/>
      <c r="BL5" s="113"/>
      <c r="BM5" s="113"/>
      <c r="BN5" s="113"/>
      <c r="BQ5" s="113"/>
      <c r="BR5" s="113"/>
      <c r="BU5" s="113"/>
      <c r="CR5" s="2"/>
      <c r="CS5" s="23" t="s">
        <v>53</v>
      </c>
    </row>
    <row r="6" spans="12:100" x14ac:dyDescent="0.25">
      <c r="CR6" s="2"/>
      <c r="CS6" s="80" t="s">
        <v>116</v>
      </c>
    </row>
    <row r="7" spans="12:100" x14ac:dyDescent="0.25">
      <c r="CR7" s="2"/>
      <c r="CS7" s="80" t="s">
        <v>117</v>
      </c>
    </row>
    <row r="8" spans="12:100" x14ac:dyDescent="0.25">
      <c r="CR8" s="2"/>
      <c r="CS8" s="80" t="s">
        <v>118</v>
      </c>
    </row>
    <row r="9" spans="12:100" x14ac:dyDescent="0.25">
      <c r="CR9" s="2"/>
    </row>
    <row r="10" spans="12:100" x14ac:dyDescent="0.25">
      <c r="AP10" s="88" t="s">
        <v>127</v>
      </c>
      <c r="AQ10" s="88" t="s">
        <v>127</v>
      </c>
      <c r="AR10" s="88" t="s">
        <v>127</v>
      </c>
      <c r="AS10" s="88"/>
      <c r="AT10" s="88" t="s">
        <v>127</v>
      </c>
      <c r="AU10" s="88" t="s">
        <v>127</v>
      </c>
      <c r="AY10" s="88" t="s">
        <v>129</v>
      </c>
      <c r="AZ10" s="88" t="s">
        <v>129</v>
      </c>
      <c r="BA10" s="88" t="s">
        <v>129</v>
      </c>
      <c r="BB10" s="88" t="s">
        <v>129</v>
      </c>
      <c r="BC10" s="88" t="s">
        <v>129</v>
      </c>
      <c r="CR10" s="2">
        <v>4</v>
      </c>
      <c r="CS10" s="23" t="s">
        <v>172</v>
      </c>
      <c r="CT10" s="44" t="s">
        <v>161</v>
      </c>
    </row>
    <row r="11" spans="12:100" x14ac:dyDescent="0.25">
      <c r="CR11" s="2">
        <v>5</v>
      </c>
      <c r="CS11" s="23" t="s">
        <v>173</v>
      </c>
    </row>
    <row r="12" spans="12:100" x14ac:dyDescent="0.25">
      <c r="CR12" s="2">
        <v>6</v>
      </c>
      <c r="CS12" s="45" t="s">
        <v>71</v>
      </c>
      <c r="CT12" s="81" t="s">
        <v>119</v>
      </c>
      <c r="CU12" s="36" t="s">
        <v>130</v>
      </c>
    </row>
    <row r="13" spans="12:100" x14ac:dyDescent="0.25">
      <c r="CR13" s="2"/>
      <c r="CS13" s="67"/>
      <c r="CT13" s="81" t="s">
        <v>120</v>
      </c>
      <c r="CU13" s="36" t="s">
        <v>140</v>
      </c>
      <c r="CV13" s="79"/>
    </row>
    <row r="14" spans="12:100" x14ac:dyDescent="0.25">
      <c r="CS14" s="100" t="s">
        <v>132</v>
      </c>
    </row>
    <row r="15" spans="12:100" x14ac:dyDescent="0.25">
      <c r="CR15" s="2">
        <v>7</v>
      </c>
      <c r="CS15" s="76" t="s">
        <v>89</v>
      </c>
      <c r="CT15" s="44" t="s">
        <v>161</v>
      </c>
    </row>
    <row r="16" spans="12:100" x14ac:dyDescent="0.25">
      <c r="CR16" s="2">
        <v>8</v>
      </c>
      <c r="CS16" s="23" t="s">
        <v>177</v>
      </c>
      <c r="CT16" s="1"/>
    </row>
    <row r="21" spans="3:119" x14ac:dyDescent="0.25">
      <c r="D21" s="22"/>
      <c r="E21" s="22"/>
      <c r="F21" s="10" t="s">
        <v>144</v>
      </c>
      <c r="G21" s="10"/>
      <c r="H21" s="10"/>
      <c r="I21" s="10"/>
      <c r="J21" s="22"/>
      <c r="K21" s="16" t="s">
        <v>1</v>
      </c>
      <c r="L21" s="22"/>
      <c r="M21" s="10"/>
      <c r="N21" s="15"/>
      <c r="O21" s="46" t="s">
        <v>143</v>
      </c>
      <c r="P21" s="5"/>
      <c r="Q21" s="47"/>
      <c r="R21" s="47"/>
      <c r="S21" s="46" t="s">
        <v>143</v>
      </c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"/>
      <c r="AS21" s="4"/>
      <c r="AT21" s="15"/>
      <c r="AU21" s="15"/>
      <c r="AV21" s="15"/>
      <c r="AW21" s="95"/>
      <c r="AX21" s="15"/>
      <c r="AY21" s="15"/>
      <c r="AZ21" s="15"/>
      <c r="BA21" s="22"/>
      <c r="BB21" s="22"/>
      <c r="BC21" s="10" t="s">
        <v>145</v>
      </c>
      <c r="BD21" s="10"/>
      <c r="BE21" s="10"/>
      <c r="BF21" s="10"/>
      <c r="BG21" s="22"/>
      <c r="BH21" s="16" t="s">
        <v>1</v>
      </c>
      <c r="BI21" s="22"/>
      <c r="BJ21" s="10"/>
      <c r="BL21" s="46" t="s">
        <v>146</v>
      </c>
      <c r="BM21" s="47"/>
      <c r="BN21" s="46" t="s">
        <v>146</v>
      </c>
      <c r="BO21" s="47"/>
      <c r="BP21" s="47"/>
      <c r="BQ21" s="46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1"/>
    </row>
    <row r="22" spans="3:119" s="1" customFormat="1" x14ac:dyDescent="0.25">
      <c r="D22" s="2"/>
      <c r="E22" s="2"/>
      <c r="F22" s="15"/>
      <c r="G22" s="15"/>
      <c r="H22" s="15"/>
      <c r="I22" s="15"/>
      <c r="J22" s="15"/>
      <c r="K22" s="14"/>
      <c r="L22" s="15"/>
      <c r="M22" s="15"/>
      <c r="N22" s="15"/>
      <c r="P22" s="2"/>
      <c r="AT22" s="15"/>
      <c r="AU22" s="15"/>
      <c r="AV22" s="15"/>
      <c r="AW22" s="95"/>
      <c r="AX22" s="15"/>
      <c r="AY22" s="15"/>
      <c r="AZ22" s="15"/>
      <c r="CR22" s="2"/>
      <c r="CS22" s="2"/>
    </row>
    <row r="23" spans="3:119" x14ac:dyDescent="0.25">
      <c r="F23" s="2"/>
      <c r="G23" s="2"/>
      <c r="H23" s="12"/>
      <c r="I23" s="12"/>
      <c r="J23" s="12"/>
      <c r="K23" s="13"/>
      <c r="L23" s="13"/>
      <c r="M23" s="13"/>
      <c r="N23" s="13"/>
      <c r="O23" s="4"/>
      <c r="P23" s="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13"/>
      <c r="AU23" s="13"/>
      <c r="AV23" s="13"/>
      <c r="AW23" s="96"/>
      <c r="AX23" s="13"/>
      <c r="AY23" s="13"/>
      <c r="AZ23" s="13"/>
    </row>
    <row r="24" spans="3:119" x14ac:dyDescent="0.25">
      <c r="F24" s="2"/>
      <c r="G24" s="2"/>
      <c r="H24" s="12"/>
      <c r="I24" s="12"/>
      <c r="J24" s="12"/>
      <c r="K24" s="13"/>
      <c r="L24" s="13"/>
      <c r="M24" s="13"/>
      <c r="N24" s="13"/>
      <c r="O24" s="4"/>
      <c r="P24" s="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13"/>
      <c r="AU24" s="13"/>
      <c r="AV24" s="13"/>
      <c r="AW24" s="96"/>
      <c r="AX24" s="13"/>
      <c r="AY24" s="13"/>
      <c r="AZ24" s="13"/>
    </row>
    <row r="25" spans="3:119" s="5" customFormat="1" ht="140.1" customHeight="1" x14ac:dyDescent="0.25">
      <c r="C25" s="133" t="s">
        <v>337</v>
      </c>
      <c r="D25" s="19" t="s">
        <v>2</v>
      </c>
      <c r="E25" s="26" t="s">
        <v>74</v>
      </c>
      <c r="F25" s="20" t="s">
        <v>109</v>
      </c>
      <c r="G25" s="20" t="s">
        <v>49</v>
      </c>
      <c r="H25" s="31" t="s">
        <v>48</v>
      </c>
      <c r="I25" s="31" t="s">
        <v>27</v>
      </c>
      <c r="J25" s="32" t="s">
        <v>28</v>
      </c>
      <c r="K25" s="18" t="s">
        <v>29</v>
      </c>
      <c r="L25" s="33" t="s">
        <v>30</v>
      </c>
      <c r="M25" s="33" t="s">
        <v>6</v>
      </c>
      <c r="N25" s="17"/>
      <c r="O25" s="78" t="s">
        <v>115</v>
      </c>
      <c r="P25" s="78"/>
      <c r="Q25" s="37" t="s">
        <v>57</v>
      </c>
      <c r="R25" s="37" t="s">
        <v>59</v>
      </c>
      <c r="S25" s="37" t="s">
        <v>61</v>
      </c>
      <c r="T25" s="114" t="str">
        <f>Q25&amp;" "&amp;R25&amp;" "&amp;S25</f>
        <v>CsrTxStren120Pu[3:0] CsrTxStren240Pu CsrTxStren480Pu</v>
      </c>
      <c r="U25" s="37" t="s">
        <v>58</v>
      </c>
      <c r="V25" s="37" t="s">
        <v>60</v>
      </c>
      <c r="W25" s="37" t="s">
        <v>62</v>
      </c>
      <c r="X25" s="114" t="str">
        <f>U25&amp;" "&amp;V25&amp;" "&amp;W25</f>
        <v>CsrTxStren120Pd[3:0] CsrTxStren240Pd CsrTxStren480Pd</v>
      </c>
      <c r="Y25" s="37"/>
      <c r="Z25" s="37" t="s">
        <v>63</v>
      </c>
      <c r="AA25" s="37" t="s">
        <v>65</v>
      </c>
      <c r="AB25" s="37" t="s">
        <v>67</v>
      </c>
      <c r="AC25" s="114" t="str">
        <f>Z25&amp;" "&amp;AA25&amp;" "&amp;AB25</f>
        <v>CsrOdtStren120Pu[3:0] CsrOdtStren240Pu CsrOdtStren480Pu</v>
      </c>
      <c r="AD25" s="37" t="s">
        <v>64</v>
      </c>
      <c r="AE25" s="37" t="s">
        <v>66</v>
      </c>
      <c r="AF25" s="37" t="s">
        <v>68</v>
      </c>
      <c r="AG25" s="114" t="str">
        <f>AD25&amp;" "&amp;AE25&amp;" "&amp;AF25</f>
        <v>CsrOdtStren120Pd[3:0] CsrOdtStren240Pd CsrOdtStren480Pd</v>
      </c>
      <c r="AH25" s="37"/>
      <c r="AI25" s="37" t="s">
        <v>114</v>
      </c>
      <c r="AJ25" s="37"/>
      <c r="AK25" s="37" t="s">
        <v>69</v>
      </c>
      <c r="AL25" s="37" t="s">
        <v>70</v>
      </c>
      <c r="AM25" s="37"/>
      <c r="AN25" s="37" t="s">
        <v>108</v>
      </c>
      <c r="AO25" s="37"/>
      <c r="AP25" s="37" t="s">
        <v>112</v>
      </c>
      <c r="AQ25" s="37" t="s">
        <v>113</v>
      </c>
      <c r="AR25" s="133" t="s">
        <v>339</v>
      </c>
      <c r="AT25" s="17"/>
      <c r="AU25" s="17"/>
      <c r="AV25" s="17"/>
      <c r="AW25" s="92"/>
      <c r="AX25" s="17"/>
      <c r="AY25" s="17"/>
      <c r="AZ25" s="133" t="s">
        <v>343</v>
      </c>
      <c r="BA25" s="19" t="s">
        <v>2</v>
      </c>
      <c r="BB25" s="26" t="s">
        <v>74</v>
      </c>
      <c r="BC25" s="20" t="s">
        <v>109</v>
      </c>
      <c r="BD25" s="20" t="s">
        <v>49</v>
      </c>
      <c r="BE25" s="31" t="s">
        <v>48</v>
      </c>
      <c r="BF25" s="31" t="s">
        <v>27</v>
      </c>
      <c r="BG25" s="32" t="s">
        <v>28</v>
      </c>
      <c r="BH25" s="18" t="s">
        <v>29</v>
      </c>
      <c r="BI25" s="33" t="s">
        <v>30</v>
      </c>
      <c r="BJ25" s="33" t="s">
        <v>6</v>
      </c>
      <c r="BL25" s="78" t="s">
        <v>115</v>
      </c>
      <c r="BM25" s="78"/>
      <c r="BN25" s="37" t="s">
        <v>57</v>
      </c>
      <c r="BO25" s="37" t="s">
        <v>59</v>
      </c>
      <c r="BP25" s="37" t="s">
        <v>61</v>
      </c>
      <c r="BQ25" s="114" t="str">
        <f>BN25&amp;" "&amp;BO25&amp;" "&amp;BP25</f>
        <v>CsrTxStren120Pu[3:0] CsrTxStren240Pu CsrTxStren480Pu</v>
      </c>
      <c r="BR25" s="37" t="s">
        <v>58</v>
      </c>
      <c r="BS25" s="37" t="s">
        <v>60</v>
      </c>
      <c r="BT25" s="37" t="s">
        <v>62</v>
      </c>
      <c r="BU25" s="114" t="str">
        <f>BR25&amp;" "&amp;BS25&amp;" "&amp;BT25</f>
        <v>CsrTxStren120Pd[3:0] CsrTxStren240Pd CsrTxStren480Pd</v>
      </c>
      <c r="BV25" s="3"/>
      <c r="BW25" s="37" t="s">
        <v>63</v>
      </c>
      <c r="BX25" s="37" t="s">
        <v>65</v>
      </c>
      <c r="BY25" s="37" t="s">
        <v>67</v>
      </c>
      <c r="BZ25" s="114" t="str">
        <f>BW25&amp;" "&amp;BX25&amp;" "&amp;BY25</f>
        <v>CsrOdtStren120Pu[3:0] CsrOdtStren240Pu CsrOdtStren480Pu</v>
      </c>
      <c r="CA25" s="37" t="s">
        <v>64</v>
      </c>
      <c r="CB25" s="37" t="s">
        <v>66</v>
      </c>
      <c r="CC25" s="37" t="s">
        <v>68</v>
      </c>
      <c r="CD25" s="114" t="str">
        <f>CA25&amp;" "&amp;CB25&amp;" "&amp;CC25</f>
        <v>CsrOdtStren120Pd[3:0] CsrOdtStren240Pd CsrOdtStren480Pd</v>
      </c>
      <c r="CE25" s="37"/>
      <c r="CF25" s="37" t="s">
        <v>114</v>
      </c>
      <c r="CG25" s="37"/>
      <c r="CH25" s="37" t="s">
        <v>69</v>
      </c>
      <c r="CI25" s="37" t="s">
        <v>70</v>
      </c>
      <c r="CJ25" s="37"/>
      <c r="CK25" s="37" t="s">
        <v>108</v>
      </c>
      <c r="CL25" s="37"/>
      <c r="CM25" s="37" t="s">
        <v>112</v>
      </c>
      <c r="CN25" s="37" t="s">
        <v>113</v>
      </c>
      <c r="CO25" s="133" t="s">
        <v>344</v>
      </c>
      <c r="CP25" s="70"/>
      <c r="DL25" s="70"/>
      <c r="DM25" s="70"/>
      <c r="DN25" s="70"/>
    </row>
    <row r="26" spans="3:119" ht="17.25" x14ac:dyDescent="0.25">
      <c r="D26" s="19" t="s">
        <v>8</v>
      </c>
      <c r="E26" s="77" t="s">
        <v>78</v>
      </c>
      <c r="F26" s="6" t="s">
        <v>9</v>
      </c>
      <c r="G26" s="6" t="s">
        <v>90</v>
      </c>
      <c r="H26" s="21" t="s">
        <v>9</v>
      </c>
      <c r="I26" s="21" t="s">
        <v>3</v>
      </c>
      <c r="J26" s="6">
        <v>50</v>
      </c>
      <c r="K26" s="3">
        <v>0</v>
      </c>
      <c r="L26" s="7">
        <v>25</v>
      </c>
      <c r="M26" s="28" t="s">
        <v>5</v>
      </c>
      <c r="O26" s="38" t="s">
        <v>163</v>
      </c>
      <c r="P26" s="3" t="s">
        <v>174</v>
      </c>
      <c r="Q26" s="116" t="s">
        <v>166</v>
      </c>
      <c r="R26" s="8">
        <v>1</v>
      </c>
      <c r="S26" s="8">
        <v>1</v>
      </c>
      <c r="T26" s="3" t="str">
        <f>$P26&amp;""&amp;Q26&amp;"_"&amp;R26&amp;"_"&amp;S26</f>
        <v>6'b1111_1_1</v>
      </c>
      <c r="U26" s="116" t="s">
        <v>166</v>
      </c>
      <c r="V26" s="117" t="s">
        <v>170</v>
      </c>
      <c r="W26" s="117">
        <v>1</v>
      </c>
      <c r="X26" s="3" t="str">
        <f>$P26&amp;""&amp;U26&amp;"_"&amp;V26&amp;"_"&amp;W26</f>
        <v>6'b1111_1_1</v>
      </c>
      <c r="Y26" s="3"/>
      <c r="Z26" s="117" t="s">
        <v>165</v>
      </c>
      <c r="AA26" s="117" t="s">
        <v>169</v>
      </c>
      <c r="AB26" s="117" t="s">
        <v>169</v>
      </c>
      <c r="AC26" s="3" t="str">
        <f>$P26&amp;""&amp;Z26&amp;"_"&amp;AA26&amp;"_"&amp;AB26</f>
        <v>6'b0000_0_0</v>
      </c>
      <c r="AD26" s="117" t="s">
        <v>165</v>
      </c>
      <c r="AE26" s="117" t="s">
        <v>169</v>
      </c>
      <c r="AF26" s="117" t="s">
        <v>169</v>
      </c>
      <c r="AG26" s="3" t="str">
        <f>$P26&amp;""&amp;AD26&amp;"_"&amp;AE26&amp;"_"&amp;AF26</f>
        <v>6'b0000_0_0</v>
      </c>
      <c r="AH26" s="38"/>
      <c r="AI26" s="39" t="s">
        <v>130</v>
      </c>
      <c r="AJ26" s="3"/>
      <c r="AK26" s="8" t="s">
        <v>164</v>
      </c>
      <c r="AL26" s="8" t="s">
        <v>164</v>
      </c>
      <c r="AM26" s="38"/>
      <c r="AN26" s="11" t="s">
        <v>87</v>
      </c>
      <c r="AO26" s="38"/>
      <c r="AP26" s="40" t="s">
        <v>81</v>
      </c>
      <c r="AQ26" s="40" t="s">
        <v>80</v>
      </c>
      <c r="AS26" s="1"/>
      <c r="BA26" s="19" t="s">
        <v>31</v>
      </c>
      <c r="BB26" s="48" t="s">
        <v>78</v>
      </c>
      <c r="BC26" s="6" t="s">
        <v>9</v>
      </c>
      <c r="BD26" s="6" t="s">
        <v>54</v>
      </c>
      <c r="BE26" s="21" t="s">
        <v>9</v>
      </c>
      <c r="BF26" s="21" t="s">
        <v>4</v>
      </c>
      <c r="BG26" s="6">
        <v>50</v>
      </c>
      <c r="BH26" s="3">
        <v>0</v>
      </c>
      <c r="BI26" s="7">
        <v>25</v>
      </c>
      <c r="BJ26" s="28" t="s">
        <v>5</v>
      </c>
      <c r="BL26" s="38" t="s">
        <v>163</v>
      </c>
      <c r="BM26" s="3" t="s">
        <v>174</v>
      </c>
      <c r="BN26" s="116" t="s">
        <v>166</v>
      </c>
      <c r="BO26" s="117" t="s">
        <v>170</v>
      </c>
      <c r="BP26" s="117" t="s">
        <v>170</v>
      </c>
      <c r="BQ26" s="3" t="str">
        <f>$BM26&amp;""&amp;BN26&amp;"_"&amp;BO26&amp;"_"&amp;BP26</f>
        <v>6'b1111_1_1</v>
      </c>
      <c r="BR26" s="116" t="s">
        <v>166</v>
      </c>
      <c r="BS26" s="117" t="s">
        <v>170</v>
      </c>
      <c r="BT26" s="117" t="s">
        <v>170</v>
      </c>
      <c r="BU26" s="3" t="str">
        <f>$BM26&amp;""&amp;BR26&amp;"_"&amp;BS26&amp;"_"&amp;BT26</f>
        <v>6'b1111_1_1</v>
      </c>
      <c r="BV26" s="38"/>
      <c r="BW26" s="117" t="s">
        <v>165</v>
      </c>
      <c r="BX26" s="117" t="s">
        <v>169</v>
      </c>
      <c r="BY26" s="117" t="s">
        <v>169</v>
      </c>
      <c r="BZ26" s="3" t="str">
        <f t="shared" ref="BZ26:BZ31" si="0">$BM26&amp;""&amp;BW26&amp;"_"&amp;BX26&amp;"_"&amp;BY26</f>
        <v>6'b0000_0_0</v>
      </c>
      <c r="CA26" s="117" t="s">
        <v>165</v>
      </c>
      <c r="CB26" s="117" t="s">
        <v>169</v>
      </c>
      <c r="CC26" s="117" t="s">
        <v>169</v>
      </c>
      <c r="CD26" s="3" t="str">
        <f>$BM26&amp;""&amp;CA26&amp;"_"&amp;CB26&amp;"_"&amp;CC26</f>
        <v>6'b0000_0_0</v>
      </c>
      <c r="CE26" s="38"/>
      <c r="CF26" s="39" t="s">
        <v>130</v>
      </c>
      <c r="CG26" s="3"/>
      <c r="CH26" s="8" t="s">
        <v>164</v>
      </c>
      <c r="CI26" s="8" t="s">
        <v>164</v>
      </c>
      <c r="CJ26" s="38"/>
      <c r="CK26" s="11" t="s">
        <v>87</v>
      </c>
      <c r="CL26" s="38"/>
      <c r="CM26" s="40" t="s">
        <v>81</v>
      </c>
      <c r="CN26" s="40" t="s">
        <v>80</v>
      </c>
      <c r="CO26" s="85" t="s">
        <v>121</v>
      </c>
      <c r="CP26" s="83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</row>
    <row r="27" spans="3:119" x14ac:dyDescent="0.25">
      <c r="D27" s="19" t="s">
        <v>8</v>
      </c>
      <c r="E27" s="26" t="s">
        <v>73</v>
      </c>
      <c r="F27" s="6" t="s">
        <v>9</v>
      </c>
      <c r="G27" s="6" t="s">
        <v>0</v>
      </c>
      <c r="H27" s="21" t="s">
        <v>9</v>
      </c>
      <c r="I27" s="21" t="s">
        <v>101</v>
      </c>
      <c r="J27" s="6">
        <v>50</v>
      </c>
      <c r="K27" s="3">
        <v>0</v>
      </c>
      <c r="L27" s="7">
        <v>25</v>
      </c>
      <c r="M27" s="28" t="s">
        <v>5</v>
      </c>
      <c r="O27" s="38" t="s">
        <v>163</v>
      </c>
      <c r="P27" s="3" t="s">
        <v>174</v>
      </c>
      <c r="Q27" s="116" t="s">
        <v>166</v>
      </c>
      <c r="R27" s="8">
        <v>1</v>
      </c>
      <c r="S27" s="8">
        <v>1</v>
      </c>
      <c r="T27" s="3" t="str">
        <f>$P27&amp;""&amp;Q27&amp;"_"&amp;R27&amp;"_"&amp;S27</f>
        <v>6'b1111_1_1</v>
      </c>
      <c r="U27" s="116" t="s">
        <v>166</v>
      </c>
      <c r="V27" s="117" t="s">
        <v>170</v>
      </c>
      <c r="W27" s="117">
        <v>1</v>
      </c>
      <c r="X27" s="3" t="str">
        <f>$P27&amp;""&amp;U27&amp;"_"&amp;V27&amp;"_"&amp;W27</f>
        <v>6'b1111_1_1</v>
      </c>
      <c r="Y27" s="3"/>
      <c r="Z27" s="117" t="s">
        <v>165</v>
      </c>
      <c r="AA27" s="117" t="s">
        <v>169</v>
      </c>
      <c r="AB27" s="117" t="s">
        <v>169</v>
      </c>
      <c r="AC27" s="3" t="str">
        <f>$P27&amp;""&amp;Z27&amp;"_"&amp;AA27&amp;"_"&amp;AB27</f>
        <v>6'b0000_0_0</v>
      </c>
      <c r="AD27" s="117" t="s">
        <v>165</v>
      </c>
      <c r="AE27" s="117" t="s">
        <v>169</v>
      </c>
      <c r="AF27" s="117" t="s">
        <v>169</v>
      </c>
      <c r="AG27" s="3" t="str">
        <f>$P27&amp;""&amp;AD27&amp;"_"&amp;AE27&amp;"_"&amp;AF27</f>
        <v>6'b0000_0_0</v>
      </c>
      <c r="AH27" s="38"/>
      <c r="AI27" s="39" t="s">
        <v>130</v>
      </c>
      <c r="AJ27" s="3"/>
      <c r="AK27" s="8" t="s">
        <v>164</v>
      </c>
      <c r="AL27" s="8" t="s">
        <v>164</v>
      </c>
      <c r="AM27" s="38"/>
      <c r="AN27" s="64" t="s">
        <v>72</v>
      </c>
      <c r="AO27" s="38"/>
      <c r="AP27" s="40" t="s">
        <v>81</v>
      </c>
      <c r="AQ27" s="40" t="s">
        <v>80</v>
      </c>
      <c r="AT27" s="65" t="s">
        <v>85</v>
      </c>
      <c r="BA27" s="19" t="s">
        <v>31</v>
      </c>
      <c r="BB27" s="26" t="s">
        <v>73</v>
      </c>
      <c r="BC27" s="6" t="s">
        <v>9</v>
      </c>
      <c r="BD27" s="6" t="s">
        <v>0</v>
      </c>
      <c r="BE27" s="21" t="s">
        <v>9</v>
      </c>
      <c r="BF27" s="21" t="s">
        <v>95</v>
      </c>
      <c r="BG27" s="6">
        <v>50</v>
      </c>
      <c r="BH27" s="3">
        <v>0</v>
      </c>
      <c r="BI27" s="7">
        <v>25</v>
      </c>
      <c r="BJ27" s="28" t="s">
        <v>5</v>
      </c>
      <c r="BL27" s="38" t="s">
        <v>163</v>
      </c>
      <c r="BM27" s="3" t="s">
        <v>174</v>
      </c>
      <c r="BN27" s="116" t="s">
        <v>166</v>
      </c>
      <c r="BO27" s="117" t="s">
        <v>170</v>
      </c>
      <c r="BP27" s="117" t="s">
        <v>170</v>
      </c>
      <c r="BQ27" s="3" t="str">
        <f t="shared" ref="BQ27:BQ31" si="1">$BM27&amp;""&amp;BN27&amp;"_"&amp;BO27&amp;"_"&amp;BP27</f>
        <v>6'b1111_1_1</v>
      </c>
      <c r="BR27" s="116" t="s">
        <v>166</v>
      </c>
      <c r="BS27" s="117" t="s">
        <v>170</v>
      </c>
      <c r="BT27" s="117" t="s">
        <v>170</v>
      </c>
      <c r="BU27" s="3" t="str">
        <f t="shared" ref="BU27:BU31" si="2">$BM27&amp;""&amp;BR27&amp;"_"&amp;BS27&amp;"_"&amp;BT27</f>
        <v>6'b1111_1_1</v>
      </c>
      <c r="BV27" s="38"/>
      <c r="BW27" s="117" t="s">
        <v>165</v>
      </c>
      <c r="BX27" s="117" t="s">
        <v>169</v>
      </c>
      <c r="BY27" s="117" t="s">
        <v>169</v>
      </c>
      <c r="BZ27" s="3" t="str">
        <f t="shared" si="0"/>
        <v>6'b0000_0_0</v>
      </c>
      <c r="CA27" s="117" t="s">
        <v>165</v>
      </c>
      <c r="CB27" s="117" t="s">
        <v>169</v>
      </c>
      <c r="CC27" s="117" t="s">
        <v>169</v>
      </c>
      <c r="CD27" s="3" t="str">
        <f>$BM27&amp;""&amp;CA27&amp;"_"&amp;CB27&amp;"_"&amp;CC27</f>
        <v>6'b0000_0_0</v>
      </c>
      <c r="CE27" s="38"/>
      <c r="CF27" s="39" t="s">
        <v>130</v>
      </c>
      <c r="CG27" s="3"/>
      <c r="CH27" s="8" t="s">
        <v>164</v>
      </c>
      <c r="CI27" s="8" t="s">
        <v>164</v>
      </c>
      <c r="CJ27" s="38"/>
      <c r="CK27" s="64" t="s">
        <v>72</v>
      </c>
      <c r="CL27" s="38"/>
      <c r="CM27" s="40" t="s">
        <v>81</v>
      </c>
      <c r="CN27" s="40" t="s">
        <v>80</v>
      </c>
      <c r="CO27" s="58"/>
      <c r="CP27" s="83"/>
      <c r="CQ27" s="65" t="s">
        <v>85</v>
      </c>
      <c r="DA27" s="141" t="s">
        <v>179</v>
      </c>
      <c r="DB27" s="142"/>
      <c r="DC27" s="142"/>
      <c r="DD27" s="142"/>
      <c r="DE27" s="142"/>
      <c r="DF27" s="142"/>
      <c r="DG27" s="142"/>
    </row>
    <row r="28" spans="3:119" x14ac:dyDescent="0.25">
      <c r="D28" s="19"/>
      <c r="E28" s="26"/>
      <c r="F28" s="6"/>
      <c r="G28" s="6"/>
      <c r="H28" s="21"/>
      <c r="I28" s="21"/>
      <c r="J28" s="6"/>
      <c r="K28" s="3"/>
      <c r="L28" s="7"/>
      <c r="M28" s="28"/>
      <c r="O28" s="38"/>
      <c r="P28" s="3"/>
      <c r="Q28" s="3"/>
      <c r="R28" s="8"/>
      <c r="S28" s="8"/>
      <c r="T28" s="3"/>
      <c r="U28" s="3"/>
      <c r="V28" s="8"/>
      <c r="W28" s="8"/>
      <c r="X28" s="3"/>
      <c r="Y28" s="3"/>
      <c r="Z28" s="8"/>
      <c r="AA28" s="8"/>
      <c r="AB28" s="8"/>
      <c r="AC28" s="3"/>
      <c r="AD28" s="8"/>
      <c r="AE28" s="8"/>
      <c r="AF28" s="8"/>
      <c r="AG28" s="3"/>
      <c r="AH28" s="38"/>
      <c r="AI28" s="39"/>
      <c r="AJ28" s="3"/>
      <c r="AK28" s="8"/>
      <c r="AL28" s="8"/>
      <c r="AM28" s="38"/>
      <c r="AN28" s="11"/>
      <c r="AO28" s="38"/>
      <c r="AP28" s="40"/>
      <c r="AQ28" s="40"/>
      <c r="AT28" s="66"/>
      <c r="BA28" s="19" t="s">
        <v>31</v>
      </c>
      <c r="BB28" s="26" t="s">
        <v>73</v>
      </c>
      <c r="BC28" s="6" t="s">
        <v>9</v>
      </c>
      <c r="BD28" s="6" t="s">
        <v>0</v>
      </c>
      <c r="BE28" s="21" t="s">
        <v>9</v>
      </c>
      <c r="BF28" s="21" t="s">
        <v>93</v>
      </c>
      <c r="BG28" s="6">
        <v>50</v>
      </c>
      <c r="BH28" s="3">
        <v>0</v>
      </c>
      <c r="BI28" s="7">
        <v>25</v>
      </c>
      <c r="BJ28" s="28" t="s">
        <v>5</v>
      </c>
      <c r="BL28" s="38" t="s">
        <v>163</v>
      </c>
      <c r="BM28" s="3" t="s">
        <v>174</v>
      </c>
      <c r="BN28" s="116" t="s">
        <v>166</v>
      </c>
      <c r="BO28" s="117" t="s">
        <v>170</v>
      </c>
      <c r="BP28" s="117" t="s">
        <v>170</v>
      </c>
      <c r="BQ28" s="3" t="str">
        <f t="shared" si="1"/>
        <v>6'b1111_1_1</v>
      </c>
      <c r="BR28" s="116" t="s">
        <v>166</v>
      </c>
      <c r="BS28" s="117" t="s">
        <v>170</v>
      </c>
      <c r="BT28" s="117" t="s">
        <v>170</v>
      </c>
      <c r="BU28" s="3" t="str">
        <f t="shared" si="2"/>
        <v>6'b1111_1_1</v>
      </c>
      <c r="BV28" s="38"/>
      <c r="BW28" s="117" t="s">
        <v>165</v>
      </c>
      <c r="BX28" s="117" t="s">
        <v>169</v>
      </c>
      <c r="BY28" s="117" t="s">
        <v>169</v>
      </c>
      <c r="BZ28" s="3" t="str">
        <f t="shared" si="0"/>
        <v>6'b0000_0_0</v>
      </c>
      <c r="CA28" s="117" t="s">
        <v>165</v>
      </c>
      <c r="CB28" s="117" t="s">
        <v>169</v>
      </c>
      <c r="CC28" s="117" t="s">
        <v>169</v>
      </c>
      <c r="CD28" s="3" t="str">
        <f t="shared" ref="CD28:CD78" si="3">$BM28&amp;""&amp;CA28&amp;"_"&amp;CB28&amp;"_"&amp;CC28</f>
        <v>6'b0000_0_0</v>
      </c>
      <c r="CE28" s="38"/>
      <c r="CF28" s="39" t="s">
        <v>130</v>
      </c>
      <c r="CG28" s="3"/>
      <c r="CH28" s="8" t="s">
        <v>164</v>
      </c>
      <c r="CI28" s="8" t="s">
        <v>164</v>
      </c>
      <c r="CJ28" s="38"/>
      <c r="CK28" s="11" t="s">
        <v>87</v>
      </c>
      <c r="CL28" s="38"/>
      <c r="CM28" s="40" t="s">
        <v>81</v>
      </c>
      <c r="CN28" s="40" t="s">
        <v>80</v>
      </c>
      <c r="CO28" s="110" t="s">
        <v>151</v>
      </c>
      <c r="CP28" s="83"/>
      <c r="CQ28" s="66" t="s">
        <v>86</v>
      </c>
      <c r="DA28" s="142"/>
      <c r="DB28" s="142"/>
      <c r="DC28" s="142"/>
      <c r="DD28" s="142"/>
      <c r="DE28" s="142"/>
      <c r="DF28" s="142"/>
      <c r="DG28" s="142"/>
    </row>
    <row r="29" spans="3:119" ht="17.25" x14ac:dyDescent="0.25">
      <c r="D29" s="19" t="s">
        <v>8</v>
      </c>
      <c r="E29" s="26" t="s">
        <v>73</v>
      </c>
      <c r="F29" s="6" t="s">
        <v>9</v>
      </c>
      <c r="G29" s="6" t="s">
        <v>110</v>
      </c>
      <c r="H29" s="21" t="s">
        <v>9</v>
      </c>
      <c r="I29" s="21" t="s">
        <v>3</v>
      </c>
      <c r="J29" s="6">
        <v>50</v>
      </c>
      <c r="K29" s="3">
        <v>0</v>
      </c>
      <c r="L29" s="7">
        <v>25</v>
      </c>
      <c r="M29" s="28" t="s">
        <v>5</v>
      </c>
      <c r="O29" s="38" t="s">
        <v>163</v>
      </c>
      <c r="P29" s="3" t="s">
        <v>174</v>
      </c>
      <c r="Q29" s="116" t="s">
        <v>166</v>
      </c>
      <c r="R29" s="8">
        <v>1</v>
      </c>
      <c r="S29" s="8">
        <v>1</v>
      </c>
      <c r="T29" s="3" t="str">
        <f>$P29&amp;""&amp;Q29&amp;"_"&amp;R29&amp;"_"&amp;S29</f>
        <v>6'b1111_1_1</v>
      </c>
      <c r="U29" s="116" t="s">
        <v>166</v>
      </c>
      <c r="V29" s="117" t="s">
        <v>170</v>
      </c>
      <c r="W29" s="117">
        <v>1</v>
      </c>
      <c r="X29" s="3" t="str">
        <f>$P29&amp;""&amp;U29&amp;"_"&amp;V29&amp;"_"&amp;W29</f>
        <v>6'b1111_1_1</v>
      </c>
      <c r="Y29" s="3"/>
      <c r="Z29" s="117" t="s">
        <v>165</v>
      </c>
      <c r="AA29" s="117" t="s">
        <v>169</v>
      </c>
      <c r="AB29" s="117" t="s">
        <v>169</v>
      </c>
      <c r="AC29" s="3" t="str">
        <f>$P29&amp;""&amp;Z29&amp;"_"&amp;AA29&amp;"_"&amp;AB29</f>
        <v>6'b0000_0_0</v>
      </c>
      <c r="AD29" s="117" t="s">
        <v>165</v>
      </c>
      <c r="AE29" s="117" t="s">
        <v>169</v>
      </c>
      <c r="AF29" s="117" t="s">
        <v>169</v>
      </c>
      <c r="AG29" s="3" t="str">
        <f>$P29&amp;""&amp;AD29&amp;"_"&amp;AE29&amp;"_"&amp;AF29</f>
        <v>6'b0000_0_0</v>
      </c>
      <c r="AH29" s="38"/>
      <c r="AI29" s="39" t="s">
        <v>130</v>
      </c>
      <c r="AJ29" s="3"/>
      <c r="AK29" s="8" t="s">
        <v>164</v>
      </c>
      <c r="AL29" s="8" t="s">
        <v>164</v>
      </c>
      <c r="AM29" s="38"/>
      <c r="AN29" s="64" t="s">
        <v>72</v>
      </c>
      <c r="AO29" s="38"/>
      <c r="AP29" s="40" t="s">
        <v>81</v>
      </c>
      <c r="AQ29" s="40" t="s">
        <v>80</v>
      </c>
      <c r="AR29" s="82" t="s">
        <v>121</v>
      </c>
      <c r="AS29" s="82"/>
      <c r="AT29" s="4"/>
      <c r="BA29" s="19" t="s">
        <v>31</v>
      </c>
      <c r="BB29" s="26" t="s">
        <v>73</v>
      </c>
      <c r="BC29" s="6" t="s">
        <v>9</v>
      </c>
      <c r="BD29" s="6" t="s">
        <v>55</v>
      </c>
      <c r="BE29" s="21" t="s">
        <v>9</v>
      </c>
      <c r="BF29" s="21" t="s">
        <v>4</v>
      </c>
      <c r="BG29" s="6">
        <v>50</v>
      </c>
      <c r="BH29" s="3">
        <v>0</v>
      </c>
      <c r="BI29" s="7">
        <v>25</v>
      </c>
      <c r="BJ29" s="28" t="s">
        <v>5</v>
      </c>
      <c r="BL29" s="38" t="s">
        <v>163</v>
      </c>
      <c r="BM29" s="3" t="s">
        <v>174</v>
      </c>
      <c r="BN29" s="116" t="s">
        <v>166</v>
      </c>
      <c r="BO29" s="117" t="s">
        <v>170</v>
      </c>
      <c r="BP29" s="117" t="s">
        <v>170</v>
      </c>
      <c r="BQ29" s="3" t="str">
        <f t="shared" si="1"/>
        <v>6'b1111_1_1</v>
      </c>
      <c r="BR29" s="116" t="s">
        <v>166</v>
      </c>
      <c r="BS29" s="117" t="s">
        <v>170</v>
      </c>
      <c r="BT29" s="117" t="s">
        <v>170</v>
      </c>
      <c r="BU29" s="3" t="str">
        <f t="shared" si="2"/>
        <v>6'b1111_1_1</v>
      </c>
      <c r="BV29" s="38"/>
      <c r="BW29" s="117" t="s">
        <v>165</v>
      </c>
      <c r="BX29" s="117" t="s">
        <v>169</v>
      </c>
      <c r="BY29" s="117" t="s">
        <v>169</v>
      </c>
      <c r="BZ29" s="3" t="str">
        <f t="shared" si="0"/>
        <v>6'b0000_0_0</v>
      </c>
      <c r="CA29" s="117" t="s">
        <v>165</v>
      </c>
      <c r="CB29" s="117" t="s">
        <v>169</v>
      </c>
      <c r="CC29" s="117" t="s">
        <v>169</v>
      </c>
      <c r="CD29" s="3" t="str">
        <f t="shared" si="3"/>
        <v>6'b0000_0_0</v>
      </c>
      <c r="CE29" s="38"/>
      <c r="CF29" s="39" t="s">
        <v>130</v>
      </c>
      <c r="CG29" s="3"/>
      <c r="CH29" s="8" t="s">
        <v>164</v>
      </c>
      <c r="CI29" s="8" t="s">
        <v>164</v>
      </c>
      <c r="CJ29" s="38"/>
      <c r="CK29" s="11" t="s">
        <v>87</v>
      </c>
      <c r="CL29" s="38"/>
      <c r="CM29" s="40" t="s">
        <v>81</v>
      </c>
      <c r="CN29" s="40" t="s">
        <v>80</v>
      </c>
      <c r="CO29" s="110" t="s">
        <v>142</v>
      </c>
      <c r="CP29" s="83"/>
      <c r="CR29" s="36"/>
      <c r="CS29" s="45"/>
      <c r="CT29" s="36"/>
      <c r="DA29" s="142"/>
      <c r="DB29" s="142"/>
      <c r="DC29" s="142"/>
      <c r="DD29" s="142"/>
      <c r="DE29" s="142"/>
      <c r="DF29" s="142"/>
      <c r="DG29" s="142"/>
    </row>
    <row r="30" spans="3:119" ht="17.25" x14ac:dyDescent="0.25">
      <c r="D30" s="19" t="s">
        <v>8</v>
      </c>
      <c r="E30" s="26" t="s">
        <v>73</v>
      </c>
      <c r="F30" s="6" t="s">
        <v>9</v>
      </c>
      <c r="G30" s="6" t="s">
        <v>111</v>
      </c>
      <c r="H30" s="21" t="s">
        <v>9</v>
      </c>
      <c r="I30" s="21" t="s">
        <v>3</v>
      </c>
      <c r="J30" s="6">
        <v>50</v>
      </c>
      <c r="K30" s="3">
        <v>0</v>
      </c>
      <c r="L30" s="7">
        <v>25</v>
      </c>
      <c r="M30" s="28" t="s">
        <v>5</v>
      </c>
      <c r="O30" s="38" t="s">
        <v>163</v>
      </c>
      <c r="P30" s="3" t="s">
        <v>174</v>
      </c>
      <c r="Q30" s="116" t="s">
        <v>166</v>
      </c>
      <c r="R30" s="8">
        <v>1</v>
      </c>
      <c r="S30" s="8">
        <v>1</v>
      </c>
      <c r="T30" s="3" t="str">
        <f>$P30&amp;""&amp;Q30&amp;"_"&amp;R30&amp;"_"&amp;S30</f>
        <v>6'b1111_1_1</v>
      </c>
      <c r="U30" s="116" t="s">
        <v>166</v>
      </c>
      <c r="V30" s="117" t="s">
        <v>170</v>
      </c>
      <c r="W30" s="117">
        <v>1</v>
      </c>
      <c r="X30" s="3" t="str">
        <f>$P30&amp;""&amp;U30&amp;"_"&amp;V30&amp;"_"&amp;W30</f>
        <v>6'b1111_1_1</v>
      </c>
      <c r="Y30" s="3"/>
      <c r="Z30" s="117" t="s">
        <v>165</v>
      </c>
      <c r="AA30" s="117" t="s">
        <v>169</v>
      </c>
      <c r="AB30" s="117" t="s">
        <v>169</v>
      </c>
      <c r="AC30" s="3" t="str">
        <f>$P30&amp;""&amp;Z30&amp;"_"&amp;AA30&amp;"_"&amp;AB30</f>
        <v>6'b0000_0_0</v>
      </c>
      <c r="AD30" s="117" t="s">
        <v>165</v>
      </c>
      <c r="AE30" s="117" t="s">
        <v>169</v>
      </c>
      <c r="AF30" s="117" t="s">
        <v>169</v>
      </c>
      <c r="AG30" s="3" t="str">
        <f>$P30&amp;""&amp;AD30&amp;"_"&amp;AE30&amp;"_"&amp;AF30</f>
        <v>6'b0000_0_0</v>
      </c>
      <c r="AH30" s="38"/>
      <c r="AI30" s="39" t="s">
        <v>131</v>
      </c>
      <c r="AJ30" s="3"/>
      <c r="AK30" s="8" t="s">
        <v>164</v>
      </c>
      <c r="AL30" s="8" t="s">
        <v>164</v>
      </c>
      <c r="AM30" s="38"/>
      <c r="AN30" s="11" t="s">
        <v>100</v>
      </c>
      <c r="AO30" s="38"/>
      <c r="AP30" s="40" t="s">
        <v>81</v>
      </c>
      <c r="AQ30" s="40" t="s">
        <v>80</v>
      </c>
      <c r="AR30" s="82" t="s">
        <v>142</v>
      </c>
      <c r="AS30" s="82"/>
      <c r="AT30" s="4"/>
      <c r="BA30" s="19" t="s">
        <v>31</v>
      </c>
      <c r="BB30" s="26" t="s">
        <v>73</v>
      </c>
      <c r="BC30" s="6" t="s">
        <v>9</v>
      </c>
      <c r="BD30" s="6" t="s">
        <v>56</v>
      </c>
      <c r="BE30" s="21" t="s">
        <v>9</v>
      </c>
      <c r="BF30" s="21" t="s">
        <v>4</v>
      </c>
      <c r="BG30" s="6">
        <v>50</v>
      </c>
      <c r="BH30" s="3">
        <v>0</v>
      </c>
      <c r="BI30" s="7">
        <v>25</v>
      </c>
      <c r="BJ30" s="28" t="s">
        <v>5</v>
      </c>
      <c r="BL30" s="38" t="s">
        <v>163</v>
      </c>
      <c r="BM30" s="3" t="s">
        <v>174</v>
      </c>
      <c r="BN30" s="116" t="s">
        <v>166</v>
      </c>
      <c r="BO30" s="117" t="s">
        <v>170</v>
      </c>
      <c r="BP30" s="117" t="s">
        <v>170</v>
      </c>
      <c r="BQ30" s="3" t="str">
        <f t="shared" si="1"/>
        <v>6'b1111_1_1</v>
      </c>
      <c r="BR30" s="116" t="s">
        <v>166</v>
      </c>
      <c r="BS30" s="117" t="s">
        <v>170</v>
      </c>
      <c r="BT30" s="117" t="s">
        <v>170</v>
      </c>
      <c r="BU30" s="3" t="str">
        <f t="shared" si="2"/>
        <v>6'b1111_1_1</v>
      </c>
      <c r="BV30" s="38"/>
      <c r="BW30" s="117" t="s">
        <v>165</v>
      </c>
      <c r="BX30" s="117" t="s">
        <v>169</v>
      </c>
      <c r="BY30" s="117" t="s">
        <v>169</v>
      </c>
      <c r="BZ30" s="3" t="str">
        <f t="shared" si="0"/>
        <v>6'b0000_0_0</v>
      </c>
      <c r="CA30" s="117" t="s">
        <v>165</v>
      </c>
      <c r="CB30" s="117" t="s">
        <v>169</v>
      </c>
      <c r="CC30" s="117" t="s">
        <v>169</v>
      </c>
      <c r="CD30" s="3" t="str">
        <f t="shared" si="3"/>
        <v>6'b0000_0_0</v>
      </c>
      <c r="CE30" s="38"/>
      <c r="CF30" s="39" t="s">
        <v>131</v>
      </c>
      <c r="CG30" s="3"/>
      <c r="CH30" s="8" t="s">
        <v>164</v>
      </c>
      <c r="CI30" s="8" t="s">
        <v>164</v>
      </c>
      <c r="CJ30" s="38"/>
      <c r="CK30" s="11" t="s">
        <v>100</v>
      </c>
      <c r="CL30" s="38"/>
      <c r="CM30" s="40" t="s">
        <v>81</v>
      </c>
      <c r="CN30" s="40" t="s">
        <v>80</v>
      </c>
      <c r="CO30" s="83"/>
      <c r="CP30" s="83"/>
      <c r="CS30" s="45"/>
      <c r="CT30" s="36"/>
    </row>
    <row r="31" spans="3:119" ht="17.25" x14ac:dyDescent="0.25">
      <c r="D31" s="19" t="s">
        <v>8</v>
      </c>
      <c r="E31" s="26" t="s">
        <v>73</v>
      </c>
      <c r="F31" s="6" t="s">
        <v>9</v>
      </c>
      <c r="G31" s="6" t="s">
        <v>111</v>
      </c>
      <c r="H31" s="21" t="s">
        <v>9</v>
      </c>
      <c r="I31" s="21" t="s">
        <v>12</v>
      </c>
      <c r="J31" s="6">
        <v>50</v>
      </c>
      <c r="K31" s="3">
        <v>0</v>
      </c>
      <c r="L31" s="7">
        <v>25</v>
      </c>
      <c r="M31" s="29" t="s">
        <v>7</v>
      </c>
      <c r="O31" s="38" t="s">
        <v>163</v>
      </c>
      <c r="P31" s="3" t="s">
        <v>174</v>
      </c>
      <c r="Q31" s="115" t="s">
        <v>165</v>
      </c>
      <c r="R31" s="8">
        <v>0</v>
      </c>
      <c r="S31" s="8">
        <v>0</v>
      </c>
      <c r="T31" s="3" t="str">
        <f>$P31&amp;""&amp;Q31&amp;"_"&amp;R31&amp;"_"&amp;S31</f>
        <v>6'b0000_0_0</v>
      </c>
      <c r="U31" s="117" t="s">
        <v>165</v>
      </c>
      <c r="V31" s="117" t="s">
        <v>169</v>
      </c>
      <c r="W31" s="117" t="s">
        <v>169</v>
      </c>
      <c r="X31" s="3" t="str">
        <f>$P31&amp;""&amp;U31&amp;"_"&amp;V31&amp;"_"&amp;W31</f>
        <v>6'b0000_0_0</v>
      </c>
      <c r="Y31" s="8"/>
      <c r="Z31" s="116" t="s">
        <v>166</v>
      </c>
      <c r="AA31" s="117" t="s">
        <v>170</v>
      </c>
      <c r="AB31" s="117">
        <v>1</v>
      </c>
      <c r="AC31" s="3" t="str">
        <f>$P31&amp;""&amp;Z31&amp;"_"&amp;AA31&amp;"_"&amp;AB31</f>
        <v>6'b1111_1_1</v>
      </c>
      <c r="AD31" s="117" t="s">
        <v>165</v>
      </c>
      <c r="AE31" s="117" t="s">
        <v>169</v>
      </c>
      <c r="AF31" s="117" t="s">
        <v>169</v>
      </c>
      <c r="AG31" s="3" t="str">
        <f>$P31&amp;""&amp;AD31&amp;"_"&amp;AE31&amp;"_"&amp;AF31</f>
        <v>6'b0000_0_0</v>
      </c>
      <c r="AH31" s="38"/>
      <c r="AI31" s="39" t="s">
        <v>131</v>
      </c>
      <c r="AJ31" s="3"/>
      <c r="AK31" s="8" t="s">
        <v>164</v>
      </c>
      <c r="AL31" s="8" t="s">
        <v>164</v>
      </c>
      <c r="AM31" s="38"/>
      <c r="AN31" s="11" t="s">
        <v>100</v>
      </c>
      <c r="AO31" s="38"/>
      <c r="AP31" s="40" t="s">
        <v>81</v>
      </c>
      <c r="AQ31" s="40" t="s">
        <v>80</v>
      </c>
      <c r="AT31" s="4"/>
      <c r="BA31" s="19" t="s">
        <v>31</v>
      </c>
      <c r="BB31" s="26" t="s">
        <v>73</v>
      </c>
      <c r="BC31" s="6" t="s">
        <v>9</v>
      </c>
      <c r="BD31" s="6" t="s">
        <v>56</v>
      </c>
      <c r="BE31" s="21" t="s">
        <v>9</v>
      </c>
      <c r="BF31" s="21" t="s">
        <v>32</v>
      </c>
      <c r="BG31" s="6">
        <v>50</v>
      </c>
      <c r="BH31" s="3">
        <v>0</v>
      </c>
      <c r="BI31" s="7">
        <v>25</v>
      </c>
      <c r="BJ31" s="29" t="s">
        <v>7</v>
      </c>
      <c r="BL31" s="38" t="s">
        <v>163</v>
      </c>
      <c r="BM31" s="3" t="s">
        <v>174</v>
      </c>
      <c r="BN31" s="117" t="s">
        <v>165</v>
      </c>
      <c r="BO31" s="117" t="s">
        <v>169</v>
      </c>
      <c r="BP31" s="117" t="s">
        <v>169</v>
      </c>
      <c r="BQ31" s="3" t="str">
        <f t="shared" si="1"/>
        <v>6'b0000_0_0</v>
      </c>
      <c r="BR31" s="117" t="s">
        <v>165</v>
      </c>
      <c r="BS31" s="117" t="s">
        <v>169</v>
      </c>
      <c r="BT31" s="117" t="s">
        <v>169</v>
      </c>
      <c r="BU31" s="3" t="str">
        <f t="shared" si="2"/>
        <v>6'b0000_0_0</v>
      </c>
      <c r="BV31" s="38"/>
      <c r="BW31" s="116" t="s">
        <v>166</v>
      </c>
      <c r="BX31" s="117" t="s">
        <v>170</v>
      </c>
      <c r="BY31" s="117" t="s">
        <v>170</v>
      </c>
      <c r="BZ31" s="3" t="str">
        <f t="shared" si="0"/>
        <v>6'b1111_1_1</v>
      </c>
      <c r="CA31" s="117" t="s">
        <v>165</v>
      </c>
      <c r="CB31" s="117" t="s">
        <v>169</v>
      </c>
      <c r="CC31" s="117" t="s">
        <v>169</v>
      </c>
      <c r="CD31" s="3" t="str">
        <f t="shared" si="3"/>
        <v>6'b0000_0_0</v>
      </c>
      <c r="CE31" s="38"/>
      <c r="CF31" s="39" t="s">
        <v>131</v>
      </c>
      <c r="CG31" s="3"/>
      <c r="CH31" s="8" t="s">
        <v>164</v>
      </c>
      <c r="CI31" s="8" t="s">
        <v>164</v>
      </c>
      <c r="CJ31" s="38"/>
      <c r="CK31" s="11" t="s">
        <v>100</v>
      </c>
      <c r="CL31" s="38"/>
      <c r="CM31" s="40" t="s">
        <v>81</v>
      </c>
      <c r="CN31" s="40" t="s">
        <v>80</v>
      </c>
      <c r="CO31" s="58"/>
      <c r="CP31" s="58"/>
    </row>
    <row r="32" spans="3:119" s="1" customFormat="1" x14ac:dyDescent="0.25">
      <c r="D32" s="27"/>
      <c r="E32" s="27"/>
      <c r="F32" s="8"/>
      <c r="G32" s="8"/>
      <c r="H32" s="8"/>
      <c r="I32" s="8"/>
      <c r="J32" s="8"/>
      <c r="K32" s="8"/>
      <c r="L32" s="11"/>
      <c r="M32" s="8"/>
      <c r="N32" s="2"/>
      <c r="O32" s="38"/>
      <c r="P32" s="3"/>
      <c r="Q32" s="41"/>
      <c r="R32" s="41"/>
      <c r="S32" s="41"/>
      <c r="T32" s="3"/>
      <c r="U32" s="41"/>
      <c r="V32" s="41"/>
      <c r="W32" s="41"/>
      <c r="X32" s="3"/>
      <c r="Y32" s="41"/>
      <c r="Z32" s="41"/>
      <c r="AA32" s="41"/>
      <c r="AB32" s="41"/>
      <c r="AC32" s="3"/>
      <c r="AD32" s="41"/>
      <c r="AE32" s="41"/>
      <c r="AF32" s="41"/>
      <c r="AG32" s="3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U32" s="2"/>
      <c r="AV32" s="2"/>
      <c r="AW32" s="94"/>
      <c r="AX32" s="2"/>
      <c r="AY32" s="2"/>
      <c r="AZ32" s="2"/>
      <c r="BA32" s="27"/>
      <c r="BB32" s="27"/>
      <c r="BC32" s="8"/>
      <c r="BD32" s="8"/>
      <c r="BE32" s="8"/>
      <c r="BF32" s="8"/>
      <c r="BG32" s="8"/>
      <c r="BH32" s="8"/>
      <c r="BI32" s="11"/>
      <c r="BJ32" s="8"/>
      <c r="BL32" s="38"/>
      <c r="BM32" s="3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R32" s="9"/>
      <c r="CS32" s="43"/>
    </row>
    <row r="33" spans="1:119" ht="17.25" x14ac:dyDescent="0.25">
      <c r="D33" s="19" t="s">
        <v>8</v>
      </c>
      <c r="E33" s="77" t="s">
        <v>78</v>
      </c>
      <c r="F33" s="6" t="s">
        <v>9</v>
      </c>
      <c r="G33" s="6" t="s">
        <v>90</v>
      </c>
      <c r="H33" s="21" t="s">
        <v>9</v>
      </c>
      <c r="I33" s="21" t="s">
        <v>10</v>
      </c>
      <c r="J33" s="6">
        <v>50</v>
      </c>
      <c r="K33" s="3">
        <v>0</v>
      </c>
      <c r="L33" s="7">
        <v>30</v>
      </c>
      <c r="M33" s="28" t="s">
        <v>5</v>
      </c>
      <c r="O33" s="38" t="s">
        <v>163</v>
      </c>
      <c r="P33" s="3" t="s">
        <v>174</v>
      </c>
      <c r="Q33" s="116" t="s">
        <v>166</v>
      </c>
      <c r="R33" s="8">
        <v>0</v>
      </c>
      <c r="S33" s="8">
        <v>0</v>
      </c>
      <c r="T33" s="3" t="str">
        <f>$P33&amp;""&amp;Q33&amp;"_"&amp;R33&amp;"_"&amp;S33</f>
        <v>6'b1111_0_0</v>
      </c>
      <c r="U33" s="116" t="s">
        <v>166</v>
      </c>
      <c r="V33" s="117" t="s">
        <v>169</v>
      </c>
      <c r="W33" s="117" t="s">
        <v>169</v>
      </c>
      <c r="X33" s="3" t="str">
        <f>$P33&amp;""&amp;U33&amp;"_"&amp;V33&amp;"_"&amp;W33</f>
        <v>6'b1111_0_0</v>
      </c>
      <c r="Y33" s="3"/>
      <c r="Z33" s="117" t="s">
        <v>165</v>
      </c>
      <c r="AA33" s="117" t="s">
        <v>169</v>
      </c>
      <c r="AB33" s="117" t="s">
        <v>169</v>
      </c>
      <c r="AC33" s="3" t="str">
        <f>$P33&amp;""&amp;Z33&amp;"_"&amp;AA33&amp;"_"&amp;AB33</f>
        <v>6'b0000_0_0</v>
      </c>
      <c r="AD33" s="117" t="s">
        <v>165</v>
      </c>
      <c r="AE33" s="117" t="s">
        <v>169</v>
      </c>
      <c r="AF33" s="117" t="s">
        <v>169</v>
      </c>
      <c r="AG33" s="3" t="str">
        <f>$P33&amp;""&amp;AD33&amp;"_"&amp;AE33&amp;"_"&amp;AF33</f>
        <v>6'b0000_0_0</v>
      </c>
      <c r="AH33" s="38"/>
      <c r="AI33" s="39" t="s">
        <v>130</v>
      </c>
      <c r="AJ33" s="3"/>
      <c r="AK33" s="8" t="s">
        <v>164</v>
      </c>
      <c r="AL33" s="8" t="s">
        <v>164</v>
      </c>
      <c r="AM33" s="38"/>
      <c r="AN33" s="11" t="s">
        <v>87</v>
      </c>
      <c r="AO33" s="38"/>
      <c r="AP33" s="40" t="s">
        <v>81</v>
      </c>
      <c r="AQ33" s="40" t="s">
        <v>80</v>
      </c>
      <c r="AT33" s="4"/>
      <c r="BA33" s="19" t="s">
        <v>31</v>
      </c>
      <c r="BB33" s="48" t="s">
        <v>78</v>
      </c>
      <c r="BC33" s="6" t="s">
        <v>9</v>
      </c>
      <c r="BD33" s="6" t="s">
        <v>54</v>
      </c>
      <c r="BE33" s="21" t="s">
        <v>9</v>
      </c>
      <c r="BF33" s="21" t="s">
        <v>33</v>
      </c>
      <c r="BG33" s="6">
        <v>50</v>
      </c>
      <c r="BH33" s="3">
        <v>0</v>
      </c>
      <c r="BI33" s="7">
        <v>30</v>
      </c>
      <c r="BJ33" s="28" t="s">
        <v>5</v>
      </c>
      <c r="BL33" s="38" t="s">
        <v>163</v>
      </c>
      <c r="BM33" s="3" t="s">
        <v>174</v>
      </c>
      <c r="BN33" s="116" t="s">
        <v>166</v>
      </c>
      <c r="BO33" s="117" t="s">
        <v>169</v>
      </c>
      <c r="BP33" s="117" t="s">
        <v>169</v>
      </c>
      <c r="BQ33" s="3" t="str">
        <f>$BM33&amp;""&amp;BN33&amp;"_"&amp;BO33&amp;"_"&amp;BP33</f>
        <v>6'b1111_0_0</v>
      </c>
      <c r="BR33" s="116" t="s">
        <v>166</v>
      </c>
      <c r="BS33" s="117" t="s">
        <v>169</v>
      </c>
      <c r="BT33" s="117" t="s">
        <v>169</v>
      </c>
      <c r="BU33" s="3" t="str">
        <f>$BM33&amp;""&amp;BR33&amp;"_"&amp;BS33&amp;"_"&amp;BT33</f>
        <v>6'b1111_0_0</v>
      </c>
      <c r="BV33" s="38"/>
      <c r="BW33" s="117" t="s">
        <v>165</v>
      </c>
      <c r="BX33" s="117" t="s">
        <v>169</v>
      </c>
      <c r="BY33" s="117" t="s">
        <v>169</v>
      </c>
      <c r="BZ33" s="3" t="str">
        <f t="shared" ref="BZ33:BZ38" si="4">$BM33&amp;""&amp;BW33&amp;"_"&amp;BX33&amp;"_"&amp;BY33</f>
        <v>6'b0000_0_0</v>
      </c>
      <c r="CA33" s="117" t="s">
        <v>165</v>
      </c>
      <c r="CB33" s="117" t="s">
        <v>169</v>
      </c>
      <c r="CC33" s="117" t="s">
        <v>169</v>
      </c>
      <c r="CD33" s="3" t="str">
        <f t="shared" si="3"/>
        <v>6'b0000_0_0</v>
      </c>
      <c r="CE33" s="38"/>
      <c r="CF33" s="39" t="s">
        <v>130</v>
      </c>
      <c r="CG33" s="3"/>
      <c r="CH33" s="8" t="s">
        <v>164</v>
      </c>
      <c r="CI33" s="8" t="s">
        <v>164</v>
      </c>
      <c r="CJ33" s="38"/>
      <c r="CK33" s="11" t="s">
        <v>87</v>
      </c>
      <c r="CL33" s="38"/>
      <c r="CM33" s="40" t="s">
        <v>81</v>
      </c>
      <c r="CN33" s="40" t="s">
        <v>80</v>
      </c>
      <c r="CO33" s="85" t="s">
        <v>121</v>
      </c>
      <c r="CP33" s="83"/>
    </row>
    <row r="34" spans="1:119" x14ac:dyDescent="0.25">
      <c r="D34" s="19" t="s">
        <v>8</v>
      </c>
      <c r="E34" s="26" t="s">
        <v>73</v>
      </c>
      <c r="F34" s="6" t="s">
        <v>9</v>
      </c>
      <c r="G34" s="6" t="s">
        <v>0</v>
      </c>
      <c r="H34" s="21" t="s">
        <v>9</v>
      </c>
      <c r="I34" s="21" t="s">
        <v>102</v>
      </c>
      <c r="J34" s="6">
        <v>50</v>
      </c>
      <c r="K34" s="3">
        <v>0</v>
      </c>
      <c r="L34" s="7">
        <v>30</v>
      </c>
      <c r="M34" s="28" t="s">
        <v>5</v>
      </c>
      <c r="O34" s="38" t="s">
        <v>163</v>
      </c>
      <c r="P34" s="3" t="s">
        <v>174</v>
      </c>
      <c r="Q34" s="116" t="s">
        <v>166</v>
      </c>
      <c r="R34" s="8">
        <v>0</v>
      </c>
      <c r="S34" s="8">
        <v>0</v>
      </c>
      <c r="T34" s="3" t="str">
        <f>$P34&amp;""&amp;Q34&amp;"_"&amp;R34&amp;"_"&amp;S34</f>
        <v>6'b1111_0_0</v>
      </c>
      <c r="U34" s="116" t="s">
        <v>166</v>
      </c>
      <c r="V34" s="117" t="s">
        <v>169</v>
      </c>
      <c r="W34" s="117" t="s">
        <v>169</v>
      </c>
      <c r="X34" s="3" t="str">
        <f>$P34&amp;""&amp;U34&amp;"_"&amp;V34&amp;"_"&amp;W34</f>
        <v>6'b1111_0_0</v>
      </c>
      <c r="Y34" s="3"/>
      <c r="Z34" s="117" t="s">
        <v>165</v>
      </c>
      <c r="AA34" s="117" t="s">
        <v>169</v>
      </c>
      <c r="AB34" s="117" t="s">
        <v>169</v>
      </c>
      <c r="AC34" s="3" t="str">
        <f>$P34&amp;""&amp;Z34&amp;"_"&amp;AA34&amp;"_"&amp;AB34</f>
        <v>6'b0000_0_0</v>
      </c>
      <c r="AD34" s="117" t="s">
        <v>165</v>
      </c>
      <c r="AE34" s="117" t="s">
        <v>169</v>
      </c>
      <c r="AF34" s="117" t="s">
        <v>169</v>
      </c>
      <c r="AG34" s="3" t="str">
        <f>$P34&amp;""&amp;AD34&amp;"_"&amp;AE34&amp;"_"&amp;AF34</f>
        <v>6'b0000_0_0</v>
      </c>
      <c r="AH34" s="38"/>
      <c r="AI34" s="39" t="s">
        <v>130</v>
      </c>
      <c r="AJ34" s="3"/>
      <c r="AK34" s="8" t="s">
        <v>164</v>
      </c>
      <c r="AL34" s="8" t="s">
        <v>164</v>
      </c>
      <c r="AM34" s="38"/>
      <c r="AN34" s="64" t="s">
        <v>72</v>
      </c>
      <c r="AO34" s="38"/>
      <c r="AP34" s="40" t="s">
        <v>81</v>
      </c>
      <c r="AQ34" s="40" t="s">
        <v>80</v>
      </c>
      <c r="AT34" s="65" t="s">
        <v>85</v>
      </c>
      <c r="BA34" s="19" t="s">
        <v>31</v>
      </c>
      <c r="BB34" s="26" t="s">
        <v>73</v>
      </c>
      <c r="BC34" s="6" t="s">
        <v>9</v>
      </c>
      <c r="BD34" s="6" t="s">
        <v>0</v>
      </c>
      <c r="BE34" s="21" t="s">
        <v>9</v>
      </c>
      <c r="BF34" s="21" t="s">
        <v>96</v>
      </c>
      <c r="BG34" s="6">
        <v>50</v>
      </c>
      <c r="BH34" s="3">
        <v>0</v>
      </c>
      <c r="BI34" s="7">
        <v>30</v>
      </c>
      <c r="BJ34" s="28" t="s">
        <v>5</v>
      </c>
      <c r="BL34" s="38" t="s">
        <v>163</v>
      </c>
      <c r="BM34" s="3" t="s">
        <v>174</v>
      </c>
      <c r="BN34" s="116" t="s">
        <v>166</v>
      </c>
      <c r="BO34" s="117" t="s">
        <v>169</v>
      </c>
      <c r="BP34" s="117" t="s">
        <v>169</v>
      </c>
      <c r="BQ34" s="3" t="str">
        <f t="shared" ref="BQ34:BQ38" si="5">$BM34&amp;""&amp;BN34&amp;"_"&amp;BO34&amp;"_"&amp;BP34</f>
        <v>6'b1111_0_0</v>
      </c>
      <c r="BR34" s="116" t="s">
        <v>166</v>
      </c>
      <c r="BS34" s="117" t="s">
        <v>169</v>
      </c>
      <c r="BT34" s="117" t="s">
        <v>169</v>
      </c>
      <c r="BU34" s="3" t="str">
        <f t="shared" ref="BU34:BU38" si="6">$BM34&amp;""&amp;BR34&amp;"_"&amp;BS34&amp;"_"&amp;BT34</f>
        <v>6'b1111_0_0</v>
      </c>
      <c r="BV34" s="38"/>
      <c r="BW34" s="117" t="s">
        <v>165</v>
      </c>
      <c r="BX34" s="117" t="s">
        <v>169</v>
      </c>
      <c r="BY34" s="117" t="s">
        <v>169</v>
      </c>
      <c r="BZ34" s="3" t="str">
        <f t="shared" si="4"/>
        <v>6'b0000_0_0</v>
      </c>
      <c r="CA34" s="117" t="s">
        <v>165</v>
      </c>
      <c r="CB34" s="117" t="s">
        <v>169</v>
      </c>
      <c r="CC34" s="117" t="s">
        <v>169</v>
      </c>
      <c r="CD34" s="3" t="str">
        <f t="shared" si="3"/>
        <v>6'b0000_0_0</v>
      </c>
      <c r="CE34" s="38"/>
      <c r="CF34" s="39" t="s">
        <v>130</v>
      </c>
      <c r="CG34" s="3"/>
      <c r="CH34" s="8" t="s">
        <v>164</v>
      </c>
      <c r="CI34" s="8" t="s">
        <v>164</v>
      </c>
      <c r="CJ34" s="38"/>
      <c r="CK34" s="64" t="s">
        <v>72</v>
      </c>
      <c r="CL34" s="38"/>
      <c r="CM34" s="40" t="s">
        <v>81</v>
      </c>
      <c r="CN34" s="40" t="s">
        <v>80</v>
      </c>
      <c r="CO34" s="58"/>
      <c r="CP34" s="83"/>
      <c r="CQ34" s="65" t="s">
        <v>85</v>
      </c>
      <c r="CR34" s="42"/>
      <c r="CS34" s="44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spans="1:119" x14ac:dyDescent="0.25">
      <c r="D35" s="19"/>
      <c r="E35" s="26"/>
      <c r="F35" s="6"/>
      <c r="G35" s="6"/>
      <c r="H35" s="21"/>
      <c r="I35" s="21"/>
      <c r="J35" s="6"/>
      <c r="K35" s="3"/>
      <c r="L35" s="7"/>
      <c r="M35" s="28"/>
      <c r="O35" s="38" t="s">
        <v>163</v>
      </c>
      <c r="P35" s="3" t="s">
        <v>174</v>
      </c>
      <c r="Q35" s="3"/>
      <c r="R35" s="8"/>
      <c r="S35" s="8"/>
      <c r="T35" s="3"/>
      <c r="U35" s="3"/>
      <c r="V35" s="8"/>
      <c r="W35" s="8"/>
      <c r="X35" s="3"/>
      <c r="Y35" s="3"/>
      <c r="Z35" s="8"/>
      <c r="AA35" s="8"/>
      <c r="AB35" s="8"/>
      <c r="AC35" s="3"/>
      <c r="AD35" s="8"/>
      <c r="AE35" s="8"/>
      <c r="AF35" s="8"/>
      <c r="AG35" s="3"/>
      <c r="AH35" s="38"/>
      <c r="AI35" s="39"/>
      <c r="AJ35" s="3"/>
      <c r="AK35" s="8"/>
      <c r="AL35" s="8"/>
      <c r="AM35" s="38"/>
      <c r="AN35" s="11"/>
      <c r="AO35" s="38"/>
      <c r="AP35" s="40"/>
      <c r="AQ35" s="40"/>
      <c r="AT35" s="66"/>
      <c r="BA35" s="19" t="s">
        <v>31</v>
      </c>
      <c r="BB35" s="26" t="s">
        <v>73</v>
      </c>
      <c r="BC35" s="6" t="s">
        <v>9</v>
      </c>
      <c r="BD35" s="6" t="s">
        <v>0</v>
      </c>
      <c r="BE35" s="21" t="s">
        <v>9</v>
      </c>
      <c r="BF35" s="21" t="s">
        <v>82</v>
      </c>
      <c r="BG35" s="6">
        <v>50</v>
      </c>
      <c r="BH35" s="3">
        <v>0</v>
      </c>
      <c r="BI35" s="7">
        <v>30</v>
      </c>
      <c r="BJ35" s="28" t="s">
        <v>5</v>
      </c>
      <c r="BL35" s="38" t="s">
        <v>163</v>
      </c>
      <c r="BM35" s="3" t="s">
        <v>174</v>
      </c>
      <c r="BN35" s="116" t="s">
        <v>166</v>
      </c>
      <c r="BO35" s="117" t="s">
        <v>169</v>
      </c>
      <c r="BP35" s="117" t="s">
        <v>169</v>
      </c>
      <c r="BQ35" s="3" t="str">
        <f t="shared" si="5"/>
        <v>6'b1111_0_0</v>
      </c>
      <c r="BR35" s="116" t="s">
        <v>166</v>
      </c>
      <c r="BS35" s="117" t="s">
        <v>169</v>
      </c>
      <c r="BT35" s="117" t="s">
        <v>169</v>
      </c>
      <c r="BU35" s="3" t="str">
        <f t="shared" si="6"/>
        <v>6'b1111_0_0</v>
      </c>
      <c r="BV35" s="38"/>
      <c r="BW35" s="117" t="s">
        <v>165</v>
      </c>
      <c r="BX35" s="117" t="s">
        <v>169</v>
      </c>
      <c r="BY35" s="117" t="s">
        <v>169</v>
      </c>
      <c r="BZ35" s="3" t="str">
        <f t="shared" si="4"/>
        <v>6'b0000_0_0</v>
      </c>
      <c r="CA35" s="117" t="s">
        <v>165</v>
      </c>
      <c r="CB35" s="117" t="s">
        <v>169</v>
      </c>
      <c r="CC35" s="117" t="s">
        <v>169</v>
      </c>
      <c r="CD35" s="3" t="str">
        <f t="shared" si="3"/>
        <v>6'b0000_0_0</v>
      </c>
      <c r="CE35" s="38"/>
      <c r="CF35" s="39" t="s">
        <v>130</v>
      </c>
      <c r="CG35" s="3"/>
      <c r="CH35" s="8" t="s">
        <v>164</v>
      </c>
      <c r="CI35" s="8" t="s">
        <v>164</v>
      </c>
      <c r="CJ35" s="38"/>
      <c r="CK35" s="11" t="s">
        <v>87</v>
      </c>
      <c r="CL35" s="38"/>
      <c r="CM35" s="40" t="s">
        <v>81</v>
      </c>
      <c r="CN35" s="40" t="s">
        <v>80</v>
      </c>
      <c r="CO35" s="110" t="s">
        <v>151</v>
      </c>
      <c r="CP35" s="83"/>
      <c r="CQ35" s="66" t="s">
        <v>86</v>
      </c>
      <c r="CR35" s="42"/>
      <c r="CS35" s="44"/>
    </row>
    <row r="36" spans="1:119" ht="17.25" x14ac:dyDescent="0.25">
      <c r="D36" s="19" t="s">
        <v>8</v>
      </c>
      <c r="E36" s="26" t="s">
        <v>73</v>
      </c>
      <c r="F36" s="6" t="s">
        <v>9</v>
      </c>
      <c r="G36" s="6" t="s">
        <v>110</v>
      </c>
      <c r="H36" s="21" t="s">
        <v>9</v>
      </c>
      <c r="I36" s="21" t="s">
        <v>10</v>
      </c>
      <c r="J36" s="6">
        <v>50</v>
      </c>
      <c r="K36" s="3">
        <v>0</v>
      </c>
      <c r="L36" s="7">
        <v>30</v>
      </c>
      <c r="M36" s="28" t="s">
        <v>5</v>
      </c>
      <c r="O36" s="38" t="s">
        <v>163</v>
      </c>
      <c r="P36" s="3" t="s">
        <v>174</v>
      </c>
      <c r="Q36" s="116" t="s">
        <v>166</v>
      </c>
      <c r="R36" s="8">
        <v>0</v>
      </c>
      <c r="S36" s="8">
        <v>0</v>
      </c>
      <c r="T36" s="3" t="str">
        <f>$P36&amp;""&amp;Q36&amp;"_"&amp;R36&amp;"_"&amp;S36</f>
        <v>6'b1111_0_0</v>
      </c>
      <c r="U36" s="116" t="s">
        <v>166</v>
      </c>
      <c r="V36" s="117" t="s">
        <v>169</v>
      </c>
      <c r="W36" s="117" t="s">
        <v>169</v>
      </c>
      <c r="X36" s="3" t="str">
        <f>$P36&amp;""&amp;U36&amp;"_"&amp;V36&amp;"_"&amp;W36</f>
        <v>6'b1111_0_0</v>
      </c>
      <c r="Y36" s="3"/>
      <c r="Z36" s="117" t="s">
        <v>165</v>
      </c>
      <c r="AA36" s="117" t="s">
        <v>169</v>
      </c>
      <c r="AB36" s="117" t="s">
        <v>169</v>
      </c>
      <c r="AC36" s="3" t="str">
        <f>$P36&amp;""&amp;Z36&amp;"_"&amp;AA36&amp;"_"&amp;AB36</f>
        <v>6'b0000_0_0</v>
      </c>
      <c r="AD36" s="117" t="s">
        <v>165</v>
      </c>
      <c r="AE36" s="117" t="s">
        <v>169</v>
      </c>
      <c r="AF36" s="117" t="s">
        <v>169</v>
      </c>
      <c r="AG36" s="3" t="str">
        <f>$P36&amp;""&amp;AD36&amp;"_"&amp;AE36&amp;"_"&amp;AF36</f>
        <v>6'b0000_0_0</v>
      </c>
      <c r="AH36" s="38"/>
      <c r="AI36" s="39" t="s">
        <v>130</v>
      </c>
      <c r="AJ36" s="3"/>
      <c r="AK36" s="8" t="s">
        <v>164</v>
      </c>
      <c r="AL36" s="8" t="s">
        <v>164</v>
      </c>
      <c r="AM36" s="38"/>
      <c r="AN36" s="64" t="s">
        <v>72</v>
      </c>
      <c r="AO36" s="38"/>
      <c r="AP36" s="40" t="s">
        <v>81</v>
      </c>
      <c r="AQ36" s="40" t="s">
        <v>80</v>
      </c>
      <c r="AR36" s="82" t="s">
        <v>121</v>
      </c>
      <c r="AS36" s="82"/>
      <c r="AT36" s="4"/>
      <c r="BA36" s="19" t="s">
        <v>31</v>
      </c>
      <c r="BB36" s="26" t="s">
        <v>73</v>
      </c>
      <c r="BC36" s="6" t="s">
        <v>9</v>
      </c>
      <c r="BD36" s="6" t="s">
        <v>55</v>
      </c>
      <c r="BE36" s="21" t="s">
        <v>9</v>
      </c>
      <c r="BF36" s="21" t="s">
        <v>33</v>
      </c>
      <c r="BG36" s="6">
        <v>50</v>
      </c>
      <c r="BH36" s="3">
        <v>0</v>
      </c>
      <c r="BI36" s="7">
        <v>30</v>
      </c>
      <c r="BJ36" s="28" t="s">
        <v>5</v>
      </c>
      <c r="BL36" s="38" t="s">
        <v>163</v>
      </c>
      <c r="BM36" s="3" t="s">
        <v>174</v>
      </c>
      <c r="BN36" s="116" t="s">
        <v>166</v>
      </c>
      <c r="BO36" s="117" t="s">
        <v>169</v>
      </c>
      <c r="BP36" s="117" t="s">
        <v>169</v>
      </c>
      <c r="BQ36" s="3" t="str">
        <f t="shared" si="5"/>
        <v>6'b1111_0_0</v>
      </c>
      <c r="BR36" s="116" t="s">
        <v>166</v>
      </c>
      <c r="BS36" s="117" t="s">
        <v>169</v>
      </c>
      <c r="BT36" s="117" t="s">
        <v>169</v>
      </c>
      <c r="BU36" s="3" t="str">
        <f t="shared" si="6"/>
        <v>6'b1111_0_0</v>
      </c>
      <c r="BV36" s="38"/>
      <c r="BW36" s="117" t="s">
        <v>165</v>
      </c>
      <c r="BX36" s="117" t="s">
        <v>169</v>
      </c>
      <c r="BY36" s="117" t="s">
        <v>169</v>
      </c>
      <c r="BZ36" s="3" t="str">
        <f t="shared" si="4"/>
        <v>6'b0000_0_0</v>
      </c>
      <c r="CA36" s="117" t="s">
        <v>165</v>
      </c>
      <c r="CB36" s="117" t="s">
        <v>169</v>
      </c>
      <c r="CC36" s="117" t="s">
        <v>169</v>
      </c>
      <c r="CD36" s="3" t="str">
        <f t="shared" si="3"/>
        <v>6'b0000_0_0</v>
      </c>
      <c r="CE36" s="38"/>
      <c r="CF36" s="39" t="s">
        <v>130</v>
      </c>
      <c r="CG36" s="3"/>
      <c r="CH36" s="8" t="s">
        <v>164</v>
      </c>
      <c r="CI36" s="8" t="s">
        <v>164</v>
      </c>
      <c r="CJ36" s="38"/>
      <c r="CK36" s="11" t="s">
        <v>87</v>
      </c>
      <c r="CL36" s="38"/>
      <c r="CM36" s="40" t="s">
        <v>81</v>
      </c>
      <c r="CN36" s="40" t="s">
        <v>80</v>
      </c>
      <c r="CO36" s="110" t="s">
        <v>142</v>
      </c>
      <c r="CP36" s="83"/>
    </row>
    <row r="37" spans="1:119" ht="17.25" x14ac:dyDescent="0.25">
      <c r="D37" s="19" t="s">
        <v>8</v>
      </c>
      <c r="E37" s="26" t="s">
        <v>73</v>
      </c>
      <c r="F37" s="6" t="s">
        <v>9</v>
      </c>
      <c r="G37" s="6" t="s">
        <v>111</v>
      </c>
      <c r="H37" s="21" t="s">
        <v>9</v>
      </c>
      <c r="I37" s="21" t="s">
        <v>10</v>
      </c>
      <c r="J37" s="6">
        <v>50</v>
      </c>
      <c r="K37" s="3">
        <v>0</v>
      </c>
      <c r="L37" s="7">
        <v>30</v>
      </c>
      <c r="M37" s="28" t="s">
        <v>5</v>
      </c>
      <c r="O37" s="38" t="s">
        <v>163</v>
      </c>
      <c r="P37" s="3" t="s">
        <v>174</v>
      </c>
      <c r="Q37" s="116" t="s">
        <v>166</v>
      </c>
      <c r="R37" s="8">
        <v>0</v>
      </c>
      <c r="S37" s="8">
        <v>0</v>
      </c>
      <c r="T37" s="3" t="str">
        <f>$P37&amp;""&amp;Q37&amp;"_"&amp;R37&amp;"_"&amp;S37</f>
        <v>6'b1111_0_0</v>
      </c>
      <c r="U37" s="116" t="s">
        <v>166</v>
      </c>
      <c r="V37" s="117" t="s">
        <v>169</v>
      </c>
      <c r="W37" s="117" t="s">
        <v>169</v>
      </c>
      <c r="X37" s="3" t="str">
        <f>$P37&amp;""&amp;U37&amp;"_"&amp;V37&amp;"_"&amp;W37</f>
        <v>6'b1111_0_0</v>
      </c>
      <c r="Y37" s="3"/>
      <c r="Z37" s="117" t="s">
        <v>165</v>
      </c>
      <c r="AA37" s="117" t="s">
        <v>169</v>
      </c>
      <c r="AB37" s="117" t="s">
        <v>169</v>
      </c>
      <c r="AC37" s="3" t="str">
        <f>$P37&amp;""&amp;Z37&amp;"_"&amp;AA37&amp;"_"&amp;AB37</f>
        <v>6'b0000_0_0</v>
      </c>
      <c r="AD37" s="117" t="s">
        <v>165</v>
      </c>
      <c r="AE37" s="117" t="s">
        <v>169</v>
      </c>
      <c r="AF37" s="117" t="s">
        <v>169</v>
      </c>
      <c r="AG37" s="3" t="str">
        <f>$P37&amp;""&amp;AD37&amp;"_"&amp;AE37&amp;"_"&amp;AF37</f>
        <v>6'b0000_0_0</v>
      </c>
      <c r="AH37" s="38"/>
      <c r="AI37" s="39" t="s">
        <v>131</v>
      </c>
      <c r="AJ37" s="3"/>
      <c r="AK37" s="8" t="s">
        <v>164</v>
      </c>
      <c r="AL37" s="8" t="s">
        <v>164</v>
      </c>
      <c r="AM37" s="38"/>
      <c r="AN37" s="11" t="s">
        <v>100</v>
      </c>
      <c r="AO37" s="38"/>
      <c r="AP37" s="40" t="s">
        <v>81</v>
      </c>
      <c r="AQ37" s="40" t="s">
        <v>80</v>
      </c>
      <c r="AR37" s="82" t="s">
        <v>142</v>
      </c>
      <c r="AS37" s="82"/>
      <c r="AT37" s="4"/>
      <c r="BA37" s="19" t="s">
        <v>31</v>
      </c>
      <c r="BB37" s="26" t="s">
        <v>73</v>
      </c>
      <c r="BC37" s="6" t="s">
        <v>9</v>
      </c>
      <c r="BD37" s="6" t="s">
        <v>56</v>
      </c>
      <c r="BE37" s="21" t="s">
        <v>9</v>
      </c>
      <c r="BF37" s="21" t="s">
        <v>33</v>
      </c>
      <c r="BG37" s="6">
        <v>50</v>
      </c>
      <c r="BH37" s="3">
        <v>0</v>
      </c>
      <c r="BI37" s="7">
        <v>30</v>
      </c>
      <c r="BJ37" s="28" t="s">
        <v>5</v>
      </c>
      <c r="BL37" s="38" t="s">
        <v>163</v>
      </c>
      <c r="BM37" s="3" t="s">
        <v>174</v>
      </c>
      <c r="BN37" s="116" t="s">
        <v>166</v>
      </c>
      <c r="BO37" s="117" t="s">
        <v>169</v>
      </c>
      <c r="BP37" s="117" t="s">
        <v>169</v>
      </c>
      <c r="BQ37" s="3" t="str">
        <f t="shared" si="5"/>
        <v>6'b1111_0_0</v>
      </c>
      <c r="BR37" s="116" t="s">
        <v>166</v>
      </c>
      <c r="BS37" s="117" t="s">
        <v>169</v>
      </c>
      <c r="BT37" s="117" t="s">
        <v>169</v>
      </c>
      <c r="BU37" s="3" t="str">
        <f t="shared" si="6"/>
        <v>6'b1111_0_0</v>
      </c>
      <c r="BV37" s="38"/>
      <c r="BW37" s="117" t="s">
        <v>165</v>
      </c>
      <c r="BX37" s="117" t="s">
        <v>169</v>
      </c>
      <c r="BY37" s="117" t="s">
        <v>169</v>
      </c>
      <c r="BZ37" s="3" t="str">
        <f t="shared" si="4"/>
        <v>6'b0000_0_0</v>
      </c>
      <c r="CA37" s="117" t="s">
        <v>165</v>
      </c>
      <c r="CB37" s="117" t="s">
        <v>169</v>
      </c>
      <c r="CC37" s="117" t="s">
        <v>169</v>
      </c>
      <c r="CD37" s="3" t="str">
        <f t="shared" si="3"/>
        <v>6'b0000_0_0</v>
      </c>
      <c r="CE37" s="38"/>
      <c r="CF37" s="39" t="s">
        <v>131</v>
      </c>
      <c r="CG37" s="3"/>
      <c r="CH37" s="8" t="s">
        <v>164</v>
      </c>
      <c r="CI37" s="8" t="s">
        <v>164</v>
      </c>
      <c r="CJ37" s="38"/>
      <c r="CK37" s="11" t="s">
        <v>100</v>
      </c>
      <c r="CL37" s="38"/>
      <c r="CM37" s="40" t="s">
        <v>81</v>
      </c>
      <c r="CN37" s="40" t="s">
        <v>80</v>
      </c>
      <c r="CO37" s="83"/>
      <c r="CP37" s="83"/>
    </row>
    <row r="38" spans="1:119" ht="17.25" x14ac:dyDescent="0.25">
      <c r="D38" s="19" t="s">
        <v>8</v>
      </c>
      <c r="E38" s="26" t="s">
        <v>73</v>
      </c>
      <c r="F38" s="6" t="s">
        <v>9</v>
      </c>
      <c r="G38" s="6" t="s">
        <v>111</v>
      </c>
      <c r="H38" s="21" t="s">
        <v>9</v>
      </c>
      <c r="I38" s="21" t="s">
        <v>14</v>
      </c>
      <c r="J38" s="6">
        <v>50</v>
      </c>
      <c r="K38" s="3">
        <v>0</v>
      </c>
      <c r="L38" s="7">
        <v>30</v>
      </c>
      <c r="M38" s="29" t="s">
        <v>7</v>
      </c>
      <c r="O38" s="38" t="s">
        <v>163</v>
      </c>
      <c r="P38" s="3" t="s">
        <v>174</v>
      </c>
      <c r="Q38" s="117" t="s">
        <v>165</v>
      </c>
      <c r="R38" s="8">
        <v>0</v>
      </c>
      <c r="S38" s="8">
        <v>0</v>
      </c>
      <c r="T38" s="3" t="str">
        <f>$P38&amp;""&amp;Q38&amp;"_"&amp;R38&amp;"_"&amp;S38</f>
        <v>6'b0000_0_0</v>
      </c>
      <c r="U38" s="117" t="s">
        <v>165</v>
      </c>
      <c r="V38" s="117" t="s">
        <v>169</v>
      </c>
      <c r="W38" s="117" t="s">
        <v>169</v>
      </c>
      <c r="X38" s="3" t="str">
        <f>$P38&amp;""&amp;U38&amp;"_"&amp;V38&amp;"_"&amp;W38</f>
        <v>6'b0000_0_0</v>
      </c>
      <c r="Y38" s="8"/>
      <c r="Z38" s="116" t="s">
        <v>166</v>
      </c>
      <c r="AA38" s="117" t="s">
        <v>169</v>
      </c>
      <c r="AB38" s="117" t="s">
        <v>169</v>
      </c>
      <c r="AC38" s="3" t="str">
        <f>$P38&amp;""&amp;Z38&amp;"_"&amp;AA38&amp;"_"&amp;AB38</f>
        <v>6'b1111_0_0</v>
      </c>
      <c r="AD38" s="117" t="s">
        <v>165</v>
      </c>
      <c r="AE38" s="117" t="s">
        <v>169</v>
      </c>
      <c r="AF38" s="117" t="s">
        <v>169</v>
      </c>
      <c r="AG38" s="3" t="str">
        <f>$P38&amp;""&amp;AD38&amp;"_"&amp;AE38&amp;"_"&amp;AF38</f>
        <v>6'b0000_0_0</v>
      </c>
      <c r="AH38" s="38"/>
      <c r="AI38" s="39" t="s">
        <v>131</v>
      </c>
      <c r="AJ38" s="3"/>
      <c r="AK38" s="8" t="s">
        <v>164</v>
      </c>
      <c r="AL38" s="8" t="s">
        <v>164</v>
      </c>
      <c r="AM38" s="38"/>
      <c r="AN38" s="11" t="s">
        <v>100</v>
      </c>
      <c r="AO38" s="38"/>
      <c r="AP38" s="40" t="s">
        <v>81</v>
      </c>
      <c r="AQ38" s="40" t="s">
        <v>80</v>
      </c>
      <c r="AT38" s="4"/>
      <c r="BA38" s="19" t="s">
        <v>31</v>
      </c>
      <c r="BB38" s="26" t="s">
        <v>73</v>
      </c>
      <c r="BC38" s="6" t="s">
        <v>9</v>
      </c>
      <c r="BD38" s="6" t="s">
        <v>56</v>
      </c>
      <c r="BE38" s="21" t="s">
        <v>9</v>
      </c>
      <c r="BF38" s="21" t="s">
        <v>34</v>
      </c>
      <c r="BG38" s="6">
        <v>50</v>
      </c>
      <c r="BH38" s="3">
        <v>0</v>
      </c>
      <c r="BI38" s="7">
        <v>30</v>
      </c>
      <c r="BJ38" s="29" t="s">
        <v>7</v>
      </c>
      <c r="BL38" s="38" t="s">
        <v>163</v>
      </c>
      <c r="BM38" s="3" t="s">
        <v>174</v>
      </c>
      <c r="BN38" s="117" t="s">
        <v>165</v>
      </c>
      <c r="BO38" s="117" t="s">
        <v>169</v>
      </c>
      <c r="BP38" s="117" t="s">
        <v>169</v>
      </c>
      <c r="BQ38" s="3" t="str">
        <f t="shared" si="5"/>
        <v>6'b0000_0_0</v>
      </c>
      <c r="BR38" s="117" t="s">
        <v>165</v>
      </c>
      <c r="BS38" s="117" t="s">
        <v>169</v>
      </c>
      <c r="BT38" s="117" t="s">
        <v>169</v>
      </c>
      <c r="BU38" s="3" t="str">
        <f t="shared" si="6"/>
        <v>6'b0000_0_0</v>
      </c>
      <c r="BV38" s="38"/>
      <c r="BW38" s="116" t="s">
        <v>166</v>
      </c>
      <c r="BX38" s="117" t="s">
        <v>169</v>
      </c>
      <c r="BY38" s="117" t="s">
        <v>169</v>
      </c>
      <c r="BZ38" s="3" t="str">
        <f t="shared" si="4"/>
        <v>6'b1111_0_0</v>
      </c>
      <c r="CA38" s="117" t="s">
        <v>165</v>
      </c>
      <c r="CB38" s="117" t="s">
        <v>169</v>
      </c>
      <c r="CC38" s="117" t="s">
        <v>169</v>
      </c>
      <c r="CD38" s="3" t="str">
        <f t="shared" si="3"/>
        <v>6'b0000_0_0</v>
      </c>
      <c r="CE38" s="38"/>
      <c r="CF38" s="39" t="s">
        <v>131</v>
      </c>
      <c r="CG38" s="3"/>
      <c r="CH38" s="8" t="s">
        <v>164</v>
      </c>
      <c r="CI38" s="8" t="s">
        <v>164</v>
      </c>
      <c r="CJ38" s="38"/>
      <c r="CK38" s="11" t="s">
        <v>100</v>
      </c>
      <c r="CL38" s="38"/>
      <c r="CM38" s="40" t="s">
        <v>81</v>
      </c>
      <c r="CN38" s="40" t="s">
        <v>80</v>
      </c>
      <c r="CO38" s="58"/>
      <c r="CP38" s="58"/>
    </row>
    <row r="39" spans="1:119" s="1" customFormat="1" x14ac:dyDescent="0.25">
      <c r="A39" s="134" t="s">
        <v>153</v>
      </c>
      <c r="D39" s="8"/>
      <c r="E39" s="8"/>
      <c r="F39" s="8"/>
      <c r="G39" s="8"/>
      <c r="H39" s="8"/>
      <c r="I39" s="8"/>
      <c r="J39" s="8"/>
      <c r="K39" s="8"/>
      <c r="L39" s="11"/>
      <c r="M39" s="8"/>
      <c r="N39" s="2"/>
      <c r="O39" s="38"/>
      <c r="P39" s="3"/>
      <c r="Q39" s="41"/>
      <c r="R39" s="41"/>
      <c r="S39" s="41"/>
      <c r="T39" s="3"/>
      <c r="U39" s="41"/>
      <c r="V39" s="41"/>
      <c r="W39" s="41"/>
      <c r="X39" s="3"/>
      <c r="Y39" s="41"/>
      <c r="Z39" s="41"/>
      <c r="AA39" s="41"/>
      <c r="AB39" s="41"/>
      <c r="AC39" s="3"/>
      <c r="AD39" s="41"/>
      <c r="AE39" s="41"/>
      <c r="AF39" s="41"/>
      <c r="AG39" s="3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U39" s="2"/>
      <c r="AV39" s="2"/>
      <c r="AW39" s="94"/>
      <c r="AX39" s="2"/>
      <c r="AY39" s="2"/>
      <c r="AZ39" s="2"/>
      <c r="BA39" s="8"/>
      <c r="BB39" s="8"/>
      <c r="BC39" s="8"/>
      <c r="BD39" s="8"/>
      <c r="BE39" s="8"/>
      <c r="BF39" s="8"/>
      <c r="BG39" s="8"/>
      <c r="BH39" s="8"/>
      <c r="BI39" s="11"/>
      <c r="BJ39" s="8"/>
      <c r="BL39" s="38"/>
      <c r="BM39" s="3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R39" s="2"/>
      <c r="CS39" s="2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</row>
    <row r="40" spans="1:119" ht="17.25" x14ac:dyDescent="0.25">
      <c r="A40" s="135"/>
      <c r="D40" s="19" t="s">
        <v>8</v>
      </c>
      <c r="E40" s="77" t="s">
        <v>78</v>
      </c>
      <c r="F40" s="6" t="s">
        <v>9</v>
      </c>
      <c r="G40" s="6" t="s">
        <v>90</v>
      </c>
      <c r="H40" s="21" t="s">
        <v>9</v>
      </c>
      <c r="I40" s="21" t="s">
        <v>11</v>
      </c>
      <c r="J40" s="6">
        <v>50</v>
      </c>
      <c r="K40" s="3">
        <v>0</v>
      </c>
      <c r="L40" s="7">
        <v>34</v>
      </c>
      <c r="M40" s="28" t="s">
        <v>5</v>
      </c>
      <c r="O40" s="38" t="s">
        <v>163</v>
      </c>
      <c r="P40" s="3" t="s">
        <v>174</v>
      </c>
      <c r="Q40" s="116" t="s">
        <v>167</v>
      </c>
      <c r="R40" s="8">
        <v>1</v>
      </c>
      <c r="S40" s="8">
        <v>0</v>
      </c>
      <c r="T40" s="3" t="str">
        <f>$P40&amp;""&amp;Q40&amp;"_"&amp;R40&amp;"_"&amp;S40</f>
        <v>6'b0111_1_0</v>
      </c>
      <c r="U40" s="116" t="s">
        <v>167</v>
      </c>
      <c r="V40" s="117" t="s">
        <v>170</v>
      </c>
      <c r="W40" s="117" t="s">
        <v>169</v>
      </c>
      <c r="X40" s="3" t="str">
        <f>$P40&amp;""&amp;U40&amp;"_"&amp;V40&amp;"_"&amp;W40</f>
        <v>6'b0111_1_0</v>
      </c>
      <c r="Y40" s="3"/>
      <c r="Z40" s="117" t="s">
        <v>165</v>
      </c>
      <c r="AA40" s="117" t="s">
        <v>169</v>
      </c>
      <c r="AB40" s="117" t="s">
        <v>169</v>
      </c>
      <c r="AC40" s="3" t="str">
        <f>$P40&amp;""&amp;Z40&amp;"_"&amp;AA40&amp;"_"&amp;AB40</f>
        <v>6'b0000_0_0</v>
      </c>
      <c r="AD40" s="117" t="s">
        <v>165</v>
      </c>
      <c r="AE40" s="117" t="s">
        <v>169</v>
      </c>
      <c r="AF40" s="117" t="s">
        <v>169</v>
      </c>
      <c r="AG40" s="3" t="str">
        <f>$P40&amp;""&amp;AD40&amp;"_"&amp;AE40&amp;"_"&amp;AF40</f>
        <v>6'b0000_0_0</v>
      </c>
      <c r="AH40" s="38"/>
      <c r="AI40" s="39" t="s">
        <v>130</v>
      </c>
      <c r="AJ40" s="3"/>
      <c r="AK40" s="8" t="s">
        <v>164</v>
      </c>
      <c r="AL40" s="8" t="s">
        <v>164</v>
      </c>
      <c r="AM40" s="38"/>
      <c r="AN40" s="11" t="s">
        <v>87</v>
      </c>
      <c r="AO40" s="38"/>
      <c r="AP40" s="40" t="s">
        <v>81</v>
      </c>
      <c r="AQ40" s="40" t="s">
        <v>80</v>
      </c>
      <c r="AT40" s="4"/>
      <c r="BA40" s="19" t="s">
        <v>31</v>
      </c>
      <c r="BB40" s="48" t="s">
        <v>78</v>
      </c>
      <c r="BC40" s="6" t="s">
        <v>9</v>
      </c>
      <c r="BD40" s="6" t="s">
        <v>54</v>
      </c>
      <c r="BE40" s="21" t="s">
        <v>9</v>
      </c>
      <c r="BF40" s="21" t="s">
        <v>35</v>
      </c>
      <c r="BG40" s="6">
        <v>50</v>
      </c>
      <c r="BH40" s="3">
        <v>0</v>
      </c>
      <c r="BI40" s="7">
        <v>34</v>
      </c>
      <c r="BJ40" s="28" t="s">
        <v>5</v>
      </c>
      <c r="BL40" s="38" t="s">
        <v>163</v>
      </c>
      <c r="BM40" s="3" t="s">
        <v>174</v>
      </c>
      <c r="BN40" s="116" t="s">
        <v>167</v>
      </c>
      <c r="BO40" s="117" t="s">
        <v>170</v>
      </c>
      <c r="BP40" s="117" t="s">
        <v>169</v>
      </c>
      <c r="BQ40" s="3" t="str">
        <f>$BM40&amp;""&amp;BN40&amp;"_"&amp;BO40&amp;"_"&amp;BP40</f>
        <v>6'b0111_1_0</v>
      </c>
      <c r="BR40" s="116" t="s">
        <v>167</v>
      </c>
      <c r="BS40" s="117" t="s">
        <v>170</v>
      </c>
      <c r="BT40" s="117" t="s">
        <v>169</v>
      </c>
      <c r="BU40" s="3" t="str">
        <f>$BM40&amp;""&amp;BR40&amp;"_"&amp;BS40&amp;"_"&amp;BT40</f>
        <v>6'b0111_1_0</v>
      </c>
      <c r="BV40" s="38"/>
      <c r="BW40" s="117" t="s">
        <v>165</v>
      </c>
      <c r="BX40" s="117" t="s">
        <v>169</v>
      </c>
      <c r="BY40" s="117" t="s">
        <v>169</v>
      </c>
      <c r="BZ40" s="3" t="str">
        <f t="shared" ref="BZ40:BZ45" si="7">$BM40&amp;""&amp;BW40&amp;"_"&amp;BX40&amp;"_"&amp;BY40</f>
        <v>6'b0000_0_0</v>
      </c>
      <c r="CA40" s="117" t="s">
        <v>165</v>
      </c>
      <c r="CB40" s="117" t="s">
        <v>169</v>
      </c>
      <c r="CC40" s="117" t="s">
        <v>169</v>
      </c>
      <c r="CD40" s="3" t="str">
        <f t="shared" si="3"/>
        <v>6'b0000_0_0</v>
      </c>
      <c r="CE40" s="38"/>
      <c r="CF40" s="39" t="s">
        <v>130</v>
      </c>
      <c r="CG40" s="3"/>
      <c r="CH40" s="8" t="s">
        <v>164</v>
      </c>
      <c r="CI40" s="8" t="s">
        <v>164</v>
      </c>
      <c r="CJ40" s="38"/>
      <c r="CK40" s="11" t="s">
        <v>87</v>
      </c>
      <c r="CL40" s="38"/>
      <c r="CM40" s="40" t="s">
        <v>81</v>
      </c>
      <c r="CN40" s="40" t="s">
        <v>80</v>
      </c>
      <c r="CO40" s="85" t="s">
        <v>121</v>
      </c>
      <c r="CP40" s="83"/>
    </row>
    <row r="41" spans="1:119" x14ac:dyDescent="0.25">
      <c r="A41" s="135"/>
      <c r="D41" s="19" t="s">
        <v>8</v>
      </c>
      <c r="E41" s="26" t="s">
        <v>73</v>
      </c>
      <c r="F41" s="6" t="s">
        <v>9</v>
      </c>
      <c r="G41" s="6" t="s">
        <v>0</v>
      </c>
      <c r="H41" s="21" t="s">
        <v>9</v>
      </c>
      <c r="I41" s="21" t="s">
        <v>103</v>
      </c>
      <c r="J41" s="6">
        <v>50</v>
      </c>
      <c r="K41" s="3">
        <v>0</v>
      </c>
      <c r="L41" s="7">
        <v>34</v>
      </c>
      <c r="M41" s="28" t="s">
        <v>5</v>
      </c>
      <c r="O41" s="38" t="s">
        <v>163</v>
      </c>
      <c r="P41" s="3" t="s">
        <v>174</v>
      </c>
      <c r="Q41" s="116" t="s">
        <v>167</v>
      </c>
      <c r="R41" s="8">
        <v>1</v>
      </c>
      <c r="S41" s="8">
        <v>0</v>
      </c>
      <c r="T41" s="3" t="str">
        <f>$P41&amp;""&amp;Q41&amp;"_"&amp;R41&amp;"_"&amp;S41</f>
        <v>6'b0111_1_0</v>
      </c>
      <c r="U41" s="116" t="s">
        <v>167</v>
      </c>
      <c r="V41" s="117" t="s">
        <v>170</v>
      </c>
      <c r="W41" s="117" t="s">
        <v>169</v>
      </c>
      <c r="X41" s="3" t="str">
        <f>$P41&amp;""&amp;U41&amp;"_"&amp;V41&amp;"_"&amp;W41</f>
        <v>6'b0111_1_0</v>
      </c>
      <c r="Y41" s="3"/>
      <c r="Z41" s="117" t="s">
        <v>165</v>
      </c>
      <c r="AA41" s="117" t="s">
        <v>169</v>
      </c>
      <c r="AB41" s="117" t="s">
        <v>169</v>
      </c>
      <c r="AC41" s="3" t="str">
        <f>$P41&amp;""&amp;Z41&amp;"_"&amp;AA41&amp;"_"&amp;AB41</f>
        <v>6'b0000_0_0</v>
      </c>
      <c r="AD41" s="117" t="s">
        <v>165</v>
      </c>
      <c r="AE41" s="117" t="s">
        <v>169</v>
      </c>
      <c r="AF41" s="117" t="s">
        <v>169</v>
      </c>
      <c r="AG41" s="3" t="str">
        <f>$P41&amp;""&amp;AD41&amp;"_"&amp;AE41&amp;"_"&amp;AF41</f>
        <v>6'b0000_0_0</v>
      </c>
      <c r="AH41" s="38"/>
      <c r="AI41" s="39" t="s">
        <v>130</v>
      </c>
      <c r="AJ41" s="3"/>
      <c r="AK41" s="8" t="s">
        <v>164</v>
      </c>
      <c r="AL41" s="8" t="s">
        <v>164</v>
      </c>
      <c r="AM41" s="38"/>
      <c r="AN41" s="64" t="s">
        <v>72</v>
      </c>
      <c r="AO41" s="38"/>
      <c r="AP41" s="40" t="s">
        <v>81</v>
      </c>
      <c r="AQ41" s="40" t="s">
        <v>80</v>
      </c>
      <c r="AT41" s="65" t="s">
        <v>85</v>
      </c>
      <c r="BA41" s="19" t="s">
        <v>31</v>
      </c>
      <c r="BB41" s="26" t="s">
        <v>73</v>
      </c>
      <c r="BC41" s="6" t="s">
        <v>9</v>
      </c>
      <c r="BD41" s="6" t="s">
        <v>0</v>
      </c>
      <c r="BE41" s="21" t="s">
        <v>9</v>
      </c>
      <c r="BF41" s="21" t="s">
        <v>35</v>
      </c>
      <c r="BG41" s="6">
        <v>50</v>
      </c>
      <c r="BH41" s="3">
        <v>0</v>
      </c>
      <c r="BI41" s="7">
        <v>34</v>
      </c>
      <c r="BJ41" s="28" t="s">
        <v>5</v>
      </c>
      <c r="BL41" s="38" t="s">
        <v>163</v>
      </c>
      <c r="BM41" s="3" t="s">
        <v>174</v>
      </c>
      <c r="BN41" s="116" t="s">
        <v>167</v>
      </c>
      <c r="BO41" s="117" t="s">
        <v>170</v>
      </c>
      <c r="BP41" s="117" t="s">
        <v>169</v>
      </c>
      <c r="BQ41" s="3" t="str">
        <f t="shared" ref="BQ41:BQ45" si="8">$BM41&amp;""&amp;BN41&amp;"_"&amp;BO41&amp;"_"&amp;BP41</f>
        <v>6'b0111_1_0</v>
      </c>
      <c r="BR41" s="116" t="s">
        <v>167</v>
      </c>
      <c r="BS41" s="117" t="s">
        <v>170</v>
      </c>
      <c r="BT41" s="117" t="s">
        <v>169</v>
      </c>
      <c r="BU41" s="3" t="str">
        <f t="shared" ref="BU41:BU45" si="9">$BM41&amp;""&amp;BR41&amp;"_"&amp;BS41&amp;"_"&amp;BT41</f>
        <v>6'b0111_1_0</v>
      </c>
      <c r="BV41" s="38"/>
      <c r="BW41" s="117" t="s">
        <v>165</v>
      </c>
      <c r="BX41" s="117" t="s">
        <v>169</v>
      </c>
      <c r="BY41" s="117" t="s">
        <v>169</v>
      </c>
      <c r="BZ41" s="3" t="str">
        <f t="shared" si="7"/>
        <v>6'b0000_0_0</v>
      </c>
      <c r="CA41" s="117" t="s">
        <v>165</v>
      </c>
      <c r="CB41" s="117" t="s">
        <v>169</v>
      </c>
      <c r="CC41" s="117" t="s">
        <v>169</v>
      </c>
      <c r="CD41" s="3" t="str">
        <f t="shared" si="3"/>
        <v>6'b0000_0_0</v>
      </c>
      <c r="CE41" s="38"/>
      <c r="CF41" s="39" t="s">
        <v>130</v>
      </c>
      <c r="CG41" s="3"/>
      <c r="CH41" s="8" t="s">
        <v>164</v>
      </c>
      <c r="CI41" s="8" t="s">
        <v>164</v>
      </c>
      <c r="CJ41" s="38"/>
      <c r="CK41" s="64" t="s">
        <v>72</v>
      </c>
      <c r="CL41" s="38"/>
      <c r="CM41" s="40" t="s">
        <v>81</v>
      </c>
      <c r="CN41" s="40" t="s">
        <v>80</v>
      </c>
      <c r="CO41" s="58"/>
      <c r="CP41" s="83"/>
      <c r="CQ41" s="65" t="s">
        <v>85</v>
      </c>
    </row>
    <row r="42" spans="1:119" x14ac:dyDescent="0.25">
      <c r="A42" s="135"/>
      <c r="D42" s="19"/>
      <c r="E42" s="26"/>
      <c r="F42" s="6"/>
      <c r="G42" s="6"/>
      <c r="H42" s="21"/>
      <c r="I42" s="21"/>
      <c r="J42" s="6"/>
      <c r="K42" s="3"/>
      <c r="L42" s="7"/>
      <c r="M42" s="28"/>
      <c r="O42" s="38"/>
      <c r="P42" s="3"/>
      <c r="Q42" s="3"/>
      <c r="R42" s="8"/>
      <c r="S42" s="8"/>
      <c r="T42" s="3"/>
      <c r="U42" s="3"/>
      <c r="V42" s="8"/>
      <c r="W42" s="8"/>
      <c r="X42" s="3"/>
      <c r="Y42" s="3"/>
      <c r="Z42" s="8"/>
      <c r="AA42" s="8"/>
      <c r="AB42" s="8"/>
      <c r="AC42" s="3"/>
      <c r="AD42" s="8"/>
      <c r="AE42" s="8"/>
      <c r="AF42" s="8"/>
      <c r="AG42" s="3"/>
      <c r="AH42" s="38"/>
      <c r="AI42" s="39"/>
      <c r="AJ42" s="3"/>
      <c r="AK42" s="8"/>
      <c r="AL42" s="8"/>
      <c r="AM42" s="38"/>
      <c r="AN42" s="11"/>
      <c r="AO42" s="38"/>
      <c r="AP42" s="40"/>
      <c r="AQ42" s="40"/>
      <c r="AT42" s="66"/>
      <c r="BA42" s="19" t="s">
        <v>31</v>
      </c>
      <c r="BB42" s="26" t="s">
        <v>73</v>
      </c>
      <c r="BC42" s="6" t="s">
        <v>9</v>
      </c>
      <c r="BD42" s="6" t="s">
        <v>0</v>
      </c>
      <c r="BE42" s="21" t="s">
        <v>9</v>
      </c>
      <c r="BF42" s="21" t="s">
        <v>92</v>
      </c>
      <c r="BG42" s="6">
        <v>50</v>
      </c>
      <c r="BH42" s="3">
        <v>0</v>
      </c>
      <c r="BI42" s="7">
        <v>34</v>
      </c>
      <c r="BJ42" s="28" t="s">
        <v>5</v>
      </c>
      <c r="BL42" s="38" t="s">
        <v>163</v>
      </c>
      <c r="BM42" s="3" t="s">
        <v>174</v>
      </c>
      <c r="BN42" s="116" t="s">
        <v>167</v>
      </c>
      <c r="BO42" s="117" t="s">
        <v>170</v>
      </c>
      <c r="BP42" s="117" t="s">
        <v>169</v>
      </c>
      <c r="BQ42" s="3" t="str">
        <f t="shared" si="8"/>
        <v>6'b0111_1_0</v>
      </c>
      <c r="BR42" s="116" t="s">
        <v>167</v>
      </c>
      <c r="BS42" s="117" t="s">
        <v>170</v>
      </c>
      <c r="BT42" s="117" t="s">
        <v>169</v>
      </c>
      <c r="BU42" s="3" t="str">
        <f t="shared" si="9"/>
        <v>6'b0111_1_0</v>
      </c>
      <c r="BV42" s="38"/>
      <c r="BW42" s="117" t="s">
        <v>165</v>
      </c>
      <c r="BX42" s="117" t="s">
        <v>169</v>
      </c>
      <c r="BY42" s="117" t="s">
        <v>169</v>
      </c>
      <c r="BZ42" s="3" t="str">
        <f t="shared" si="7"/>
        <v>6'b0000_0_0</v>
      </c>
      <c r="CA42" s="117" t="s">
        <v>165</v>
      </c>
      <c r="CB42" s="117" t="s">
        <v>169</v>
      </c>
      <c r="CC42" s="117" t="s">
        <v>169</v>
      </c>
      <c r="CD42" s="3" t="str">
        <f t="shared" si="3"/>
        <v>6'b0000_0_0</v>
      </c>
      <c r="CE42" s="38"/>
      <c r="CF42" s="39" t="s">
        <v>130</v>
      </c>
      <c r="CG42" s="3"/>
      <c r="CH42" s="8" t="s">
        <v>164</v>
      </c>
      <c r="CI42" s="8" t="s">
        <v>164</v>
      </c>
      <c r="CJ42" s="38"/>
      <c r="CK42" s="11" t="s">
        <v>87</v>
      </c>
      <c r="CL42" s="38"/>
      <c r="CM42" s="40" t="s">
        <v>81</v>
      </c>
      <c r="CN42" s="40" t="s">
        <v>80</v>
      </c>
      <c r="CO42" s="110" t="s">
        <v>151</v>
      </c>
      <c r="CP42" s="83"/>
      <c r="CQ42" s="66" t="s">
        <v>86</v>
      </c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spans="1:119" ht="17.25" x14ac:dyDescent="0.25">
      <c r="A43" s="135"/>
      <c r="D43" s="19" t="s">
        <v>8</v>
      </c>
      <c r="E43" s="26" t="s">
        <v>73</v>
      </c>
      <c r="F43" s="6" t="s">
        <v>9</v>
      </c>
      <c r="G43" s="6" t="s">
        <v>110</v>
      </c>
      <c r="H43" s="21" t="s">
        <v>9</v>
      </c>
      <c r="I43" s="21" t="s">
        <v>11</v>
      </c>
      <c r="J43" s="6">
        <v>50</v>
      </c>
      <c r="K43" s="3">
        <v>0</v>
      </c>
      <c r="L43" s="7">
        <v>34</v>
      </c>
      <c r="M43" s="28" t="s">
        <v>5</v>
      </c>
      <c r="O43" s="38" t="s">
        <v>163</v>
      </c>
      <c r="P43" s="3" t="s">
        <v>174</v>
      </c>
      <c r="Q43" s="116" t="s">
        <v>167</v>
      </c>
      <c r="R43" s="8">
        <v>1</v>
      </c>
      <c r="S43" s="8">
        <v>0</v>
      </c>
      <c r="T43" s="3" t="str">
        <f>$P43&amp;""&amp;Q43&amp;"_"&amp;R43&amp;"_"&amp;S43</f>
        <v>6'b0111_1_0</v>
      </c>
      <c r="U43" s="116" t="s">
        <v>167</v>
      </c>
      <c r="V43" s="117" t="s">
        <v>170</v>
      </c>
      <c r="W43" s="117" t="s">
        <v>169</v>
      </c>
      <c r="X43" s="3" t="str">
        <f>$P43&amp;""&amp;U43&amp;"_"&amp;V43&amp;"_"&amp;W43</f>
        <v>6'b0111_1_0</v>
      </c>
      <c r="Y43" s="3"/>
      <c r="Z43" s="117" t="s">
        <v>165</v>
      </c>
      <c r="AA43" s="117" t="s">
        <v>169</v>
      </c>
      <c r="AB43" s="117" t="s">
        <v>169</v>
      </c>
      <c r="AC43" s="3" t="str">
        <f>$P43&amp;""&amp;Z43&amp;"_"&amp;AA43&amp;"_"&amp;AB43</f>
        <v>6'b0000_0_0</v>
      </c>
      <c r="AD43" s="117" t="s">
        <v>165</v>
      </c>
      <c r="AE43" s="117" t="s">
        <v>169</v>
      </c>
      <c r="AF43" s="117" t="s">
        <v>169</v>
      </c>
      <c r="AG43" s="3" t="str">
        <f>$P43&amp;""&amp;AD43&amp;"_"&amp;AE43&amp;"_"&amp;AF43</f>
        <v>6'b0000_0_0</v>
      </c>
      <c r="AH43" s="38"/>
      <c r="AI43" s="39" t="s">
        <v>130</v>
      </c>
      <c r="AJ43" s="3"/>
      <c r="AK43" s="8" t="s">
        <v>164</v>
      </c>
      <c r="AL43" s="8" t="s">
        <v>164</v>
      </c>
      <c r="AM43" s="38"/>
      <c r="AN43" s="64" t="s">
        <v>72</v>
      </c>
      <c r="AO43" s="38"/>
      <c r="AP43" s="40" t="s">
        <v>81</v>
      </c>
      <c r="AQ43" s="40" t="s">
        <v>80</v>
      </c>
      <c r="AR43" s="82" t="s">
        <v>121</v>
      </c>
      <c r="AS43" s="82"/>
      <c r="AT43" s="4"/>
      <c r="BA43" s="19" t="s">
        <v>31</v>
      </c>
      <c r="BB43" s="26" t="s">
        <v>73</v>
      </c>
      <c r="BC43" s="6" t="s">
        <v>9</v>
      </c>
      <c r="BD43" s="6" t="s">
        <v>55</v>
      </c>
      <c r="BE43" s="21" t="s">
        <v>9</v>
      </c>
      <c r="BF43" s="21" t="s">
        <v>35</v>
      </c>
      <c r="BG43" s="6">
        <v>50</v>
      </c>
      <c r="BH43" s="3">
        <v>0</v>
      </c>
      <c r="BI43" s="7">
        <v>34</v>
      </c>
      <c r="BJ43" s="28" t="s">
        <v>5</v>
      </c>
      <c r="BL43" s="38" t="s">
        <v>163</v>
      </c>
      <c r="BM43" s="3" t="s">
        <v>174</v>
      </c>
      <c r="BN43" s="116" t="s">
        <v>167</v>
      </c>
      <c r="BO43" s="117" t="s">
        <v>170</v>
      </c>
      <c r="BP43" s="117" t="s">
        <v>169</v>
      </c>
      <c r="BQ43" s="3" t="str">
        <f t="shared" si="8"/>
        <v>6'b0111_1_0</v>
      </c>
      <c r="BR43" s="116" t="s">
        <v>167</v>
      </c>
      <c r="BS43" s="117" t="s">
        <v>170</v>
      </c>
      <c r="BT43" s="117" t="s">
        <v>169</v>
      </c>
      <c r="BU43" s="3" t="str">
        <f t="shared" si="9"/>
        <v>6'b0111_1_0</v>
      </c>
      <c r="BV43" s="38"/>
      <c r="BW43" s="117" t="s">
        <v>165</v>
      </c>
      <c r="BX43" s="117" t="s">
        <v>169</v>
      </c>
      <c r="BY43" s="117" t="s">
        <v>169</v>
      </c>
      <c r="BZ43" s="3" t="str">
        <f t="shared" si="7"/>
        <v>6'b0000_0_0</v>
      </c>
      <c r="CA43" s="117" t="s">
        <v>165</v>
      </c>
      <c r="CB43" s="117" t="s">
        <v>169</v>
      </c>
      <c r="CC43" s="117" t="s">
        <v>169</v>
      </c>
      <c r="CD43" s="3" t="str">
        <f t="shared" si="3"/>
        <v>6'b0000_0_0</v>
      </c>
      <c r="CE43" s="38"/>
      <c r="CF43" s="39" t="s">
        <v>130</v>
      </c>
      <c r="CG43" s="3"/>
      <c r="CH43" s="8" t="s">
        <v>164</v>
      </c>
      <c r="CI43" s="8" t="s">
        <v>164</v>
      </c>
      <c r="CJ43" s="38"/>
      <c r="CK43" s="11" t="s">
        <v>87</v>
      </c>
      <c r="CL43" s="38"/>
      <c r="CM43" s="40" t="s">
        <v>81</v>
      </c>
      <c r="CN43" s="40" t="s">
        <v>80</v>
      </c>
      <c r="CO43" s="110" t="s">
        <v>142</v>
      </c>
      <c r="CP43" s="83"/>
    </row>
    <row r="44" spans="1:119" ht="17.25" x14ac:dyDescent="0.25">
      <c r="A44" s="135"/>
      <c r="D44" s="19" t="s">
        <v>8</v>
      </c>
      <c r="E44" s="26" t="s">
        <v>73</v>
      </c>
      <c r="F44" s="6" t="s">
        <v>9</v>
      </c>
      <c r="G44" s="6" t="s">
        <v>111</v>
      </c>
      <c r="H44" s="21" t="s">
        <v>9</v>
      </c>
      <c r="I44" s="21" t="s">
        <v>11</v>
      </c>
      <c r="J44" s="6">
        <v>50</v>
      </c>
      <c r="K44" s="3">
        <v>0</v>
      </c>
      <c r="L44" s="7">
        <v>34</v>
      </c>
      <c r="M44" s="28" t="s">
        <v>5</v>
      </c>
      <c r="O44" s="38" t="s">
        <v>163</v>
      </c>
      <c r="P44" s="3" t="s">
        <v>174</v>
      </c>
      <c r="Q44" s="116" t="s">
        <v>167</v>
      </c>
      <c r="R44" s="8">
        <v>1</v>
      </c>
      <c r="S44" s="8">
        <v>0</v>
      </c>
      <c r="T44" s="3" t="str">
        <f>$P44&amp;""&amp;Q44&amp;"_"&amp;R44&amp;"_"&amp;S44</f>
        <v>6'b0111_1_0</v>
      </c>
      <c r="U44" s="116" t="s">
        <v>167</v>
      </c>
      <c r="V44" s="117" t="s">
        <v>170</v>
      </c>
      <c r="W44" s="117" t="s">
        <v>169</v>
      </c>
      <c r="X44" s="3" t="str">
        <f>$P44&amp;""&amp;U44&amp;"_"&amp;V44&amp;"_"&amp;W44</f>
        <v>6'b0111_1_0</v>
      </c>
      <c r="Y44" s="3"/>
      <c r="Z44" s="117" t="s">
        <v>165</v>
      </c>
      <c r="AA44" s="117" t="s">
        <v>169</v>
      </c>
      <c r="AB44" s="117" t="s">
        <v>169</v>
      </c>
      <c r="AC44" s="3" t="str">
        <f>$P44&amp;""&amp;Z44&amp;"_"&amp;AA44&amp;"_"&amp;AB44</f>
        <v>6'b0000_0_0</v>
      </c>
      <c r="AD44" s="117" t="s">
        <v>165</v>
      </c>
      <c r="AE44" s="117" t="s">
        <v>169</v>
      </c>
      <c r="AF44" s="117" t="s">
        <v>169</v>
      </c>
      <c r="AG44" s="3" t="str">
        <f>$P44&amp;""&amp;AD44&amp;"_"&amp;AE44&amp;"_"&amp;AF44</f>
        <v>6'b0000_0_0</v>
      </c>
      <c r="AH44" s="38"/>
      <c r="AI44" s="39" t="s">
        <v>131</v>
      </c>
      <c r="AJ44" s="3"/>
      <c r="AK44" s="8" t="s">
        <v>164</v>
      </c>
      <c r="AL44" s="8" t="s">
        <v>164</v>
      </c>
      <c r="AM44" s="38"/>
      <c r="AN44" s="11" t="s">
        <v>100</v>
      </c>
      <c r="AO44" s="38"/>
      <c r="AP44" s="40" t="s">
        <v>81</v>
      </c>
      <c r="AQ44" s="40" t="s">
        <v>80</v>
      </c>
      <c r="AR44" s="82" t="s">
        <v>142</v>
      </c>
      <c r="AS44" s="82"/>
      <c r="AT44" s="4"/>
      <c r="BA44" s="19" t="s">
        <v>31</v>
      </c>
      <c r="BB44" s="26" t="s">
        <v>73</v>
      </c>
      <c r="BC44" s="6" t="s">
        <v>9</v>
      </c>
      <c r="BD44" s="6" t="s">
        <v>56</v>
      </c>
      <c r="BE44" s="21" t="s">
        <v>9</v>
      </c>
      <c r="BF44" s="21" t="s">
        <v>35</v>
      </c>
      <c r="BG44" s="6">
        <v>50</v>
      </c>
      <c r="BH44" s="3">
        <v>0</v>
      </c>
      <c r="BI44" s="7">
        <v>34</v>
      </c>
      <c r="BJ44" s="28" t="s">
        <v>5</v>
      </c>
      <c r="BL44" s="38" t="s">
        <v>163</v>
      </c>
      <c r="BM44" s="3" t="s">
        <v>174</v>
      </c>
      <c r="BN44" s="116" t="s">
        <v>167</v>
      </c>
      <c r="BO44" s="117" t="s">
        <v>170</v>
      </c>
      <c r="BP44" s="117" t="s">
        <v>169</v>
      </c>
      <c r="BQ44" s="3" t="str">
        <f t="shared" si="8"/>
        <v>6'b0111_1_0</v>
      </c>
      <c r="BR44" s="116" t="s">
        <v>167</v>
      </c>
      <c r="BS44" s="117" t="s">
        <v>170</v>
      </c>
      <c r="BT44" s="117" t="s">
        <v>169</v>
      </c>
      <c r="BU44" s="3" t="str">
        <f t="shared" si="9"/>
        <v>6'b0111_1_0</v>
      </c>
      <c r="BV44" s="38"/>
      <c r="BW44" s="117" t="s">
        <v>165</v>
      </c>
      <c r="BX44" s="117" t="s">
        <v>169</v>
      </c>
      <c r="BY44" s="117" t="s">
        <v>169</v>
      </c>
      <c r="BZ44" s="3" t="str">
        <f t="shared" si="7"/>
        <v>6'b0000_0_0</v>
      </c>
      <c r="CA44" s="117" t="s">
        <v>165</v>
      </c>
      <c r="CB44" s="117" t="s">
        <v>169</v>
      </c>
      <c r="CC44" s="117" t="s">
        <v>169</v>
      </c>
      <c r="CD44" s="3" t="str">
        <f t="shared" si="3"/>
        <v>6'b0000_0_0</v>
      </c>
      <c r="CE44" s="38"/>
      <c r="CF44" s="39" t="s">
        <v>131</v>
      </c>
      <c r="CG44" s="3"/>
      <c r="CH44" s="8" t="s">
        <v>164</v>
      </c>
      <c r="CI44" s="8" t="s">
        <v>164</v>
      </c>
      <c r="CJ44" s="38"/>
      <c r="CK44" s="11" t="s">
        <v>100</v>
      </c>
      <c r="CL44" s="38"/>
      <c r="CM44" s="40" t="s">
        <v>81</v>
      </c>
      <c r="CN44" s="40" t="s">
        <v>80</v>
      </c>
      <c r="CO44" s="83"/>
      <c r="CP44" s="83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spans="1:119" ht="17.25" x14ac:dyDescent="0.25">
      <c r="A45" s="135"/>
      <c r="D45" s="19" t="s">
        <v>8</v>
      </c>
      <c r="E45" s="26" t="s">
        <v>73</v>
      </c>
      <c r="F45" s="6" t="s">
        <v>9</v>
      </c>
      <c r="G45" s="6" t="s">
        <v>111</v>
      </c>
      <c r="H45" s="21" t="s">
        <v>9</v>
      </c>
      <c r="I45" s="21" t="s">
        <v>13</v>
      </c>
      <c r="J45" s="6">
        <v>50</v>
      </c>
      <c r="K45" s="3">
        <v>0</v>
      </c>
      <c r="L45" s="7">
        <v>34</v>
      </c>
      <c r="M45" s="29" t="s">
        <v>7</v>
      </c>
      <c r="O45" s="38" t="s">
        <v>163</v>
      </c>
      <c r="P45" s="3" t="s">
        <v>174</v>
      </c>
      <c r="Q45" s="117" t="s">
        <v>165</v>
      </c>
      <c r="R45" s="8">
        <v>0</v>
      </c>
      <c r="S45" s="8">
        <v>0</v>
      </c>
      <c r="T45" s="3" t="str">
        <f>$P45&amp;""&amp;Q45&amp;"_"&amp;R45&amp;"_"&amp;S45</f>
        <v>6'b0000_0_0</v>
      </c>
      <c r="U45" s="117" t="s">
        <v>165</v>
      </c>
      <c r="V45" s="117" t="s">
        <v>169</v>
      </c>
      <c r="W45" s="117" t="s">
        <v>169</v>
      </c>
      <c r="X45" s="3" t="str">
        <f>$P45&amp;""&amp;U45&amp;"_"&amp;V45&amp;"_"&amp;W45</f>
        <v>6'b0000_0_0</v>
      </c>
      <c r="Y45" s="8"/>
      <c r="Z45" s="116" t="s">
        <v>167</v>
      </c>
      <c r="AA45" s="117" t="s">
        <v>170</v>
      </c>
      <c r="AB45" s="117" t="s">
        <v>169</v>
      </c>
      <c r="AC45" s="3" t="str">
        <f>$P45&amp;""&amp;Z45&amp;"_"&amp;AA45&amp;"_"&amp;AB45</f>
        <v>6'b0111_1_0</v>
      </c>
      <c r="AD45" s="117" t="s">
        <v>165</v>
      </c>
      <c r="AE45" s="117" t="s">
        <v>169</v>
      </c>
      <c r="AF45" s="117" t="s">
        <v>169</v>
      </c>
      <c r="AG45" s="3" t="str">
        <f>$P45&amp;""&amp;AD45&amp;"_"&amp;AE45&amp;"_"&amp;AF45</f>
        <v>6'b0000_0_0</v>
      </c>
      <c r="AH45" s="38"/>
      <c r="AI45" s="39" t="s">
        <v>131</v>
      </c>
      <c r="AJ45" s="3"/>
      <c r="AK45" s="8" t="s">
        <v>164</v>
      </c>
      <c r="AL45" s="8" t="s">
        <v>164</v>
      </c>
      <c r="AM45" s="38"/>
      <c r="AN45" s="11" t="s">
        <v>100</v>
      </c>
      <c r="AO45" s="38"/>
      <c r="AP45" s="40" t="s">
        <v>81</v>
      </c>
      <c r="AQ45" s="40" t="s">
        <v>80</v>
      </c>
      <c r="AT45" s="4"/>
      <c r="BA45" s="19" t="s">
        <v>31</v>
      </c>
      <c r="BB45" s="26" t="s">
        <v>73</v>
      </c>
      <c r="BC45" s="6" t="s">
        <v>9</v>
      </c>
      <c r="BD45" s="6" t="s">
        <v>56</v>
      </c>
      <c r="BE45" s="21" t="s">
        <v>9</v>
      </c>
      <c r="BF45" s="21" t="s">
        <v>36</v>
      </c>
      <c r="BG45" s="6">
        <v>50</v>
      </c>
      <c r="BH45" s="3">
        <v>0</v>
      </c>
      <c r="BI45" s="7">
        <v>34</v>
      </c>
      <c r="BJ45" s="29" t="s">
        <v>7</v>
      </c>
      <c r="BL45" s="38" t="s">
        <v>163</v>
      </c>
      <c r="BM45" s="3" t="s">
        <v>174</v>
      </c>
      <c r="BN45" s="117" t="s">
        <v>165</v>
      </c>
      <c r="BO45" s="117" t="s">
        <v>169</v>
      </c>
      <c r="BP45" s="117" t="s">
        <v>169</v>
      </c>
      <c r="BQ45" s="3" t="str">
        <f t="shared" si="8"/>
        <v>6'b0000_0_0</v>
      </c>
      <c r="BR45" s="117" t="s">
        <v>165</v>
      </c>
      <c r="BS45" s="117" t="s">
        <v>169</v>
      </c>
      <c r="BT45" s="117" t="s">
        <v>169</v>
      </c>
      <c r="BU45" s="3" t="str">
        <f t="shared" si="9"/>
        <v>6'b0000_0_0</v>
      </c>
      <c r="BV45" s="38"/>
      <c r="BW45" s="116" t="s">
        <v>167</v>
      </c>
      <c r="BX45" s="117" t="s">
        <v>170</v>
      </c>
      <c r="BY45" s="117" t="s">
        <v>169</v>
      </c>
      <c r="BZ45" s="3" t="str">
        <f t="shared" si="7"/>
        <v>6'b0111_1_0</v>
      </c>
      <c r="CA45" s="117" t="s">
        <v>165</v>
      </c>
      <c r="CB45" s="117" t="s">
        <v>169</v>
      </c>
      <c r="CC45" s="117" t="s">
        <v>169</v>
      </c>
      <c r="CD45" s="3" t="str">
        <f t="shared" si="3"/>
        <v>6'b0000_0_0</v>
      </c>
      <c r="CE45" s="38"/>
      <c r="CF45" s="39" t="s">
        <v>131</v>
      </c>
      <c r="CG45" s="3"/>
      <c r="CH45" s="8" t="s">
        <v>164</v>
      </c>
      <c r="CI45" s="8" t="s">
        <v>164</v>
      </c>
      <c r="CJ45" s="38"/>
      <c r="CK45" s="11" t="s">
        <v>100</v>
      </c>
      <c r="CL45" s="38"/>
      <c r="CM45" s="40" t="s">
        <v>81</v>
      </c>
      <c r="CN45" s="40" t="s">
        <v>80</v>
      </c>
      <c r="CO45" s="58"/>
      <c r="CP45" s="58"/>
      <c r="DA45" s="141" t="s">
        <v>180</v>
      </c>
      <c r="DB45" s="142"/>
      <c r="DC45" s="142"/>
      <c r="DD45" s="142"/>
      <c r="DE45" s="142"/>
      <c r="DF45" s="142"/>
      <c r="DG45" s="142"/>
    </row>
    <row r="46" spans="1:119" s="1" customFormat="1" x14ac:dyDescent="0.25">
      <c r="A46" s="135"/>
      <c r="D46" s="8"/>
      <c r="E46" s="8"/>
      <c r="F46" s="8"/>
      <c r="G46" s="8"/>
      <c r="H46" s="8"/>
      <c r="I46" s="8"/>
      <c r="J46" s="8"/>
      <c r="K46" s="8"/>
      <c r="L46" s="11"/>
      <c r="M46" s="11"/>
      <c r="N46" s="2"/>
      <c r="O46" s="38"/>
      <c r="P46" s="3"/>
      <c r="Q46" s="41"/>
      <c r="R46" s="41"/>
      <c r="S46" s="41"/>
      <c r="T46" s="3"/>
      <c r="U46" s="41"/>
      <c r="V46" s="41"/>
      <c r="W46" s="41"/>
      <c r="X46" s="3"/>
      <c r="Y46" s="41"/>
      <c r="Z46" s="41"/>
      <c r="AA46" s="41"/>
      <c r="AB46" s="41"/>
      <c r="AC46" s="3"/>
      <c r="AD46" s="41"/>
      <c r="AE46" s="41"/>
      <c r="AF46" s="41"/>
      <c r="AG46" s="3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U46" s="2"/>
      <c r="AV46" s="2"/>
      <c r="AW46" s="94"/>
      <c r="AX46" s="2"/>
      <c r="AY46" s="2"/>
      <c r="AZ46" s="2"/>
      <c r="BA46" s="8"/>
      <c r="BB46" s="8"/>
      <c r="BC46" s="8"/>
      <c r="BD46" s="8"/>
      <c r="BE46" s="8"/>
      <c r="BF46" s="8"/>
      <c r="BG46" s="8"/>
      <c r="BH46" s="8"/>
      <c r="BI46" s="11"/>
      <c r="BJ46" s="11"/>
      <c r="BL46" s="38"/>
      <c r="BM46" s="3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R46" s="2"/>
      <c r="CS46" s="2"/>
      <c r="CW46" s="4"/>
      <c r="CX46" s="4"/>
      <c r="CY46" s="4"/>
      <c r="CZ46" s="4"/>
      <c r="DA46" s="142"/>
      <c r="DB46" s="142"/>
      <c r="DC46" s="142"/>
      <c r="DD46" s="142"/>
      <c r="DE46" s="142"/>
      <c r="DF46" s="142"/>
      <c r="DG46" s="142"/>
      <c r="DH46" s="4"/>
      <c r="DI46" s="4"/>
      <c r="DJ46" s="4"/>
      <c r="DK46" s="4"/>
      <c r="DL46" s="4"/>
      <c r="DM46" s="4"/>
      <c r="DN46" s="4"/>
      <c r="DO46" s="4"/>
    </row>
    <row r="47" spans="1:119" ht="17.25" x14ac:dyDescent="0.25">
      <c r="A47" s="135"/>
      <c r="D47" s="19" t="s">
        <v>8</v>
      </c>
      <c r="E47" s="77" t="s">
        <v>78</v>
      </c>
      <c r="F47" s="6" t="s">
        <v>9</v>
      </c>
      <c r="G47" s="6" t="s">
        <v>90</v>
      </c>
      <c r="H47" s="21" t="s">
        <v>9</v>
      </c>
      <c r="I47" s="21" t="s">
        <v>15</v>
      </c>
      <c r="J47" s="6">
        <v>50</v>
      </c>
      <c r="K47" s="3">
        <v>0</v>
      </c>
      <c r="L47" s="7">
        <v>40</v>
      </c>
      <c r="M47" s="28" t="s">
        <v>5</v>
      </c>
      <c r="O47" s="38" t="s">
        <v>163</v>
      </c>
      <c r="P47" s="3" t="s">
        <v>174</v>
      </c>
      <c r="Q47" s="116" t="s">
        <v>167</v>
      </c>
      <c r="R47" s="8">
        <v>0</v>
      </c>
      <c r="S47" s="8">
        <v>0</v>
      </c>
      <c r="T47" s="3" t="str">
        <f>$P47&amp;""&amp;Q47&amp;"_"&amp;R47&amp;"_"&amp;S47</f>
        <v>6'b0111_0_0</v>
      </c>
      <c r="U47" s="116" t="s">
        <v>167</v>
      </c>
      <c r="V47" s="117" t="s">
        <v>169</v>
      </c>
      <c r="W47" s="117" t="s">
        <v>169</v>
      </c>
      <c r="X47" s="3" t="str">
        <f>$P47&amp;""&amp;U47&amp;"_"&amp;V47&amp;"_"&amp;W47</f>
        <v>6'b0111_0_0</v>
      </c>
      <c r="Y47" s="3"/>
      <c r="Z47" s="117" t="s">
        <v>165</v>
      </c>
      <c r="AA47" s="117" t="s">
        <v>169</v>
      </c>
      <c r="AB47" s="117" t="s">
        <v>169</v>
      </c>
      <c r="AC47" s="3" t="str">
        <f>$P47&amp;""&amp;Z47&amp;"_"&amp;AA47&amp;"_"&amp;AB47</f>
        <v>6'b0000_0_0</v>
      </c>
      <c r="AD47" s="117" t="s">
        <v>165</v>
      </c>
      <c r="AE47" s="117" t="s">
        <v>169</v>
      </c>
      <c r="AF47" s="117" t="s">
        <v>169</v>
      </c>
      <c r="AG47" s="3" t="str">
        <f>$P47&amp;""&amp;AD47&amp;"_"&amp;AE47&amp;"_"&amp;AF47</f>
        <v>6'b0000_0_0</v>
      </c>
      <c r="AH47" s="38"/>
      <c r="AI47" s="39" t="s">
        <v>130</v>
      </c>
      <c r="AJ47" s="3"/>
      <c r="AK47" s="8" t="s">
        <v>164</v>
      </c>
      <c r="AL47" s="8" t="s">
        <v>164</v>
      </c>
      <c r="AM47" s="38"/>
      <c r="AN47" s="11" t="s">
        <v>87</v>
      </c>
      <c r="AO47" s="38"/>
      <c r="AP47" s="40" t="s">
        <v>81</v>
      </c>
      <c r="AQ47" s="40" t="s">
        <v>80</v>
      </c>
      <c r="AT47" s="4"/>
      <c r="BA47" s="19" t="s">
        <v>31</v>
      </c>
      <c r="BB47" s="48" t="s">
        <v>78</v>
      </c>
      <c r="BC47" s="6" t="s">
        <v>9</v>
      </c>
      <c r="BD47" s="6" t="s">
        <v>54</v>
      </c>
      <c r="BE47" s="21" t="s">
        <v>9</v>
      </c>
      <c r="BF47" s="21" t="s">
        <v>37</v>
      </c>
      <c r="BG47" s="6">
        <v>50</v>
      </c>
      <c r="BH47" s="3">
        <v>0</v>
      </c>
      <c r="BI47" s="7">
        <v>40</v>
      </c>
      <c r="BJ47" s="28" t="s">
        <v>5</v>
      </c>
      <c r="BL47" s="38" t="s">
        <v>163</v>
      </c>
      <c r="BM47" s="3" t="s">
        <v>174</v>
      </c>
      <c r="BN47" s="116" t="s">
        <v>167</v>
      </c>
      <c r="BO47" s="117" t="s">
        <v>169</v>
      </c>
      <c r="BP47" s="117" t="s">
        <v>169</v>
      </c>
      <c r="BQ47" s="3" t="str">
        <f t="shared" ref="BQ47:BQ53" si="10">$BM47&amp;""&amp;BN47&amp;"_"&amp;BO47&amp;"_"&amp;BP47</f>
        <v>6'b0111_0_0</v>
      </c>
      <c r="BR47" s="116" t="s">
        <v>167</v>
      </c>
      <c r="BS47" s="117" t="s">
        <v>169</v>
      </c>
      <c r="BT47" s="117" t="s">
        <v>169</v>
      </c>
      <c r="BU47" s="3" t="str">
        <f>$BM47&amp;""&amp;BR47&amp;"_"&amp;BS47&amp;"_"&amp;BT47</f>
        <v>6'b0111_0_0</v>
      </c>
      <c r="BV47" s="38"/>
      <c r="BW47" s="117" t="s">
        <v>165</v>
      </c>
      <c r="BX47" s="117" t="s">
        <v>169</v>
      </c>
      <c r="BY47" s="117" t="s">
        <v>169</v>
      </c>
      <c r="BZ47" s="3" t="str">
        <f t="shared" ref="BZ47:BZ53" si="11">$BM47&amp;""&amp;BW47&amp;"_"&amp;BX47&amp;"_"&amp;BY47</f>
        <v>6'b0000_0_0</v>
      </c>
      <c r="CA47" s="117" t="s">
        <v>165</v>
      </c>
      <c r="CB47" s="117" t="s">
        <v>169</v>
      </c>
      <c r="CC47" s="117" t="s">
        <v>169</v>
      </c>
      <c r="CD47" s="3" t="str">
        <f t="shared" si="3"/>
        <v>6'b0000_0_0</v>
      </c>
      <c r="CE47" s="38"/>
      <c r="CF47" s="39" t="s">
        <v>130</v>
      </c>
      <c r="CG47" s="3"/>
      <c r="CH47" s="8" t="s">
        <v>164</v>
      </c>
      <c r="CI47" s="8" t="s">
        <v>164</v>
      </c>
      <c r="CJ47" s="38"/>
      <c r="CK47" s="11" t="s">
        <v>87</v>
      </c>
      <c r="CL47" s="38"/>
      <c r="CM47" s="40" t="s">
        <v>81</v>
      </c>
      <c r="CN47" s="40" t="s">
        <v>80</v>
      </c>
      <c r="CO47" s="85" t="s">
        <v>121</v>
      </c>
      <c r="CP47" s="83"/>
      <c r="DA47" s="142"/>
      <c r="DB47" s="142"/>
      <c r="DC47" s="142"/>
      <c r="DD47" s="142"/>
      <c r="DE47" s="142"/>
      <c r="DF47" s="142"/>
      <c r="DG47" s="142"/>
    </row>
    <row r="48" spans="1:119" ht="17.25" x14ac:dyDescent="0.25">
      <c r="A48" s="135"/>
      <c r="D48" s="19" t="s">
        <v>8</v>
      </c>
      <c r="E48" s="77" t="s">
        <v>78</v>
      </c>
      <c r="F48" s="6" t="s">
        <v>9</v>
      </c>
      <c r="G48" s="6" t="s">
        <v>90</v>
      </c>
      <c r="H48" s="21" t="s">
        <v>9</v>
      </c>
      <c r="I48" s="21" t="s">
        <v>16</v>
      </c>
      <c r="J48" s="6">
        <v>50</v>
      </c>
      <c r="K48" s="3">
        <v>0</v>
      </c>
      <c r="L48" s="7">
        <v>40</v>
      </c>
      <c r="M48" s="29" t="s">
        <v>7</v>
      </c>
      <c r="O48" s="38" t="s">
        <v>163</v>
      </c>
      <c r="P48" s="3" t="s">
        <v>174</v>
      </c>
      <c r="Q48" s="117" t="s">
        <v>165</v>
      </c>
      <c r="R48" s="8">
        <v>0</v>
      </c>
      <c r="S48" s="8">
        <v>0</v>
      </c>
      <c r="T48" s="3" t="str">
        <f>$P48&amp;""&amp;Q48&amp;"_"&amp;R48&amp;"_"&amp;S48</f>
        <v>6'b0000_0_0</v>
      </c>
      <c r="U48" s="117" t="s">
        <v>165</v>
      </c>
      <c r="V48" s="117" t="s">
        <v>169</v>
      </c>
      <c r="W48" s="117" t="s">
        <v>169</v>
      </c>
      <c r="X48" s="3" t="str">
        <f>$P48&amp;""&amp;U48&amp;"_"&amp;V48&amp;"_"&amp;W48</f>
        <v>6'b0000_0_0</v>
      </c>
      <c r="Y48" s="8"/>
      <c r="Z48" s="116" t="s">
        <v>167</v>
      </c>
      <c r="AA48" s="117" t="s">
        <v>169</v>
      </c>
      <c r="AB48" s="117" t="s">
        <v>169</v>
      </c>
      <c r="AC48" s="3" t="str">
        <f>$P48&amp;""&amp;Z48&amp;"_"&amp;AA48&amp;"_"&amp;AB48</f>
        <v>6'b0111_0_0</v>
      </c>
      <c r="AD48" s="117" t="s">
        <v>165</v>
      </c>
      <c r="AE48" s="117" t="s">
        <v>169</v>
      </c>
      <c r="AF48" s="117" t="s">
        <v>169</v>
      </c>
      <c r="AG48" s="3" t="str">
        <f>$P48&amp;""&amp;AD48&amp;"_"&amp;AE48&amp;"_"&amp;AF48</f>
        <v>6'b0000_0_0</v>
      </c>
      <c r="AH48" s="38"/>
      <c r="AI48" s="39" t="s">
        <v>130</v>
      </c>
      <c r="AJ48" s="3"/>
      <c r="AK48" s="8" t="s">
        <v>164</v>
      </c>
      <c r="AL48" s="8" t="s">
        <v>164</v>
      </c>
      <c r="AM48" s="38"/>
      <c r="AN48" s="11" t="s">
        <v>87</v>
      </c>
      <c r="AO48" s="38"/>
      <c r="AP48" s="40" t="s">
        <v>81</v>
      </c>
      <c r="AQ48" s="40" t="s">
        <v>80</v>
      </c>
      <c r="AT48" s="4"/>
      <c r="BA48" s="19" t="s">
        <v>31</v>
      </c>
      <c r="BB48" s="48" t="s">
        <v>78</v>
      </c>
      <c r="BC48" s="6" t="s">
        <v>9</v>
      </c>
      <c r="BD48" s="6" t="s">
        <v>54</v>
      </c>
      <c r="BE48" s="21" t="s">
        <v>9</v>
      </c>
      <c r="BF48" s="21" t="s">
        <v>38</v>
      </c>
      <c r="BG48" s="6">
        <v>50</v>
      </c>
      <c r="BH48" s="3">
        <v>0</v>
      </c>
      <c r="BI48" s="7">
        <v>40</v>
      </c>
      <c r="BJ48" s="29" t="s">
        <v>7</v>
      </c>
      <c r="BL48" s="38" t="s">
        <v>163</v>
      </c>
      <c r="BM48" s="3" t="s">
        <v>174</v>
      </c>
      <c r="BN48" s="117" t="s">
        <v>165</v>
      </c>
      <c r="BO48" s="117" t="s">
        <v>169</v>
      </c>
      <c r="BP48" s="117" t="s">
        <v>169</v>
      </c>
      <c r="BQ48" s="3" t="str">
        <f t="shared" si="10"/>
        <v>6'b0000_0_0</v>
      </c>
      <c r="BR48" s="117" t="s">
        <v>165</v>
      </c>
      <c r="BS48" s="117" t="s">
        <v>169</v>
      </c>
      <c r="BT48" s="117" t="s">
        <v>169</v>
      </c>
      <c r="BU48" s="3" t="str">
        <f>$BM48&amp;""&amp;BR48&amp;"_"&amp;BS48&amp;"_"&amp;BT48</f>
        <v>6'b0000_0_0</v>
      </c>
      <c r="BV48" s="38"/>
      <c r="BW48" s="116" t="s">
        <v>167</v>
      </c>
      <c r="BX48" s="117" t="s">
        <v>169</v>
      </c>
      <c r="BY48" s="117" t="s">
        <v>169</v>
      </c>
      <c r="BZ48" s="3" t="str">
        <f t="shared" si="11"/>
        <v>6'b0111_0_0</v>
      </c>
      <c r="CA48" s="116" t="s">
        <v>165</v>
      </c>
      <c r="CB48" s="117" t="s">
        <v>169</v>
      </c>
      <c r="CC48" s="117" t="s">
        <v>169</v>
      </c>
      <c r="CD48" s="3" t="str">
        <f t="shared" si="3"/>
        <v>6'b0000_0_0</v>
      </c>
      <c r="CE48" s="38"/>
      <c r="CF48" s="39" t="s">
        <v>130</v>
      </c>
      <c r="CG48" s="3"/>
      <c r="CH48" s="8" t="s">
        <v>164</v>
      </c>
      <c r="CI48" s="8" t="s">
        <v>164</v>
      </c>
      <c r="CJ48" s="38"/>
      <c r="CK48" s="11" t="s">
        <v>87</v>
      </c>
      <c r="CL48" s="38"/>
      <c r="CM48" s="40" t="s">
        <v>81</v>
      </c>
      <c r="CN48" s="40" t="s">
        <v>80</v>
      </c>
      <c r="CO48" s="58"/>
      <c r="CP48" s="83"/>
    </row>
    <row r="49" spans="1:119" x14ac:dyDescent="0.25">
      <c r="A49" s="135"/>
      <c r="D49" s="19" t="s">
        <v>8</v>
      </c>
      <c r="E49" s="26" t="s">
        <v>73</v>
      </c>
      <c r="F49" s="6" t="s">
        <v>9</v>
      </c>
      <c r="G49" s="6" t="s">
        <v>0</v>
      </c>
      <c r="H49" s="21" t="s">
        <v>9</v>
      </c>
      <c r="I49" s="21" t="s">
        <v>122</v>
      </c>
      <c r="J49" s="6">
        <v>50</v>
      </c>
      <c r="K49" s="3">
        <v>0</v>
      </c>
      <c r="L49" s="7">
        <v>40</v>
      </c>
      <c r="M49" s="28" t="s">
        <v>5</v>
      </c>
      <c r="O49" s="38" t="s">
        <v>163</v>
      </c>
      <c r="P49" s="3" t="s">
        <v>174</v>
      </c>
      <c r="Q49" s="116" t="s">
        <v>167</v>
      </c>
      <c r="R49" s="8">
        <v>0</v>
      </c>
      <c r="S49" s="8">
        <v>0</v>
      </c>
      <c r="T49" s="3" t="str">
        <f>$P49&amp;""&amp;Q49&amp;"_"&amp;R49&amp;"_"&amp;S49</f>
        <v>6'b0111_0_0</v>
      </c>
      <c r="U49" s="116" t="s">
        <v>167</v>
      </c>
      <c r="V49" s="117" t="s">
        <v>169</v>
      </c>
      <c r="W49" s="117" t="s">
        <v>169</v>
      </c>
      <c r="X49" s="3" t="str">
        <f>$P49&amp;""&amp;U49&amp;"_"&amp;V49&amp;"_"&amp;W49</f>
        <v>6'b0111_0_0</v>
      </c>
      <c r="Y49" s="3"/>
      <c r="Z49" s="117" t="s">
        <v>165</v>
      </c>
      <c r="AA49" s="117" t="s">
        <v>169</v>
      </c>
      <c r="AB49" s="117" t="s">
        <v>169</v>
      </c>
      <c r="AC49" s="3" t="str">
        <f>$P49&amp;""&amp;Z49&amp;"_"&amp;AA49&amp;"_"&amp;AB49</f>
        <v>6'b0000_0_0</v>
      </c>
      <c r="AD49" s="117" t="s">
        <v>165</v>
      </c>
      <c r="AE49" s="117" t="s">
        <v>169</v>
      </c>
      <c r="AF49" s="117" t="s">
        <v>169</v>
      </c>
      <c r="AG49" s="3" t="str">
        <f>$P49&amp;""&amp;AD49&amp;"_"&amp;AE49&amp;"_"&amp;AF49</f>
        <v>6'b0000_0_0</v>
      </c>
      <c r="AH49" s="38"/>
      <c r="AI49" s="39" t="s">
        <v>130</v>
      </c>
      <c r="AJ49" s="3"/>
      <c r="AK49" s="8" t="s">
        <v>164</v>
      </c>
      <c r="AL49" s="8" t="s">
        <v>164</v>
      </c>
      <c r="AM49" s="38"/>
      <c r="AN49" s="64" t="s">
        <v>72</v>
      </c>
      <c r="AO49" s="38"/>
      <c r="AP49" s="40" t="s">
        <v>81</v>
      </c>
      <c r="AQ49" s="40" t="s">
        <v>80</v>
      </c>
      <c r="AT49" s="65" t="s">
        <v>85</v>
      </c>
      <c r="BA49" s="19" t="s">
        <v>31</v>
      </c>
      <c r="BB49" s="26" t="s">
        <v>73</v>
      </c>
      <c r="BC49" s="6" t="s">
        <v>9</v>
      </c>
      <c r="BD49" s="6" t="s">
        <v>0</v>
      </c>
      <c r="BE49" s="21" t="s">
        <v>9</v>
      </c>
      <c r="BF49" s="21" t="s">
        <v>97</v>
      </c>
      <c r="BG49" s="6">
        <v>50</v>
      </c>
      <c r="BH49" s="3">
        <v>0</v>
      </c>
      <c r="BI49" s="7">
        <v>40</v>
      </c>
      <c r="BJ49" s="28" t="s">
        <v>5</v>
      </c>
      <c r="BL49" s="38" t="s">
        <v>163</v>
      </c>
      <c r="BM49" s="3" t="s">
        <v>174</v>
      </c>
      <c r="BN49" s="116" t="s">
        <v>167</v>
      </c>
      <c r="BO49" s="117" t="s">
        <v>169</v>
      </c>
      <c r="BP49" s="117" t="s">
        <v>169</v>
      </c>
      <c r="BQ49" s="3" t="str">
        <f t="shared" si="10"/>
        <v>6'b0111_0_0</v>
      </c>
      <c r="BR49" s="116" t="s">
        <v>167</v>
      </c>
      <c r="BS49" s="117" t="s">
        <v>169</v>
      </c>
      <c r="BT49" s="117" t="s">
        <v>169</v>
      </c>
      <c r="BU49" s="3" t="str">
        <f t="shared" ref="BU49:BU78" si="12">$BM49&amp;""&amp;BR49&amp;"_"&amp;BS49&amp;"_"&amp;BT49</f>
        <v>6'b0111_0_0</v>
      </c>
      <c r="BV49" s="38"/>
      <c r="BW49" s="117" t="s">
        <v>165</v>
      </c>
      <c r="BX49" s="117" t="s">
        <v>169</v>
      </c>
      <c r="BY49" s="117" t="s">
        <v>169</v>
      </c>
      <c r="BZ49" s="3" t="str">
        <f t="shared" si="11"/>
        <v>6'b0000_0_0</v>
      </c>
      <c r="CA49" s="117" t="s">
        <v>165</v>
      </c>
      <c r="CB49" s="117" t="s">
        <v>169</v>
      </c>
      <c r="CC49" s="117" t="s">
        <v>169</v>
      </c>
      <c r="CD49" s="3" t="str">
        <f t="shared" si="3"/>
        <v>6'b0000_0_0</v>
      </c>
      <c r="CE49" s="38"/>
      <c r="CF49" s="39" t="s">
        <v>130</v>
      </c>
      <c r="CG49" s="3"/>
      <c r="CH49" s="8" t="s">
        <v>164</v>
      </c>
      <c r="CI49" s="8" t="s">
        <v>164</v>
      </c>
      <c r="CJ49" s="38"/>
      <c r="CK49" s="64" t="s">
        <v>72</v>
      </c>
      <c r="CL49" s="38"/>
      <c r="CM49" s="40" t="s">
        <v>81</v>
      </c>
      <c r="CN49" s="40" t="s">
        <v>80</v>
      </c>
      <c r="CO49" s="58"/>
      <c r="CP49" s="83"/>
      <c r="CQ49" s="65" t="s">
        <v>85</v>
      </c>
    </row>
    <row r="50" spans="1:119" x14ac:dyDescent="0.25">
      <c r="A50" s="135"/>
      <c r="D50" s="19"/>
      <c r="E50" s="26"/>
      <c r="F50" s="6"/>
      <c r="G50" s="6"/>
      <c r="H50" s="21"/>
      <c r="I50" s="21"/>
      <c r="J50" s="6"/>
      <c r="K50" s="3"/>
      <c r="L50" s="7"/>
      <c r="M50" s="28"/>
      <c r="O50" s="38"/>
      <c r="P50" s="3"/>
      <c r="Q50" s="3"/>
      <c r="R50" s="8"/>
      <c r="S50" s="8"/>
      <c r="T50" s="3"/>
      <c r="U50" s="3"/>
      <c r="V50" s="8"/>
      <c r="W50" s="8"/>
      <c r="X50" s="3"/>
      <c r="Y50" s="3"/>
      <c r="Z50" s="8"/>
      <c r="AA50" s="8"/>
      <c r="AB50" s="8"/>
      <c r="AC50" s="3"/>
      <c r="AD50" s="8"/>
      <c r="AE50" s="8"/>
      <c r="AF50" s="8"/>
      <c r="AG50" s="3"/>
      <c r="AH50" s="38"/>
      <c r="AI50" s="39"/>
      <c r="AJ50" s="3"/>
      <c r="AK50" s="8"/>
      <c r="AL50" s="8"/>
      <c r="AM50" s="38"/>
      <c r="AN50" s="11"/>
      <c r="AO50" s="38"/>
      <c r="AP50" s="40"/>
      <c r="AQ50" s="40"/>
      <c r="AT50" s="66"/>
      <c r="BA50" s="19" t="s">
        <v>31</v>
      </c>
      <c r="BB50" s="26" t="s">
        <v>73</v>
      </c>
      <c r="BC50" s="6" t="s">
        <v>9</v>
      </c>
      <c r="BD50" s="6" t="s">
        <v>0</v>
      </c>
      <c r="BE50" s="21" t="s">
        <v>9</v>
      </c>
      <c r="BF50" s="21" t="s">
        <v>83</v>
      </c>
      <c r="BG50" s="6">
        <v>50</v>
      </c>
      <c r="BH50" s="3">
        <v>0</v>
      </c>
      <c r="BI50" s="7">
        <v>40</v>
      </c>
      <c r="BJ50" s="28" t="s">
        <v>5</v>
      </c>
      <c r="BL50" s="38" t="s">
        <v>163</v>
      </c>
      <c r="BM50" s="3" t="s">
        <v>174</v>
      </c>
      <c r="BN50" s="116" t="s">
        <v>167</v>
      </c>
      <c r="BO50" s="117" t="s">
        <v>169</v>
      </c>
      <c r="BP50" s="117" t="s">
        <v>169</v>
      </c>
      <c r="BQ50" s="3" t="str">
        <f t="shared" si="10"/>
        <v>6'b0111_0_0</v>
      </c>
      <c r="BR50" s="116" t="s">
        <v>167</v>
      </c>
      <c r="BS50" s="117" t="s">
        <v>169</v>
      </c>
      <c r="BT50" s="117" t="s">
        <v>169</v>
      </c>
      <c r="BU50" s="3" t="str">
        <f t="shared" si="12"/>
        <v>6'b0111_0_0</v>
      </c>
      <c r="BV50" s="38"/>
      <c r="BW50" s="117" t="s">
        <v>165</v>
      </c>
      <c r="BX50" s="117" t="s">
        <v>169</v>
      </c>
      <c r="BY50" s="117" t="s">
        <v>169</v>
      </c>
      <c r="BZ50" s="3" t="str">
        <f t="shared" si="11"/>
        <v>6'b0000_0_0</v>
      </c>
      <c r="CA50" s="117" t="s">
        <v>165</v>
      </c>
      <c r="CB50" s="117" t="s">
        <v>169</v>
      </c>
      <c r="CC50" s="117" t="s">
        <v>169</v>
      </c>
      <c r="CD50" s="3" t="str">
        <f t="shared" si="3"/>
        <v>6'b0000_0_0</v>
      </c>
      <c r="CE50" s="38"/>
      <c r="CF50" s="39" t="s">
        <v>130</v>
      </c>
      <c r="CG50" s="3"/>
      <c r="CH50" s="8" t="s">
        <v>164</v>
      </c>
      <c r="CI50" s="8" t="s">
        <v>164</v>
      </c>
      <c r="CJ50" s="38"/>
      <c r="CK50" s="11" t="s">
        <v>87</v>
      </c>
      <c r="CL50" s="38"/>
      <c r="CM50" s="40" t="s">
        <v>81</v>
      </c>
      <c r="CN50" s="40" t="s">
        <v>80</v>
      </c>
      <c r="CO50" s="110" t="s">
        <v>151</v>
      </c>
      <c r="CP50" s="83"/>
      <c r="CQ50" s="66" t="s">
        <v>86</v>
      </c>
    </row>
    <row r="51" spans="1:119" ht="17.25" x14ac:dyDescent="0.25">
      <c r="A51" s="135"/>
      <c r="D51" s="19" t="s">
        <v>8</v>
      </c>
      <c r="E51" s="26" t="s">
        <v>73</v>
      </c>
      <c r="F51" s="6" t="s">
        <v>9</v>
      </c>
      <c r="G51" s="6" t="s">
        <v>110</v>
      </c>
      <c r="H51" s="21" t="s">
        <v>9</v>
      </c>
      <c r="I51" s="21" t="s">
        <v>15</v>
      </c>
      <c r="J51" s="6">
        <v>50</v>
      </c>
      <c r="K51" s="3">
        <v>0</v>
      </c>
      <c r="L51" s="7">
        <v>40</v>
      </c>
      <c r="M51" s="28" t="s">
        <v>5</v>
      </c>
      <c r="O51" s="38" t="s">
        <v>163</v>
      </c>
      <c r="P51" s="3" t="s">
        <v>174</v>
      </c>
      <c r="Q51" s="116" t="s">
        <v>167</v>
      </c>
      <c r="R51" s="8">
        <v>0</v>
      </c>
      <c r="S51" s="8">
        <v>0</v>
      </c>
      <c r="T51" s="3" t="str">
        <f>$P51&amp;""&amp;Q51&amp;"_"&amp;R51&amp;"_"&amp;S51</f>
        <v>6'b0111_0_0</v>
      </c>
      <c r="U51" s="116" t="s">
        <v>167</v>
      </c>
      <c r="V51" s="117" t="s">
        <v>169</v>
      </c>
      <c r="W51" s="117" t="s">
        <v>169</v>
      </c>
      <c r="X51" s="3" t="str">
        <f>$P51&amp;""&amp;U51&amp;"_"&amp;V51&amp;"_"&amp;W51</f>
        <v>6'b0111_0_0</v>
      </c>
      <c r="Y51" s="3"/>
      <c r="Z51" s="117" t="s">
        <v>165</v>
      </c>
      <c r="AA51" s="117" t="s">
        <v>169</v>
      </c>
      <c r="AB51" s="117" t="s">
        <v>169</v>
      </c>
      <c r="AC51" s="3" t="str">
        <f>$P51&amp;""&amp;Z51&amp;"_"&amp;AA51&amp;"_"&amp;AB51</f>
        <v>6'b0000_0_0</v>
      </c>
      <c r="AD51" s="117" t="s">
        <v>165</v>
      </c>
      <c r="AE51" s="117" t="s">
        <v>169</v>
      </c>
      <c r="AF51" s="117" t="s">
        <v>169</v>
      </c>
      <c r="AG51" s="3" t="str">
        <f>$P51&amp;""&amp;AD51&amp;"_"&amp;AE51&amp;"_"&amp;AF51</f>
        <v>6'b0000_0_0</v>
      </c>
      <c r="AH51" s="38"/>
      <c r="AI51" s="39" t="s">
        <v>130</v>
      </c>
      <c r="AJ51" s="3"/>
      <c r="AK51" s="8" t="s">
        <v>164</v>
      </c>
      <c r="AL51" s="8" t="s">
        <v>164</v>
      </c>
      <c r="AM51" s="38"/>
      <c r="AN51" s="64" t="s">
        <v>72</v>
      </c>
      <c r="AO51" s="38"/>
      <c r="AP51" s="40" t="s">
        <v>81</v>
      </c>
      <c r="AQ51" s="40" t="s">
        <v>80</v>
      </c>
      <c r="AR51" s="82" t="s">
        <v>121</v>
      </c>
      <c r="AS51" s="82"/>
      <c r="AT51" s="4"/>
      <c r="BA51" s="19" t="s">
        <v>31</v>
      </c>
      <c r="BB51" s="26" t="s">
        <v>73</v>
      </c>
      <c r="BC51" s="6" t="s">
        <v>9</v>
      </c>
      <c r="BD51" s="6" t="s">
        <v>55</v>
      </c>
      <c r="BE51" s="21" t="s">
        <v>9</v>
      </c>
      <c r="BF51" s="21" t="s">
        <v>37</v>
      </c>
      <c r="BG51" s="6">
        <v>50</v>
      </c>
      <c r="BH51" s="3">
        <v>0</v>
      </c>
      <c r="BI51" s="7">
        <v>40</v>
      </c>
      <c r="BJ51" s="28" t="s">
        <v>5</v>
      </c>
      <c r="BL51" s="38" t="s">
        <v>163</v>
      </c>
      <c r="BM51" s="3" t="s">
        <v>174</v>
      </c>
      <c r="BN51" s="116" t="s">
        <v>167</v>
      </c>
      <c r="BO51" s="117" t="s">
        <v>169</v>
      </c>
      <c r="BP51" s="117" t="s">
        <v>169</v>
      </c>
      <c r="BQ51" s="3" t="str">
        <f t="shared" si="10"/>
        <v>6'b0111_0_0</v>
      </c>
      <c r="BR51" s="116" t="s">
        <v>167</v>
      </c>
      <c r="BS51" s="117" t="s">
        <v>169</v>
      </c>
      <c r="BT51" s="117" t="s">
        <v>169</v>
      </c>
      <c r="BU51" s="3" t="str">
        <f t="shared" si="12"/>
        <v>6'b0111_0_0</v>
      </c>
      <c r="BV51" s="38"/>
      <c r="BW51" s="117" t="s">
        <v>165</v>
      </c>
      <c r="BX51" s="117" t="s">
        <v>169</v>
      </c>
      <c r="BY51" s="117" t="s">
        <v>169</v>
      </c>
      <c r="BZ51" s="3" t="str">
        <f t="shared" si="11"/>
        <v>6'b0000_0_0</v>
      </c>
      <c r="CA51" s="117" t="s">
        <v>165</v>
      </c>
      <c r="CB51" s="117" t="s">
        <v>169</v>
      </c>
      <c r="CC51" s="117" t="s">
        <v>169</v>
      </c>
      <c r="CD51" s="3" t="str">
        <f t="shared" si="3"/>
        <v>6'b0000_0_0</v>
      </c>
      <c r="CE51" s="38"/>
      <c r="CF51" s="39" t="s">
        <v>130</v>
      </c>
      <c r="CG51" s="3"/>
      <c r="CH51" s="8" t="s">
        <v>164</v>
      </c>
      <c r="CI51" s="8" t="s">
        <v>164</v>
      </c>
      <c r="CJ51" s="38"/>
      <c r="CK51" s="11" t="s">
        <v>87</v>
      </c>
      <c r="CL51" s="38"/>
      <c r="CM51" s="40" t="s">
        <v>81</v>
      </c>
      <c r="CN51" s="40" t="s">
        <v>80</v>
      </c>
      <c r="CO51" s="110" t="s">
        <v>142</v>
      </c>
      <c r="CP51" s="83"/>
    </row>
    <row r="52" spans="1:119" ht="17.25" x14ac:dyDescent="0.25">
      <c r="A52" s="135"/>
      <c r="D52" s="19" t="s">
        <v>8</v>
      </c>
      <c r="E52" s="26" t="s">
        <v>73</v>
      </c>
      <c r="F52" s="6" t="s">
        <v>9</v>
      </c>
      <c r="G52" s="6" t="s">
        <v>111</v>
      </c>
      <c r="H52" s="21" t="s">
        <v>9</v>
      </c>
      <c r="I52" s="21" t="s">
        <v>15</v>
      </c>
      <c r="J52" s="6">
        <v>50</v>
      </c>
      <c r="K52" s="3">
        <v>0</v>
      </c>
      <c r="L52" s="7">
        <v>40</v>
      </c>
      <c r="M52" s="28" t="s">
        <v>5</v>
      </c>
      <c r="O52" s="38" t="s">
        <v>163</v>
      </c>
      <c r="P52" s="3" t="s">
        <v>174</v>
      </c>
      <c r="Q52" s="116" t="s">
        <v>167</v>
      </c>
      <c r="R52" s="8">
        <v>0</v>
      </c>
      <c r="S52" s="8">
        <v>0</v>
      </c>
      <c r="T52" s="3" t="str">
        <f>$P52&amp;""&amp;Q52&amp;"_"&amp;R52&amp;"_"&amp;S52</f>
        <v>6'b0111_0_0</v>
      </c>
      <c r="U52" s="116" t="s">
        <v>167</v>
      </c>
      <c r="V52" s="117" t="s">
        <v>169</v>
      </c>
      <c r="W52" s="117" t="s">
        <v>169</v>
      </c>
      <c r="X52" s="3" t="str">
        <f>$P52&amp;""&amp;U52&amp;"_"&amp;V52&amp;"_"&amp;W52</f>
        <v>6'b0111_0_0</v>
      </c>
      <c r="Y52" s="3"/>
      <c r="Z52" s="117" t="s">
        <v>165</v>
      </c>
      <c r="AA52" s="117" t="s">
        <v>169</v>
      </c>
      <c r="AB52" s="117" t="s">
        <v>169</v>
      </c>
      <c r="AC52" s="3" t="str">
        <f>$P52&amp;""&amp;Z52&amp;"_"&amp;AA52&amp;"_"&amp;AB52</f>
        <v>6'b0000_0_0</v>
      </c>
      <c r="AD52" s="117" t="s">
        <v>165</v>
      </c>
      <c r="AE52" s="117" t="s">
        <v>169</v>
      </c>
      <c r="AF52" s="117" t="s">
        <v>169</v>
      </c>
      <c r="AG52" s="3" t="str">
        <f>$P52&amp;""&amp;AD52&amp;"_"&amp;AE52&amp;"_"&amp;AF52</f>
        <v>6'b0000_0_0</v>
      </c>
      <c r="AH52" s="38"/>
      <c r="AI52" s="39" t="s">
        <v>131</v>
      </c>
      <c r="AJ52" s="3"/>
      <c r="AK52" s="8" t="s">
        <v>164</v>
      </c>
      <c r="AL52" s="8" t="s">
        <v>164</v>
      </c>
      <c r="AM52" s="38"/>
      <c r="AN52" s="11" t="s">
        <v>100</v>
      </c>
      <c r="AO52" s="38"/>
      <c r="AP52" s="40" t="s">
        <v>81</v>
      </c>
      <c r="AQ52" s="40" t="s">
        <v>80</v>
      </c>
      <c r="AR52" s="82" t="s">
        <v>142</v>
      </c>
      <c r="AS52" s="82"/>
      <c r="AT52" s="4"/>
      <c r="BA52" s="19" t="s">
        <v>31</v>
      </c>
      <c r="BB52" s="26" t="s">
        <v>73</v>
      </c>
      <c r="BC52" s="6" t="s">
        <v>9</v>
      </c>
      <c r="BD52" s="6" t="s">
        <v>56</v>
      </c>
      <c r="BE52" s="21" t="s">
        <v>9</v>
      </c>
      <c r="BF52" s="21" t="s">
        <v>37</v>
      </c>
      <c r="BG52" s="6">
        <v>50</v>
      </c>
      <c r="BH52" s="3">
        <v>0</v>
      </c>
      <c r="BI52" s="7">
        <v>40</v>
      </c>
      <c r="BJ52" s="28" t="s">
        <v>5</v>
      </c>
      <c r="BL52" s="38" t="s">
        <v>163</v>
      </c>
      <c r="BM52" s="3" t="s">
        <v>174</v>
      </c>
      <c r="BN52" s="116" t="s">
        <v>167</v>
      </c>
      <c r="BO52" s="117" t="s">
        <v>169</v>
      </c>
      <c r="BP52" s="117" t="s">
        <v>169</v>
      </c>
      <c r="BQ52" s="3" t="str">
        <f t="shared" si="10"/>
        <v>6'b0111_0_0</v>
      </c>
      <c r="BR52" s="116" t="s">
        <v>167</v>
      </c>
      <c r="BS52" s="117" t="s">
        <v>169</v>
      </c>
      <c r="BT52" s="117" t="s">
        <v>169</v>
      </c>
      <c r="BU52" s="3" t="str">
        <f t="shared" si="12"/>
        <v>6'b0111_0_0</v>
      </c>
      <c r="BV52" s="38"/>
      <c r="BW52" s="117" t="s">
        <v>165</v>
      </c>
      <c r="BX52" s="117" t="s">
        <v>169</v>
      </c>
      <c r="BY52" s="117" t="s">
        <v>169</v>
      </c>
      <c r="BZ52" s="3" t="str">
        <f t="shared" si="11"/>
        <v>6'b0000_0_0</v>
      </c>
      <c r="CA52" s="117" t="s">
        <v>165</v>
      </c>
      <c r="CB52" s="117" t="s">
        <v>169</v>
      </c>
      <c r="CC52" s="117" t="s">
        <v>169</v>
      </c>
      <c r="CD52" s="3" t="str">
        <f t="shared" si="3"/>
        <v>6'b0000_0_0</v>
      </c>
      <c r="CE52" s="38"/>
      <c r="CF52" s="39" t="s">
        <v>131</v>
      </c>
      <c r="CG52" s="3"/>
      <c r="CH52" s="8" t="s">
        <v>164</v>
      </c>
      <c r="CI52" s="8" t="s">
        <v>164</v>
      </c>
      <c r="CJ52" s="38"/>
      <c r="CK52" s="11" t="s">
        <v>100</v>
      </c>
      <c r="CL52" s="38"/>
      <c r="CM52" s="40" t="s">
        <v>81</v>
      </c>
      <c r="CN52" s="40" t="s">
        <v>80</v>
      </c>
      <c r="CO52" s="83"/>
      <c r="CP52" s="83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</row>
    <row r="53" spans="1:119" ht="17.25" x14ac:dyDescent="0.25">
      <c r="A53" s="135"/>
      <c r="D53" s="19" t="s">
        <v>8</v>
      </c>
      <c r="E53" s="26" t="s">
        <v>73</v>
      </c>
      <c r="F53" s="6" t="s">
        <v>9</v>
      </c>
      <c r="G53" s="6" t="s">
        <v>111</v>
      </c>
      <c r="H53" s="21" t="s">
        <v>9</v>
      </c>
      <c r="I53" s="21" t="s">
        <v>16</v>
      </c>
      <c r="J53" s="6">
        <v>50</v>
      </c>
      <c r="K53" s="3">
        <v>0</v>
      </c>
      <c r="L53" s="7">
        <v>40</v>
      </c>
      <c r="M53" s="29" t="s">
        <v>7</v>
      </c>
      <c r="O53" s="38" t="s">
        <v>163</v>
      </c>
      <c r="P53" s="3" t="s">
        <v>174</v>
      </c>
      <c r="Q53" s="117" t="s">
        <v>165</v>
      </c>
      <c r="R53" s="8">
        <v>0</v>
      </c>
      <c r="S53" s="8">
        <v>0</v>
      </c>
      <c r="T53" s="3" t="str">
        <f>$P53&amp;""&amp;Q53&amp;"_"&amp;R53&amp;"_"&amp;S53</f>
        <v>6'b0000_0_0</v>
      </c>
      <c r="U53" s="117" t="s">
        <v>165</v>
      </c>
      <c r="V53" s="117" t="s">
        <v>169</v>
      </c>
      <c r="W53" s="117" t="s">
        <v>169</v>
      </c>
      <c r="X53" s="3" t="str">
        <f>$P53&amp;""&amp;U53&amp;"_"&amp;V53&amp;"_"&amp;W53</f>
        <v>6'b0000_0_0</v>
      </c>
      <c r="Y53" s="8"/>
      <c r="Z53" s="116" t="s">
        <v>167</v>
      </c>
      <c r="AA53" s="117" t="s">
        <v>169</v>
      </c>
      <c r="AB53" s="117" t="s">
        <v>169</v>
      </c>
      <c r="AC53" s="3" t="str">
        <f>$P53&amp;""&amp;Z53&amp;"_"&amp;AA53&amp;"_"&amp;AB53</f>
        <v>6'b0111_0_0</v>
      </c>
      <c r="AD53" s="117" t="s">
        <v>165</v>
      </c>
      <c r="AE53" s="117" t="s">
        <v>169</v>
      </c>
      <c r="AF53" s="117" t="s">
        <v>169</v>
      </c>
      <c r="AG53" s="3" t="str">
        <f>$P53&amp;""&amp;AD53&amp;"_"&amp;AE53&amp;"_"&amp;AF53</f>
        <v>6'b0000_0_0</v>
      </c>
      <c r="AH53" s="38"/>
      <c r="AI53" s="39" t="s">
        <v>131</v>
      </c>
      <c r="AJ53" s="3"/>
      <c r="AK53" s="8" t="s">
        <v>164</v>
      </c>
      <c r="AL53" s="8" t="s">
        <v>164</v>
      </c>
      <c r="AM53" s="38"/>
      <c r="AN53" s="11" t="s">
        <v>100</v>
      </c>
      <c r="AO53" s="38"/>
      <c r="AP53" s="40" t="s">
        <v>81</v>
      </c>
      <c r="AQ53" s="40" t="s">
        <v>80</v>
      </c>
      <c r="AT53" s="4"/>
      <c r="BA53" s="19" t="s">
        <v>31</v>
      </c>
      <c r="BB53" s="26" t="s">
        <v>73</v>
      </c>
      <c r="BC53" s="6" t="s">
        <v>9</v>
      </c>
      <c r="BD53" s="6" t="s">
        <v>56</v>
      </c>
      <c r="BE53" s="21" t="s">
        <v>9</v>
      </c>
      <c r="BF53" s="21" t="s">
        <v>38</v>
      </c>
      <c r="BG53" s="6">
        <v>50</v>
      </c>
      <c r="BH53" s="3">
        <v>0</v>
      </c>
      <c r="BI53" s="7">
        <v>40</v>
      </c>
      <c r="BJ53" s="29" t="s">
        <v>7</v>
      </c>
      <c r="BL53" s="38" t="s">
        <v>163</v>
      </c>
      <c r="BM53" s="3" t="s">
        <v>174</v>
      </c>
      <c r="BN53" s="117" t="s">
        <v>165</v>
      </c>
      <c r="BO53" s="117" t="s">
        <v>169</v>
      </c>
      <c r="BP53" s="117" t="s">
        <v>169</v>
      </c>
      <c r="BQ53" s="3" t="str">
        <f t="shared" si="10"/>
        <v>6'b0000_0_0</v>
      </c>
      <c r="BR53" s="117" t="s">
        <v>165</v>
      </c>
      <c r="BS53" s="117" t="s">
        <v>169</v>
      </c>
      <c r="BT53" s="117" t="s">
        <v>169</v>
      </c>
      <c r="BU53" s="3" t="str">
        <f t="shared" si="12"/>
        <v>6'b0000_0_0</v>
      </c>
      <c r="BV53" s="38"/>
      <c r="BW53" s="116" t="s">
        <v>167</v>
      </c>
      <c r="BX53" s="117" t="s">
        <v>169</v>
      </c>
      <c r="BY53" s="117" t="s">
        <v>169</v>
      </c>
      <c r="BZ53" s="3" t="str">
        <f t="shared" si="11"/>
        <v>6'b0111_0_0</v>
      </c>
      <c r="CA53" s="117" t="s">
        <v>165</v>
      </c>
      <c r="CB53" s="117" t="s">
        <v>169</v>
      </c>
      <c r="CC53" s="117" t="s">
        <v>169</v>
      </c>
      <c r="CD53" s="3" t="str">
        <f t="shared" si="3"/>
        <v>6'b0000_0_0</v>
      </c>
      <c r="CE53" s="38"/>
      <c r="CF53" s="39" t="s">
        <v>131</v>
      </c>
      <c r="CG53" s="3"/>
      <c r="CH53" s="8" t="s">
        <v>164</v>
      </c>
      <c r="CI53" s="8" t="s">
        <v>164</v>
      </c>
      <c r="CJ53" s="38"/>
      <c r="CK53" s="11" t="s">
        <v>100</v>
      </c>
      <c r="CL53" s="38"/>
      <c r="CM53" s="40" t="s">
        <v>81</v>
      </c>
      <c r="CN53" s="40" t="s">
        <v>80</v>
      </c>
      <c r="CO53" s="58"/>
      <c r="CP53" s="58"/>
    </row>
    <row r="54" spans="1:119" s="1" customFormat="1" x14ac:dyDescent="0.25">
      <c r="A54" s="135"/>
      <c r="D54" s="8"/>
      <c r="E54" s="8"/>
      <c r="F54" s="8"/>
      <c r="G54" s="8"/>
      <c r="H54" s="8"/>
      <c r="I54" s="8"/>
      <c r="J54" s="8"/>
      <c r="K54" s="8"/>
      <c r="L54" s="11"/>
      <c r="M54" s="8"/>
      <c r="N54" s="2"/>
      <c r="O54" s="38"/>
      <c r="P54" s="3"/>
      <c r="Q54" s="41"/>
      <c r="R54" s="41"/>
      <c r="S54" s="41"/>
      <c r="T54" s="3"/>
      <c r="U54" s="41"/>
      <c r="V54" s="41"/>
      <c r="W54" s="41"/>
      <c r="X54" s="3"/>
      <c r="Y54" s="41"/>
      <c r="Z54" s="41"/>
      <c r="AA54" s="41"/>
      <c r="AB54" s="41"/>
      <c r="AC54" s="3"/>
      <c r="AD54" s="41"/>
      <c r="AE54" s="41"/>
      <c r="AF54" s="41"/>
      <c r="AG54" s="3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U54" s="2"/>
      <c r="AV54" s="2"/>
      <c r="AW54" s="94"/>
      <c r="AX54" s="2"/>
      <c r="AY54" s="2"/>
      <c r="AZ54" s="2"/>
      <c r="BA54" s="8"/>
      <c r="BB54" s="8"/>
      <c r="BC54" s="8"/>
      <c r="BD54" s="8"/>
      <c r="BE54" s="8"/>
      <c r="BF54" s="8"/>
      <c r="BG54" s="8"/>
      <c r="BH54" s="8"/>
      <c r="BI54" s="11"/>
      <c r="BJ54" s="8"/>
      <c r="BL54" s="38" t="s">
        <v>163</v>
      </c>
      <c r="BM54" s="3" t="s">
        <v>174</v>
      </c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R54" s="2"/>
      <c r="CS54" s="2"/>
    </row>
    <row r="55" spans="1:119" ht="17.25" x14ac:dyDescent="0.25">
      <c r="A55" s="135"/>
      <c r="D55" s="19" t="s">
        <v>8</v>
      </c>
      <c r="E55" s="77" t="s">
        <v>78</v>
      </c>
      <c r="F55" s="6" t="s">
        <v>9</v>
      </c>
      <c r="G55" s="6" t="s">
        <v>90</v>
      </c>
      <c r="H55" s="21" t="s">
        <v>9</v>
      </c>
      <c r="I55" s="21" t="s">
        <v>17</v>
      </c>
      <c r="J55" s="6">
        <v>50</v>
      </c>
      <c r="K55" s="3">
        <v>0</v>
      </c>
      <c r="L55" s="7">
        <v>48</v>
      </c>
      <c r="M55" s="29" t="s">
        <v>7</v>
      </c>
      <c r="O55" s="38" t="s">
        <v>163</v>
      </c>
      <c r="P55" s="3" t="s">
        <v>174</v>
      </c>
      <c r="Q55" s="117" t="s">
        <v>165</v>
      </c>
      <c r="R55" s="8">
        <v>0</v>
      </c>
      <c r="S55" s="8">
        <v>0</v>
      </c>
      <c r="T55" s="3" t="str">
        <f>$P55&amp;""&amp;Q55&amp;"_"&amp;R55&amp;"_"&amp;S55</f>
        <v>6'b0000_0_0</v>
      </c>
      <c r="U55" s="117" t="s">
        <v>165</v>
      </c>
      <c r="V55" s="117" t="s">
        <v>169</v>
      </c>
      <c r="W55" s="117" t="s">
        <v>169</v>
      </c>
      <c r="X55" s="3" t="str">
        <f>$P55&amp;""&amp;U55&amp;"_"&amp;V55&amp;"_"&amp;W55</f>
        <v>6'b0000_0_0</v>
      </c>
      <c r="Y55" s="8"/>
      <c r="Z55" s="116" t="s">
        <v>168</v>
      </c>
      <c r="AA55" s="117" t="s">
        <v>170</v>
      </c>
      <c r="AB55" s="117" t="s">
        <v>169</v>
      </c>
      <c r="AC55" s="3" t="str">
        <f>$P55&amp;""&amp;Z55&amp;"_"&amp;AA55&amp;"_"&amp;AB55</f>
        <v>6'b0011_1_0</v>
      </c>
      <c r="AD55" s="117" t="s">
        <v>165</v>
      </c>
      <c r="AE55" s="117" t="s">
        <v>169</v>
      </c>
      <c r="AF55" s="117" t="s">
        <v>169</v>
      </c>
      <c r="AG55" s="3" t="str">
        <f>$P55&amp;""&amp;AD55&amp;"_"&amp;AE55&amp;"_"&amp;AF55</f>
        <v>6'b0000_0_0</v>
      </c>
      <c r="AH55" s="38"/>
      <c r="AI55" s="39" t="s">
        <v>130</v>
      </c>
      <c r="AJ55" s="3"/>
      <c r="AK55" s="8" t="s">
        <v>164</v>
      </c>
      <c r="AL55" s="8" t="s">
        <v>164</v>
      </c>
      <c r="AM55" s="38"/>
      <c r="AN55" s="11" t="s">
        <v>87</v>
      </c>
      <c r="AO55" s="38"/>
      <c r="AP55" s="40" t="s">
        <v>81</v>
      </c>
      <c r="AQ55" s="40" t="s">
        <v>80</v>
      </c>
      <c r="AT55" s="4"/>
      <c r="BA55" s="19" t="s">
        <v>31</v>
      </c>
      <c r="BB55" s="48" t="s">
        <v>78</v>
      </c>
      <c r="BC55" s="6" t="s">
        <v>9</v>
      </c>
      <c r="BD55" s="6" t="s">
        <v>54</v>
      </c>
      <c r="BE55" s="21" t="s">
        <v>9</v>
      </c>
      <c r="BF55" s="21" t="s">
        <v>39</v>
      </c>
      <c r="BG55" s="6">
        <v>50</v>
      </c>
      <c r="BH55" s="3">
        <v>0</v>
      </c>
      <c r="BI55" s="7">
        <v>48</v>
      </c>
      <c r="BJ55" s="29" t="s">
        <v>7</v>
      </c>
      <c r="BL55" s="38" t="s">
        <v>163</v>
      </c>
      <c r="BM55" s="3" t="s">
        <v>174</v>
      </c>
      <c r="BN55" s="117" t="s">
        <v>165</v>
      </c>
      <c r="BO55" s="117" t="s">
        <v>169</v>
      </c>
      <c r="BP55" s="117" t="s">
        <v>169</v>
      </c>
      <c r="BQ55" s="3" t="str">
        <f>$BM55&amp;""&amp;BN55&amp;"_"&amp;BO55&amp;"_"&amp;BP55</f>
        <v>6'b0000_0_0</v>
      </c>
      <c r="BR55" s="117" t="s">
        <v>165</v>
      </c>
      <c r="BS55" s="117" t="s">
        <v>169</v>
      </c>
      <c r="BT55" s="117" t="s">
        <v>169</v>
      </c>
      <c r="BU55" s="3" t="str">
        <f t="shared" si="12"/>
        <v>6'b0000_0_0</v>
      </c>
      <c r="BV55" s="38"/>
      <c r="BW55" s="116" t="s">
        <v>168</v>
      </c>
      <c r="BX55" s="117" t="s">
        <v>170</v>
      </c>
      <c r="BY55" s="117" t="s">
        <v>169</v>
      </c>
      <c r="BZ55" s="3" t="str">
        <f t="shared" ref="BZ55:BZ62" si="13">$BM55&amp;""&amp;BW55&amp;"_"&amp;BX55&amp;"_"&amp;BY55</f>
        <v>6'b0011_1_0</v>
      </c>
      <c r="CA55" s="116" t="s">
        <v>165</v>
      </c>
      <c r="CB55" s="117" t="s">
        <v>169</v>
      </c>
      <c r="CC55" s="117" t="s">
        <v>169</v>
      </c>
      <c r="CD55" s="3" t="str">
        <f t="shared" si="3"/>
        <v>6'b0000_0_0</v>
      </c>
      <c r="CE55" s="38"/>
      <c r="CF55" s="39" t="s">
        <v>130</v>
      </c>
      <c r="CG55" s="3"/>
      <c r="CH55" s="8" t="s">
        <v>164</v>
      </c>
      <c r="CI55" s="8" t="s">
        <v>164</v>
      </c>
      <c r="CJ55" s="38"/>
      <c r="CK55" s="11" t="s">
        <v>87</v>
      </c>
      <c r="CL55" s="38"/>
      <c r="CM55" s="40" t="s">
        <v>81</v>
      </c>
      <c r="CN55" s="40" t="s">
        <v>80</v>
      </c>
      <c r="CO55" s="58"/>
      <c r="CP55" s="58"/>
    </row>
    <row r="56" spans="1:119" s="1" customFormat="1" x14ac:dyDescent="0.25">
      <c r="A56" s="135"/>
      <c r="D56" s="8"/>
      <c r="E56" s="8"/>
      <c r="F56" s="8"/>
      <c r="G56" s="8"/>
      <c r="H56" s="8"/>
      <c r="I56" s="8"/>
      <c r="J56" s="8"/>
      <c r="K56" s="8"/>
      <c r="L56" s="11"/>
      <c r="M56" s="11"/>
      <c r="N56" s="9"/>
      <c r="O56" s="38"/>
      <c r="P56" s="3"/>
      <c r="Q56" s="41"/>
      <c r="R56" s="41"/>
      <c r="S56" s="41"/>
      <c r="T56" s="3"/>
      <c r="U56" s="41"/>
      <c r="V56" s="41"/>
      <c r="W56" s="41"/>
      <c r="X56" s="3"/>
      <c r="Y56" s="41"/>
      <c r="Z56" s="41"/>
      <c r="AA56" s="41"/>
      <c r="AB56" s="41"/>
      <c r="AC56" s="3"/>
      <c r="AD56" s="41"/>
      <c r="AE56" s="41"/>
      <c r="AF56" s="41"/>
      <c r="AG56" s="3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U56" s="2"/>
      <c r="AV56" s="2"/>
      <c r="AW56" s="94"/>
      <c r="AX56" s="2"/>
      <c r="AY56" s="2"/>
      <c r="AZ56" s="2"/>
      <c r="BA56" s="8"/>
      <c r="BB56" s="8"/>
      <c r="BC56" s="8"/>
      <c r="BD56" s="8"/>
      <c r="BE56" s="8"/>
      <c r="BF56" s="8"/>
      <c r="BG56" s="8"/>
      <c r="BH56" s="8"/>
      <c r="BI56" s="11"/>
      <c r="BJ56" s="11"/>
      <c r="BL56" s="38"/>
      <c r="BM56" s="3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3" t="str">
        <f t="shared" si="13"/>
        <v>__</v>
      </c>
      <c r="CA56" s="41"/>
      <c r="CB56" s="41"/>
      <c r="CC56" s="41"/>
      <c r="CD56" s="3" t="str">
        <f t="shared" si="3"/>
        <v>__</v>
      </c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R56" s="2"/>
      <c r="CS56" s="2"/>
    </row>
    <row r="57" spans="1:119" ht="17.25" x14ac:dyDescent="0.25">
      <c r="A57" s="135"/>
      <c r="D57" s="19" t="s">
        <v>8</v>
      </c>
      <c r="E57" s="77" t="s">
        <v>78</v>
      </c>
      <c r="F57" s="6" t="s">
        <v>9</v>
      </c>
      <c r="G57" s="6" t="s">
        <v>90</v>
      </c>
      <c r="H57" s="21" t="s">
        <v>9</v>
      </c>
      <c r="I57" s="21" t="s">
        <v>18</v>
      </c>
      <c r="J57" s="6">
        <v>50</v>
      </c>
      <c r="K57" s="3">
        <v>0</v>
      </c>
      <c r="L57" s="7">
        <v>53</v>
      </c>
      <c r="M57" s="28" t="s">
        <v>5</v>
      </c>
      <c r="N57" s="9"/>
      <c r="O57" s="38" t="s">
        <v>163</v>
      </c>
      <c r="P57" s="3" t="s">
        <v>174</v>
      </c>
      <c r="Q57" s="116" t="s">
        <v>168</v>
      </c>
      <c r="R57" s="8">
        <v>0</v>
      </c>
      <c r="S57" s="8">
        <v>1</v>
      </c>
      <c r="T57" s="3" t="str">
        <f>$P57&amp;""&amp;Q57&amp;"_"&amp;R57&amp;"_"&amp;S57</f>
        <v>6'b0011_0_1</v>
      </c>
      <c r="U57" s="116" t="s">
        <v>168</v>
      </c>
      <c r="V57" s="117" t="s">
        <v>169</v>
      </c>
      <c r="W57" s="117" t="s">
        <v>170</v>
      </c>
      <c r="X57" s="3" t="str">
        <f>$P57&amp;""&amp;U57&amp;"_"&amp;V57&amp;"_"&amp;W57</f>
        <v>6'b0011_0_1</v>
      </c>
      <c r="Y57" s="3"/>
      <c r="Z57" s="117" t="s">
        <v>165</v>
      </c>
      <c r="AA57" s="117" t="s">
        <v>169</v>
      </c>
      <c r="AB57" s="117" t="s">
        <v>169</v>
      </c>
      <c r="AC57" s="3" t="str">
        <f>$P57&amp;""&amp;Z57&amp;"_"&amp;AA57&amp;"_"&amp;AB57</f>
        <v>6'b0000_0_0</v>
      </c>
      <c r="AD57" s="117" t="s">
        <v>165</v>
      </c>
      <c r="AE57" s="117" t="s">
        <v>169</v>
      </c>
      <c r="AF57" s="117" t="s">
        <v>169</v>
      </c>
      <c r="AG57" s="3" t="str">
        <f>$P57&amp;""&amp;AD57&amp;"_"&amp;AE57&amp;"_"&amp;AF57</f>
        <v>6'b0000_0_0</v>
      </c>
      <c r="AH57" s="38"/>
      <c r="AI57" s="39" t="s">
        <v>130</v>
      </c>
      <c r="AJ57" s="3"/>
      <c r="AK57" s="8" t="s">
        <v>164</v>
      </c>
      <c r="AL57" s="8" t="s">
        <v>164</v>
      </c>
      <c r="AM57" s="38"/>
      <c r="AN57" s="11" t="s">
        <v>87</v>
      </c>
      <c r="AO57" s="38"/>
      <c r="AP57" s="40" t="s">
        <v>81</v>
      </c>
      <c r="AQ57" s="40" t="s">
        <v>80</v>
      </c>
      <c r="AT57" s="4"/>
      <c r="BA57" s="19" t="s">
        <v>31</v>
      </c>
      <c r="BB57" s="48" t="s">
        <v>78</v>
      </c>
      <c r="BC57" s="6" t="s">
        <v>9</v>
      </c>
      <c r="BD57" s="6" t="s">
        <v>54</v>
      </c>
      <c r="BE57" s="21" t="s">
        <v>9</v>
      </c>
      <c r="BF57" s="21" t="s">
        <v>40</v>
      </c>
      <c r="BG57" s="6">
        <v>50</v>
      </c>
      <c r="BH57" s="3">
        <v>0</v>
      </c>
      <c r="BI57" s="7">
        <v>53</v>
      </c>
      <c r="BJ57" s="28" t="s">
        <v>5</v>
      </c>
      <c r="BL57" s="38" t="s">
        <v>163</v>
      </c>
      <c r="BM57" s="3" t="s">
        <v>174</v>
      </c>
      <c r="BN57" s="116" t="s">
        <v>168</v>
      </c>
      <c r="BO57" s="117" t="s">
        <v>169</v>
      </c>
      <c r="BP57" s="117" t="s">
        <v>170</v>
      </c>
      <c r="BQ57" s="3" t="str">
        <f t="shared" ref="BQ57:BQ62" si="14">$BM57&amp;""&amp;BN57&amp;"_"&amp;BO57&amp;"_"&amp;BP57</f>
        <v>6'b0011_0_1</v>
      </c>
      <c r="BR57" s="116" t="s">
        <v>168</v>
      </c>
      <c r="BS57" s="117" t="s">
        <v>169</v>
      </c>
      <c r="BT57" s="117" t="s">
        <v>170</v>
      </c>
      <c r="BU57" s="3" t="str">
        <f t="shared" si="12"/>
        <v>6'b0011_0_1</v>
      </c>
      <c r="BV57" s="38"/>
      <c r="BW57" s="117" t="s">
        <v>165</v>
      </c>
      <c r="BX57" s="117" t="s">
        <v>169</v>
      </c>
      <c r="BY57" s="117" t="s">
        <v>169</v>
      </c>
      <c r="BZ57" s="3" t="str">
        <f t="shared" si="13"/>
        <v>6'b0000_0_0</v>
      </c>
      <c r="CA57" s="117" t="s">
        <v>165</v>
      </c>
      <c r="CB57" s="117" t="s">
        <v>169</v>
      </c>
      <c r="CC57" s="117" t="s">
        <v>169</v>
      </c>
      <c r="CD57" s="3" t="str">
        <f t="shared" si="3"/>
        <v>6'b0000_0_0</v>
      </c>
      <c r="CE57" s="38"/>
      <c r="CF57" s="39" t="s">
        <v>130</v>
      </c>
      <c r="CG57" s="3"/>
      <c r="CH57" s="8" t="s">
        <v>164</v>
      </c>
      <c r="CI57" s="8" t="s">
        <v>164</v>
      </c>
      <c r="CJ57" s="38"/>
      <c r="CK57" s="11" t="s">
        <v>87</v>
      </c>
      <c r="CL57" s="38"/>
      <c r="CM57" s="40" t="s">
        <v>81</v>
      </c>
      <c r="CN57" s="40" t="s">
        <v>80</v>
      </c>
      <c r="CO57" s="85" t="s">
        <v>121</v>
      </c>
      <c r="CP57" s="83"/>
    </row>
    <row r="58" spans="1:119" x14ac:dyDescent="0.25">
      <c r="D58" s="19" t="s">
        <v>8</v>
      </c>
      <c r="E58" s="26" t="s">
        <v>73</v>
      </c>
      <c r="F58" s="6" t="s">
        <v>9</v>
      </c>
      <c r="G58" s="6" t="s">
        <v>0</v>
      </c>
      <c r="H58" s="21" t="s">
        <v>9</v>
      </c>
      <c r="I58" s="21" t="s">
        <v>104</v>
      </c>
      <c r="J58" s="6">
        <v>50</v>
      </c>
      <c r="K58" s="3">
        <v>0</v>
      </c>
      <c r="L58" s="7">
        <v>53</v>
      </c>
      <c r="M58" s="28" t="s">
        <v>5</v>
      </c>
      <c r="N58" s="9"/>
      <c r="O58" s="38" t="s">
        <v>163</v>
      </c>
      <c r="P58" s="3" t="s">
        <v>174</v>
      </c>
      <c r="Q58" s="116" t="s">
        <v>168</v>
      </c>
      <c r="R58" s="8">
        <v>0</v>
      </c>
      <c r="S58" s="8">
        <v>1</v>
      </c>
      <c r="T58" s="3" t="str">
        <f>$P58&amp;""&amp;Q58&amp;"_"&amp;R58&amp;"_"&amp;S58</f>
        <v>6'b0011_0_1</v>
      </c>
      <c r="U58" s="116" t="s">
        <v>168</v>
      </c>
      <c r="V58" s="117" t="s">
        <v>169</v>
      </c>
      <c r="W58" s="117" t="s">
        <v>170</v>
      </c>
      <c r="X58" s="3" t="str">
        <f>$P58&amp;""&amp;U58&amp;"_"&amp;V58&amp;"_"&amp;W58</f>
        <v>6'b0011_0_1</v>
      </c>
      <c r="Y58" s="3"/>
      <c r="Z58" s="117" t="s">
        <v>165</v>
      </c>
      <c r="AA58" s="117" t="s">
        <v>169</v>
      </c>
      <c r="AB58" s="117" t="s">
        <v>169</v>
      </c>
      <c r="AC58" s="3" t="str">
        <f>$P58&amp;""&amp;Z58&amp;"_"&amp;AA58&amp;"_"&amp;AB58</f>
        <v>6'b0000_0_0</v>
      </c>
      <c r="AD58" s="117" t="s">
        <v>165</v>
      </c>
      <c r="AE58" s="117" t="s">
        <v>169</v>
      </c>
      <c r="AF58" s="117" t="s">
        <v>169</v>
      </c>
      <c r="AG58" s="3" t="str">
        <f>$P58&amp;""&amp;AD58&amp;"_"&amp;AE58&amp;"_"&amp;AF58</f>
        <v>6'b0000_0_0</v>
      </c>
      <c r="AH58" s="38"/>
      <c r="AI58" s="39" t="s">
        <v>130</v>
      </c>
      <c r="AJ58" s="3"/>
      <c r="AK58" s="8" t="s">
        <v>164</v>
      </c>
      <c r="AL58" s="8" t="s">
        <v>164</v>
      </c>
      <c r="AM58" s="38"/>
      <c r="AN58" s="64" t="s">
        <v>72</v>
      </c>
      <c r="AO58" s="38"/>
      <c r="AP58" s="40" t="s">
        <v>81</v>
      </c>
      <c r="AQ58" s="40" t="s">
        <v>80</v>
      </c>
      <c r="AT58" s="65" t="s">
        <v>85</v>
      </c>
      <c r="BA58" s="19" t="s">
        <v>31</v>
      </c>
      <c r="BB58" s="26" t="s">
        <v>73</v>
      </c>
      <c r="BC58" s="6" t="s">
        <v>9</v>
      </c>
      <c r="BD58" s="6" t="s">
        <v>0</v>
      </c>
      <c r="BE58" s="21" t="s">
        <v>9</v>
      </c>
      <c r="BF58" s="21" t="s">
        <v>98</v>
      </c>
      <c r="BG58" s="6">
        <v>50</v>
      </c>
      <c r="BH58" s="3">
        <v>0</v>
      </c>
      <c r="BI58" s="7">
        <v>53</v>
      </c>
      <c r="BJ58" s="28" t="s">
        <v>5</v>
      </c>
      <c r="BL58" s="38" t="s">
        <v>163</v>
      </c>
      <c r="BM58" s="3" t="s">
        <v>174</v>
      </c>
      <c r="BN58" s="116" t="s">
        <v>168</v>
      </c>
      <c r="BO58" s="117" t="s">
        <v>169</v>
      </c>
      <c r="BP58" s="117" t="s">
        <v>170</v>
      </c>
      <c r="BQ58" s="3" t="str">
        <f t="shared" si="14"/>
        <v>6'b0011_0_1</v>
      </c>
      <c r="BR58" s="116" t="s">
        <v>168</v>
      </c>
      <c r="BS58" s="117" t="s">
        <v>169</v>
      </c>
      <c r="BT58" s="117" t="s">
        <v>170</v>
      </c>
      <c r="BU58" s="3" t="str">
        <f t="shared" si="12"/>
        <v>6'b0011_0_1</v>
      </c>
      <c r="BV58" s="38"/>
      <c r="BW58" s="117" t="s">
        <v>165</v>
      </c>
      <c r="BX58" s="117" t="s">
        <v>169</v>
      </c>
      <c r="BY58" s="117" t="s">
        <v>169</v>
      </c>
      <c r="BZ58" s="3" t="str">
        <f t="shared" si="13"/>
        <v>6'b0000_0_0</v>
      </c>
      <c r="CA58" s="117" t="s">
        <v>165</v>
      </c>
      <c r="CB58" s="117" t="s">
        <v>169</v>
      </c>
      <c r="CC58" s="117" t="s">
        <v>169</v>
      </c>
      <c r="CD58" s="3" t="str">
        <f t="shared" si="3"/>
        <v>6'b0000_0_0</v>
      </c>
      <c r="CE58" s="38"/>
      <c r="CF58" s="39" t="s">
        <v>130</v>
      </c>
      <c r="CG58" s="3"/>
      <c r="CH58" s="8" t="s">
        <v>164</v>
      </c>
      <c r="CI58" s="8" t="s">
        <v>164</v>
      </c>
      <c r="CJ58" s="38"/>
      <c r="CK58" s="64" t="s">
        <v>72</v>
      </c>
      <c r="CL58" s="38"/>
      <c r="CM58" s="40" t="s">
        <v>81</v>
      </c>
      <c r="CN58" s="40" t="s">
        <v>80</v>
      </c>
      <c r="CO58" s="58"/>
      <c r="CP58" s="83"/>
      <c r="CQ58" s="65" t="s">
        <v>85</v>
      </c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</row>
    <row r="59" spans="1:119" x14ac:dyDescent="0.25">
      <c r="D59" s="19"/>
      <c r="E59" s="26"/>
      <c r="F59" s="6"/>
      <c r="G59" s="6"/>
      <c r="H59" s="21"/>
      <c r="I59" s="21"/>
      <c r="J59" s="6"/>
      <c r="K59" s="3"/>
      <c r="L59" s="7"/>
      <c r="M59" s="28"/>
      <c r="N59" s="9"/>
      <c r="O59" s="38"/>
      <c r="P59" s="3"/>
      <c r="Q59" s="3"/>
      <c r="R59" s="8"/>
      <c r="S59" s="8"/>
      <c r="T59" s="3"/>
      <c r="U59" s="3"/>
      <c r="V59" s="8"/>
      <c r="W59" s="8"/>
      <c r="X59" s="3"/>
      <c r="Y59" s="3"/>
      <c r="Z59" s="8"/>
      <c r="AA59" s="8"/>
      <c r="AB59" s="8"/>
      <c r="AC59" s="3"/>
      <c r="AD59" s="8"/>
      <c r="AE59" s="8"/>
      <c r="AF59" s="8"/>
      <c r="AG59" s="3"/>
      <c r="AH59" s="38"/>
      <c r="AI59" s="39"/>
      <c r="AJ59" s="3"/>
      <c r="AK59" s="8"/>
      <c r="AL59" s="8"/>
      <c r="AM59" s="38"/>
      <c r="AN59" s="11"/>
      <c r="AO59" s="38"/>
      <c r="AP59" s="40"/>
      <c r="AQ59" s="40"/>
      <c r="AT59" s="66"/>
      <c r="BA59" s="19" t="s">
        <v>31</v>
      </c>
      <c r="BB59" s="26" t="s">
        <v>73</v>
      </c>
      <c r="BC59" s="6" t="s">
        <v>9</v>
      </c>
      <c r="BD59" s="6" t="s">
        <v>0</v>
      </c>
      <c r="BE59" s="21" t="s">
        <v>9</v>
      </c>
      <c r="BF59" s="21" t="s">
        <v>94</v>
      </c>
      <c r="BG59" s="6">
        <v>50</v>
      </c>
      <c r="BH59" s="3">
        <v>0</v>
      </c>
      <c r="BI59" s="7">
        <v>53</v>
      </c>
      <c r="BJ59" s="28" t="s">
        <v>5</v>
      </c>
      <c r="BL59" s="38" t="s">
        <v>163</v>
      </c>
      <c r="BM59" s="3" t="s">
        <v>174</v>
      </c>
      <c r="BN59" s="116" t="s">
        <v>168</v>
      </c>
      <c r="BO59" s="117" t="s">
        <v>169</v>
      </c>
      <c r="BP59" s="117" t="s">
        <v>170</v>
      </c>
      <c r="BQ59" s="3" t="str">
        <f t="shared" si="14"/>
        <v>6'b0011_0_1</v>
      </c>
      <c r="BR59" s="116" t="s">
        <v>168</v>
      </c>
      <c r="BS59" s="117" t="s">
        <v>169</v>
      </c>
      <c r="BT59" s="117" t="s">
        <v>170</v>
      </c>
      <c r="BU59" s="3" t="str">
        <f t="shared" si="12"/>
        <v>6'b0011_0_1</v>
      </c>
      <c r="BV59" s="38"/>
      <c r="BW59" s="117" t="s">
        <v>165</v>
      </c>
      <c r="BX59" s="117" t="s">
        <v>169</v>
      </c>
      <c r="BY59" s="117" t="s">
        <v>169</v>
      </c>
      <c r="BZ59" s="3" t="str">
        <f t="shared" si="13"/>
        <v>6'b0000_0_0</v>
      </c>
      <c r="CA59" s="117" t="s">
        <v>165</v>
      </c>
      <c r="CB59" s="117" t="s">
        <v>169</v>
      </c>
      <c r="CC59" s="117" t="s">
        <v>169</v>
      </c>
      <c r="CD59" s="3" t="str">
        <f t="shared" si="3"/>
        <v>6'b0000_0_0</v>
      </c>
      <c r="CE59" s="38"/>
      <c r="CF59" s="39" t="s">
        <v>130</v>
      </c>
      <c r="CG59" s="3"/>
      <c r="CH59" s="8" t="s">
        <v>164</v>
      </c>
      <c r="CI59" s="8" t="s">
        <v>164</v>
      </c>
      <c r="CJ59" s="38"/>
      <c r="CK59" s="11" t="s">
        <v>87</v>
      </c>
      <c r="CL59" s="38"/>
      <c r="CM59" s="40" t="s">
        <v>81</v>
      </c>
      <c r="CN59" s="40" t="s">
        <v>80</v>
      </c>
      <c r="CO59" s="110" t="s">
        <v>151</v>
      </c>
      <c r="CP59" s="83"/>
      <c r="CQ59" s="66" t="s">
        <v>86</v>
      </c>
    </row>
    <row r="60" spans="1:119" ht="17.25" x14ac:dyDescent="0.25">
      <c r="D60" s="19" t="s">
        <v>8</v>
      </c>
      <c r="E60" s="26" t="s">
        <v>73</v>
      </c>
      <c r="F60" s="6" t="s">
        <v>9</v>
      </c>
      <c r="G60" s="6" t="s">
        <v>110</v>
      </c>
      <c r="H60" s="21" t="s">
        <v>9</v>
      </c>
      <c r="I60" s="21" t="s">
        <v>18</v>
      </c>
      <c r="J60" s="6">
        <v>50</v>
      </c>
      <c r="K60" s="3">
        <v>0</v>
      </c>
      <c r="L60" s="7">
        <v>53</v>
      </c>
      <c r="M60" s="28" t="s">
        <v>5</v>
      </c>
      <c r="N60" s="9"/>
      <c r="O60" s="38" t="s">
        <v>163</v>
      </c>
      <c r="P60" s="3" t="s">
        <v>174</v>
      </c>
      <c r="Q60" s="116" t="s">
        <v>168</v>
      </c>
      <c r="R60" s="8">
        <v>0</v>
      </c>
      <c r="S60" s="8">
        <v>1</v>
      </c>
      <c r="T60" s="3" t="str">
        <f>$P60&amp;""&amp;Q60&amp;"_"&amp;R60&amp;"_"&amp;S60</f>
        <v>6'b0011_0_1</v>
      </c>
      <c r="U60" s="116" t="s">
        <v>168</v>
      </c>
      <c r="V60" s="117" t="s">
        <v>169</v>
      </c>
      <c r="W60" s="117" t="s">
        <v>170</v>
      </c>
      <c r="X60" s="3" t="str">
        <f>$P60&amp;""&amp;U60&amp;"_"&amp;V60&amp;"_"&amp;W60</f>
        <v>6'b0011_0_1</v>
      </c>
      <c r="Y60" s="3"/>
      <c r="Z60" s="117" t="s">
        <v>165</v>
      </c>
      <c r="AA60" s="117" t="s">
        <v>169</v>
      </c>
      <c r="AB60" s="117" t="s">
        <v>169</v>
      </c>
      <c r="AC60" s="3" t="str">
        <f>$P60&amp;""&amp;Z60&amp;"_"&amp;AA60&amp;"_"&amp;AB60</f>
        <v>6'b0000_0_0</v>
      </c>
      <c r="AD60" s="117" t="s">
        <v>165</v>
      </c>
      <c r="AE60" s="117" t="s">
        <v>169</v>
      </c>
      <c r="AF60" s="117" t="s">
        <v>169</v>
      </c>
      <c r="AG60" s="3" t="str">
        <f>$P60&amp;""&amp;AD60&amp;"_"&amp;AE60&amp;"_"&amp;AF60</f>
        <v>6'b0000_0_0</v>
      </c>
      <c r="AH60" s="38"/>
      <c r="AI60" s="39" t="s">
        <v>130</v>
      </c>
      <c r="AJ60" s="3"/>
      <c r="AK60" s="8" t="s">
        <v>164</v>
      </c>
      <c r="AL60" s="8" t="s">
        <v>164</v>
      </c>
      <c r="AM60" s="38"/>
      <c r="AN60" s="64" t="s">
        <v>72</v>
      </c>
      <c r="AO60" s="38"/>
      <c r="AP60" s="40" t="s">
        <v>81</v>
      </c>
      <c r="AQ60" s="40" t="s">
        <v>80</v>
      </c>
      <c r="AR60" s="82" t="s">
        <v>121</v>
      </c>
      <c r="AS60" s="82"/>
      <c r="AT60" s="4"/>
      <c r="BA60" s="19" t="s">
        <v>31</v>
      </c>
      <c r="BB60" s="26" t="s">
        <v>73</v>
      </c>
      <c r="BC60" s="6" t="s">
        <v>9</v>
      </c>
      <c r="BD60" s="6" t="s">
        <v>55</v>
      </c>
      <c r="BE60" s="21" t="s">
        <v>9</v>
      </c>
      <c r="BF60" s="21" t="s">
        <v>40</v>
      </c>
      <c r="BG60" s="6">
        <v>50</v>
      </c>
      <c r="BH60" s="3">
        <v>0</v>
      </c>
      <c r="BI60" s="7">
        <v>53</v>
      </c>
      <c r="BJ60" s="28" t="s">
        <v>5</v>
      </c>
      <c r="BL60" s="38" t="s">
        <v>163</v>
      </c>
      <c r="BM60" s="3" t="s">
        <v>174</v>
      </c>
      <c r="BN60" s="116" t="s">
        <v>168</v>
      </c>
      <c r="BO60" s="117" t="s">
        <v>169</v>
      </c>
      <c r="BP60" s="117" t="s">
        <v>170</v>
      </c>
      <c r="BQ60" s="3" t="str">
        <f t="shared" si="14"/>
        <v>6'b0011_0_1</v>
      </c>
      <c r="BR60" s="116" t="s">
        <v>168</v>
      </c>
      <c r="BS60" s="117" t="s">
        <v>169</v>
      </c>
      <c r="BT60" s="117" t="s">
        <v>170</v>
      </c>
      <c r="BU60" s="3" t="str">
        <f t="shared" si="12"/>
        <v>6'b0011_0_1</v>
      </c>
      <c r="BV60" s="38"/>
      <c r="BW60" s="117" t="s">
        <v>165</v>
      </c>
      <c r="BX60" s="117" t="s">
        <v>169</v>
      </c>
      <c r="BY60" s="117" t="s">
        <v>169</v>
      </c>
      <c r="BZ60" s="3" t="str">
        <f t="shared" si="13"/>
        <v>6'b0000_0_0</v>
      </c>
      <c r="CA60" s="117" t="s">
        <v>165</v>
      </c>
      <c r="CB60" s="117" t="s">
        <v>169</v>
      </c>
      <c r="CC60" s="117" t="s">
        <v>169</v>
      </c>
      <c r="CD60" s="3" t="str">
        <f t="shared" si="3"/>
        <v>6'b0000_0_0</v>
      </c>
      <c r="CE60" s="38"/>
      <c r="CF60" s="39" t="s">
        <v>130</v>
      </c>
      <c r="CG60" s="3"/>
      <c r="CH60" s="8" t="s">
        <v>164</v>
      </c>
      <c r="CI60" s="8" t="s">
        <v>164</v>
      </c>
      <c r="CJ60" s="38"/>
      <c r="CK60" s="11" t="s">
        <v>87</v>
      </c>
      <c r="CL60" s="38"/>
      <c r="CM60" s="40" t="s">
        <v>81</v>
      </c>
      <c r="CN60" s="40" t="s">
        <v>80</v>
      </c>
      <c r="CO60" s="110" t="s">
        <v>142</v>
      </c>
      <c r="CP60" s="83"/>
    </row>
    <row r="61" spans="1:119" ht="17.25" x14ac:dyDescent="0.25">
      <c r="D61" s="19" t="s">
        <v>8</v>
      </c>
      <c r="E61" s="26" t="s">
        <v>73</v>
      </c>
      <c r="F61" s="6" t="s">
        <v>9</v>
      </c>
      <c r="G61" s="6" t="s">
        <v>111</v>
      </c>
      <c r="H61" s="21" t="s">
        <v>9</v>
      </c>
      <c r="I61" s="21" t="s">
        <v>18</v>
      </c>
      <c r="J61" s="6">
        <v>50</v>
      </c>
      <c r="K61" s="3">
        <v>0</v>
      </c>
      <c r="L61" s="7">
        <v>53</v>
      </c>
      <c r="M61" s="28" t="s">
        <v>5</v>
      </c>
      <c r="N61" s="9"/>
      <c r="O61" s="38" t="s">
        <v>163</v>
      </c>
      <c r="P61" s="3" t="s">
        <v>174</v>
      </c>
      <c r="Q61" s="116" t="s">
        <v>168</v>
      </c>
      <c r="R61" s="8">
        <v>0</v>
      </c>
      <c r="S61" s="8">
        <v>1</v>
      </c>
      <c r="T61" s="3" t="str">
        <f>$P61&amp;""&amp;Q61&amp;"_"&amp;R61&amp;"_"&amp;S61</f>
        <v>6'b0011_0_1</v>
      </c>
      <c r="U61" s="116" t="s">
        <v>168</v>
      </c>
      <c r="V61" s="117" t="s">
        <v>169</v>
      </c>
      <c r="W61" s="117" t="s">
        <v>170</v>
      </c>
      <c r="X61" s="3" t="str">
        <f>$P61&amp;""&amp;U61&amp;"_"&amp;V61&amp;"_"&amp;W61</f>
        <v>6'b0011_0_1</v>
      </c>
      <c r="Y61" s="3"/>
      <c r="Z61" s="117" t="s">
        <v>165</v>
      </c>
      <c r="AA61" s="117" t="s">
        <v>169</v>
      </c>
      <c r="AB61" s="117" t="s">
        <v>169</v>
      </c>
      <c r="AC61" s="3" t="str">
        <f>$P61&amp;""&amp;Z61&amp;"_"&amp;AA61&amp;"_"&amp;AB61</f>
        <v>6'b0000_0_0</v>
      </c>
      <c r="AD61" s="117" t="s">
        <v>165</v>
      </c>
      <c r="AE61" s="117" t="s">
        <v>169</v>
      </c>
      <c r="AF61" s="117" t="s">
        <v>169</v>
      </c>
      <c r="AG61" s="3" t="str">
        <f>$P61&amp;""&amp;AD61&amp;"_"&amp;AE61&amp;"_"&amp;AF61</f>
        <v>6'b0000_0_0</v>
      </c>
      <c r="AH61" s="38"/>
      <c r="AI61" s="39" t="s">
        <v>131</v>
      </c>
      <c r="AJ61" s="3"/>
      <c r="AK61" s="8" t="s">
        <v>164</v>
      </c>
      <c r="AL61" s="8" t="s">
        <v>164</v>
      </c>
      <c r="AM61" s="38"/>
      <c r="AN61" s="11" t="s">
        <v>100</v>
      </c>
      <c r="AO61" s="38"/>
      <c r="AP61" s="40" t="s">
        <v>81</v>
      </c>
      <c r="AQ61" s="40" t="s">
        <v>80</v>
      </c>
      <c r="AR61" s="82" t="s">
        <v>142</v>
      </c>
      <c r="AS61" s="82"/>
      <c r="AT61" s="4"/>
      <c r="BA61" s="19" t="s">
        <v>31</v>
      </c>
      <c r="BB61" s="26" t="s">
        <v>73</v>
      </c>
      <c r="BC61" s="6" t="s">
        <v>9</v>
      </c>
      <c r="BD61" s="6" t="s">
        <v>56</v>
      </c>
      <c r="BE61" s="21" t="s">
        <v>9</v>
      </c>
      <c r="BF61" s="21" t="s">
        <v>40</v>
      </c>
      <c r="BG61" s="6">
        <v>50</v>
      </c>
      <c r="BH61" s="3">
        <v>0</v>
      </c>
      <c r="BI61" s="7">
        <v>53</v>
      </c>
      <c r="BJ61" s="28" t="s">
        <v>5</v>
      </c>
      <c r="BL61" s="38" t="s">
        <v>163</v>
      </c>
      <c r="BM61" s="3" t="s">
        <v>174</v>
      </c>
      <c r="BN61" s="116" t="s">
        <v>168</v>
      </c>
      <c r="BO61" s="117" t="s">
        <v>169</v>
      </c>
      <c r="BP61" s="117" t="s">
        <v>170</v>
      </c>
      <c r="BQ61" s="3" t="str">
        <f t="shared" si="14"/>
        <v>6'b0011_0_1</v>
      </c>
      <c r="BR61" s="116" t="s">
        <v>168</v>
      </c>
      <c r="BS61" s="117" t="s">
        <v>169</v>
      </c>
      <c r="BT61" s="117" t="s">
        <v>170</v>
      </c>
      <c r="BU61" s="3" t="str">
        <f t="shared" si="12"/>
        <v>6'b0011_0_1</v>
      </c>
      <c r="BV61" s="38"/>
      <c r="BW61" s="117" t="s">
        <v>165</v>
      </c>
      <c r="BX61" s="117" t="s">
        <v>169</v>
      </c>
      <c r="BY61" s="117" t="s">
        <v>169</v>
      </c>
      <c r="BZ61" s="3" t="str">
        <f t="shared" si="13"/>
        <v>6'b0000_0_0</v>
      </c>
      <c r="CA61" s="117" t="s">
        <v>165</v>
      </c>
      <c r="CB61" s="117" t="s">
        <v>169</v>
      </c>
      <c r="CC61" s="117" t="s">
        <v>169</v>
      </c>
      <c r="CD61" s="3" t="str">
        <f t="shared" si="3"/>
        <v>6'b0000_0_0</v>
      </c>
      <c r="CE61" s="38"/>
      <c r="CF61" s="39" t="s">
        <v>131</v>
      </c>
      <c r="CG61" s="3"/>
      <c r="CH61" s="8" t="s">
        <v>164</v>
      </c>
      <c r="CI61" s="8" t="s">
        <v>164</v>
      </c>
      <c r="CJ61" s="38"/>
      <c r="CK61" s="11" t="s">
        <v>100</v>
      </c>
      <c r="CL61" s="38"/>
      <c r="CM61" s="40" t="s">
        <v>81</v>
      </c>
      <c r="CN61" s="40" t="s">
        <v>80</v>
      </c>
      <c r="CO61" s="83"/>
      <c r="CP61" s="83"/>
    </row>
    <row r="62" spans="1:119" ht="17.25" x14ac:dyDescent="0.25">
      <c r="D62" s="19" t="s">
        <v>8</v>
      </c>
      <c r="E62" s="26" t="s">
        <v>73</v>
      </c>
      <c r="F62" s="6" t="s">
        <v>9</v>
      </c>
      <c r="G62" s="6" t="s">
        <v>111</v>
      </c>
      <c r="H62" s="21" t="s">
        <v>9</v>
      </c>
      <c r="I62" s="21" t="s">
        <v>19</v>
      </c>
      <c r="J62" s="6">
        <v>50</v>
      </c>
      <c r="K62" s="3">
        <v>0</v>
      </c>
      <c r="L62" s="7">
        <v>53</v>
      </c>
      <c r="M62" s="29" t="s">
        <v>7</v>
      </c>
      <c r="N62" s="9"/>
      <c r="O62" s="38" t="s">
        <v>163</v>
      </c>
      <c r="P62" s="3" t="s">
        <v>174</v>
      </c>
      <c r="Q62" s="117" t="s">
        <v>165</v>
      </c>
      <c r="R62" s="8">
        <v>0</v>
      </c>
      <c r="S62" s="8">
        <v>0</v>
      </c>
      <c r="T62" s="3" t="str">
        <f>$P62&amp;""&amp;Q62&amp;"_"&amp;R62&amp;"_"&amp;S62</f>
        <v>6'b0000_0_0</v>
      </c>
      <c r="U62" s="117" t="s">
        <v>165</v>
      </c>
      <c r="V62" s="117" t="s">
        <v>169</v>
      </c>
      <c r="W62" s="117" t="s">
        <v>169</v>
      </c>
      <c r="X62" s="3" t="str">
        <f>$P62&amp;""&amp;U62&amp;"_"&amp;V62&amp;"_"&amp;W62</f>
        <v>6'b0000_0_0</v>
      </c>
      <c r="Y62" s="8"/>
      <c r="Z62" s="116" t="s">
        <v>168</v>
      </c>
      <c r="AA62" s="117" t="s">
        <v>169</v>
      </c>
      <c r="AB62" s="117" t="s">
        <v>170</v>
      </c>
      <c r="AC62" s="3" t="str">
        <f>$P62&amp;""&amp;Z62&amp;"_"&amp;AA62&amp;"_"&amp;AB62</f>
        <v>6'b0011_0_1</v>
      </c>
      <c r="AD62" s="117" t="s">
        <v>165</v>
      </c>
      <c r="AE62" s="117" t="s">
        <v>169</v>
      </c>
      <c r="AF62" s="117" t="s">
        <v>169</v>
      </c>
      <c r="AG62" s="3" t="str">
        <f>$P62&amp;""&amp;AD62&amp;"_"&amp;AE62&amp;"_"&amp;AF62</f>
        <v>6'b0000_0_0</v>
      </c>
      <c r="AH62" s="38"/>
      <c r="AI62" s="39" t="s">
        <v>131</v>
      </c>
      <c r="AJ62" s="3"/>
      <c r="AK62" s="8" t="s">
        <v>164</v>
      </c>
      <c r="AL62" s="8" t="s">
        <v>164</v>
      </c>
      <c r="AM62" s="38"/>
      <c r="AN62" s="11" t="s">
        <v>100</v>
      </c>
      <c r="AO62" s="38"/>
      <c r="AP62" s="40" t="s">
        <v>81</v>
      </c>
      <c r="AQ62" s="40" t="s">
        <v>80</v>
      </c>
      <c r="AT62" s="4"/>
      <c r="BA62" s="19" t="s">
        <v>31</v>
      </c>
      <c r="BB62" s="26" t="s">
        <v>73</v>
      </c>
      <c r="BC62" s="6" t="s">
        <v>9</v>
      </c>
      <c r="BD62" s="6" t="s">
        <v>56</v>
      </c>
      <c r="BE62" s="21" t="s">
        <v>9</v>
      </c>
      <c r="BF62" s="21" t="s">
        <v>41</v>
      </c>
      <c r="BG62" s="6">
        <v>50</v>
      </c>
      <c r="BH62" s="3">
        <v>0</v>
      </c>
      <c r="BI62" s="7">
        <v>53</v>
      </c>
      <c r="BJ62" s="29" t="s">
        <v>7</v>
      </c>
      <c r="BL62" s="38" t="s">
        <v>163</v>
      </c>
      <c r="BM62" s="3" t="s">
        <v>174</v>
      </c>
      <c r="BN62" s="117" t="s">
        <v>165</v>
      </c>
      <c r="BO62" s="117" t="s">
        <v>169</v>
      </c>
      <c r="BP62" s="117" t="s">
        <v>169</v>
      </c>
      <c r="BQ62" s="3" t="str">
        <f t="shared" si="14"/>
        <v>6'b0000_0_0</v>
      </c>
      <c r="BR62" s="117" t="s">
        <v>165</v>
      </c>
      <c r="BS62" s="117" t="s">
        <v>169</v>
      </c>
      <c r="BT62" s="117" t="s">
        <v>169</v>
      </c>
      <c r="BU62" s="3" t="str">
        <f t="shared" si="12"/>
        <v>6'b0000_0_0</v>
      </c>
      <c r="BV62" s="38"/>
      <c r="BW62" s="116" t="s">
        <v>168</v>
      </c>
      <c r="BX62" s="117" t="s">
        <v>169</v>
      </c>
      <c r="BY62" s="117" t="s">
        <v>170</v>
      </c>
      <c r="BZ62" s="3" t="str">
        <f t="shared" si="13"/>
        <v>6'b0011_0_1</v>
      </c>
      <c r="CA62" s="117" t="s">
        <v>165</v>
      </c>
      <c r="CB62" s="117" t="s">
        <v>169</v>
      </c>
      <c r="CC62" s="117" t="s">
        <v>169</v>
      </c>
      <c r="CD62" s="3" t="str">
        <f t="shared" si="3"/>
        <v>6'b0000_0_0</v>
      </c>
      <c r="CE62" s="38"/>
      <c r="CF62" s="39" t="s">
        <v>131</v>
      </c>
      <c r="CG62" s="3"/>
      <c r="CH62" s="8" t="s">
        <v>164</v>
      </c>
      <c r="CI62" s="8" t="s">
        <v>164</v>
      </c>
      <c r="CJ62" s="38"/>
      <c r="CK62" s="11" t="s">
        <v>100</v>
      </c>
      <c r="CL62" s="38"/>
      <c r="CM62" s="40" t="s">
        <v>81</v>
      </c>
      <c r="CN62" s="40" t="s">
        <v>80</v>
      </c>
      <c r="CO62" s="58"/>
      <c r="CP62" s="58"/>
    </row>
    <row r="63" spans="1:119" s="1" customFormat="1" x14ac:dyDescent="0.25">
      <c r="D63" s="8"/>
      <c r="E63" s="8"/>
      <c r="F63" s="8"/>
      <c r="G63" s="8"/>
      <c r="H63" s="8"/>
      <c r="I63" s="8"/>
      <c r="J63" s="8"/>
      <c r="K63" s="8"/>
      <c r="L63" s="11"/>
      <c r="M63" s="11"/>
      <c r="N63" s="9"/>
      <c r="O63" s="38"/>
      <c r="P63" s="3"/>
      <c r="Q63" s="41"/>
      <c r="R63" s="41"/>
      <c r="S63" s="41"/>
      <c r="T63" s="3"/>
      <c r="U63" s="41"/>
      <c r="V63" s="41"/>
      <c r="W63" s="41"/>
      <c r="X63" s="3"/>
      <c r="Y63" s="41"/>
      <c r="Z63" s="41"/>
      <c r="AA63" s="41"/>
      <c r="AB63" s="41"/>
      <c r="AC63" s="3"/>
      <c r="AD63" s="41"/>
      <c r="AE63" s="41"/>
      <c r="AF63" s="41"/>
      <c r="AG63" s="3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U63" s="9"/>
      <c r="AV63" s="9"/>
      <c r="AW63" s="97"/>
      <c r="AX63" s="9"/>
      <c r="AY63" s="9"/>
      <c r="AZ63" s="9"/>
      <c r="BA63" s="8"/>
      <c r="BB63" s="8"/>
      <c r="BC63" s="8"/>
      <c r="BD63" s="8"/>
      <c r="BE63" s="8"/>
      <c r="BF63" s="8"/>
      <c r="BG63" s="8"/>
      <c r="BH63" s="8"/>
      <c r="BI63" s="11"/>
      <c r="BJ63" s="11"/>
      <c r="BL63" s="38"/>
      <c r="BM63" s="3"/>
      <c r="BN63" s="41"/>
      <c r="BO63" s="41"/>
      <c r="BP63" s="41"/>
      <c r="BQ63" s="3"/>
      <c r="BR63" s="41"/>
      <c r="BS63" s="41"/>
      <c r="BT63" s="41"/>
      <c r="BU63" s="3"/>
      <c r="BV63" s="41"/>
      <c r="BW63" s="41"/>
      <c r="BX63" s="41"/>
      <c r="BY63" s="41"/>
      <c r="BZ63" s="3"/>
      <c r="CA63" s="41"/>
      <c r="CB63" s="41"/>
      <c r="CC63" s="41"/>
      <c r="CD63" s="3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R63" s="2"/>
      <c r="CS63" s="2"/>
    </row>
    <row r="64" spans="1:119" ht="17.25" x14ac:dyDescent="0.25">
      <c r="D64" s="19" t="s">
        <v>8</v>
      </c>
      <c r="E64" s="77" t="s">
        <v>78</v>
      </c>
      <c r="F64" s="6" t="s">
        <v>9</v>
      </c>
      <c r="G64" s="6" t="s">
        <v>90</v>
      </c>
      <c r="H64" s="21" t="s">
        <v>9</v>
      </c>
      <c r="I64" s="21" t="s">
        <v>21</v>
      </c>
      <c r="J64" s="6">
        <v>50</v>
      </c>
      <c r="K64" s="3">
        <v>0</v>
      </c>
      <c r="L64" s="7">
        <v>60</v>
      </c>
      <c r="M64" s="30" t="s">
        <v>5</v>
      </c>
      <c r="N64" s="9"/>
      <c r="O64" s="38" t="s">
        <v>163</v>
      </c>
      <c r="P64" s="3" t="s">
        <v>174</v>
      </c>
      <c r="Q64" s="116" t="s">
        <v>168</v>
      </c>
      <c r="R64" s="8">
        <v>0</v>
      </c>
      <c r="S64" s="8">
        <v>0</v>
      </c>
      <c r="T64" s="3" t="str">
        <f>$P64&amp;""&amp;Q64&amp;"_"&amp;R64&amp;"_"&amp;S64</f>
        <v>6'b0011_0_0</v>
      </c>
      <c r="U64" s="116" t="s">
        <v>168</v>
      </c>
      <c r="V64" s="117" t="s">
        <v>169</v>
      </c>
      <c r="W64" s="117" t="s">
        <v>169</v>
      </c>
      <c r="X64" s="3" t="str">
        <f>$P64&amp;""&amp;U64&amp;"_"&amp;V64&amp;"_"&amp;W64</f>
        <v>6'b0011_0_0</v>
      </c>
      <c r="Y64" s="3"/>
      <c r="Z64" s="117" t="s">
        <v>165</v>
      </c>
      <c r="AA64" s="117" t="s">
        <v>169</v>
      </c>
      <c r="AB64" s="117" t="s">
        <v>169</v>
      </c>
      <c r="AC64" s="3" t="str">
        <f>$P64&amp;""&amp;Z64&amp;"_"&amp;AA64&amp;"_"&amp;AB64</f>
        <v>6'b0000_0_0</v>
      </c>
      <c r="AD64" s="117" t="s">
        <v>165</v>
      </c>
      <c r="AE64" s="117" t="s">
        <v>169</v>
      </c>
      <c r="AF64" s="117" t="s">
        <v>169</v>
      </c>
      <c r="AG64" s="3" t="str">
        <f>$P64&amp;""&amp;AD64&amp;"_"&amp;AE64&amp;"_"&amp;AF64</f>
        <v>6'b0000_0_0</v>
      </c>
      <c r="AH64" s="38"/>
      <c r="AI64" s="39" t="s">
        <v>130</v>
      </c>
      <c r="AJ64" s="3"/>
      <c r="AK64" s="8" t="s">
        <v>164</v>
      </c>
      <c r="AL64" s="8" t="s">
        <v>164</v>
      </c>
      <c r="AM64" s="38"/>
      <c r="AN64" s="11" t="s">
        <v>87</v>
      </c>
      <c r="AO64" s="38"/>
      <c r="AP64" s="40" t="s">
        <v>81</v>
      </c>
      <c r="AQ64" s="40" t="s">
        <v>80</v>
      </c>
      <c r="AT64" s="4"/>
      <c r="AU64" s="9"/>
      <c r="AV64" s="9"/>
      <c r="AW64" s="97"/>
      <c r="AX64" s="9"/>
      <c r="AY64" s="9"/>
      <c r="AZ64" s="9"/>
      <c r="BA64" s="19" t="s">
        <v>31</v>
      </c>
      <c r="BB64" s="48" t="s">
        <v>78</v>
      </c>
      <c r="BC64" s="6" t="s">
        <v>9</v>
      </c>
      <c r="BD64" s="6" t="s">
        <v>54</v>
      </c>
      <c r="BE64" s="21" t="s">
        <v>9</v>
      </c>
      <c r="BF64" s="21" t="s">
        <v>42</v>
      </c>
      <c r="BG64" s="6">
        <v>50</v>
      </c>
      <c r="BH64" s="3">
        <v>0</v>
      </c>
      <c r="BI64" s="7">
        <v>60</v>
      </c>
      <c r="BJ64" s="30" t="s">
        <v>5</v>
      </c>
      <c r="BL64" s="38" t="s">
        <v>163</v>
      </c>
      <c r="BM64" s="3" t="s">
        <v>174</v>
      </c>
      <c r="BN64" s="116" t="s">
        <v>168</v>
      </c>
      <c r="BO64" s="117" t="s">
        <v>169</v>
      </c>
      <c r="BP64" s="117" t="s">
        <v>169</v>
      </c>
      <c r="BQ64" s="3" t="str">
        <f t="shared" ref="BQ64:BQ70" si="15">$BM64&amp;""&amp;BN64&amp;"_"&amp;BO64&amp;"_"&amp;BP64</f>
        <v>6'b0011_0_0</v>
      </c>
      <c r="BR64" s="116" t="s">
        <v>168</v>
      </c>
      <c r="BS64" s="117" t="s">
        <v>169</v>
      </c>
      <c r="BT64" s="117" t="s">
        <v>169</v>
      </c>
      <c r="BU64" s="3" t="str">
        <f t="shared" si="12"/>
        <v>6'b0011_0_0</v>
      </c>
      <c r="BV64" s="38"/>
      <c r="BW64" s="117" t="s">
        <v>165</v>
      </c>
      <c r="BX64" s="117" t="s">
        <v>169</v>
      </c>
      <c r="BY64" s="117" t="s">
        <v>169</v>
      </c>
      <c r="BZ64" s="3" t="str">
        <f t="shared" ref="BZ64:BZ70" si="16">$BM64&amp;""&amp;BW64&amp;"_"&amp;BX64&amp;"_"&amp;BY64</f>
        <v>6'b0000_0_0</v>
      </c>
      <c r="CA64" s="117" t="s">
        <v>165</v>
      </c>
      <c r="CB64" s="117" t="s">
        <v>169</v>
      </c>
      <c r="CC64" s="117" t="s">
        <v>169</v>
      </c>
      <c r="CD64" s="3" t="str">
        <f t="shared" si="3"/>
        <v>6'b0000_0_0</v>
      </c>
      <c r="CE64" s="38"/>
      <c r="CF64" s="39" t="s">
        <v>130</v>
      </c>
      <c r="CG64" s="3"/>
      <c r="CH64" s="8" t="s">
        <v>164</v>
      </c>
      <c r="CI64" s="8" t="s">
        <v>164</v>
      </c>
      <c r="CJ64" s="38"/>
      <c r="CK64" s="11" t="s">
        <v>87</v>
      </c>
      <c r="CL64" s="38"/>
      <c r="CM64" s="40" t="s">
        <v>81</v>
      </c>
      <c r="CN64" s="40" t="s">
        <v>80</v>
      </c>
      <c r="CO64" s="85" t="s">
        <v>121</v>
      </c>
      <c r="CP64" s="83"/>
    </row>
    <row r="65" spans="3:97" ht="17.25" x14ac:dyDescent="0.25">
      <c r="D65" s="19" t="s">
        <v>8</v>
      </c>
      <c r="E65" s="77" t="s">
        <v>78</v>
      </c>
      <c r="F65" s="6" t="s">
        <v>9</v>
      </c>
      <c r="G65" s="6" t="s">
        <v>90</v>
      </c>
      <c r="H65" s="21" t="s">
        <v>9</v>
      </c>
      <c r="I65" s="21" t="s">
        <v>20</v>
      </c>
      <c r="J65" s="6">
        <v>50</v>
      </c>
      <c r="K65" s="3">
        <v>0</v>
      </c>
      <c r="L65" s="7">
        <v>60</v>
      </c>
      <c r="M65" s="29" t="s">
        <v>7</v>
      </c>
      <c r="N65" s="9"/>
      <c r="O65" s="38" t="s">
        <v>163</v>
      </c>
      <c r="P65" s="3" t="s">
        <v>174</v>
      </c>
      <c r="Q65" s="117" t="s">
        <v>165</v>
      </c>
      <c r="R65" s="8">
        <v>0</v>
      </c>
      <c r="S65" s="8">
        <v>0</v>
      </c>
      <c r="T65" s="3" t="str">
        <f>$P65&amp;""&amp;Q65&amp;"_"&amp;R65&amp;"_"&amp;S65</f>
        <v>6'b0000_0_0</v>
      </c>
      <c r="U65" s="117" t="s">
        <v>165</v>
      </c>
      <c r="V65" s="117" t="s">
        <v>169</v>
      </c>
      <c r="W65" s="117" t="s">
        <v>169</v>
      </c>
      <c r="X65" s="3" t="str">
        <f>$P65&amp;""&amp;U65&amp;"_"&amp;V65&amp;"_"&amp;W65</f>
        <v>6'b0000_0_0</v>
      </c>
      <c r="Y65" s="8"/>
      <c r="Z65" s="116" t="s">
        <v>168</v>
      </c>
      <c r="AA65" s="117" t="s">
        <v>169</v>
      </c>
      <c r="AB65" s="117" t="s">
        <v>169</v>
      </c>
      <c r="AC65" s="3" t="str">
        <f>$P65&amp;""&amp;Z65&amp;"_"&amp;AA65&amp;"_"&amp;AB65</f>
        <v>6'b0011_0_0</v>
      </c>
      <c r="AD65" s="117" t="s">
        <v>165</v>
      </c>
      <c r="AE65" s="117" t="s">
        <v>169</v>
      </c>
      <c r="AF65" s="117" t="s">
        <v>169</v>
      </c>
      <c r="AG65" s="3" t="str">
        <f>$P65&amp;""&amp;AD65&amp;"_"&amp;AE65&amp;"_"&amp;AF65</f>
        <v>6'b0000_0_0</v>
      </c>
      <c r="AH65" s="38"/>
      <c r="AI65" s="39" t="s">
        <v>130</v>
      </c>
      <c r="AJ65" s="3"/>
      <c r="AK65" s="8" t="s">
        <v>164</v>
      </c>
      <c r="AL65" s="8" t="s">
        <v>164</v>
      </c>
      <c r="AM65" s="38"/>
      <c r="AN65" s="11" t="s">
        <v>87</v>
      </c>
      <c r="AO65" s="38"/>
      <c r="AP65" s="40" t="s">
        <v>81</v>
      </c>
      <c r="AQ65" s="40" t="s">
        <v>80</v>
      </c>
      <c r="AT65" s="4"/>
      <c r="AU65" s="9"/>
      <c r="AV65" s="9"/>
      <c r="AW65" s="97"/>
      <c r="AX65" s="9"/>
      <c r="AY65" s="9"/>
      <c r="AZ65" s="9"/>
      <c r="BA65" s="19" t="s">
        <v>31</v>
      </c>
      <c r="BB65" s="48" t="s">
        <v>78</v>
      </c>
      <c r="BC65" s="6" t="s">
        <v>9</v>
      </c>
      <c r="BD65" s="6" t="s">
        <v>54</v>
      </c>
      <c r="BE65" s="21" t="s">
        <v>9</v>
      </c>
      <c r="BF65" s="21" t="s">
        <v>43</v>
      </c>
      <c r="BG65" s="6">
        <v>50</v>
      </c>
      <c r="BH65" s="3">
        <v>0</v>
      </c>
      <c r="BI65" s="7">
        <v>60</v>
      </c>
      <c r="BJ65" s="29" t="s">
        <v>7</v>
      </c>
      <c r="BL65" s="38" t="s">
        <v>163</v>
      </c>
      <c r="BM65" s="3" t="s">
        <v>174</v>
      </c>
      <c r="BN65" s="117" t="s">
        <v>165</v>
      </c>
      <c r="BO65" s="117" t="s">
        <v>169</v>
      </c>
      <c r="BP65" s="117" t="s">
        <v>169</v>
      </c>
      <c r="BQ65" s="3" t="str">
        <f t="shared" si="15"/>
        <v>6'b0000_0_0</v>
      </c>
      <c r="BR65" s="117" t="s">
        <v>165</v>
      </c>
      <c r="BS65" s="117" t="s">
        <v>169</v>
      </c>
      <c r="BT65" s="117" t="s">
        <v>169</v>
      </c>
      <c r="BU65" s="3" t="str">
        <f t="shared" si="12"/>
        <v>6'b0000_0_0</v>
      </c>
      <c r="BV65" s="38"/>
      <c r="BW65" s="116" t="s">
        <v>168</v>
      </c>
      <c r="BX65" s="117" t="s">
        <v>169</v>
      </c>
      <c r="BY65" s="117" t="s">
        <v>169</v>
      </c>
      <c r="BZ65" s="3" t="str">
        <f t="shared" si="16"/>
        <v>6'b0011_0_0</v>
      </c>
      <c r="CA65" s="116" t="s">
        <v>165</v>
      </c>
      <c r="CB65" s="117" t="s">
        <v>169</v>
      </c>
      <c r="CC65" s="117" t="s">
        <v>169</v>
      </c>
      <c r="CD65" s="3" t="str">
        <f t="shared" si="3"/>
        <v>6'b0000_0_0</v>
      </c>
      <c r="CE65" s="38"/>
      <c r="CF65" s="39" t="s">
        <v>130</v>
      </c>
      <c r="CG65" s="3"/>
      <c r="CH65" s="8" t="s">
        <v>164</v>
      </c>
      <c r="CI65" s="8" t="s">
        <v>164</v>
      </c>
      <c r="CJ65" s="38"/>
      <c r="CK65" s="11" t="s">
        <v>87</v>
      </c>
      <c r="CL65" s="38"/>
      <c r="CM65" s="40" t="s">
        <v>81</v>
      </c>
      <c r="CN65" s="40" t="s">
        <v>80</v>
      </c>
      <c r="CO65" s="58"/>
      <c r="CP65" s="83"/>
    </row>
    <row r="66" spans="3:97" x14ac:dyDescent="0.25">
      <c r="D66" s="19" t="s">
        <v>8</v>
      </c>
      <c r="E66" s="26" t="s">
        <v>73</v>
      </c>
      <c r="F66" s="6" t="s">
        <v>9</v>
      </c>
      <c r="G66" s="6" t="s">
        <v>0</v>
      </c>
      <c r="H66" s="21" t="s">
        <v>9</v>
      </c>
      <c r="I66" s="21" t="s">
        <v>105</v>
      </c>
      <c r="J66" s="6">
        <v>50</v>
      </c>
      <c r="K66" s="3">
        <v>0</v>
      </c>
      <c r="L66" s="7">
        <v>60</v>
      </c>
      <c r="M66" s="30" t="s">
        <v>5</v>
      </c>
      <c r="N66" s="9"/>
      <c r="O66" s="38" t="s">
        <v>163</v>
      </c>
      <c r="P66" s="3" t="s">
        <v>174</v>
      </c>
      <c r="Q66" s="116" t="s">
        <v>168</v>
      </c>
      <c r="R66" s="8">
        <v>0</v>
      </c>
      <c r="S66" s="8">
        <v>0</v>
      </c>
      <c r="T66" s="3" t="str">
        <f>$P66&amp;""&amp;Q66&amp;"_"&amp;R66&amp;"_"&amp;S66</f>
        <v>6'b0011_0_0</v>
      </c>
      <c r="U66" s="116" t="s">
        <v>168</v>
      </c>
      <c r="V66" s="117" t="s">
        <v>169</v>
      </c>
      <c r="W66" s="117" t="s">
        <v>169</v>
      </c>
      <c r="X66" s="3" t="str">
        <f>$P66&amp;""&amp;U66&amp;"_"&amp;V66&amp;"_"&amp;W66</f>
        <v>6'b0011_0_0</v>
      </c>
      <c r="Y66" s="3"/>
      <c r="Z66" s="117" t="s">
        <v>165</v>
      </c>
      <c r="AA66" s="117" t="s">
        <v>169</v>
      </c>
      <c r="AB66" s="117" t="s">
        <v>169</v>
      </c>
      <c r="AC66" s="3" t="str">
        <f>$P66&amp;""&amp;Z66&amp;"_"&amp;AA66&amp;"_"&amp;AB66</f>
        <v>6'b0000_0_0</v>
      </c>
      <c r="AD66" s="117" t="s">
        <v>165</v>
      </c>
      <c r="AE66" s="117" t="s">
        <v>169</v>
      </c>
      <c r="AF66" s="117" t="s">
        <v>169</v>
      </c>
      <c r="AG66" s="3" t="str">
        <f>$P66&amp;""&amp;AD66&amp;"_"&amp;AE66&amp;"_"&amp;AF66</f>
        <v>6'b0000_0_0</v>
      </c>
      <c r="AH66" s="38"/>
      <c r="AI66" s="39" t="s">
        <v>130</v>
      </c>
      <c r="AJ66" s="3"/>
      <c r="AK66" s="8" t="s">
        <v>164</v>
      </c>
      <c r="AL66" s="8" t="s">
        <v>164</v>
      </c>
      <c r="AM66" s="38"/>
      <c r="AN66" s="64" t="s">
        <v>72</v>
      </c>
      <c r="AO66" s="38"/>
      <c r="AP66" s="40" t="s">
        <v>81</v>
      </c>
      <c r="AQ66" s="40" t="s">
        <v>80</v>
      </c>
      <c r="AT66" s="65" t="s">
        <v>85</v>
      </c>
      <c r="AU66" s="9"/>
      <c r="AV66" s="9"/>
      <c r="AW66" s="97"/>
      <c r="AX66" s="9"/>
      <c r="AY66" s="9"/>
      <c r="AZ66" s="9"/>
      <c r="BA66" s="19" t="s">
        <v>31</v>
      </c>
      <c r="BB66" s="26" t="s">
        <v>73</v>
      </c>
      <c r="BC66" s="6" t="s">
        <v>9</v>
      </c>
      <c r="BD66" s="6" t="s">
        <v>0</v>
      </c>
      <c r="BE66" s="21" t="s">
        <v>9</v>
      </c>
      <c r="BF66" s="21" t="s">
        <v>99</v>
      </c>
      <c r="BG66" s="6">
        <v>50</v>
      </c>
      <c r="BH66" s="3">
        <v>0</v>
      </c>
      <c r="BI66" s="7">
        <v>60</v>
      </c>
      <c r="BJ66" s="30" t="s">
        <v>5</v>
      </c>
      <c r="BL66" s="38" t="s">
        <v>163</v>
      </c>
      <c r="BM66" s="3" t="s">
        <v>174</v>
      </c>
      <c r="BN66" s="116" t="s">
        <v>168</v>
      </c>
      <c r="BO66" s="117" t="s">
        <v>169</v>
      </c>
      <c r="BP66" s="117" t="s">
        <v>169</v>
      </c>
      <c r="BQ66" s="3" t="str">
        <f t="shared" si="15"/>
        <v>6'b0011_0_0</v>
      </c>
      <c r="BR66" s="116" t="s">
        <v>168</v>
      </c>
      <c r="BS66" s="117" t="s">
        <v>169</v>
      </c>
      <c r="BT66" s="117" t="s">
        <v>169</v>
      </c>
      <c r="BU66" s="3" t="str">
        <f t="shared" si="12"/>
        <v>6'b0011_0_0</v>
      </c>
      <c r="BV66" s="38"/>
      <c r="BW66" s="117" t="s">
        <v>165</v>
      </c>
      <c r="BX66" s="117" t="s">
        <v>169</v>
      </c>
      <c r="BY66" s="117" t="s">
        <v>169</v>
      </c>
      <c r="BZ66" s="3" t="str">
        <f t="shared" si="16"/>
        <v>6'b0000_0_0</v>
      </c>
      <c r="CA66" s="117" t="s">
        <v>165</v>
      </c>
      <c r="CB66" s="117" t="s">
        <v>169</v>
      </c>
      <c r="CC66" s="117" t="s">
        <v>169</v>
      </c>
      <c r="CD66" s="3" t="str">
        <f t="shared" si="3"/>
        <v>6'b0000_0_0</v>
      </c>
      <c r="CE66" s="38"/>
      <c r="CF66" s="39" t="s">
        <v>130</v>
      </c>
      <c r="CG66" s="3"/>
      <c r="CH66" s="8" t="s">
        <v>164</v>
      </c>
      <c r="CI66" s="8" t="s">
        <v>164</v>
      </c>
      <c r="CJ66" s="38"/>
      <c r="CK66" s="64" t="s">
        <v>72</v>
      </c>
      <c r="CL66" s="38"/>
      <c r="CM66" s="40" t="s">
        <v>81</v>
      </c>
      <c r="CN66" s="40" t="s">
        <v>80</v>
      </c>
      <c r="CO66" s="58"/>
      <c r="CP66" s="83"/>
      <c r="CQ66" s="65" t="s">
        <v>85</v>
      </c>
    </row>
    <row r="67" spans="3:97" x14ac:dyDescent="0.25">
      <c r="D67" s="19"/>
      <c r="E67" s="26"/>
      <c r="F67" s="6"/>
      <c r="G67" s="6"/>
      <c r="H67" s="21"/>
      <c r="I67" s="21"/>
      <c r="J67" s="6"/>
      <c r="K67" s="3"/>
      <c r="L67" s="7"/>
      <c r="M67" s="29"/>
      <c r="N67" s="9"/>
      <c r="O67" s="38"/>
      <c r="P67" s="3"/>
      <c r="Q67" s="3"/>
      <c r="R67" s="8"/>
      <c r="S67" s="8"/>
      <c r="T67" s="3"/>
      <c r="U67" s="3"/>
      <c r="V67" s="8"/>
      <c r="W67" s="8"/>
      <c r="X67" s="3"/>
      <c r="Y67" s="3"/>
      <c r="Z67" s="8"/>
      <c r="AA67" s="8"/>
      <c r="AB67" s="8"/>
      <c r="AC67" s="3"/>
      <c r="AD67" s="8"/>
      <c r="AE67" s="8"/>
      <c r="AF67" s="8"/>
      <c r="AG67" s="3"/>
      <c r="AH67" s="38"/>
      <c r="AI67" s="39"/>
      <c r="AJ67" s="3"/>
      <c r="AK67" s="8"/>
      <c r="AL67" s="8"/>
      <c r="AM67" s="38"/>
      <c r="AN67" s="11"/>
      <c r="AO67" s="38"/>
      <c r="AP67" s="40"/>
      <c r="AQ67" s="40"/>
      <c r="AT67" s="66"/>
      <c r="AU67" s="9"/>
      <c r="AV67" s="9"/>
      <c r="AW67" s="97"/>
      <c r="AX67" s="9"/>
      <c r="AY67" s="9"/>
      <c r="AZ67" s="9"/>
      <c r="BA67" s="19" t="s">
        <v>31</v>
      </c>
      <c r="BB67" s="26" t="s">
        <v>73</v>
      </c>
      <c r="BC67" s="6" t="s">
        <v>9</v>
      </c>
      <c r="BD67" s="6" t="s">
        <v>0</v>
      </c>
      <c r="BE67" s="21" t="s">
        <v>9</v>
      </c>
      <c r="BF67" s="21" t="s">
        <v>84</v>
      </c>
      <c r="BG67" s="6">
        <v>50</v>
      </c>
      <c r="BH67" s="3">
        <v>0</v>
      </c>
      <c r="BI67" s="7">
        <v>60</v>
      </c>
      <c r="BJ67" s="30" t="s">
        <v>5</v>
      </c>
      <c r="BL67" s="38" t="s">
        <v>163</v>
      </c>
      <c r="BM67" s="3" t="s">
        <v>174</v>
      </c>
      <c r="BN67" s="116" t="s">
        <v>168</v>
      </c>
      <c r="BO67" s="117" t="s">
        <v>169</v>
      </c>
      <c r="BP67" s="117" t="s">
        <v>169</v>
      </c>
      <c r="BQ67" s="3" t="str">
        <f t="shared" si="15"/>
        <v>6'b0011_0_0</v>
      </c>
      <c r="BR67" s="116" t="s">
        <v>168</v>
      </c>
      <c r="BS67" s="117" t="s">
        <v>169</v>
      </c>
      <c r="BT67" s="117" t="s">
        <v>169</v>
      </c>
      <c r="BU67" s="3" t="str">
        <f t="shared" si="12"/>
        <v>6'b0011_0_0</v>
      </c>
      <c r="BV67" s="38"/>
      <c r="BW67" s="117" t="s">
        <v>165</v>
      </c>
      <c r="BX67" s="117" t="s">
        <v>169</v>
      </c>
      <c r="BY67" s="117" t="s">
        <v>169</v>
      </c>
      <c r="BZ67" s="3" t="str">
        <f t="shared" si="16"/>
        <v>6'b0000_0_0</v>
      </c>
      <c r="CA67" s="117" t="s">
        <v>165</v>
      </c>
      <c r="CB67" s="117" t="s">
        <v>169</v>
      </c>
      <c r="CC67" s="117" t="s">
        <v>169</v>
      </c>
      <c r="CD67" s="3" t="str">
        <f t="shared" si="3"/>
        <v>6'b0000_0_0</v>
      </c>
      <c r="CE67" s="38"/>
      <c r="CF67" s="39" t="s">
        <v>130</v>
      </c>
      <c r="CG67" s="3"/>
      <c r="CH67" s="8" t="s">
        <v>164</v>
      </c>
      <c r="CI67" s="8" t="s">
        <v>164</v>
      </c>
      <c r="CJ67" s="38"/>
      <c r="CK67" s="11" t="s">
        <v>87</v>
      </c>
      <c r="CL67" s="38"/>
      <c r="CM67" s="40" t="s">
        <v>81</v>
      </c>
      <c r="CN67" s="40" t="s">
        <v>80</v>
      </c>
      <c r="CO67" s="110" t="s">
        <v>151</v>
      </c>
      <c r="CP67" s="83"/>
      <c r="CQ67" s="66" t="s">
        <v>86</v>
      </c>
    </row>
    <row r="68" spans="3:97" ht="17.25" x14ac:dyDescent="0.25">
      <c r="D68" s="19" t="s">
        <v>8</v>
      </c>
      <c r="E68" s="26" t="s">
        <v>73</v>
      </c>
      <c r="F68" s="6" t="s">
        <v>9</v>
      </c>
      <c r="G68" s="6" t="s">
        <v>110</v>
      </c>
      <c r="H68" s="21" t="s">
        <v>9</v>
      </c>
      <c r="I68" s="21" t="s">
        <v>21</v>
      </c>
      <c r="J68" s="6">
        <v>50</v>
      </c>
      <c r="K68" s="3">
        <v>0</v>
      </c>
      <c r="L68" s="7">
        <v>60</v>
      </c>
      <c r="M68" s="30" t="s">
        <v>5</v>
      </c>
      <c r="N68" s="9"/>
      <c r="O68" s="38" t="s">
        <v>163</v>
      </c>
      <c r="P68" s="3" t="s">
        <v>174</v>
      </c>
      <c r="Q68" s="116" t="s">
        <v>168</v>
      </c>
      <c r="R68" s="8">
        <v>0</v>
      </c>
      <c r="S68" s="8">
        <v>0</v>
      </c>
      <c r="T68" s="3" t="str">
        <f>$P68&amp;""&amp;Q68&amp;"_"&amp;R68&amp;"_"&amp;S68</f>
        <v>6'b0011_0_0</v>
      </c>
      <c r="U68" s="116" t="s">
        <v>168</v>
      </c>
      <c r="V68" s="117" t="s">
        <v>169</v>
      </c>
      <c r="W68" s="117" t="s">
        <v>169</v>
      </c>
      <c r="X68" s="3" t="str">
        <f>$P68&amp;""&amp;U68&amp;"_"&amp;V68&amp;"_"&amp;W68</f>
        <v>6'b0011_0_0</v>
      </c>
      <c r="Y68" s="3"/>
      <c r="Z68" s="117" t="s">
        <v>165</v>
      </c>
      <c r="AA68" s="117" t="s">
        <v>169</v>
      </c>
      <c r="AB68" s="117" t="s">
        <v>169</v>
      </c>
      <c r="AC68" s="3" t="str">
        <f>$P68&amp;""&amp;Z68&amp;"_"&amp;AA68&amp;"_"&amp;AB68</f>
        <v>6'b0000_0_0</v>
      </c>
      <c r="AD68" s="117" t="s">
        <v>165</v>
      </c>
      <c r="AE68" s="117" t="s">
        <v>169</v>
      </c>
      <c r="AF68" s="117" t="s">
        <v>169</v>
      </c>
      <c r="AG68" s="3" t="str">
        <f>$P68&amp;""&amp;AD68&amp;"_"&amp;AE68&amp;"_"&amp;AF68</f>
        <v>6'b0000_0_0</v>
      </c>
      <c r="AH68" s="38"/>
      <c r="AI68" s="39" t="s">
        <v>130</v>
      </c>
      <c r="AJ68" s="3"/>
      <c r="AK68" s="8" t="s">
        <v>164</v>
      </c>
      <c r="AL68" s="8" t="s">
        <v>164</v>
      </c>
      <c r="AM68" s="38"/>
      <c r="AN68" s="64" t="s">
        <v>72</v>
      </c>
      <c r="AO68" s="38"/>
      <c r="AP68" s="40" t="s">
        <v>81</v>
      </c>
      <c r="AQ68" s="40" t="s">
        <v>80</v>
      </c>
      <c r="AR68" s="82" t="s">
        <v>121</v>
      </c>
      <c r="AS68" s="82"/>
      <c r="AT68" s="4"/>
      <c r="AU68" s="9"/>
      <c r="AV68" s="9"/>
      <c r="AW68" s="97"/>
      <c r="AX68" s="9"/>
      <c r="AY68" s="9"/>
      <c r="AZ68" s="9"/>
      <c r="BA68" s="19" t="s">
        <v>31</v>
      </c>
      <c r="BB68" s="26" t="s">
        <v>73</v>
      </c>
      <c r="BC68" s="6" t="s">
        <v>9</v>
      </c>
      <c r="BD68" s="6" t="s">
        <v>55</v>
      </c>
      <c r="BE68" s="21" t="s">
        <v>9</v>
      </c>
      <c r="BF68" s="21" t="s">
        <v>42</v>
      </c>
      <c r="BG68" s="6">
        <v>50</v>
      </c>
      <c r="BH68" s="3">
        <v>0</v>
      </c>
      <c r="BI68" s="7">
        <v>60</v>
      </c>
      <c r="BJ68" s="30" t="s">
        <v>5</v>
      </c>
      <c r="BL68" s="38" t="s">
        <v>163</v>
      </c>
      <c r="BM68" s="3" t="s">
        <v>174</v>
      </c>
      <c r="BN68" s="116" t="s">
        <v>168</v>
      </c>
      <c r="BO68" s="117" t="s">
        <v>169</v>
      </c>
      <c r="BP68" s="117" t="s">
        <v>169</v>
      </c>
      <c r="BQ68" s="3" t="str">
        <f t="shared" si="15"/>
        <v>6'b0011_0_0</v>
      </c>
      <c r="BR68" s="116" t="s">
        <v>168</v>
      </c>
      <c r="BS68" s="117" t="s">
        <v>169</v>
      </c>
      <c r="BT68" s="117" t="s">
        <v>169</v>
      </c>
      <c r="BU68" s="3" t="str">
        <f t="shared" si="12"/>
        <v>6'b0011_0_0</v>
      </c>
      <c r="BV68" s="38"/>
      <c r="BW68" s="117" t="s">
        <v>165</v>
      </c>
      <c r="BX68" s="117" t="s">
        <v>169</v>
      </c>
      <c r="BY68" s="117" t="s">
        <v>169</v>
      </c>
      <c r="BZ68" s="3" t="str">
        <f t="shared" si="16"/>
        <v>6'b0000_0_0</v>
      </c>
      <c r="CA68" s="117" t="s">
        <v>165</v>
      </c>
      <c r="CB68" s="117" t="s">
        <v>169</v>
      </c>
      <c r="CC68" s="117" t="s">
        <v>169</v>
      </c>
      <c r="CD68" s="3" t="str">
        <f t="shared" si="3"/>
        <v>6'b0000_0_0</v>
      </c>
      <c r="CE68" s="38"/>
      <c r="CF68" s="39" t="s">
        <v>130</v>
      </c>
      <c r="CG68" s="3"/>
      <c r="CH68" s="8" t="s">
        <v>164</v>
      </c>
      <c r="CI68" s="8" t="s">
        <v>164</v>
      </c>
      <c r="CJ68" s="38"/>
      <c r="CK68" s="11" t="s">
        <v>87</v>
      </c>
      <c r="CL68" s="38"/>
      <c r="CM68" s="40" t="s">
        <v>81</v>
      </c>
      <c r="CN68" s="40" t="s">
        <v>80</v>
      </c>
      <c r="CO68" s="110" t="s">
        <v>142</v>
      </c>
      <c r="CP68" s="83"/>
    </row>
    <row r="69" spans="3:97" ht="17.25" x14ac:dyDescent="0.25">
      <c r="D69" s="19" t="s">
        <v>8</v>
      </c>
      <c r="E69" s="26" t="s">
        <v>73</v>
      </c>
      <c r="F69" s="6" t="s">
        <v>9</v>
      </c>
      <c r="G69" s="6" t="s">
        <v>111</v>
      </c>
      <c r="H69" s="21" t="s">
        <v>9</v>
      </c>
      <c r="I69" s="21" t="s">
        <v>21</v>
      </c>
      <c r="J69" s="6">
        <v>50</v>
      </c>
      <c r="K69" s="3">
        <v>0</v>
      </c>
      <c r="L69" s="7">
        <v>60</v>
      </c>
      <c r="M69" s="30" t="s">
        <v>5</v>
      </c>
      <c r="N69" s="9"/>
      <c r="O69" s="38" t="s">
        <v>163</v>
      </c>
      <c r="P69" s="3" t="s">
        <v>174</v>
      </c>
      <c r="Q69" s="116" t="s">
        <v>168</v>
      </c>
      <c r="R69" s="8">
        <v>0</v>
      </c>
      <c r="S69" s="8">
        <v>0</v>
      </c>
      <c r="T69" s="3" t="str">
        <f>$P69&amp;""&amp;Q69&amp;"_"&amp;R69&amp;"_"&amp;S69</f>
        <v>6'b0011_0_0</v>
      </c>
      <c r="U69" s="116" t="s">
        <v>168</v>
      </c>
      <c r="V69" s="117" t="s">
        <v>169</v>
      </c>
      <c r="W69" s="117" t="s">
        <v>169</v>
      </c>
      <c r="X69" s="3" t="str">
        <f>$P69&amp;""&amp;U69&amp;"_"&amp;V69&amp;"_"&amp;W69</f>
        <v>6'b0011_0_0</v>
      </c>
      <c r="Y69" s="3"/>
      <c r="Z69" s="117" t="s">
        <v>165</v>
      </c>
      <c r="AA69" s="117" t="s">
        <v>169</v>
      </c>
      <c r="AB69" s="117" t="s">
        <v>169</v>
      </c>
      <c r="AC69" s="3" t="str">
        <f>$P69&amp;""&amp;Z69&amp;"_"&amp;AA69&amp;"_"&amp;AB69</f>
        <v>6'b0000_0_0</v>
      </c>
      <c r="AD69" s="117" t="s">
        <v>165</v>
      </c>
      <c r="AE69" s="117" t="s">
        <v>169</v>
      </c>
      <c r="AF69" s="117" t="s">
        <v>169</v>
      </c>
      <c r="AG69" s="3" t="str">
        <f>$P69&amp;""&amp;AD69&amp;"_"&amp;AE69&amp;"_"&amp;AF69</f>
        <v>6'b0000_0_0</v>
      </c>
      <c r="AH69" s="38"/>
      <c r="AI69" s="39" t="s">
        <v>131</v>
      </c>
      <c r="AJ69" s="3"/>
      <c r="AK69" s="8" t="s">
        <v>164</v>
      </c>
      <c r="AL69" s="8" t="s">
        <v>164</v>
      </c>
      <c r="AM69" s="38"/>
      <c r="AN69" s="11" t="s">
        <v>100</v>
      </c>
      <c r="AO69" s="38"/>
      <c r="AP69" s="40" t="s">
        <v>81</v>
      </c>
      <c r="AQ69" s="40" t="s">
        <v>80</v>
      </c>
      <c r="AR69" s="82" t="s">
        <v>142</v>
      </c>
      <c r="AS69" s="82"/>
      <c r="AT69" s="4"/>
      <c r="AU69" s="9"/>
      <c r="AV69" s="9"/>
      <c r="AW69" s="97"/>
      <c r="AX69" s="9"/>
      <c r="AY69" s="9"/>
      <c r="AZ69" s="9"/>
      <c r="BA69" s="19" t="s">
        <v>31</v>
      </c>
      <c r="BB69" s="26" t="s">
        <v>73</v>
      </c>
      <c r="BC69" s="6" t="s">
        <v>9</v>
      </c>
      <c r="BD69" s="6" t="s">
        <v>56</v>
      </c>
      <c r="BE69" s="21" t="s">
        <v>9</v>
      </c>
      <c r="BF69" s="21" t="s">
        <v>42</v>
      </c>
      <c r="BG69" s="6">
        <v>50</v>
      </c>
      <c r="BH69" s="3">
        <v>0</v>
      </c>
      <c r="BI69" s="7">
        <v>60</v>
      </c>
      <c r="BJ69" s="30" t="s">
        <v>5</v>
      </c>
      <c r="BL69" s="38" t="s">
        <v>163</v>
      </c>
      <c r="BM69" s="3" t="s">
        <v>174</v>
      </c>
      <c r="BN69" s="116" t="s">
        <v>168</v>
      </c>
      <c r="BO69" s="117" t="s">
        <v>169</v>
      </c>
      <c r="BP69" s="117" t="s">
        <v>169</v>
      </c>
      <c r="BQ69" s="3" t="str">
        <f t="shared" si="15"/>
        <v>6'b0011_0_0</v>
      </c>
      <c r="BR69" s="116" t="s">
        <v>168</v>
      </c>
      <c r="BS69" s="117" t="s">
        <v>169</v>
      </c>
      <c r="BT69" s="117" t="s">
        <v>169</v>
      </c>
      <c r="BU69" s="3" t="str">
        <f t="shared" si="12"/>
        <v>6'b0011_0_0</v>
      </c>
      <c r="BV69" s="38"/>
      <c r="BW69" s="117" t="s">
        <v>165</v>
      </c>
      <c r="BX69" s="117" t="s">
        <v>169</v>
      </c>
      <c r="BY69" s="117" t="s">
        <v>169</v>
      </c>
      <c r="BZ69" s="3" t="str">
        <f t="shared" si="16"/>
        <v>6'b0000_0_0</v>
      </c>
      <c r="CA69" s="117" t="s">
        <v>165</v>
      </c>
      <c r="CB69" s="117" t="s">
        <v>169</v>
      </c>
      <c r="CC69" s="117" t="s">
        <v>169</v>
      </c>
      <c r="CD69" s="3" t="str">
        <f t="shared" si="3"/>
        <v>6'b0000_0_0</v>
      </c>
      <c r="CE69" s="38"/>
      <c r="CF69" s="39" t="s">
        <v>131</v>
      </c>
      <c r="CG69" s="3"/>
      <c r="CH69" s="8" t="s">
        <v>164</v>
      </c>
      <c r="CI69" s="8" t="s">
        <v>164</v>
      </c>
      <c r="CJ69" s="38"/>
      <c r="CK69" s="11" t="s">
        <v>100</v>
      </c>
      <c r="CL69" s="38"/>
      <c r="CM69" s="40" t="s">
        <v>81</v>
      </c>
      <c r="CN69" s="40" t="s">
        <v>80</v>
      </c>
      <c r="CO69" s="83"/>
      <c r="CP69" s="83"/>
    </row>
    <row r="70" spans="3:97" ht="17.25" x14ac:dyDescent="0.25">
      <c r="D70" s="19" t="s">
        <v>8</v>
      </c>
      <c r="E70" s="26" t="s">
        <v>73</v>
      </c>
      <c r="F70" s="6" t="s">
        <v>9</v>
      </c>
      <c r="G70" s="6" t="s">
        <v>111</v>
      </c>
      <c r="H70" s="21" t="s">
        <v>9</v>
      </c>
      <c r="I70" s="21" t="s">
        <v>20</v>
      </c>
      <c r="J70" s="6">
        <v>50</v>
      </c>
      <c r="K70" s="3">
        <v>0</v>
      </c>
      <c r="L70" s="7">
        <v>60</v>
      </c>
      <c r="M70" s="29" t="s">
        <v>7</v>
      </c>
      <c r="N70" s="9"/>
      <c r="O70" s="38" t="s">
        <v>163</v>
      </c>
      <c r="P70" s="3" t="s">
        <v>174</v>
      </c>
      <c r="Q70" s="117" t="s">
        <v>165</v>
      </c>
      <c r="R70" s="8">
        <v>0</v>
      </c>
      <c r="S70" s="8">
        <v>0</v>
      </c>
      <c r="T70" s="3" t="str">
        <f>$P70&amp;""&amp;Q70&amp;"_"&amp;R70&amp;"_"&amp;S70</f>
        <v>6'b0000_0_0</v>
      </c>
      <c r="U70" s="117" t="s">
        <v>165</v>
      </c>
      <c r="V70" s="117" t="s">
        <v>169</v>
      </c>
      <c r="W70" s="117" t="s">
        <v>169</v>
      </c>
      <c r="X70" s="3" t="str">
        <f>$P70&amp;""&amp;U70&amp;"_"&amp;V70&amp;"_"&amp;W70</f>
        <v>6'b0000_0_0</v>
      </c>
      <c r="Y70" s="8"/>
      <c r="Z70" s="116" t="s">
        <v>168</v>
      </c>
      <c r="AA70" s="117" t="s">
        <v>169</v>
      </c>
      <c r="AB70" s="117" t="s">
        <v>169</v>
      </c>
      <c r="AC70" s="3" t="str">
        <f>$P70&amp;""&amp;Z70&amp;"_"&amp;AA70&amp;"_"&amp;AB70</f>
        <v>6'b0011_0_0</v>
      </c>
      <c r="AD70" s="117" t="s">
        <v>165</v>
      </c>
      <c r="AE70" s="117" t="s">
        <v>169</v>
      </c>
      <c r="AF70" s="117" t="s">
        <v>169</v>
      </c>
      <c r="AG70" s="3" t="str">
        <f>$P70&amp;""&amp;AD70&amp;"_"&amp;AE70&amp;"_"&amp;AF70</f>
        <v>6'b0000_0_0</v>
      </c>
      <c r="AH70" s="38"/>
      <c r="AI70" s="39" t="s">
        <v>131</v>
      </c>
      <c r="AJ70" s="3"/>
      <c r="AK70" s="8" t="s">
        <v>164</v>
      </c>
      <c r="AL70" s="8" t="s">
        <v>164</v>
      </c>
      <c r="AM70" s="38"/>
      <c r="AN70" s="11" t="s">
        <v>100</v>
      </c>
      <c r="AO70" s="38"/>
      <c r="AP70" s="40" t="s">
        <v>81</v>
      </c>
      <c r="AQ70" s="40" t="s">
        <v>80</v>
      </c>
      <c r="AT70" s="4"/>
      <c r="AU70" s="9"/>
      <c r="AV70" s="9"/>
      <c r="AW70" s="97"/>
      <c r="AX70" s="9"/>
      <c r="AY70" s="9"/>
      <c r="AZ70" s="9"/>
      <c r="BA70" s="19" t="s">
        <v>31</v>
      </c>
      <c r="BB70" s="26" t="s">
        <v>73</v>
      </c>
      <c r="BC70" s="6" t="s">
        <v>9</v>
      </c>
      <c r="BD70" s="6" t="s">
        <v>56</v>
      </c>
      <c r="BE70" s="21" t="s">
        <v>9</v>
      </c>
      <c r="BF70" s="21" t="s">
        <v>43</v>
      </c>
      <c r="BG70" s="6">
        <v>50</v>
      </c>
      <c r="BH70" s="3">
        <v>0</v>
      </c>
      <c r="BI70" s="7">
        <v>60</v>
      </c>
      <c r="BJ70" s="29" t="s">
        <v>7</v>
      </c>
      <c r="BL70" s="38" t="s">
        <v>163</v>
      </c>
      <c r="BM70" s="3" t="s">
        <v>174</v>
      </c>
      <c r="BN70" s="117" t="s">
        <v>165</v>
      </c>
      <c r="BO70" s="117" t="s">
        <v>169</v>
      </c>
      <c r="BP70" s="117" t="s">
        <v>169</v>
      </c>
      <c r="BQ70" s="3" t="str">
        <f t="shared" si="15"/>
        <v>6'b0000_0_0</v>
      </c>
      <c r="BR70" s="117" t="s">
        <v>165</v>
      </c>
      <c r="BS70" s="117" t="s">
        <v>169</v>
      </c>
      <c r="BT70" s="117" t="s">
        <v>169</v>
      </c>
      <c r="BU70" s="3" t="str">
        <f t="shared" si="12"/>
        <v>6'b0000_0_0</v>
      </c>
      <c r="BV70" s="38"/>
      <c r="BW70" s="116" t="s">
        <v>168</v>
      </c>
      <c r="BX70" s="117" t="s">
        <v>169</v>
      </c>
      <c r="BY70" s="117" t="s">
        <v>169</v>
      </c>
      <c r="BZ70" s="3" t="str">
        <f t="shared" si="16"/>
        <v>6'b0011_0_0</v>
      </c>
      <c r="CA70" s="117" t="s">
        <v>165</v>
      </c>
      <c r="CB70" s="117" t="s">
        <v>169</v>
      </c>
      <c r="CC70" s="117" t="s">
        <v>169</v>
      </c>
      <c r="CD70" s="3" t="str">
        <f t="shared" si="3"/>
        <v>6'b0000_0_0</v>
      </c>
      <c r="CE70" s="38"/>
      <c r="CF70" s="39" t="s">
        <v>131</v>
      </c>
      <c r="CG70" s="3"/>
      <c r="CH70" s="8" t="s">
        <v>164</v>
      </c>
      <c r="CI70" s="8" t="s">
        <v>164</v>
      </c>
      <c r="CJ70" s="38"/>
      <c r="CK70" s="11" t="s">
        <v>100</v>
      </c>
      <c r="CL70" s="38"/>
      <c r="CM70" s="40" t="s">
        <v>81</v>
      </c>
      <c r="CN70" s="40" t="s">
        <v>80</v>
      </c>
      <c r="CO70" s="58"/>
      <c r="CP70" s="58"/>
    </row>
    <row r="71" spans="3:97" s="1" customFormat="1" x14ac:dyDescent="0.25">
      <c r="D71" s="8"/>
      <c r="E71" s="8"/>
      <c r="F71" s="8"/>
      <c r="G71" s="8"/>
      <c r="H71" s="8"/>
      <c r="I71" s="8"/>
      <c r="J71" s="8"/>
      <c r="K71" s="8"/>
      <c r="L71" s="11"/>
      <c r="M71" s="11"/>
      <c r="N71" s="9"/>
      <c r="O71" s="38"/>
      <c r="P71" s="3"/>
      <c r="Q71" s="41"/>
      <c r="R71" s="41"/>
      <c r="S71" s="41"/>
      <c r="T71" s="3"/>
      <c r="U71" s="41"/>
      <c r="V71" s="41"/>
      <c r="W71" s="41"/>
      <c r="X71" s="3"/>
      <c r="Y71" s="41"/>
      <c r="Z71" s="41"/>
      <c r="AA71" s="41"/>
      <c r="AB71" s="41"/>
      <c r="AC71" s="3"/>
      <c r="AD71" s="41"/>
      <c r="AE71" s="41"/>
      <c r="AF71" s="41"/>
      <c r="AG71" s="3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U71" s="9"/>
      <c r="AV71" s="9"/>
      <c r="AW71" s="97"/>
      <c r="AX71" s="9"/>
      <c r="AY71" s="9"/>
      <c r="AZ71" s="9"/>
      <c r="BA71" s="8"/>
      <c r="BB71" s="8"/>
      <c r="BC71" s="8"/>
      <c r="BD71" s="8"/>
      <c r="BE71" s="8"/>
      <c r="BF71" s="8"/>
      <c r="BG71" s="8"/>
      <c r="BH71" s="8"/>
      <c r="BI71" s="11"/>
      <c r="BJ71" s="11"/>
      <c r="BL71" s="38"/>
      <c r="BM71" s="3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R71" s="2"/>
      <c r="CS71" s="2"/>
    </row>
    <row r="72" spans="3:97" ht="17.25" x14ac:dyDescent="0.25">
      <c r="D72" s="19" t="s">
        <v>8</v>
      </c>
      <c r="E72" s="77" t="s">
        <v>78</v>
      </c>
      <c r="F72" s="6" t="s">
        <v>9</v>
      </c>
      <c r="G72" s="6" t="s">
        <v>90</v>
      </c>
      <c r="H72" s="21" t="s">
        <v>9</v>
      </c>
      <c r="I72" s="21" t="s">
        <v>22</v>
      </c>
      <c r="J72" s="6">
        <v>50</v>
      </c>
      <c r="K72" s="3">
        <v>0</v>
      </c>
      <c r="L72" s="7">
        <v>80</v>
      </c>
      <c r="M72" s="29" t="s">
        <v>7</v>
      </c>
      <c r="N72" s="9"/>
      <c r="O72" s="38" t="s">
        <v>163</v>
      </c>
      <c r="P72" s="3" t="s">
        <v>174</v>
      </c>
      <c r="Q72" s="116" t="s">
        <v>165</v>
      </c>
      <c r="R72" s="8">
        <v>0</v>
      </c>
      <c r="S72" s="8">
        <v>0</v>
      </c>
      <c r="T72" s="3" t="str">
        <f>$P72&amp;""&amp;Q72&amp;"_"&amp;R72&amp;"_"&amp;S72</f>
        <v>6'b0000_0_0</v>
      </c>
      <c r="U72" s="116" t="s">
        <v>165</v>
      </c>
      <c r="V72" s="117" t="s">
        <v>169</v>
      </c>
      <c r="W72" s="117" t="s">
        <v>169</v>
      </c>
      <c r="X72" s="3" t="str">
        <f>$P72&amp;""&amp;U72&amp;"_"&amp;V72&amp;"_"&amp;W72</f>
        <v>6'b0000_0_0</v>
      </c>
      <c r="Y72" s="3"/>
      <c r="Z72" s="117" t="s">
        <v>171</v>
      </c>
      <c r="AA72" s="117" t="s">
        <v>170</v>
      </c>
      <c r="AB72" s="117" t="s">
        <v>169</v>
      </c>
      <c r="AC72" s="3" t="str">
        <f>$P72&amp;""&amp;Z72&amp;"_"&amp;AA72&amp;"_"&amp;AB72</f>
        <v>6'b0001_1_0</v>
      </c>
      <c r="AD72" s="117" t="s">
        <v>165</v>
      </c>
      <c r="AE72" s="117" t="s">
        <v>169</v>
      </c>
      <c r="AF72" s="117" t="s">
        <v>169</v>
      </c>
      <c r="AG72" s="3" t="str">
        <f>$P72&amp;""&amp;AD72&amp;"_"&amp;AE72&amp;"_"&amp;AF72</f>
        <v>6'b0000_0_0</v>
      </c>
      <c r="AH72" s="38"/>
      <c r="AI72" s="39" t="s">
        <v>130</v>
      </c>
      <c r="AJ72" s="3"/>
      <c r="AK72" s="8" t="s">
        <v>164</v>
      </c>
      <c r="AL72" s="8" t="s">
        <v>164</v>
      </c>
      <c r="AM72" s="38"/>
      <c r="AN72" s="11" t="s">
        <v>87</v>
      </c>
      <c r="AO72" s="38"/>
      <c r="AP72" s="40" t="s">
        <v>81</v>
      </c>
      <c r="AQ72" s="40" t="s">
        <v>80</v>
      </c>
      <c r="AT72" s="4"/>
      <c r="AU72" s="9"/>
      <c r="AV72" s="9"/>
      <c r="AW72" s="97"/>
      <c r="AX72" s="9"/>
      <c r="AY72" s="9"/>
      <c r="AZ72" s="9"/>
      <c r="BA72" s="19" t="s">
        <v>31</v>
      </c>
      <c r="BB72" s="48" t="s">
        <v>78</v>
      </c>
      <c r="BC72" s="6" t="s">
        <v>9</v>
      </c>
      <c r="BD72" s="6" t="s">
        <v>54</v>
      </c>
      <c r="BE72" s="21" t="s">
        <v>9</v>
      </c>
      <c r="BF72" s="21" t="s">
        <v>44</v>
      </c>
      <c r="BG72" s="6">
        <v>50</v>
      </c>
      <c r="BH72" s="3">
        <v>0</v>
      </c>
      <c r="BI72" s="7">
        <v>80</v>
      </c>
      <c r="BJ72" s="29" t="s">
        <v>7</v>
      </c>
      <c r="BL72" s="38" t="s">
        <v>163</v>
      </c>
      <c r="BM72" s="3" t="s">
        <v>174</v>
      </c>
      <c r="BN72" s="116" t="s">
        <v>165</v>
      </c>
      <c r="BO72" s="117" t="s">
        <v>169</v>
      </c>
      <c r="BP72" s="117" t="s">
        <v>169</v>
      </c>
      <c r="BQ72" s="3" t="str">
        <f>$BM72&amp;""&amp;BN72&amp;"_"&amp;BO72&amp;"_"&amp;BP72</f>
        <v>6'b0000_0_0</v>
      </c>
      <c r="BR72" s="116" t="s">
        <v>165</v>
      </c>
      <c r="BS72" s="117" t="s">
        <v>169</v>
      </c>
      <c r="BT72" s="117" t="s">
        <v>169</v>
      </c>
      <c r="BU72" s="3" t="str">
        <f t="shared" si="12"/>
        <v>6'b0000_0_0</v>
      </c>
      <c r="BV72" s="38"/>
      <c r="BW72" s="117" t="s">
        <v>171</v>
      </c>
      <c r="BX72" s="117" t="s">
        <v>170</v>
      </c>
      <c r="BY72" s="117" t="s">
        <v>169</v>
      </c>
      <c r="BZ72" s="3" t="str">
        <f>$BM72&amp;""&amp;BW72&amp;"_"&amp;BX72&amp;"_"&amp;BY72</f>
        <v>6'b0001_1_0</v>
      </c>
      <c r="CA72" s="117" t="s">
        <v>165</v>
      </c>
      <c r="CB72" s="117" t="s">
        <v>169</v>
      </c>
      <c r="CC72" s="117" t="s">
        <v>169</v>
      </c>
      <c r="CD72" s="3" t="str">
        <f t="shared" si="3"/>
        <v>6'b0000_0_0</v>
      </c>
      <c r="CE72" s="38"/>
      <c r="CF72" s="39" t="s">
        <v>130</v>
      </c>
      <c r="CG72" s="3"/>
      <c r="CH72" s="8" t="s">
        <v>164</v>
      </c>
      <c r="CI72" s="8" t="s">
        <v>164</v>
      </c>
      <c r="CJ72" s="38"/>
      <c r="CK72" s="11" t="s">
        <v>87</v>
      </c>
      <c r="CL72" s="38"/>
      <c r="CM72" s="40" t="s">
        <v>81</v>
      </c>
      <c r="CN72" s="40" t="s">
        <v>80</v>
      </c>
      <c r="CO72" s="58"/>
      <c r="CP72" s="58"/>
    </row>
    <row r="73" spans="3:97" s="1" customFormat="1" x14ac:dyDescent="0.25">
      <c r="D73" s="8"/>
      <c r="E73" s="8"/>
      <c r="F73" s="8"/>
      <c r="G73" s="8"/>
      <c r="H73" s="8"/>
      <c r="I73" s="8"/>
      <c r="J73" s="8"/>
      <c r="K73" s="8"/>
      <c r="L73" s="11"/>
      <c r="M73" s="11"/>
      <c r="N73" s="9"/>
      <c r="O73" s="38"/>
      <c r="P73" s="3"/>
      <c r="Q73" s="41"/>
      <c r="R73" s="41"/>
      <c r="S73" s="41"/>
      <c r="T73" s="3"/>
      <c r="U73" s="41"/>
      <c r="V73" s="41"/>
      <c r="W73" s="41"/>
      <c r="X73" s="3"/>
      <c r="Y73" s="41"/>
      <c r="Z73" s="41"/>
      <c r="AA73" s="41"/>
      <c r="AB73" s="41"/>
      <c r="AC73" s="3"/>
      <c r="AD73" s="41"/>
      <c r="AE73" s="41"/>
      <c r="AF73" s="41"/>
      <c r="AG73" s="3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U73" s="9"/>
      <c r="AV73" s="9"/>
      <c r="AW73" s="97"/>
      <c r="AX73" s="9"/>
      <c r="AY73" s="9"/>
      <c r="AZ73" s="9"/>
      <c r="BA73" s="8"/>
      <c r="BB73" s="8"/>
      <c r="BC73" s="8"/>
      <c r="BD73" s="8"/>
      <c r="BE73" s="8"/>
      <c r="BF73" s="8"/>
      <c r="BG73" s="8"/>
      <c r="BH73" s="8"/>
      <c r="BI73" s="11"/>
      <c r="BJ73" s="11"/>
      <c r="BL73" s="38"/>
      <c r="BM73" s="3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R73" s="2"/>
      <c r="CS73" s="2"/>
    </row>
    <row r="74" spans="3:97" ht="17.25" x14ac:dyDescent="0.25">
      <c r="D74" s="19" t="s">
        <v>8</v>
      </c>
      <c r="E74" s="77" t="s">
        <v>78</v>
      </c>
      <c r="F74" s="6" t="s">
        <v>9</v>
      </c>
      <c r="G74" s="6" t="s">
        <v>90</v>
      </c>
      <c r="H74" s="21" t="s">
        <v>9</v>
      </c>
      <c r="I74" s="21" t="s">
        <v>23</v>
      </c>
      <c r="J74" s="6">
        <v>50</v>
      </c>
      <c r="K74" s="3">
        <v>0</v>
      </c>
      <c r="L74" s="7">
        <v>120</v>
      </c>
      <c r="M74" s="29" t="s">
        <v>7</v>
      </c>
      <c r="N74" s="9"/>
      <c r="O74" s="38" t="s">
        <v>163</v>
      </c>
      <c r="P74" s="3" t="s">
        <v>174</v>
      </c>
      <c r="Q74" s="116" t="s">
        <v>165</v>
      </c>
      <c r="R74" s="8">
        <v>0</v>
      </c>
      <c r="S74" s="8">
        <v>0</v>
      </c>
      <c r="T74" s="3" t="str">
        <f>$P74&amp;""&amp;Q74&amp;"_"&amp;R74&amp;"_"&amp;S74</f>
        <v>6'b0000_0_0</v>
      </c>
      <c r="U74" s="116" t="s">
        <v>165</v>
      </c>
      <c r="V74" s="117" t="s">
        <v>169</v>
      </c>
      <c r="W74" s="117" t="s">
        <v>169</v>
      </c>
      <c r="X74" s="3" t="str">
        <f>$P74&amp;""&amp;U74&amp;"_"&amp;V74&amp;"_"&amp;W74</f>
        <v>6'b0000_0_0</v>
      </c>
      <c r="Y74" s="3"/>
      <c r="Z74" s="117" t="s">
        <v>171</v>
      </c>
      <c r="AA74" s="117" t="s">
        <v>169</v>
      </c>
      <c r="AB74" s="117" t="s">
        <v>169</v>
      </c>
      <c r="AC74" s="3" t="str">
        <f>$P74&amp;""&amp;Z74&amp;"_"&amp;AA74&amp;"_"&amp;AB74</f>
        <v>6'b0001_0_0</v>
      </c>
      <c r="AD74" s="117" t="s">
        <v>165</v>
      </c>
      <c r="AE74" s="117" t="s">
        <v>169</v>
      </c>
      <c r="AF74" s="117" t="s">
        <v>169</v>
      </c>
      <c r="AG74" s="3" t="str">
        <f>$P74&amp;""&amp;AD74&amp;"_"&amp;AE74&amp;"_"&amp;AF74</f>
        <v>6'b0000_0_0</v>
      </c>
      <c r="AH74" s="38"/>
      <c r="AI74" s="39" t="s">
        <v>130</v>
      </c>
      <c r="AJ74" s="3"/>
      <c r="AK74" s="8" t="s">
        <v>164</v>
      </c>
      <c r="AL74" s="8" t="s">
        <v>164</v>
      </c>
      <c r="AM74" s="38"/>
      <c r="AN74" s="11" t="s">
        <v>87</v>
      </c>
      <c r="AO74" s="38"/>
      <c r="AP74" s="40" t="s">
        <v>81</v>
      </c>
      <c r="AQ74" s="40" t="s">
        <v>80</v>
      </c>
      <c r="AT74" s="4"/>
      <c r="AU74" s="9"/>
      <c r="AV74" s="9"/>
      <c r="AW74" s="97"/>
      <c r="AX74" s="9"/>
      <c r="AY74" s="9"/>
      <c r="AZ74" s="9"/>
      <c r="BA74" s="19" t="s">
        <v>31</v>
      </c>
      <c r="BB74" s="48" t="s">
        <v>78</v>
      </c>
      <c r="BC74" s="6" t="s">
        <v>9</v>
      </c>
      <c r="BD74" s="6" t="s">
        <v>54</v>
      </c>
      <c r="BE74" s="21" t="s">
        <v>9</v>
      </c>
      <c r="BF74" s="21" t="s">
        <v>45</v>
      </c>
      <c r="BG74" s="6">
        <v>50</v>
      </c>
      <c r="BH74" s="3">
        <v>0</v>
      </c>
      <c r="BI74" s="7">
        <v>120</v>
      </c>
      <c r="BJ74" s="29" t="s">
        <v>7</v>
      </c>
      <c r="BL74" s="38" t="s">
        <v>163</v>
      </c>
      <c r="BM74" s="3" t="s">
        <v>174</v>
      </c>
      <c r="BN74" s="116" t="s">
        <v>165</v>
      </c>
      <c r="BO74" s="117" t="s">
        <v>169</v>
      </c>
      <c r="BP74" s="117" t="s">
        <v>169</v>
      </c>
      <c r="BQ74" s="3" t="str">
        <f>$BM74&amp;""&amp;BN74&amp;"_"&amp;BO74&amp;"_"&amp;BP74</f>
        <v>6'b0000_0_0</v>
      </c>
      <c r="BR74" s="116" t="s">
        <v>165</v>
      </c>
      <c r="BS74" s="117" t="s">
        <v>169</v>
      </c>
      <c r="BT74" s="117" t="s">
        <v>169</v>
      </c>
      <c r="BU74" s="3" t="str">
        <f t="shared" si="12"/>
        <v>6'b0000_0_0</v>
      </c>
      <c r="BV74" s="38"/>
      <c r="BW74" s="117" t="s">
        <v>171</v>
      </c>
      <c r="BX74" s="117" t="s">
        <v>169</v>
      </c>
      <c r="BY74" s="117" t="s">
        <v>169</v>
      </c>
      <c r="BZ74" s="3" t="str">
        <f>$BM74&amp;""&amp;BW74&amp;"_"&amp;BX74&amp;"_"&amp;BY74</f>
        <v>6'b0001_0_0</v>
      </c>
      <c r="CA74" s="117" t="s">
        <v>165</v>
      </c>
      <c r="CB74" s="117" t="s">
        <v>169</v>
      </c>
      <c r="CC74" s="117" t="s">
        <v>169</v>
      </c>
      <c r="CD74" s="3" t="str">
        <f t="shared" si="3"/>
        <v>6'b0000_0_0</v>
      </c>
      <c r="CE74" s="38"/>
      <c r="CF74" s="39" t="s">
        <v>130</v>
      </c>
      <c r="CG74" s="3"/>
      <c r="CH74" s="8" t="s">
        <v>164</v>
      </c>
      <c r="CI74" s="8" t="s">
        <v>164</v>
      </c>
      <c r="CJ74" s="38"/>
      <c r="CK74" s="11" t="s">
        <v>87</v>
      </c>
      <c r="CL74" s="38"/>
      <c r="CM74" s="40" t="s">
        <v>81</v>
      </c>
      <c r="CN74" s="40" t="s">
        <v>80</v>
      </c>
      <c r="CO74" s="58"/>
      <c r="CP74" s="58"/>
    </row>
    <row r="75" spans="3:97" s="1" customFormat="1" x14ac:dyDescent="0.25">
      <c r="D75" s="8"/>
      <c r="E75" s="8"/>
      <c r="F75" s="8"/>
      <c r="G75" s="8"/>
      <c r="H75" s="8"/>
      <c r="I75" s="8"/>
      <c r="J75" s="8"/>
      <c r="K75" s="8"/>
      <c r="L75" s="11"/>
      <c r="M75" s="11"/>
      <c r="N75" s="9"/>
      <c r="O75" s="38"/>
      <c r="P75" s="3"/>
      <c r="Q75" s="41"/>
      <c r="R75" s="41"/>
      <c r="S75" s="41"/>
      <c r="T75" s="3"/>
      <c r="U75" s="41"/>
      <c r="V75" s="41"/>
      <c r="W75" s="41"/>
      <c r="X75" s="3"/>
      <c r="Y75" s="41"/>
      <c r="Z75" s="41"/>
      <c r="AA75" s="41"/>
      <c r="AB75" s="41"/>
      <c r="AC75" s="3"/>
      <c r="AD75" s="41"/>
      <c r="AE75" s="41"/>
      <c r="AF75" s="41"/>
      <c r="AG75" s="3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U75" s="9"/>
      <c r="AV75" s="9"/>
      <c r="AW75" s="97"/>
      <c r="AX75" s="9"/>
      <c r="AY75" s="9"/>
      <c r="AZ75" s="9"/>
      <c r="BA75" s="8"/>
      <c r="BB75" s="8"/>
      <c r="BC75" s="8"/>
      <c r="BD75" s="8"/>
      <c r="BE75" s="8"/>
      <c r="BF75" s="8"/>
      <c r="BG75" s="8"/>
      <c r="BH75" s="8"/>
      <c r="BI75" s="11"/>
      <c r="BJ75" s="11"/>
      <c r="BL75" s="38"/>
      <c r="BM75" s="3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R75" s="2"/>
      <c r="CS75" s="2"/>
    </row>
    <row r="76" spans="3:97" ht="17.25" x14ac:dyDescent="0.25">
      <c r="D76" s="19" t="s">
        <v>8</v>
      </c>
      <c r="E76" s="77" t="s">
        <v>78</v>
      </c>
      <c r="F76" s="6" t="s">
        <v>9</v>
      </c>
      <c r="G76" s="6" t="s">
        <v>90</v>
      </c>
      <c r="H76" s="21" t="s">
        <v>9</v>
      </c>
      <c r="I76" s="21" t="s">
        <v>24</v>
      </c>
      <c r="J76" s="6">
        <v>50</v>
      </c>
      <c r="K76" s="3">
        <v>0</v>
      </c>
      <c r="L76" s="7">
        <v>240</v>
      </c>
      <c r="M76" s="29" t="s">
        <v>7</v>
      </c>
      <c r="N76" s="9"/>
      <c r="O76" s="38" t="s">
        <v>163</v>
      </c>
      <c r="P76" s="3" t="s">
        <v>174</v>
      </c>
      <c r="Q76" s="116" t="s">
        <v>165</v>
      </c>
      <c r="R76" s="8">
        <v>0</v>
      </c>
      <c r="S76" s="8">
        <v>0</v>
      </c>
      <c r="T76" s="3" t="str">
        <f>$P76&amp;""&amp;Q76&amp;"_"&amp;R76&amp;"_"&amp;S76</f>
        <v>6'b0000_0_0</v>
      </c>
      <c r="U76" s="116" t="s">
        <v>165</v>
      </c>
      <c r="V76" s="117" t="s">
        <v>169</v>
      </c>
      <c r="W76" s="117" t="s">
        <v>169</v>
      </c>
      <c r="X76" s="3" t="str">
        <f>$P76&amp;""&amp;U76&amp;"_"&amp;V76&amp;"_"&amp;W76</f>
        <v>6'b0000_0_0</v>
      </c>
      <c r="Y76" s="3"/>
      <c r="Z76" s="116" t="s">
        <v>165</v>
      </c>
      <c r="AA76" s="117" t="s">
        <v>170</v>
      </c>
      <c r="AB76" s="117" t="s">
        <v>169</v>
      </c>
      <c r="AC76" s="3" t="str">
        <f>$P76&amp;""&amp;Z76&amp;"_"&amp;AA76&amp;"_"&amp;AB76</f>
        <v>6'b0000_1_0</v>
      </c>
      <c r="AD76" s="116" t="s">
        <v>165</v>
      </c>
      <c r="AE76" s="117" t="s">
        <v>169</v>
      </c>
      <c r="AF76" s="117" t="s">
        <v>169</v>
      </c>
      <c r="AG76" s="3" t="str">
        <f>$P76&amp;""&amp;AD76&amp;"_"&amp;AE76&amp;"_"&amp;AF76</f>
        <v>6'b0000_0_0</v>
      </c>
      <c r="AH76" s="38"/>
      <c r="AI76" s="39" t="s">
        <v>130</v>
      </c>
      <c r="AJ76" s="3"/>
      <c r="AK76" s="8" t="s">
        <v>164</v>
      </c>
      <c r="AL76" s="8" t="s">
        <v>164</v>
      </c>
      <c r="AM76" s="38"/>
      <c r="AN76" s="11" t="s">
        <v>87</v>
      </c>
      <c r="AO76" s="38"/>
      <c r="AP76" s="40" t="s">
        <v>81</v>
      </c>
      <c r="AQ76" s="40" t="s">
        <v>80</v>
      </c>
      <c r="AT76" s="4"/>
      <c r="AU76" s="9"/>
      <c r="AV76" s="9"/>
      <c r="AW76" s="97"/>
      <c r="AX76" s="9"/>
      <c r="AY76" s="9"/>
      <c r="AZ76" s="9"/>
      <c r="BA76" s="19" t="s">
        <v>31</v>
      </c>
      <c r="BB76" s="48" t="s">
        <v>78</v>
      </c>
      <c r="BC76" s="6" t="s">
        <v>9</v>
      </c>
      <c r="BD76" s="6" t="s">
        <v>54</v>
      </c>
      <c r="BE76" s="21" t="s">
        <v>9</v>
      </c>
      <c r="BF76" s="21" t="s">
        <v>46</v>
      </c>
      <c r="BG76" s="6">
        <v>50</v>
      </c>
      <c r="BH76" s="3">
        <v>0</v>
      </c>
      <c r="BI76" s="7">
        <v>240</v>
      </c>
      <c r="BJ76" s="29" t="s">
        <v>7</v>
      </c>
      <c r="BL76" s="38" t="s">
        <v>163</v>
      </c>
      <c r="BM76" s="3" t="s">
        <v>174</v>
      </c>
      <c r="BN76" s="116" t="s">
        <v>165</v>
      </c>
      <c r="BO76" s="117" t="s">
        <v>169</v>
      </c>
      <c r="BP76" s="117" t="s">
        <v>169</v>
      </c>
      <c r="BQ76" s="3" t="str">
        <f>$BM76&amp;""&amp;BN76&amp;"_"&amp;BO76&amp;"_"&amp;BP76</f>
        <v>6'b0000_0_0</v>
      </c>
      <c r="BR76" s="116" t="s">
        <v>165</v>
      </c>
      <c r="BS76" s="117" t="s">
        <v>169</v>
      </c>
      <c r="BT76" s="117" t="s">
        <v>169</v>
      </c>
      <c r="BU76" s="3" t="str">
        <f t="shared" si="12"/>
        <v>6'b0000_0_0</v>
      </c>
      <c r="BV76" s="38"/>
      <c r="BW76" s="116" t="s">
        <v>165</v>
      </c>
      <c r="BX76" s="117" t="s">
        <v>170</v>
      </c>
      <c r="BY76" s="117" t="s">
        <v>169</v>
      </c>
      <c r="BZ76" s="3" t="str">
        <f>$BM76&amp;""&amp;BW76&amp;"_"&amp;BX76&amp;"_"&amp;BY76</f>
        <v>6'b0000_1_0</v>
      </c>
      <c r="CA76" s="116" t="s">
        <v>165</v>
      </c>
      <c r="CB76" s="117" t="s">
        <v>169</v>
      </c>
      <c r="CC76" s="117" t="s">
        <v>169</v>
      </c>
      <c r="CD76" s="3" t="str">
        <f t="shared" si="3"/>
        <v>6'b0000_0_0</v>
      </c>
      <c r="CE76" s="38"/>
      <c r="CF76" s="39" t="s">
        <v>130</v>
      </c>
      <c r="CG76" s="3"/>
      <c r="CH76" s="8" t="s">
        <v>164</v>
      </c>
      <c r="CI76" s="8" t="s">
        <v>164</v>
      </c>
      <c r="CJ76" s="38"/>
      <c r="CK76" s="11" t="s">
        <v>87</v>
      </c>
      <c r="CL76" s="38"/>
      <c r="CM76" s="40" t="s">
        <v>81</v>
      </c>
      <c r="CN76" s="40" t="s">
        <v>80</v>
      </c>
      <c r="CO76" s="58"/>
      <c r="CP76" s="58"/>
    </row>
    <row r="77" spans="3:97" s="1" customFormat="1" x14ac:dyDescent="0.25">
      <c r="D77" s="8"/>
      <c r="E77" s="8"/>
      <c r="F77" s="8"/>
      <c r="G77" s="8"/>
      <c r="H77" s="8"/>
      <c r="I77" s="8"/>
      <c r="J77" s="8"/>
      <c r="K77" s="8"/>
      <c r="L77" s="11"/>
      <c r="M77" s="11"/>
      <c r="N77" s="9"/>
      <c r="O77" s="38"/>
      <c r="P77" s="3"/>
      <c r="Q77" s="41"/>
      <c r="R77" s="41"/>
      <c r="S77" s="41"/>
      <c r="T77" s="3"/>
      <c r="U77" s="41"/>
      <c r="V77" s="41"/>
      <c r="W77" s="41"/>
      <c r="X77" s="3"/>
      <c r="Y77" s="41"/>
      <c r="Z77" s="41"/>
      <c r="AA77" s="41"/>
      <c r="AB77" s="41"/>
      <c r="AC77" s="3"/>
      <c r="AD77" s="41"/>
      <c r="AE77" s="41"/>
      <c r="AF77" s="41"/>
      <c r="AG77" s="3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U77" s="9"/>
      <c r="AV77" s="9"/>
      <c r="AW77" s="97"/>
      <c r="AX77" s="9"/>
      <c r="AY77" s="9"/>
      <c r="AZ77" s="9"/>
      <c r="BA77" s="8"/>
      <c r="BB77" s="8"/>
      <c r="BC77" s="8"/>
      <c r="BD77" s="8"/>
      <c r="BE77" s="8"/>
      <c r="BF77" s="8"/>
      <c r="BG77" s="8"/>
      <c r="BH77" s="8"/>
      <c r="BI77" s="11"/>
      <c r="BJ77" s="11"/>
      <c r="BL77" s="38"/>
      <c r="BM77" s="3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R77" s="2"/>
      <c r="CS77" s="2"/>
    </row>
    <row r="78" spans="3:97" ht="17.25" x14ac:dyDescent="0.25">
      <c r="D78" s="19" t="s">
        <v>8</v>
      </c>
      <c r="E78" s="77" t="s">
        <v>78</v>
      </c>
      <c r="F78" s="6" t="s">
        <v>9</v>
      </c>
      <c r="G78" s="6" t="s">
        <v>90</v>
      </c>
      <c r="H78" s="21" t="s">
        <v>9</v>
      </c>
      <c r="I78" s="21" t="s">
        <v>26</v>
      </c>
      <c r="J78" s="6">
        <v>50</v>
      </c>
      <c r="K78" s="3">
        <v>0</v>
      </c>
      <c r="L78" s="7" t="s">
        <v>25</v>
      </c>
      <c r="M78" s="29" t="s">
        <v>7</v>
      </c>
      <c r="N78" s="9"/>
      <c r="O78" s="38" t="s">
        <v>163</v>
      </c>
      <c r="P78" s="3" t="s">
        <v>174</v>
      </c>
      <c r="Q78" s="116" t="s">
        <v>165</v>
      </c>
      <c r="R78" s="8">
        <v>0</v>
      </c>
      <c r="S78" s="8">
        <v>0</v>
      </c>
      <c r="T78" s="3" t="str">
        <f>$P78&amp;""&amp;Q78&amp;"_"&amp;R78&amp;"_"&amp;S78</f>
        <v>6'b0000_0_0</v>
      </c>
      <c r="U78" s="116" t="s">
        <v>165</v>
      </c>
      <c r="V78" s="117" t="s">
        <v>169</v>
      </c>
      <c r="W78" s="117" t="s">
        <v>169</v>
      </c>
      <c r="X78" s="3" t="str">
        <f>$P78&amp;""&amp;U78&amp;"_"&amp;V78&amp;"_"&amp;W78</f>
        <v>6'b0000_0_0</v>
      </c>
      <c r="Y78" s="3"/>
      <c r="Z78" s="116" t="s">
        <v>165</v>
      </c>
      <c r="AA78" s="117" t="s">
        <v>169</v>
      </c>
      <c r="AB78" s="117" t="s">
        <v>169</v>
      </c>
      <c r="AC78" s="3" t="str">
        <f>$P78&amp;""&amp;Z78&amp;"_"&amp;AA78&amp;"_"&amp;AB78</f>
        <v>6'b0000_0_0</v>
      </c>
      <c r="AD78" s="116" t="s">
        <v>165</v>
      </c>
      <c r="AE78" s="117" t="s">
        <v>169</v>
      </c>
      <c r="AF78" s="117" t="s">
        <v>169</v>
      </c>
      <c r="AG78" s="3" t="str">
        <f>$P78&amp;""&amp;AD78&amp;"_"&amp;AE78&amp;"_"&amp;AF78</f>
        <v>6'b0000_0_0</v>
      </c>
      <c r="AH78" s="38"/>
      <c r="AI78" s="39" t="s">
        <v>130</v>
      </c>
      <c r="AJ78" s="3"/>
      <c r="AK78" s="8" t="s">
        <v>164</v>
      </c>
      <c r="AL78" s="8" t="s">
        <v>164</v>
      </c>
      <c r="AM78" s="38"/>
      <c r="AN78" s="11" t="s">
        <v>87</v>
      </c>
      <c r="AO78" s="38"/>
      <c r="AP78" s="40" t="s">
        <v>81</v>
      </c>
      <c r="AQ78" s="40" t="s">
        <v>80</v>
      </c>
      <c r="AT78" s="4"/>
      <c r="AU78" s="9"/>
      <c r="AV78" s="9"/>
      <c r="AW78" s="97"/>
      <c r="AX78" s="9"/>
      <c r="AY78" s="9"/>
      <c r="AZ78" s="9"/>
      <c r="BA78" s="19" t="s">
        <v>31</v>
      </c>
      <c r="BB78" s="48" t="s">
        <v>78</v>
      </c>
      <c r="BC78" s="6" t="s">
        <v>9</v>
      </c>
      <c r="BD78" s="6" t="s">
        <v>54</v>
      </c>
      <c r="BE78" s="21" t="s">
        <v>9</v>
      </c>
      <c r="BF78" s="21" t="s">
        <v>47</v>
      </c>
      <c r="BG78" s="6">
        <v>50</v>
      </c>
      <c r="BH78" s="3">
        <v>0</v>
      </c>
      <c r="BI78" s="7" t="s">
        <v>25</v>
      </c>
      <c r="BJ78" s="29" t="s">
        <v>7</v>
      </c>
      <c r="BL78" s="38" t="s">
        <v>163</v>
      </c>
      <c r="BM78" s="3" t="s">
        <v>174</v>
      </c>
      <c r="BN78" s="116" t="s">
        <v>165</v>
      </c>
      <c r="BO78" s="117" t="s">
        <v>169</v>
      </c>
      <c r="BP78" s="117" t="s">
        <v>169</v>
      </c>
      <c r="BQ78" s="3" t="str">
        <f>$BM78&amp;""&amp;BN78&amp;"_"&amp;BO78&amp;"_"&amp;BP78</f>
        <v>6'b0000_0_0</v>
      </c>
      <c r="BR78" s="116" t="s">
        <v>165</v>
      </c>
      <c r="BS78" s="117" t="s">
        <v>169</v>
      </c>
      <c r="BT78" s="117" t="s">
        <v>169</v>
      </c>
      <c r="BU78" s="3" t="str">
        <f t="shared" si="12"/>
        <v>6'b0000_0_0</v>
      </c>
      <c r="BV78" s="38"/>
      <c r="BW78" s="116" t="s">
        <v>165</v>
      </c>
      <c r="BX78" s="117" t="s">
        <v>169</v>
      </c>
      <c r="BY78" s="117" t="s">
        <v>169</v>
      </c>
      <c r="BZ78" s="3" t="str">
        <f>$BM78&amp;""&amp;BW78&amp;"_"&amp;BX78&amp;"_"&amp;BY78</f>
        <v>6'b0000_0_0</v>
      </c>
      <c r="CA78" s="116" t="s">
        <v>165</v>
      </c>
      <c r="CB78" s="117" t="s">
        <v>169</v>
      </c>
      <c r="CC78" s="117" t="s">
        <v>169</v>
      </c>
      <c r="CD78" s="3" t="str">
        <f t="shared" si="3"/>
        <v>6'b0000_0_0</v>
      </c>
      <c r="CE78" s="38"/>
      <c r="CF78" s="39" t="s">
        <v>130</v>
      </c>
      <c r="CG78" s="3"/>
      <c r="CH78" s="8" t="s">
        <v>164</v>
      </c>
      <c r="CI78" s="8" t="s">
        <v>164</v>
      </c>
      <c r="CJ78" s="38"/>
      <c r="CK78" s="11" t="s">
        <v>87</v>
      </c>
      <c r="CL78" s="38"/>
      <c r="CM78" s="40" t="s">
        <v>81</v>
      </c>
      <c r="CN78" s="40" t="s">
        <v>80</v>
      </c>
      <c r="CO78" s="58"/>
      <c r="CP78" s="58"/>
    </row>
    <row r="79" spans="3:97" ht="135" x14ac:dyDescent="0.25">
      <c r="C79" s="133" t="s">
        <v>338</v>
      </c>
      <c r="L79" s="5" t="s">
        <v>50</v>
      </c>
      <c r="M79" s="5">
        <f>COUNTIF(M26:M78, "TX")</f>
        <v>24</v>
      </c>
      <c r="AZ79" s="133" t="s">
        <v>345</v>
      </c>
      <c r="BD79" s="5"/>
      <c r="BI79" s="5" t="s">
        <v>50</v>
      </c>
      <c r="BJ79" s="5">
        <f>COUNTIF(BJ26:BJ78, "TX")</f>
        <v>30</v>
      </c>
    </row>
    <row r="80" spans="3:97" x14ac:dyDescent="0.25">
      <c r="L80" s="5" t="s">
        <v>51</v>
      </c>
      <c r="M80" s="5">
        <f>COUNTIF(M26:M78, "ODT")</f>
        <v>13</v>
      </c>
      <c r="BD80" s="5"/>
      <c r="BI80" s="5" t="s">
        <v>51</v>
      </c>
      <c r="BJ80" s="5">
        <f>COUNTIF(BJ26:BJ78, "ODT")</f>
        <v>13</v>
      </c>
    </row>
    <row r="81" spans="3:97" x14ac:dyDescent="0.25">
      <c r="L81" s="5" t="s">
        <v>52</v>
      </c>
      <c r="M81" s="5">
        <f>COUNTA(M26:M78)</f>
        <v>37</v>
      </c>
      <c r="BD81" s="5"/>
      <c r="BI81" s="5" t="s">
        <v>52</v>
      </c>
      <c r="BJ81" s="5">
        <f>COUNTA(BJ26:BJ78)</f>
        <v>43</v>
      </c>
    </row>
    <row r="82" spans="3:97" x14ac:dyDescent="0.25">
      <c r="BD82" s="5"/>
    </row>
    <row r="83" spans="3:97" x14ac:dyDescent="0.25">
      <c r="BD83" s="5"/>
    </row>
    <row r="84" spans="3:97" s="47" customFormat="1" x14ac:dyDescent="0.25"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D84" s="101"/>
      <c r="CR84" s="101"/>
      <c r="CS84" s="101"/>
    </row>
    <row r="85" spans="3:97" s="47" customFormat="1" x14ac:dyDescent="0.25">
      <c r="D85" s="104"/>
      <c r="E85" s="104"/>
      <c r="F85" s="104"/>
      <c r="G85" s="104"/>
      <c r="H85" s="105"/>
      <c r="I85" s="105"/>
      <c r="J85" s="105"/>
      <c r="K85" s="104"/>
      <c r="L85" s="106"/>
      <c r="M85" s="106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9"/>
      <c r="BA85" s="104"/>
      <c r="BB85" s="104"/>
      <c r="BC85" s="104"/>
      <c r="BD85" s="104"/>
      <c r="BE85" s="105"/>
      <c r="BF85" s="105"/>
      <c r="BG85" s="105"/>
      <c r="BH85" s="104"/>
      <c r="BI85" s="106"/>
      <c r="BJ85" s="106"/>
      <c r="CR85" s="101"/>
      <c r="CS85" s="101"/>
    </row>
    <row r="86" spans="3:97" s="47" customFormat="1" x14ac:dyDescent="0.25">
      <c r="D86" s="104"/>
      <c r="E86" s="104"/>
      <c r="F86" s="101"/>
      <c r="G86" s="101"/>
      <c r="H86" s="101"/>
      <c r="I86" s="101"/>
      <c r="J86" s="101"/>
      <c r="K86" s="101"/>
      <c r="L86" s="102"/>
      <c r="M86" s="103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4"/>
      <c r="BB86" s="104"/>
      <c r="BC86" s="101"/>
      <c r="BD86" s="101"/>
      <c r="BE86" s="101"/>
      <c r="BF86" s="101"/>
      <c r="BG86" s="101"/>
      <c r="BH86" s="101"/>
      <c r="BI86" s="102"/>
      <c r="BJ86" s="103"/>
      <c r="CR86" s="101"/>
      <c r="CS86" s="101"/>
    </row>
    <row r="87" spans="3:97" x14ac:dyDescent="0.25">
      <c r="D87" s="15"/>
      <c r="E87" s="15"/>
      <c r="F87" s="2"/>
      <c r="G87" s="2"/>
      <c r="H87" s="2"/>
      <c r="I87" s="2"/>
      <c r="J87" s="2"/>
      <c r="K87" s="2"/>
      <c r="L87" s="9"/>
      <c r="M87" s="25"/>
      <c r="BA87" s="15"/>
      <c r="BB87" s="15"/>
      <c r="BC87" s="2"/>
      <c r="BD87" s="2"/>
      <c r="BE87" s="2"/>
      <c r="BF87" s="2"/>
      <c r="BG87" s="2"/>
      <c r="BH87" s="2"/>
      <c r="BI87" s="9"/>
      <c r="BJ87" s="25"/>
    </row>
    <row r="88" spans="3:97" x14ac:dyDescent="0.25">
      <c r="D88" s="15"/>
      <c r="E88" s="15"/>
      <c r="F88" s="2"/>
      <c r="G88" s="2"/>
      <c r="H88" s="2"/>
      <c r="I88" s="2"/>
      <c r="J88" s="2"/>
      <c r="K88" s="2"/>
      <c r="L88" s="9"/>
      <c r="M88" s="25"/>
      <c r="BA88" s="15"/>
      <c r="BB88" s="15"/>
      <c r="BC88" s="2"/>
      <c r="BD88" s="2"/>
      <c r="BE88" s="2"/>
      <c r="BF88" s="2"/>
      <c r="BG88" s="2"/>
      <c r="BH88" s="2"/>
      <c r="BI88" s="9"/>
      <c r="BJ88" s="25"/>
    </row>
    <row r="89" spans="3:97" x14ac:dyDescent="0.25">
      <c r="D89" s="15"/>
      <c r="E89" s="15"/>
      <c r="F89" s="2"/>
      <c r="G89" s="2"/>
      <c r="H89" s="2"/>
      <c r="I89" s="2"/>
      <c r="J89" s="2"/>
      <c r="K89" s="2"/>
      <c r="L89" s="9"/>
      <c r="M89" s="25"/>
      <c r="BA89" s="15"/>
      <c r="BB89" s="15"/>
      <c r="BC89" s="2"/>
      <c r="BD89" s="2"/>
      <c r="BE89" s="2"/>
      <c r="BF89" s="2"/>
      <c r="BG89" s="2"/>
      <c r="BH89" s="2"/>
      <c r="BI89" s="9"/>
      <c r="BJ89" s="25"/>
    </row>
    <row r="90" spans="3:97" x14ac:dyDescent="0.25">
      <c r="D90" s="22"/>
      <c r="E90" s="22"/>
      <c r="F90" s="10" t="s">
        <v>147</v>
      </c>
      <c r="G90" s="10"/>
      <c r="H90" s="10"/>
      <c r="I90" s="10"/>
      <c r="J90" s="22"/>
      <c r="K90" s="16" t="s">
        <v>1</v>
      </c>
      <c r="L90" s="22"/>
      <c r="M90" s="10"/>
      <c r="N90" s="15"/>
      <c r="O90" s="46" t="s">
        <v>148</v>
      </c>
      <c r="P90" s="101"/>
      <c r="Q90" s="101"/>
      <c r="R90" s="47"/>
      <c r="S90" s="47"/>
      <c r="T90" s="101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"/>
      <c r="AS90" s="4"/>
      <c r="AT90" s="15"/>
      <c r="AU90" s="15"/>
      <c r="AV90" s="15"/>
      <c r="AW90" s="95"/>
      <c r="AX90" s="15"/>
      <c r="AY90" s="15"/>
      <c r="AZ90" s="15"/>
      <c r="BA90" s="22"/>
      <c r="BB90" s="22"/>
      <c r="BC90" s="10" t="s">
        <v>149</v>
      </c>
      <c r="BD90" s="10"/>
      <c r="BE90" s="10"/>
      <c r="BF90" s="10"/>
      <c r="BG90" s="22"/>
      <c r="BH90" s="16" t="s">
        <v>1</v>
      </c>
      <c r="BI90" s="22"/>
      <c r="BJ90" s="10"/>
      <c r="BL90" s="46" t="s">
        <v>150</v>
      </c>
      <c r="BM90" s="47"/>
      <c r="BN90" s="46" t="s">
        <v>146</v>
      </c>
      <c r="BO90" s="47"/>
      <c r="BP90" s="47"/>
      <c r="BQ90" s="46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1"/>
    </row>
    <row r="91" spans="3:97" x14ac:dyDescent="0.25">
      <c r="D91" s="2"/>
      <c r="E91" s="2"/>
      <c r="F91" s="15"/>
      <c r="G91" s="15"/>
      <c r="H91" s="15"/>
      <c r="I91" s="15"/>
      <c r="J91" s="15"/>
      <c r="K91" s="14"/>
      <c r="L91" s="15"/>
      <c r="M91" s="15"/>
      <c r="N91" s="15"/>
      <c r="O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5"/>
      <c r="AU91" s="15"/>
      <c r="AV91" s="15"/>
      <c r="AW91" s="95"/>
      <c r="AX91" s="15"/>
      <c r="AY91" s="15"/>
      <c r="AZ91" s="15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</row>
    <row r="92" spans="3:97" x14ac:dyDescent="0.25">
      <c r="F92" s="2"/>
      <c r="G92" s="2"/>
      <c r="H92" s="12"/>
      <c r="I92" s="12"/>
      <c r="J92" s="12"/>
      <c r="K92" s="13"/>
      <c r="L92" s="13"/>
      <c r="M92" s="13"/>
      <c r="N92" s="13"/>
      <c r="O92" s="4"/>
      <c r="P92" s="5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13"/>
      <c r="AU92" s="13"/>
      <c r="AV92" s="13"/>
      <c r="AW92" s="96"/>
      <c r="AX92" s="13"/>
      <c r="AY92" s="13"/>
      <c r="AZ92" s="13"/>
    </row>
    <row r="93" spans="3:97" x14ac:dyDescent="0.25">
      <c r="F93" s="2"/>
      <c r="G93" s="2"/>
      <c r="H93" s="12"/>
      <c r="I93" s="12"/>
      <c r="J93" s="12"/>
      <c r="K93" s="13"/>
      <c r="L93" s="13"/>
      <c r="M93" s="13"/>
      <c r="N93" s="13"/>
      <c r="O93" s="4"/>
      <c r="P93" s="5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13"/>
      <c r="AU93" s="13"/>
      <c r="AV93" s="13"/>
      <c r="AW93" s="96"/>
      <c r="AX93" s="13"/>
      <c r="AY93" s="13"/>
      <c r="AZ93" s="13"/>
    </row>
    <row r="94" spans="3:97" ht="140.1" customHeight="1" x14ac:dyDescent="0.25">
      <c r="C94" s="133" t="s">
        <v>340</v>
      </c>
      <c r="D94" s="19" t="s">
        <v>2</v>
      </c>
      <c r="E94" s="26" t="s">
        <v>74</v>
      </c>
      <c r="F94" s="20" t="s">
        <v>109</v>
      </c>
      <c r="G94" s="20" t="s">
        <v>49</v>
      </c>
      <c r="H94" s="31" t="s">
        <v>48</v>
      </c>
      <c r="I94" s="31" t="s">
        <v>27</v>
      </c>
      <c r="J94" s="32" t="s">
        <v>28</v>
      </c>
      <c r="K94" s="18" t="s">
        <v>29</v>
      </c>
      <c r="L94" s="33" t="s">
        <v>30</v>
      </c>
      <c r="M94" s="33" t="s">
        <v>6</v>
      </c>
      <c r="N94" s="17"/>
      <c r="O94" s="78" t="s">
        <v>115</v>
      </c>
      <c r="P94" s="78"/>
      <c r="Q94" s="37" t="s">
        <v>57</v>
      </c>
      <c r="R94" s="37" t="s">
        <v>59</v>
      </c>
      <c r="S94" s="37" t="s">
        <v>61</v>
      </c>
      <c r="T94" s="114" t="str">
        <f>Q94&amp;" "&amp;R94&amp;" "&amp;S94</f>
        <v>CsrTxStren120Pu[3:0] CsrTxStren240Pu CsrTxStren480Pu</v>
      </c>
      <c r="U94" s="37" t="s">
        <v>58</v>
      </c>
      <c r="V94" s="37" t="s">
        <v>60</v>
      </c>
      <c r="W94" s="37" t="s">
        <v>62</v>
      </c>
      <c r="X94" s="114" t="str">
        <f>W94&amp;" "&amp;V94&amp;" "&amp;U94</f>
        <v>CsrTxStren480Pd CsrTxStren240Pd CsrTxStren120Pd[3:0]</v>
      </c>
      <c r="Y94" s="37"/>
      <c r="Z94" s="37" t="s">
        <v>63</v>
      </c>
      <c r="AA94" s="37" t="s">
        <v>65</v>
      </c>
      <c r="AB94" s="37" t="s">
        <v>67</v>
      </c>
      <c r="AC94" s="114" t="str">
        <f>Z94&amp;" "&amp;AA94&amp;" "&amp;AB94</f>
        <v>CsrOdtStren120Pu[3:0] CsrOdtStren240Pu CsrOdtStren480Pu</v>
      </c>
      <c r="AD94" s="37" t="s">
        <v>64</v>
      </c>
      <c r="AE94" s="37" t="s">
        <v>66</v>
      </c>
      <c r="AF94" s="37" t="s">
        <v>68</v>
      </c>
      <c r="AG94" s="114" t="str">
        <f>AD94&amp;" "&amp;AE94&amp;" "&amp;AF94</f>
        <v>CsrOdtStren120Pd[3:0] CsrOdtStren240Pd CsrOdtStren480Pd</v>
      </c>
      <c r="AH94" s="37"/>
      <c r="AI94" s="37" t="s">
        <v>114</v>
      </c>
      <c r="AJ94" s="37"/>
      <c r="AK94" s="37" t="s">
        <v>69</v>
      </c>
      <c r="AL94" s="37" t="s">
        <v>70</v>
      </c>
      <c r="AM94" s="37"/>
      <c r="AN94" s="37" t="s">
        <v>108</v>
      </c>
      <c r="AO94" s="37"/>
      <c r="AP94" s="37" t="s">
        <v>112</v>
      </c>
      <c r="AQ94" s="37" t="s">
        <v>113</v>
      </c>
      <c r="AR94" s="133" t="s">
        <v>341</v>
      </c>
      <c r="AS94" s="5"/>
      <c r="AT94" s="17"/>
      <c r="AU94" s="17"/>
      <c r="AV94" s="17"/>
      <c r="AW94" s="92"/>
      <c r="AX94" s="17"/>
      <c r="AY94" s="17"/>
      <c r="AZ94" s="133" t="s">
        <v>346</v>
      </c>
      <c r="BA94" s="19" t="s">
        <v>2</v>
      </c>
      <c r="BB94" s="26" t="s">
        <v>74</v>
      </c>
      <c r="BC94" s="20" t="s">
        <v>109</v>
      </c>
      <c r="BD94" s="20" t="s">
        <v>49</v>
      </c>
      <c r="BE94" s="31" t="s">
        <v>48</v>
      </c>
      <c r="BF94" s="31" t="s">
        <v>27</v>
      </c>
      <c r="BG94" s="32" t="s">
        <v>28</v>
      </c>
      <c r="BH94" s="18" t="s">
        <v>29</v>
      </c>
      <c r="BI94" s="33" t="s">
        <v>30</v>
      </c>
      <c r="BJ94" s="33" t="s">
        <v>6</v>
      </c>
      <c r="BK94" s="5"/>
      <c r="BL94" s="78" t="s">
        <v>115</v>
      </c>
      <c r="BM94" s="78"/>
      <c r="BN94" s="37" t="s">
        <v>57</v>
      </c>
      <c r="BO94" s="37" t="s">
        <v>59</v>
      </c>
      <c r="BP94" s="37" t="s">
        <v>61</v>
      </c>
      <c r="BQ94" s="114" t="str">
        <f>BN94&amp;" "&amp;BO94&amp;" "&amp;BP94</f>
        <v>CsrTxStren120Pu[3:0] CsrTxStren240Pu CsrTxStren480Pu</v>
      </c>
      <c r="BR94" s="37" t="s">
        <v>58</v>
      </c>
      <c r="BS94" s="37" t="s">
        <v>60</v>
      </c>
      <c r="BT94" s="37" t="s">
        <v>62</v>
      </c>
      <c r="BU94" s="114" t="str">
        <f>BR94&amp;" "&amp;BS94&amp;" "&amp;BT94</f>
        <v>CsrTxStren120Pd[3:0] CsrTxStren240Pd CsrTxStren480Pd</v>
      </c>
      <c r="BV94" s="3"/>
      <c r="BW94" s="37" t="s">
        <v>63</v>
      </c>
      <c r="BX94" s="37" t="s">
        <v>65</v>
      </c>
      <c r="BY94" s="37" t="s">
        <v>67</v>
      </c>
      <c r="BZ94" s="114" t="str">
        <f>BW94&amp;" "&amp;BX94&amp;" "&amp;BY94</f>
        <v>CsrOdtStren120Pu[3:0] CsrOdtStren240Pu CsrOdtStren480Pu</v>
      </c>
      <c r="CA94" s="37" t="s">
        <v>64</v>
      </c>
      <c r="CB94" s="37" t="s">
        <v>66</v>
      </c>
      <c r="CC94" s="37" t="s">
        <v>68</v>
      </c>
      <c r="CD94" s="114" t="str">
        <f>CA94&amp;" "&amp;CB94&amp;" "&amp;CC94</f>
        <v>CsrOdtStren120Pd[3:0] CsrOdtStren240Pd CsrOdtStren480Pd</v>
      </c>
      <c r="CE94" s="37"/>
      <c r="CF94" s="37" t="s">
        <v>114</v>
      </c>
      <c r="CG94" s="37"/>
      <c r="CH94" s="37" t="s">
        <v>69</v>
      </c>
      <c r="CI94" s="37" t="s">
        <v>70</v>
      </c>
      <c r="CJ94" s="37"/>
      <c r="CK94" s="37" t="s">
        <v>108</v>
      </c>
      <c r="CL94" s="37"/>
      <c r="CM94" s="37" t="s">
        <v>112</v>
      </c>
      <c r="CN94" s="37" t="s">
        <v>113</v>
      </c>
      <c r="CO94" s="133" t="s">
        <v>347</v>
      </c>
      <c r="CP94" s="70"/>
      <c r="CQ94" s="5"/>
    </row>
    <row r="95" spans="3:97" ht="17.25" x14ac:dyDescent="0.25">
      <c r="D95" s="19" t="s">
        <v>8</v>
      </c>
      <c r="E95" s="77" t="s">
        <v>78</v>
      </c>
      <c r="F95" s="6" t="s">
        <v>162</v>
      </c>
      <c r="G95" s="6" t="s">
        <v>90</v>
      </c>
      <c r="H95" s="21" t="s">
        <v>9</v>
      </c>
      <c r="I95" s="21" t="s">
        <v>283</v>
      </c>
      <c r="J95" s="6">
        <v>50</v>
      </c>
      <c r="K95" s="3">
        <v>0</v>
      </c>
      <c r="L95" s="7">
        <v>25</v>
      </c>
      <c r="M95" s="28" t="s">
        <v>5</v>
      </c>
      <c r="O95" s="38" t="s">
        <v>163</v>
      </c>
      <c r="P95" s="3" t="s">
        <v>174</v>
      </c>
      <c r="Q95" s="116" t="s">
        <v>166</v>
      </c>
      <c r="R95" s="117">
        <v>1</v>
      </c>
      <c r="S95" s="117">
        <v>1</v>
      </c>
      <c r="T95" s="3" t="str">
        <f>$P95&amp;""&amp;Q95&amp;"_"&amp;R95&amp;"_"&amp;S95</f>
        <v>6'b1111_1_1</v>
      </c>
      <c r="U95" s="116" t="s">
        <v>166</v>
      </c>
      <c r="V95" s="117" t="s">
        <v>170</v>
      </c>
      <c r="W95" s="117">
        <v>1</v>
      </c>
      <c r="X95" s="3" t="str">
        <f>$P95&amp;""&amp;U95&amp;"_"&amp;V95&amp;"_"&amp;W95</f>
        <v>6'b1111_1_1</v>
      </c>
      <c r="Y95" s="3"/>
      <c r="Z95" s="117" t="s">
        <v>165</v>
      </c>
      <c r="AA95" s="117" t="s">
        <v>169</v>
      </c>
      <c r="AB95" s="117" t="s">
        <v>169</v>
      </c>
      <c r="AC95" s="3" t="str">
        <f>$P95&amp;""&amp;Z95&amp;"_"&amp;AA95&amp;"_"&amp;AB95</f>
        <v>6'b0000_0_0</v>
      </c>
      <c r="AD95" s="117" t="s">
        <v>165</v>
      </c>
      <c r="AE95" s="117" t="s">
        <v>169</v>
      </c>
      <c r="AF95" s="117" t="s">
        <v>169</v>
      </c>
      <c r="AG95" s="3" t="str">
        <f>$P95&amp;""&amp;AD95&amp;"_"&amp;AE95&amp;"_"&amp;AF95</f>
        <v>6'b0000_0_0</v>
      </c>
      <c r="AH95" s="38"/>
      <c r="AI95" s="39" t="s">
        <v>140</v>
      </c>
      <c r="AJ95" s="3"/>
      <c r="AK95" s="8" t="s">
        <v>164</v>
      </c>
      <c r="AL95" s="8" t="s">
        <v>164</v>
      </c>
      <c r="AM95" s="38"/>
      <c r="AN95" s="11" t="s">
        <v>87</v>
      </c>
      <c r="AO95" s="38"/>
      <c r="AP95" s="40" t="s">
        <v>81</v>
      </c>
      <c r="AQ95" s="40" t="s">
        <v>80</v>
      </c>
      <c r="AS95" s="1"/>
      <c r="BA95" s="19" t="s">
        <v>31</v>
      </c>
      <c r="BB95" s="48" t="s">
        <v>78</v>
      </c>
      <c r="BC95" s="6" t="s">
        <v>162</v>
      </c>
      <c r="BD95" s="6" t="s">
        <v>54</v>
      </c>
      <c r="BE95" s="21" t="s">
        <v>9</v>
      </c>
      <c r="BF95" s="21" t="s">
        <v>291</v>
      </c>
      <c r="BG95" s="6">
        <v>50</v>
      </c>
      <c r="BH95" s="3">
        <v>0</v>
      </c>
      <c r="BI95" s="7">
        <v>25</v>
      </c>
      <c r="BJ95" s="28" t="s">
        <v>5</v>
      </c>
      <c r="BL95" s="38" t="s">
        <v>163</v>
      </c>
      <c r="BM95" s="3" t="s">
        <v>174</v>
      </c>
      <c r="BN95" s="116" t="s">
        <v>166</v>
      </c>
      <c r="BO95" s="117" t="s">
        <v>170</v>
      </c>
      <c r="BP95" s="117" t="s">
        <v>169</v>
      </c>
      <c r="BQ95" s="3" t="str">
        <f>$BM95&amp;""&amp;BN95&amp;"_"&amp;BO95&amp;"_"&amp;BP95</f>
        <v>6'b1111_1_0</v>
      </c>
      <c r="BR95" s="116" t="s">
        <v>166</v>
      </c>
      <c r="BS95" s="117" t="s">
        <v>170</v>
      </c>
      <c r="BT95" s="117" t="s">
        <v>169</v>
      </c>
      <c r="BU95" s="3" t="str">
        <f>$BM95&amp;""&amp;BR95&amp;"_"&amp;BS95&amp;"_"&amp;BT95</f>
        <v>6'b1111_1_0</v>
      </c>
      <c r="BV95" s="38"/>
      <c r="BW95" s="117" t="s">
        <v>165</v>
      </c>
      <c r="BX95" s="117" t="s">
        <v>169</v>
      </c>
      <c r="BY95" s="117" t="s">
        <v>169</v>
      </c>
      <c r="BZ95" s="3" t="str">
        <f>$BM95&amp;""&amp;BW95&amp;"_"&amp;BX95&amp;"_"&amp;BY95</f>
        <v>6'b0000_0_0</v>
      </c>
      <c r="CA95" s="117" t="s">
        <v>165</v>
      </c>
      <c r="CB95" s="117" t="s">
        <v>169</v>
      </c>
      <c r="CC95" s="117" t="s">
        <v>169</v>
      </c>
      <c r="CD95" s="3" t="str">
        <f>$BM95&amp;""&amp;CA95&amp;"_"&amp;CB95&amp;"_"&amp;CC95</f>
        <v>6'b0000_0_0</v>
      </c>
      <c r="CE95" s="38"/>
      <c r="CF95" s="39" t="s">
        <v>140</v>
      </c>
      <c r="CG95" s="3"/>
      <c r="CH95" s="8" t="s">
        <v>164</v>
      </c>
      <c r="CI95" s="8" t="s">
        <v>164</v>
      </c>
      <c r="CJ95" s="38"/>
      <c r="CK95" s="11" t="s">
        <v>87</v>
      </c>
      <c r="CL95" s="38"/>
      <c r="CM95" s="40" t="s">
        <v>81</v>
      </c>
      <c r="CN95" s="40" t="s">
        <v>80</v>
      </c>
      <c r="CO95" s="85" t="s">
        <v>121</v>
      </c>
      <c r="CP95" s="83"/>
    </row>
    <row r="96" spans="3:97" x14ac:dyDescent="0.25">
      <c r="D96" s="19" t="s">
        <v>8</v>
      </c>
      <c r="E96" s="26" t="s">
        <v>73</v>
      </c>
      <c r="F96" s="6" t="s">
        <v>162</v>
      </c>
      <c r="G96" s="6" t="s">
        <v>0</v>
      </c>
      <c r="H96" s="21" t="s">
        <v>9</v>
      </c>
      <c r="I96" s="21" t="s">
        <v>284</v>
      </c>
      <c r="J96" s="6">
        <v>50</v>
      </c>
      <c r="K96" s="3">
        <v>0</v>
      </c>
      <c r="L96" s="7">
        <v>25</v>
      </c>
      <c r="M96" s="28" t="s">
        <v>5</v>
      </c>
      <c r="O96" s="38" t="s">
        <v>163</v>
      </c>
      <c r="P96" s="3" t="s">
        <v>174</v>
      </c>
      <c r="Q96" s="116" t="s">
        <v>166</v>
      </c>
      <c r="R96" s="117">
        <v>1</v>
      </c>
      <c r="S96" s="117">
        <v>1</v>
      </c>
      <c r="T96" s="3" t="str">
        <f>$P96&amp;""&amp;Q96&amp;"_"&amp;R96&amp;"_"&amp;S96</f>
        <v>6'b1111_1_1</v>
      </c>
      <c r="U96" s="116" t="s">
        <v>166</v>
      </c>
      <c r="V96" s="117" t="s">
        <v>170</v>
      </c>
      <c r="W96" s="117">
        <v>1</v>
      </c>
      <c r="X96" s="3" t="str">
        <f>$P96&amp;""&amp;U96&amp;"_"&amp;V96&amp;"_"&amp;W96</f>
        <v>6'b1111_1_1</v>
      </c>
      <c r="Y96" s="3"/>
      <c r="Z96" s="117" t="s">
        <v>165</v>
      </c>
      <c r="AA96" s="117" t="s">
        <v>169</v>
      </c>
      <c r="AB96" s="117" t="s">
        <v>169</v>
      </c>
      <c r="AC96" s="3" t="str">
        <f>$P96&amp;""&amp;Z96&amp;"_"&amp;AA96&amp;"_"&amp;AB96</f>
        <v>6'b0000_0_0</v>
      </c>
      <c r="AD96" s="117" t="s">
        <v>165</v>
      </c>
      <c r="AE96" s="117" t="s">
        <v>169</v>
      </c>
      <c r="AF96" s="117" t="s">
        <v>169</v>
      </c>
      <c r="AG96" s="3" t="str">
        <f>$P96&amp;""&amp;AD96&amp;"_"&amp;AE96&amp;"_"&amp;AF96</f>
        <v>6'b0000_0_0</v>
      </c>
      <c r="AH96" s="38"/>
      <c r="AI96" s="39" t="s">
        <v>140</v>
      </c>
      <c r="AJ96" s="3"/>
      <c r="AK96" s="8" t="s">
        <v>164</v>
      </c>
      <c r="AL96" s="8" t="s">
        <v>164</v>
      </c>
      <c r="AM96" s="38"/>
      <c r="AN96" s="64" t="s">
        <v>72</v>
      </c>
      <c r="AO96" s="38"/>
      <c r="AP96" s="40" t="s">
        <v>81</v>
      </c>
      <c r="AQ96" s="40" t="s">
        <v>80</v>
      </c>
      <c r="AT96" s="65" t="s">
        <v>85</v>
      </c>
      <c r="BA96" s="19" t="s">
        <v>31</v>
      </c>
      <c r="BB96" s="26" t="s">
        <v>73</v>
      </c>
      <c r="BC96" s="6" t="s">
        <v>162</v>
      </c>
      <c r="BD96" s="6" t="s">
        <v>0</v>
      </c>
      <c r="BE96" s="21" t="s">
        <v>9</v>
      </c>
      <c r="BF96" s="21" t="s">
        <v>292</v>
      </c>
      <c r="BG96" s="6">
        <v>50</v>
      </c>
      <c r="BH96" s="3">
        <v>0</v>
      </c>
      <c r="BI96" s="7">
        <v>25</v>
      </c>
      <c r="BJ96" s="28" t="s">
        <v>5</v>
      </c>
      <c r="BL96" s="38" t="s">
        <v>163</v>
      </c>
      <c r="BM96" s="3" t="s">
        <v>174</v>
      </c>
      <c r="BN96" s="116" t="s">
        <v>166</v>
      </c>
      <c r="BO96" s="117" t="s">
        <v>170</v>
      </c>
      <c r="BP96" s="117" t="s">
        <v>169</v>
      </c>
      <c r="BQ96" s="3" t="str">
        <f>$BM96&amp;""&amp;BN96&amp;"_"&amp;BO96&amp;"_"&amp;BP96</f>
        <v>6'b1111_1_0</v>
      </c>
      <c r="BR96" s="116" t="s">
        <v>166</v>
      </c>
      <c r="BS96" s="117" t="s">
        <v>170</v>
      </c>
      <c r="BT96" s="117" t="s">
        <v>169</v>
      </c>
      <c r="BU96" s="3" t="str">
        <f>$BM96&amp;""&amp;BR96&amp;"_"&amp;BS96&amp;"_"&amp;BT96</f>
        <v>6'b1111_1_0</v>
      </c>
      <c r="BV96" s="38"/>
      <c r="BW96" s="117" t="s">
        <v>165</v>
      </c>
      <c r="BX96" s="117" t="s">
        <v>169</v>
      </c>
      <c r="BY96" s="117" t="s">
        <v>169</v>
      </c>
      <c r="BZ96" s="3" t="str">
        <f t="shared" ref="BZ96:BZ100" si="17">$BM96&amp;""&amp;BW96&amp;"_"&amp;BX96&amp;"_"&amp;BY96</f>
        <v>6'b0000_0_0</v>
      </c>
      <c r="CA96" s="117" t="s">
        <v>165</v>
      </c>
      <c r="CB96" s="117" t="s">
        <v>169</v>
      </c>
      <c r="CC96" s="117" t="s">
        <v>169</v>
      </c>
      <c r="CD96" s="3" t="str">
        <f t="shared" ref="CD96:CD100" si="18">$BM96&amp;""&amp;CA96&amp;"_"&amp;CB96&amp;"_"&amp;CC96</f>
        <v>6'b0000_0_0</v>
      </c>
      <c r="CE96" s="38"/>
      <c r="CF96" s="39" t="s">
        <v>140</v>
      </c>
      <c r="CG96" s="3"/>
      <c r="CH96" s="8" t="s">
        <v>164</v>
      </c>
      <c r="CI96" s="8" t="s">
        <v>164</v>
      </c>
      <c r="CJ96" s="38"/>
      <c r="CK96" s="64" t="s">
        <v>72</v>
      </c>
      <c r="CL96" s="38"/>
      <c r="CM96" s="40" t="s">
        <v>81</v>
      </c>
      <c r="CN96" s="40" t="s">
        <v>80</v>
      </c>
      <c r="CO96" s="58"/>
      <c r="CP96" s="83"/>
      <c r="CQ96" s="65" t="s">
        <v>85</v>
      </c>
    </row>
    <row r="97" spans="4:95" x14ac:dyDescent="0.25">
      <c r="D97" s="19"/>
      <c r="E97" s="26"/>
      <c r="F97" s="6"/>
      <c r="G97" s="6"/>
      <c r="H97" s="21"/>
      <c r="I97" s="21"/>
      <c r="J97" s="6"/>
      <c r="K97" s="3"/>
      <c r="L97" s="7"/>
      <c r="M97" s="28"/>
      <c r="O97" s="38"/>
      <c r="P97" s="3"/>
      <c r="Q97" s="3"/>
      <c r="R97" s="8"/>
      <c r="S97" s="8"/>
      <c r="T97" s="3"/>
      <c r="U97" s="3"/>
      <c r="V97" s="8"/>
      <c r="W97" s="8"/>
      <c r="X97" s="3"/>
      <c r="Y97" s="3"/>
      <c r="Z97" s="8"/>
      <c r="AA97" s="8"/>
      <c r="AB97" s="8"/>
      <c r="AC97" s="3"/>
      <c r="AD97" s="8"/>
      <c r="AE97" s="8"/>
      <c r="AF97" s="8"/>
      <c r="AG97" s="3"/>
      <c r="AH97" s="38"/>
      <c r="AI97" s="39"/>
      <c r="AJ97" s="3"/>
      <c r="AK97" s="8"/>
      <c r="AL97" s="8"/>
      <c r="AM97" s="38"/>
      <c r="AN97" s="11"/>
      <c r="AO97" s="38"/>
      <c r="AP97" s="40"/>
      <c r="AQ97" s="40"/>
      <c r="AT97" s="66"/>
      <c r="BA97" s="19" t="s">
        <v>31</v>
      </c>
      <c r="BB97" s="26" t="s">
        <v>73</v>
      </c>
      <c r="BC97" s="6" t="s">
        <v>162</v>
      </c>
      <c r="BD97" s="6" t="s">
        <v>0</v>
      </c>
      <c r="BE97" s="21" t="s">
        <v>9</v>
      </c>
      <c r="BF97" s="21" t="s">
        <v>293</v>
      </c>
      <c r="BG97" s="6">
        <v>50</v>
      </c>
      <c r="BH97" s="3">
        <v>0</v>
      </c>
      <c r="BI97" s="7">
        <v>25</v>
      </c>
      <c r="BJ97" s="28" t="s">
        <v>5</v>
      </c>
      <c r="BL97" s="38" t="s">
        <v>163</v>
      </c>
      <c r="BM97" s="3" t="s">
        <v>174</v>
      </c>
      <c r="BN97" s="116" t="s">
        <v>166</v>
      </c>
      <c r="BO97" s="117" t="s">
        <v>170</v>
      </c>
      <c r="BP97" s="117" t="s">
        <v>169</v>
      </c>
      <c r="BQ97" s="3" t="str">
        <f t="shared" ref="BQ97:BQ124" si="19">$BM97&amp;""&amp;BN97&amp;"_"&amp;BO97&amp;"_"&amp;BP97</f>
        <v>6'b1111_1_0</v>
      </c>
      <c r="BR97" s="116" t="s">
        <v>166</v>
      </c>
      <c r="BS97" s="117" t="s">
        <v>170</v>
      </c>
      <c r="BT97" s="117" t="s">
        <v>169</v>
      </c>
      <c r="BU97" s="3" t="str">
        <f t="shared" ref="BU97:BU124" si="20">$BM97&amp;""&amp;BR97&amp;"_"&amp;BS97&amp;"_"&amp;BT97</f>
        <v>6'b1111_1_0</v>
      </c>
      <c r="BV97" s="38"/>
      <c r="BW97" s="117" t="s">
        <v>165</v>
      </c>
      <c r="BX97" s="117" t="s">
        <v>169</v>
      </c>
      <c r="BY97" s="117" t="s">
        <v>169</v>
      </c>
      <c r="BZ97" s="3" t="str">
        <f t="shared" si="17"/>
        <v>6'b0000_0_0</v>
      </c>
      <c r="CA97" s="117" t="s">
        <v>165</v>
      </c>
      <c r="CB97" s="117" t="s">
        <v>169</v>
      </c>
      <c r="CC97" s="117" t="s">
        <v>169</v>
      </c>
      <c r="CD97" s="3" t="str">
        <f t="shared" si="18"/>
        <v>6'b0000_0_0</v>
      </c>
      <c r="CE97" s="38"/>
      <c r="CF97" s="39" t="s">
        <v>140</v>
      </c>
      <c r="CG97" s="3"/>
      <c r="CH97" s="8" t="s">
        <v>164</v>
      </c>
      <c r="CI97" s="8" t="s">
        <v>164</v>
      </c>
      <c r="CJ97" s="38"/>
      <c r="CK97" s="11" t="s">
        <v>87</v>
      </c>
      <c r="CL97" s="38"/>
      <c r="CM97" s="40" t="s">
        <v>81</v>
      </c>
      <c r="CN97" s="40" t="s">
        <v>80</v>
      </c>
      <c r="CO97" s="110" t="s">
        <v>121</v>
      </c>
      <c r="CP97" s="83"/>
      <c r="CQ97" s="66" t="s">
        <v>86</v>
      </c>
    </row>
    <row r="98" spans="4:95" ht="17.25" x14ac:dyDescent="0.25">
      <c r="D98" s="19" t="s">
        <v>8</v>
      </c>
      <c r="E98" s="26" t="s">
        <v>73</v>
      </c>
      <c r="F98" s="6" t="s">
        <v>162</v>
      </c>
      <c r="G98" s="6" t="s">
        <v>110</v>
      </c>
      <c r="H98" s="21" t="s">
        <v>9</v>
      </c>
      <c r="I98" s="21" t="s">
        <v>283</v>
      </c>
      <c r="J98" s="6">
        <v>50</v>
      </c>
      <c r="K98" s="3">
        <v>0</v>
      </c>
      <c r="L98" s="7">
        <v>25</v>
      </c>
      <c r="M98" s="28" t="s">
        <v>5</v>
      </c>
      <c r="O98" s="38" t="s">
        <v>163</v>
      </c>
      <c r="P98" s="3" t="s">
        <v>174</v>
      </c>
      <c r="Q98" s="116" t="s">
        <v>166</v>
      </c>
      <c r="R98" s="117">
        <v>1</v>
      </c>
      <c r="S98" s="117">
        <v>1</v>
      </c>
      <c r="T98" s="3" t="str">
        <f>$P98&amp;""&amp;Q98&amp;"_"&amp;R98&amp;"_"&amp;S98</f>
        <v>6'b1111_1_1</v>
      </c>
      <c r="U98" s="116" t="s">
        <v>166</v>
      </c>
      <c r="V98" s="117" t="s">
        <v>170</v>
      </c>
      <c r="W98" s="117">
        <v>1</v>
      </c>
      <c r="X98" s="3" t="str">
        <f>$P98&amp;""&amp;U98&amp;"_"&amp;V98&amp;"_"&amp;W98</f>
        <v>6'b1111_1_1</v>
      </c>
      <c r="Y98" s="3"/>
      <c r="Z98" s="117" t="s">
        <v>165</v>
      </c>
      <c r="AA98" s="117" t="s">
        <v>169</v>
      </c>
      <c r="AB98" s="117" t="s">
        <v>169</v>
      </c>
      <c r="AC98" s="3" t="str">
        <f>$P98&amp;""&amp;Z98&amp;"_"&amp;AA98&amp;"_"&amp;AB98</f>
        <v>6'b0000_0_0</v>
      </c>
      <c r="AD98" s="117" t="s">
        <v>165</v>
      </c>
      <c r="AE98" s="117" t="s">
        <v>169</v>
      </c>
      <c r="AF98" s="117" t="s">
        <v>169</v>
      </c>
      <c r="AG98" s="3" t="str">
        <f>$P98&amp;""&amp;AD98&amp;"_"&amp;AE98&amp;"_"&amp;AF98</f>
        <v>6'b0000_0_0</v>
      </c>
      <c r="AH98" s="38"/>
      <c r="AI98" s="39" t="s">
        <v>140</v>
      </c>
      <c r="AJ98" s="3"/>
      <c r="AK98" s="8" t="s">
        <v>164</v>
      </c>
      <c r="AL98" s="8" t="s">
        <v>164</v>
      </c>
      <c r="AM98" s="38"/>
      <c r="AN98" s="64" t="s">
        <v>72</v>
      </c>
      <c r="AO98" s="38"/>
      <c r="AP98" s="40" t="s">
        <v>81</v>
      </c>
      <c r="AQ98" s="40" t="s">
        <v>80</v>
      </c>
      <c r="AR98" s="82" t="s">
        <v>121</v>
      </c>
      <c r="AS98" s="82"/>
      <c r="AT98" s="4"/>
      <c r="BA98" s="19" t="s">
        <v>31</v>
      </c>
      <c r="BB98" s="26" t="s">
        <v>73</v>
      </c>
      <c r="BC98" s="6" t="s">
        <v>162</v>
      </c>
      <c r="BD98" s="6" t="s">
        <v>55</v>
      </c>
      <c r="BE98" s="21" t="s">
        <v>9</v>
      </c>
      <c r="BF98" s="21" t="s">
        <v>291</v>
      </c>
      <c r="BG98" s="6">
        <v>50</v>
      </c>
      <c r="BH98" s="3">
        <v>0</v>
      </c>
      <c r="BI98" s="7">
        <v>25</v>
      </c>
      <c r="BJ98" s="28" t="s">
        <v>5</v>
      </c>
      <c r="BL98" s="38" t="s">
        <v>163</v>
      </c>
      <c r="BM98" s="3" t="s">
        <v>174</v>
      </c>
      <c r="BN98" s="116" t="s">
        <v>166</v>
      </c>
      <c r="BO98" s="117" t="s">
        <v>170</v>
      </c>
      <c r="BP98" s="117" t="s">
        <v>169</v>
      </c>
      <c r="BQ98" s="3" t="str">
        <f t="shared" si="19"/>
        <v>6'b1111_1_0</v>
      </c>
      <c r="BR98" s="116" t="s">
        <v>166</v>
      </c>
      <c r="BS98" s="117" t="s">
        <v>170</v>
      </c>
      <c r="BT98" s="117" t="s">
        <v>169</v>
      </c>
      <c r="BU98" s="3" t="str">
        <f t="shared" si="20"/>
        <v>6'b1111_1_0</v>
      </c>
      <c r="BV98" s="38"/>
      <c r="BW98" s="117" t="s">
        <v>165</v>
      </c>
      <c r="BX98" s="117" t="s">
        <v>169</v>
      </c>
      <c r="BY98" s="117" t="s">
        <v>169</v>
      </c>
      <c r="BZ98" s="3" t="str">
        <f t="shared" si="17"/>
        <v>6'b0000_0_0</v>
      </c>
      <c r="CA98" s="117" t="s">
        <v>165</v>
      </c>
      <c r="CB98" s="117" t="s">
        <v>169</v>
      </c>
      <c r="CC98" s="117" t="s">
        <v>169</v>
      </c>
      <c r="CD98" s="3" t="str">
        <f t="shared" si="18"/>
        <v>6'b0000_0_0</v>
      </c>
      <c r="CE98" s="38"/>
      <c r="CF98" s="39" t="s">
        <v>140</v>
      </c>
      <c r="CG98" s="3"/>
      <c r="CH98" s="8" t="s">
        <v>164</v>
      </c>
      <c r="CI98" s="8" t="s">
        <v>164</v>
      </c>
      <c r="CJ98" s="38"/>
      <c r="CK98" s="11" t="s">
        <v>87</v>
      </c>
      <c r="CL98" s="38"/>
      <c r="CM98" s="40" t="s">
        <v>81</v>
      </c>
      <c r="CN98" s="40" t="s">
        <v>80</v>
      </c>
      <c r="CO98" s="110" t="s">
        <v>142</v>
      </c>
      <c r="CP98" s="83"/>
    </row>
    <row r="99" spans="4:95" ht="17.25" x14ac:dyDescent="0.25">
      <c r="D99" s="19" t="s">
        <v>8</v>
      </c>
      <c r="E99" s="26" t="s">
        <v>73</v>
      </c>
      <c r="F99" s="6" t="s">
        <v>162</v>
      </c>
      <c r="G99" s="6" t="s">
        <v>111</v>
      </c>
      <c r="H99" s="21" t="s">
        <v>9</v>
      </c>
      <c r="I99" s="21" t="s">
        <v>283</v>
      </c>
      <c r="J99" s="6">
        <v>50</v>
      </c>
      <c r="K99" s="3">
        <v>0</v>
      </c>
      <c r="L99" s="7">
        <v>25</v>
      </c>
      <c r="M99" s="28" t="s">
        <v>5</v>
      </c>
      <c r="O99" s="38" t="s">
        <v>163</v>
      </c>
      <c r="P99" s="3" t="s">
        <v>174</v>
      </c>
      <c r="Q99" s="116" t="s">
        <v>166</v>
      </c>
      <c r="R99" s="117">
        <v>1</v>
      </c>
      <c r="S99" s="117">
        <v>1</v>
      </c>
      <c r="T99" s="3" t="str">
        <f>$P99&amp;""&amp;Q99&amp;"_"&amp;R99&amp;"_"&amp;S99</f>
        <v>6'b1111_1_1</v>
      </c>
      <c r="U99" s="116" t="s">
        <v>166</v>
      </c>
      <c r="V99" s="117" t="s">
        <v>170</v>
      </c>
      <c r="W99" s="117">
        <v>1</v>
      </c>
      <c r="X99" s="3" t="str">
        <f>$P99&amp;""&amp;U99&amp;"_"&amp;V99&amp;"_"&amp;W99</f>
        <v>6'b1111_1_1</v>
      </c>
      <c r="Y99" s="3"/>
      <c r="Z99" s="117" t="s">
        <v>165</v>
      </c>
      <c r="AA99" s="117" t="s">
        <v>169</v>
      </c>
      <c r="AB99" s="117" t="s">
        <v>169</v>
      </c>
      <c r="AC99" s="3" t="str">
        <f>$P99&amp;""&amp;Z99&amp;"_"&amp;AA99&amp;"_"&amp;AB99</f>
        <v>6'b0000_0_0</v>
      </c>
      <c r="AD99" s="117" t="s">
        <v>165</v>
      </c>
      <c r="AE99" s="117" t="s">
        <v>169</v>
      </c>
      <c r="AF99" s="117" t="s">
        <v>169</v>
      </c>
      <c r="AG99" s="3" t="str">
        <f>$P99&amp;""&amp;AD99&amp;"_"&amp;AE99&amp;"_"&amp;AF99</f>
        <v>6'b0000_0_0</v>
      </c>
      <c r="AH99" s="38"/>
      <c r="AI99" s="39" t="s">
        <v>141</v>
      </c>
      <c r="AJ99" s="3"/>
      <c r="AK99" s="8" t="s">
        <v>164</v>
      </c>
      <c r="AL99" s="8" t="s">
        <v>164</v>
      </c>
      <c r="AM99" s="38"/>
      <c r="AN99" s="11" t="s">
        <v>100</v>
      </c>
      <c r="AO99" s="38"/>
      <c r="AP99" s="40" t="s">
        <v>81</v>
      </c>
      <c r="AQ99" s="40" t="s">
        <v>80</v>
      </c>
      <c r="AR99" s="82" t="s">
        <v>142</v>
      </c>
      <c r="AS99" s="82"/>
      <c r="AT99" s="4"/>
      <c r="BA99" s="19" t="s">
        <v>31</v>
      </c>
      <c r="BB99" s="26" t="s">
        <v>73</v>
      </c>
      <c r="BC99" s="6" t="s">
        <v>162</v>
      </c>
      <c r="BD99" s="6" t="s">
        <v>56</v>
      </c>
      <c r="BE99" s="21" t="s">
        <v>9</v>
      </c>
      <c r="BF99" s="21" t="s">
        <v>291</v>
      </c>
      <c r="BG99" s="6">
        <v>50</v>
      </c>
      <c r="BH99" s="3">
        <v>0</v>
      </c>
      <c r="BI99" s="7">
        <v>25</v>
      </c>
      <c r="BJ99" s="28" t="s">
        <v>5</v>
      </c>
      <c r="BL99" s="38" t="s">
        <v>163</v>
      </c>
      <c r="BM99" s="3" t="s">
        <v>174</v>
      </c>
      <c r="BN99" s="116" t="s">
        <v>166</v>
      </c>
      <c r="BO99" s="117" t="s">
        <v>170</v>
      </c>
      <c r="BP99" s="117" t="s">
        <v>169</v>
      </c>
      <c r="BQ99" s="3" t="str">
        <f t="shared" si="19"/>
        <v>6'b1111_1_0</v>
      </c>
      <c r="BR99" s="116" t="s">
        <v>166</v>
      </c>
      <c r="BS99" s="117" t="s">
        <v>170</v>
      </c>
      <c r="BT99" s="117" t="s">
        <v>169</v>
      </c>
      <c r="BU99" s="3" t="str">
        <f t="shared" si="20"/>
        <v>6'b1111_1_0</v>
      </c>
      <c r="BV99" s="38"/>
      <c r="BW99" s="117" t="s">
        <v>165</v>
      </c>
      <c r="BX99" s="117" t="s">
        <v>169</v>
      </c>
      <c r="BY99" s="117" t="s">
        <v>169</v>
      </c>
      <c r="BZ99" s="3" t="str">
        <f t="shared" si="17"/>
        <v>6'b0000_0_0</v>
      </c>
      <c r="CA99" s="117" t="s">
        <v>165</v>
      </c>
      <c r="CB99" s="117" t="s">
        <v>169</v>
      </c>
      <c r="CC99" s="117" t="s">
        <v>169</v>
      </c>
      <c r="CD99" s="3" t="str">
        <f t="shared" si="18"/>
        <v>6'b0000_0_0</v>
      </c>
      <c r="CE99" s="38"/>
      <c r="CF99" s="39" t="s">
        <v>141</v>
      </c>
      <c r="CG99" s="3"/>
      <c r="CH99" s="8" t="s">
        <v>164</v>
      </c>
      <c r="CI99" s="8" t="s">
        <v>164</v>
      </c>
      <c r="CJ99" s="38"/>
      <c r="CK99" s="11" t="s">
        <v>100</v>
      </c>
      <c r="CL99" s="38"/>
      <c r="CM99" s="40" t="s">
        <v>81</v>
      </c>
      <c r="CN99" s="40" t="s">
        <v>80</v>
      </c>
      <c r="CO99" s="83"/>
      <c r="CP99" s="83"/>
    </row>
    <row r="100" spans="4:95" ht="17.25" x14ac:dyDescent="0.25">
      <c r="D100" s="19" t="s">
        <v>8</v>
      </c>
      <c r="E100" s="26" t="s">
        <v>73</v>
      </c>
      <c r="F100" s="6" t="s">
        <v>162</v>
      </c>
      <c r="G100" s="6" t="s">
        <v>111</v>
      </c>
      <c r="H100" s="21" t="s">
        <v>9</v>
      </c>
      <c r="I100" s="21" t="s">
        <v>285</v>
      </c>
      <c r="J100" s="6">
        <v>50</v>
      </c>
      <c r="K100" s="3">
        <v>0</v>
      </c>
      <c r="L100" s="7">
        <v>25</v>
      </c>
      <c r="M100" s="29" t="s">
        <v>7</v>
      </c>
      <c r="O100" s="38" t="s">
        <v>163</v>
      </c>
      <c r="P100" s="3" t="s">
        <v>174</v>
      </c>
      <c r="Q100" s="117" t="s">
        <v>165</v>
      </c>
      <c r="R100" s="117">
        <v>1</v>
      </c>
      <c r="S100" s="117">
        <v>1</v>
      </c>
      <c r="T100" s="3" t="str">
        <f>$P100&amp;""&amp;Q100&amp;"_"&amp;R100&amp;"_"&amp;S100</f>
        <v>6'b0000_1_1</v>
      </c>
      <c r="U100" s="117" t="s">
        <v>165</v>
      </c>
      <c r="V100" s="117" t="s">
        <v>169</v>
      </c>
      <c r="W100" s="117" t="s">
        <v>169</v>
      </c>
      <c r="X100" s="3" t="str">
        <f>$P100&amp;""&amp;U100&amp;"_"&amp;V100&amp;"_"&amp;W100</f>
        <v>6'b0000_0_0</v>
      </c>
      <c r="Y100" s="8"/>
      <c r="Z100" s="116" t="s">
        <v>166</v>
      </c>
      <c r="AA100" s="117" t="s">
        <v>170</v>
      </c>
      <c r="AB100" s="117">
        <v>1</v>
      </c>
      <c r="AC100" s="3" t="str">
        <f>$P100&amp;""&amp;Z100&amp;"_"&amp;AA100&amp;"_"&amp;AB100</f>
        <v>6'b1111_1_1</v>
      </c>
      <c r="AD100" s="117" t="s">
        <v>165</v>
      </c>
      <c r="AE100" s="117" t="s">
        <v>169</v>
      </c>
      <c r="AF100" s="117" t="s">
        <v>169</v>
      </c>
      <c r="AG100" s="3" t="str">
        <f>$P100&amp;""&amp;AD100&amp;"_"&amp;AE100&amp;"_"&amp;AF100</f>
        <v>6'b0000_0_0</v>
      </c>
      <c r="AH100" s="38"/>
      <c r="AI100" s="39" t="s">
        <v>141</v>
      </c>
      <c r="AJ100" s="3"/>
      <c r="AK100" s="8" t="s">
        <v>164</v>
      </c>
      <c r="AL100" s="8" t="s">
        <v>164</v>
      </c>
      <c r="AM100" s="38"/>
      <c r="AN100" s="11" t="s">
        <v>100</v>
      </c>
      <c r="AO100" s="38"/>
      <c r="AP100" s="40" t="s">
        <v>81</v>
      </c>
      <c r="AQ100" s="40" t="s">
        <v>80</v>
      </c>
      <c r="AT100" s="4"/>
      <c r="BA100" s="19" t="s">
        <v>31</v>
      </c>
      <c r="BB100" s="26" t="s">
        <v>73</v>
      </c>
      <c r="BC100" s="6" t="s">
        <v>162</v>
      </c>
      <c r="BD100" s="6" t="s">
        <v>56</v>
      </c>
      <c r="BE100" s="21" t="s">
        <v>9</v>
      </c>
      <c r="BF100" s="21" t="s">
        <v>294</v>
      </c>
      <c r="BG100" s="6">
        <v>50</v>
      </c>
      <c r="BH100" s="3">
        <v>0</v>
      </c>
      <c r="BI100" s="7">
        <v>25</v>
      </c>
      <c r="BJ100" s="29" t="s">
        <v>7</v>
      </c>
      <c r="BL100" s="38" t="s">
        <v>163</v>
      </c>
      <c r="BM100" s="3" t="s">
        <v>174</v>
      </c>
      <c r="BN100" s="117" t="s">
        <v>165</v>
      </c>
      <c r="BO100" s="117" t="s">
        <v>169</v>
      </c>
      <c r="BP100" s="117" t="s">
        <v>169</v>
      </c>
      <c r="BQ100" s="3" t="str">
        <f t="shared" si="19"/>
        <v>6'b0000_0_0</v>
      </c>
      <c r="BR100" s="117" t="s">
        <v>165</v>
      </c>
      <c r="BS100" s="117" t="s">
        <v>169</v>
      </c>
      <c r="BT100" s="117" t="s">
        <v>169</v>
      </c>
      <c r="BU100" s="3" t="str">
        <f t="shared" si="20"/>
        <v>6'b0000_0_0</v>
      </c>
      <c r="BV100" s="38"/>
      <c r="BW100" s="117" t="s">
        <v>165</v>
      </c>
      <c r="BX100" s="117" t="s">
        <v>170</v>
      </c>
      <c r="BY100" s="117" t="s">
        <v>169</v>
      </c>
      <c r="BZ100" s="3" t="str">
        <f t="shared" si="17"/>
        <v>6'b0000_1_0</v>
      </c>
      <c r="CA100" s="117" t="s">
        <v>165</v>
      </c>
      <c r="CB100" s="117" t="s">
        <v>169</v>
      </c>
      <c r="CC100" s="117" t="s">
        <v>169</v>
      </c>
      <c r="CD100" s="3" t="str">
        <f t="shared" si="18"/>
        <v>6'b0000_0_0</v>
      </c>
      <c r="CE100" s="38"/>
      <c r="CF100" s="39" t="s">
        <v>141</v>
      </c>
      <c r="CG100" s="3"/>
      <c r="CH100" s="8" t="s">
        <v>164</v>
      </c>
      <c r="CI100" s="8" t="s">
        <v>164</v>
      </c>
      <c r="CJ100" s="38"/>
      <c r="CK100" s="11" t="s">
        <v>100</v>
      </c>
      <c r="CL100" s="38"/>
      <c r="CM100" s="40" t="s">
        <v>81</v>
      </c>
      <c r="CN100" s="40" t="s">
        <v>80</v>
      </c>
      <c r="CO100" s="58"/>
      <c r="CP100" s="58"/>
    </row>
    <row r="101" spans="4:95" x14ac:dyDescent="0.25">
      <c r="D101" s="27"/>
      <c r="E101" s="27"/>
      <c r="F101" s="8"/>
      <c r="G101" s="8"/>
      <c r="H101" s="8"/>
      <c r="I101" s="8"/>
      <c r="J101" s="8"/>
      <c r="K101" s="8"/>
      <c r="L101" s="11"/>
      <c r="M101" s="8"/>
      <c r="O101" s="41"/>
      <c r="P101" s="8"/>
      <c r="Q101" s="41"/>
      <c r="R101" s="41"/>
      <c r="S101" s="41"/>
      <c r="T101" s="3"/>
      <c r="U101" s="41"/>
      <c r="V101" s="41"/>
      <c r="W101" s="41"/>
      <c r="X101" s="3"/>
      <c r="Y101" s="41"/>
      <c r="Z101" s="41"/>
      <c r="AA101" s="41"/>
      <c r="AB101" s="41"/>
      <c r="AC101" s="3"/>
      <c r="AD101" s="41"/>
      <c r="AE101" s="41"/>
      <c r="AF101" s="41"/>
      <c r="AG101" s="3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1"/>
      <c r="AS101" s="1"/>
      <c r="AT101" s="1"/>
      <c r="BA101" s="27"/>
      <c r="BB101" s="27"/>
      <c r="BC101" s="8"/>
      <c r="BD101" s="8"/>
      <c r="BE101" s="8"/>
      <c r="BF101" s="8"/>
      <c r="BG101" s="8"/>
      <c r="BH101" s="8"/>
      <c r="BI101" s="11"/>
      <c r="BJ101" s="8"/>
      <c r="BK101" s="1"/>
      <c r="BL101" s="41"/>
      <c r="BM101" s="3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1"/>
      <c r="CP101" s="1"/>
      <c r="CQ101" s="1"/>
    </row>
    <row r="102" spans="4:95" ht="17.25" x14ac:dyDescent="0.25">
      <c r="D102" s="19" t="s">
        <v>8</v>
      </c>
      <c r="E102" s="77" t="s">
        <v>78</v>
      </c>
      <c r="F102" s="6" t="s">
        <v>162</v>
      </c>
      <c r="G102" s="6" t="s">
        <v>90</v>
      </c>
      <c r="H102" s="21" t="s">
        <v>9</v>
      </c>
      <c r="I102" s="21" t="s">
        <v>218</v>
      </c>
      <c r="J102" s="6">
        <v>50</v>
      </c>
      <c r="K102" s="3">
        <v>0</v>
      </c>
      <c r="L102" s="7">
        <v>30</v>
      </c>
      <c r="M102" s="28" t="s">
        <v>5</v>
      </c>
      <c r="O102" s="38" t="s">
        <v>163</v>
      </c>
      <c r="P102" s="3" t="s">
        <v>174</v>
      </c>
      <c r="Q102" s="116" t="s">
        <v>166</v>
      </c>
      <c r="R102" s="117">
        <v>0</v>
      </c>
      <c r="S102" s="117">
        <v>0</v>
      </c>
      <c r="T102" s="3" t="str">
        <f>$P102&amp;""&amp;Q102&amp;"_"&amp;R102&amp;"_"&amp;S102</f>
        <v>6'b1111_0_0</v>
      </c>
      <c r="U102" s="116" t="s">
        <v>166</v>
      </c>
      <c r="V102" s="117" t="s">
        <v>169</v>
      </c>
      <c r="W102" s="117" t="s">
        <v>169</v>
      </c>
      <c r="X102" s="3" t="str">
        <f>$P102&amp;""&amp;U102&amp;"_"&amp;V102&amp;"_"&amp;W102</f>
        <v>6'b1111_0_0</v>
      </c>
      <c r="Y102" s="3"/>
      <c r="Z102" s="117" t="s">
        <v>165</v>
      </c>
      <c r="AA102" s="117" t="s">
        <v>169</v>
      </c>
      <c r="AB102" s="117" t="s">
        <v>169</v>
      </c>
      <c r="AC102" s="3" t="str">
        <f>$P102&amp;""&amp;Z102&amp;"_"&amp;AA102&amp;"_"&amp;AB102</f>
        <v>6'b0000_0_0</v>
      </c>
      <c r="AD102" s="117" t="s">
        <v>165</v>
      </c>
      <c r="AE102" s="117" t="s">
        <v>169</v>
      </c>
      <c r="AF102" s="117" t="s">
        <v>169</v>
      </c>
      <c r="AG102" s="3" t="str">
        <f>$P102&amp;""&amp;AD102&amp;"_"&amp;AE102&amp;"_"&amp;AF102</f>
        <v>6'b0000_0_0</v>
      </c>
      <c r="AH102" s="38"/>
      <c r="AI102" s="39" t="s">
        <v>140</v>
      </c>
      <c r="AJ102" s="3"/>
      <c r="AK102" s="8" t="s">
        <v>164</v>
      </c>
      <c r="AL102" s="8" t="s">
        <v>164</v>
      </c>
      <c r="AM102" s="38"/>
      <c r="AN102" s="11" t="s">
        <v>87</v>
      </c>
      <c r="AO102" s="38"/>
      <c r="AP102" s="40" t="s">
        <v>81</v>
      </c>
      <c r="AQ102" s="40" t="s">
        <v>80</v>
      </c>
      <c r="AT102" s="4"/>
      <c r="BA102" s="19" t="s">
        <v>31</v>
      </c>
      <c r="BB102" s="48" t="s">
        <v>78</v>
      </c>
      <c r="BC102" s="6" t="s">
        <v>162</v>
      </c>
      <c r="BD102" s="6" t="s">
        <v>54</v>
      </c>
      <c r="BE102" s="21" t="s">
        <v>9</v>
      </c>
      <c r="BF102" s="21" t="s">
        <v>193</v>
      </c>
      <c r="BG102" s="6">
        <v>50</v>
      </c>
      <c r="BH102" s="3">
        <v>0</v>
      </c>
      <c r="BI102" s="7">
        <v>30</v>
      </c>
      <c r="BJ102" s="28" t="s">
        <v>5</v>
      </c>
      <c r="BL102" s="38" t="s">
        <v>163</v>
      </c>
      <c r="BM102" s="3" t="s">
        <v>174</v>
      </c>
      <c r="BN102" s="116" t="s">
        <v>166</v>
      </c>
      <c r="BO102" s="117" t="s">
        <v>169</v>
      </c>
      <c r="BP102" s="117" t="s">
        <v>169</v>
      </c>
      <c r="BQ102" s="3" t="str">
        <f t="shared" si="19"/>
        <v>6'b1111_0_0</v>
      </c>
      <c r="BR102" s="116" t="s">
        <v>166</v>
      </c>
      <c r="BS102" s="117" t="s">
        <v>169</v>
      </c>
      <c r="BT102" s="117" t="s">
        <v>169</v>
      </c>
      <c r="BU102" s="3" t="str">
        <f t="shared" si="20"/>
        <v>6'b1111_0_0</v>
      </c>
      <c r="BV102" s="38"/>
      <c r="BW102" s="117" t="s">
        <v>165</v>
      </c>
      <c r="BX102" s="117" t="s">
        <v>169</v>
      </c>
      <c r="BY102" s="117" t="s">
        <v>169</v>
      </c>
      <c r="BZ102" s="3" t="str">
        <f>$BM102&amp;""&amp;BW102&amp;"_"&amp;BX102&amp;"_"&amp;BY102</f>
        <v>6'b0000_0_0</v>
      </c>
      <c r="CA102" s="117" t="s">
        <v>165</v>
      </c>
      <c r="CB102" s="117" t="s">
        <v>169</v>
      </c>
      <c r="CC102" s="117" t="s">
        <v>169</v>
      </c>
      <c r="CD102" s="3" t="str">
        <f>$BM102&amp;""&amp;CA102&amp;"_"&amp;CB102&amp;"_"&amp;CC102</f>
        <v>6'b0000_0_0</v>
      </c>
      <c r="CE102" s="38"/>
      <c r="CF102" s="39" t="s">
        <v>140</v>
      </c>
      <c r="CG102" s="3"/>
      <c r="CH102" s="8" t="s">
        <v>164</v>
      </c>
      <c r="CI102" s="8" t="s">
        <v>164</v>
      </c>
      <c r="CJ102" s="38"/>
      <c r="CK102" s="11" t="s">
        <v>87</v>
      </c>
      <c r="CL102" s="38"/>
      <c r="CM102" s="40" t="s">
        <v>81</v>
      </c>
      <c r="CN102" s="40" t="s">
        <v>80</v>
      </c>
      <c r="CO102" s="85" t="s">
        <v>121</v>
      </c>
      <c r="CP102" s="83"/>
    </row>
    <row r="103" spans="4:95" x14ac:dyDescent="0.25">
      <c r="D103" s="19" t="s">
        <v>8</v>
      </c>
      <c r="E103" s="26" t="s">
        <v>73</v>
      </c>
      <c r="F103" s="6" t="s">
        <v>162</v>
      </c>
      <c r="G103" s="6" t="s">
        <v>0</v>
      </c>
      <c r="H103" s="21" t="s">
        <v>9</v>
      </c>
      <c r="I103" s="21" t="s">
        <v>232</v>
      </c>
      <c r="J103" s="6">
        <v>50</v>
      </c>
      <c r="K103" s="3">
        <v>0</v>
      </c>
      <c r="L103" s="7">
        <v>30</v>
      </c>
      <c r="M103" s="28" t="s">
        <v>5</v>
      </c>
      <c r="O103" s="38" t="s">
        <v>163</v>
      </c>
      <c r="P103" s="3" t="s">
        <v>174</v>
      </c>
      <c r="Q103" s="116" t="s">
        <v>166</v>
      </c>
      <c r="R103" s="117">
        <v>0</v>
      </c>
      <c r="S103" s="117">
        <v>0</v>
      </c>
      <c r="T103" s="3" t="str">
        <f>$P103&amp;""&amp;Q103&amp;"_"&amp;R103&amp;"_"&amp;S103</f>
        <v>6'b1111_0_0</v>
      </c>
      <c r="U103" s="116" t="s">
        <v>166</v>
      </c>
      <c r="V103" s="117" t="s">
        <v>169</v>
      </c>
      <c r="W103" s="117" t="s">
        <v>169</v>
      </c>
      <c r="X103" s="3" t="str">
        <f>$P103&amp;""&amp;U103&amp;"_"&amp;V103&amp;"_"&amp;W103</f>
        <v>6'b1111_0_0</v>
      </c>
      <c r="Y103" s="3"/>
      <c r="Z103" s="117" t="s">
        <v>165</v>
      </c>
      <c r="AA103" s="117" t="s">
        <v>169</v>
      </c>
      <c r="AB103" s="117" t="s">
        <v>169</v>
      </c>
      <c r="AC103" s="3" t="str">
        <f>$P103&amp;""&amp;Z103&amp;"_"&amp;AA103&amp;"_"&amp;AB103</f>
        <v>6'b0000_0_0</v>
      </c>
      <c r="AD103" s="117" t="s">
        <v>165</v>
      </c>
      <c r="AE103" s="117" t="s">
        <v>169</v>
      </c>
      <c r="AF103" s="117" t="s">
        <v>169</v>
      </c>
      <c r="AG103" s="3" t="str">
        <f>$P103&amp;""&amp;AD103&amp;"_"&amp;AE103&amp;"_"&amp;AF103</f>
        <v>6'b0000_0_0</v>
      </c>
      <c r="AH103" s="38"/>
      <c r="AI103" s="39" t="s">
        <v>140</v>
      </c>
      <c r="AJ103" s="3"/>
      <c r="AK103" s="8" t="s">
        <v>164</v>
      </c>
      <c r="AL103" s="8" t="s">
        <v>164</v>
      </c>
      <c r="AM103" s="38"/>
      <c r="AN103" s="64" t="s">
        <v>72</v>
      </c>
      <c r="AO103" s="38"/>
      <c r="AP103" s="40" t="s">
        <v>81</v>
      </c>
      <c r="AQ103" s="40" t="s">
        <v>80</v>
      </c>
      <c r="AT103" s="65" t="s">
        <v>85</v>
      </c>
      <c r="BA103" s="19" t="s">
        <v>31</v>
      </c>
      <c r="BB103" s="26" t="s">
        <v>73</v>
      </c>
      <c r="BC103" s="6" t="s">
        <v>162</v>
      </c>
      <c r="BD103" s="6" t="s">
        <v>0</v>
      </c>
      <c r="BE103" s="21" t="s">
        <v>9</v>
      </c>
      <c r="BF103" s="21" t="s">
        <v>295</v>
      </c>
      <c r="BG103" s="6">
        <v>50</v>
      </c>
      <c r="BH103" s="3">
        <v>0</v>
      </c>
      <c r="BI103" s="7">
        <v>30</v>
      </c>
      <c r="BJ103" s="28" t="s">
        <v>5</v>
      </c>
      <c r="BL103" s="38" t="s">
        <v>163</v>
      </c>
      <c r="BM103" s="3" t="s">
        <v>174</v>
      </c>
      <c r="BN103" s="116" t="s">
        <v>166</v>
      </c>
      <c r="BO103" s="117" t="s">
        <v>169</v>
      </c>
      <c r="BP103" s="117" t="s">
        <v>169</v>
      </c>
      <c r="BQ103" s="3" t="str">
        <f t="shared" si="19"/>
        <v>6'b1111_0_0</v>
      </c>
      <c r="BR103" s="116" t="s">
        <v>166</v>
      </c>
      <c r="BS103" s="117" t="s">
        <v>169</v>
      </c>
      <c r="BT103" s="117" t="s">
        <v>169</v>
      </c>
      <c r="BU103" s="3" t="str">
        <f t="shared" si="20"/>
        <v>6'b1111_0_0</v>
      </c>
      <c r="BV103" s="38"/>
      <c r="BW103" s="117" t="s">
        <v>165</v>
      </c>
      <c r="BX103" s="117" t="s">
        <v>169</v>
      </c>
      <c r="BY103" s="117" t="s">
        <v>169</v>
      </c>
      <c r="BZ103" s="3" t="str">
        <f t="shared" ref="BZ103:BZ107" si="21">$BM103&amp;""&amp;BW103&amp;"_"&amp;BX103&amp;"_"&amp;BY103</f>
        <v>6'b0000_0_0</v>
      </c>
      <c r="CA103" s="117" t="s">
        <v>165</v>
      </c>
      <c r="CB103" s="117" t="s">
        <v>169</v>
      </c>
      <c r="CC103" s="117" t="s">
        <v>169</v>
      </c>
      <c r="CD103" s="3" t="str">
        <f t="shared" ref="CD103:CD107" si="22">$BM103&amp;""&amp;CA103&amp;"_"&amp;CB103&amp;"_"&amp;CC103</f>
        <v>6'b0000_0_0</v>
      </c>
      <c r="CE103" s="38"/>
      <c r="CF103" s="39" t="s">
        <v>140</v>
      </c>
      <c r="CG103" s="3"/>
      <c r="CH103" s="8" t="s">
        <v>164</v>
      </c>
      <c r="CI103" s="8" t="s">
        <v>164</v>
      </c>
      <c r="CJ103" s="38"/>
      <c r="CK103" s="64" t="s">
        <v>72</v>
      </c>
      <c r="CL103" s="38"/>
      <c r="CM103" s="40" t="s">
        <v>81</v>
      </c>
      <c r="CN103" s="40" t="s">
        <v>80</v>
      </c>
      <c r="CO103" s="58"/>
      <c r="CP103" s="83"/>
      <c r="CQ103" s="65" t="s">
        <v>85</v>
      </c>
    </row>
    <row r="104" spans="4:95" x14ac:dyDescent="0.25">
      <c r="D104" s="19"/>
      <c r="E104" s="26"/>
      <c r="F104" s="6"/>
      <c r="G104" s="6"/>
      <c r="H104" s="21"/>
      <c r="I104" s="21"/>
      <c r="J104" s="6"/>
      <c r="K104" s="3"/>
      <c r="L104" s="7"/>
      <c r="M104" s="28"/>
      <c r="O104" s="38"/>
      <c r="P104" s="3"/>
      <c r="Q104" s="3"/>
      <c r="R104" s="8"/>
      <c r="S104" s="8"/>
      <c r="T104" s="3"/>
      <c r="U104" s="3"/>
      <c r="V104" s="8"/>
      <c r="W104" s="8"/>
      <c r="X104" s="3"/>
      <c r="Y104" s="3"/>
      <c r="Z104" s="8"/>
      <c r="AA104" s="8"/>
      <c r="AB104" s="8"/>
      <c r="AC104" s="3"/>
      <c r="AD104" s="8"/>
      <c r="AE104" s="8"/>
      <c r="AF104" s="8"/>
      <c r="AG104" s="3"/>
      <c r="AH104" s="38"/>
      <c r="AI104" s="39"/>
      <c r="AJ104" s="3"/>
      <c r="AK104" s="8"/>
      <c r="AL104" s="8"/>
      <c r="AM104" s="38"/>
      <c r="AN104" s="11"/>
      <c r="AO104" s="38"/>
      <c r="AP104" s="40"/>
      <c r="AQ104" s="40"/>
      <c r="AT104" s="66"/>
      <c r="BA104" s="19" t="s">
        <v>31</v>
      </c>
      <c r="BB104" s="26" t="s">
        <v>73</v>
      </c>
      <c r="BC104" s="6" t="s">
        <v>162</v>
      </c>
      <c r="BD104" s="6" t="s">
        <v>0</v>
      </c>
      <c r="BE104" s="21" t="s">
        <v>9</v>
      </c>
      <c r="BF104" s="21" t="s">
        <v>296</v>
      </c>
      <c r="BG104" s="6">
        <v>50</v>
      </c>
      <c r="BH104" s="3">
        <v>0</v>
      </c>
      <c r="BI104" s="7">
        <v>30</v>
      </c>
      <c r="BJ104" s="28" t="s">
        <v>5</v>
      </c>
      <c r="BL104" s="38" t="s">
        <v>163</v>
      </c>
      <c r="BM104" s="3" t="s">
        <v>174</v>
      </c>
      <c r="BN104" s="116" t="s">
        <v>166</v>
      </c>
      <c r="BO104" s="117" t="s">
        <v>169</v>
      </c>
      <c r="BP104" s="117" t="s">
        <v>169</v>
      </c>
      <c r="BQ104" s="3" t="str">
        <f t="shared" si="19"/>
        <v>6'b1111_0_0</v>
      </c>
      <c r="BR104" s="116" t="s">
        <v>166</v>
      </c>
      <c r="BS104" s="117" t="s">
        <v>169</v>
      </c>
      <c r="BT104" s="117" t="s">
        <v>169</v>
      </c>
      <c r="BU104" s="3" t="str">
        <f t="shared" si="20"/>
        <v>6'b1111_0_0</v>
      </c>
      <c r="BV104" s="38"/>
      <c r="BW104" s="117" t="s">
        <v>165</v>
      </c>
      <c r="BX104" s="117" t="s">
        <v>169</v>
      </c>
      <c r="BY104" s="117" t="s">
        <v>169</v>
      </c>
      <c r="BZ104" s="3" t="str">
        <f t="shared" si="21"/>
        <v>6'b0000_0_0</v>
      </c>
      <c r="CA104" s="117" t="s">
        <v>165</v>
      </c>
      <c r="CB104" s="117" t="s">
        <v>169</v>
      </c>
      <c r="CC104" s="117" t="s">
        <v>169</v>
      </c>
      <c r="CD104" s="3" t="str">
        <f t="shared" si="22"/>
        <v>6'b0000_0_0</v>
      </c>
      <c r="CE104" s="38"/>
      <c r="CF104" s="39" t="s">
        <v>140</v>
      </c>
      <c r="CG104" s="3"/>
      <c r="CH104" s="8" t="s">
        <v>164</v>
      </c>
      <c r="CI104" s="8" t="s">
        <v>164</v>
      </c>
      <c r="CJ104" s="38"/>
      <c r="CK104" s="11" t="s">
        <v>87</v>
      </c>
      <c r="CL104" s="38"/>
      <c r="CM104" s="40" t="s">
        <v>81</v>
      </c>
      <c r="CN104" s="40" t="s">
        <v>80</v>
      </c>
      <c r="CO104" s="83"/>
      <c r="CP104" s="83"/>
      <c r="CQ104" s="66" t="s">
        <v>86</v>
      </c>
    </row>
    <row r="105" spans="4:95" ht="17.25" x14ac:dyDescent="0.25">
      <c r="D105" s="19" t="s">
        <v>8</v>
      </c>
      <c r="E105" s="26" t="s">
        <v>73</v>
      </c>
      <c r="F105" s="6" t="s">
        <v>162</v>
      </c>
      <c r="G105" s="6" t="s">
        <v>110</v>
      </c>
      <c r="H105" s="21" t="s">
        <v>9</v>
      </c>
      <c r="I105" s="21" t="s">
        <v>218</v>
      </c>
      <c r="J105" s="6">
        <v>50</v>
      </c>
      <c r="K105" s="3">
        <v>0</v>
      </c>
      <c r="L105" s="7">
        <v>30</v>
      </c>
      <c r="M105" s="28" t="s">
        <v>5</v>
      </c>
      <c r="O105" s="38" t="s">
        <v>163</v>
      </c>
      <c r="P105" s="3" t="s">
        <v>174</v>
      </c>
      <c r="Q105" s="116" t="s">
        <v>166</v>
      </c>
      <c r="R105" s="117">
        <v>0</v>
      </c>
      <c r="S105" s="117">
        <v>0</v>
      </c>
      <c r="T105" s="3" t="str">
        <f>$P105&amp;""&amp;Q105&amp;"_"&amp;R105&amp;"_"&amp;S105</f>
        <v>6'b1111_0_0</v>
      </c>
      <c r="U105" s="116" t="s">
        <v>166</v>
      </c>
      <c r="V105" s="117" t="s">
        <v>169</v>
      </c>
      <c r="W105" s="117" t="s">
        <v>169</v>
      </c>
      <c r="X105" s="3" t="str">
        <f>$P105&amp;""&amp;U105&amp;"_"&amp;V105&amp;"_"&amp;W105</f>
        <v>6'b1111_0_0</v>
      </c>
      <c r="Y105" s="3"/>
      <c r="Z105" s="117" t="s">
        <v>165</v>
      </c>
      <c r="AA105" s="117" t="s">
        <v>169</v>
      </c>
      <c r="AB105" s="117" t="s">
        <v>169</v>
      </c>
      <c r="AC105" s="3" t="str">
        <f>$P105&amp;""&amp;Z105&amp;"_"&amp;AA105&amp;"_"&amp;AB105</f>
        <v>6'b0000_0_0</v>
      </c>
      <c r="AD105" s="117" t="s">
        <v>165</v>
      </c>
      <c r="AE105" s="117" t="s">
        <v>169</v>
      </c>
      <c r="AF105" s="117" t="s">
        <v>169</v>
      </c>
      <c r="AG105" s="3" t="str">
        <f>$P105&amp;""&amp;AD105&amp;"_"&amp;AE105&amp;"_"&amp;AF105</f>
        <v>6'b0000_0_0</v>
      </c>
      <c r="AH105" s="38"/>
      <c r="AI105" s="39" t="s">
        <v>140</v>
      </c>
      <c r="AJ105" s="3"/>
      <c r="AK105" s="8" t="s">
        <v>164</v>
      </c>
      <c r="AL105" s="8" t="s">
        <v>164</v>
      </c>
      <c r="AM105" s="38"/>
      <c r="AN105" s="64" t="s">
        <v>72</v>
      </c>
      <c r="AO105" s="38"/>
      <c r="AP105" s="40" t="s">
        <v>81</v>
      </c>
      <c r="AQ105" s="40" t="s">
        <v>80</v>
      </c>
      <c r="AR105" s="82" t="s">
        <v>121</v>
      </c>
      <c r="AS105" s="82"/>
      <c r="AT105" s="4"/>
      <c r="BA105" s="19" t="s">
        <v>31</v>
      </c>
      <c r="BB105" s="26" t="s">
        <v>73</v>
      </c>
      <c r="BC105" s="6" t="s">
        <v>162</v>
      </c>
      <c r="BD105" s="6" t="s">
        <v>55</v>
      </c>
      <c r="BE105" s="21" t="s">
        <v>9</v>
      </c>
      <c r="BF105" s="21" t="s">
        <v>193</v>
      </c>
      <c r="BG105" s="6">
        <v>50</v>
      </c>
      <c r="BH105" s="3">
        <v>0</v>
      </c>
      <c r="BI105" s="7">
        <v>30</v>
      </c>
      <c r="BJ105" s="28" t="s">
        <v>5</v>
      </c>
      <c r="BL105" s="38" t="s">
        <v>163</v>
      </c>
      <c r="BM105" s="3" t="s">
        <v>174</v>
      </c>
      <c r="BN105" s="116" t="s">
        <v>166</v>
      </c>
      <c r="BO105" s="117" t="s">
        <v>169</v>
      </c>
      <c r="BP105" s="117" t="s">
        <v>169</v>
      </c>
      <c r="BQ105" s="3" t="str">
        <f t="shared" si="19"/>
        <v>6'b1111_0_0</v>
      </c>
      <c r="BR105" s="116" t="s">
        <v>166</v>
      </c>
      <c r="BS105" s="117" t="s">
        <v>169</v>
      </c>
      <c r="BT105" s="117" t="s">
        <v>169</v>
      </c>
      <c r="BU105" s="3" t="str">
        <f t="shared" si="20"/>
        <v>6'b1111_0_0</v>
      </c>
      <c r="BV105" s="38"/>
      <c r="BW105" s="117" t="s">
        <v>165</v>
      </c>
      <c r="BX105" s="117" t="s">
        <v>169</v>
      </c>
      <c r="BY105" s="117" t="s">
        <v>169</v>
      </c>
      <c r="BZ105" s="3" t="str">
        <f t="shared" si="21"/>
        <v>6'b0000_0_0</v>
      </c>
      <c r="CA105" s="117" t="s">
        <v>165</v>
      </c>
      <c r="CB105" s="117" t="s">
        <v>169</v>
      </c>
      <c r="CC105" s="117" t="s">
        <v>169</v>
      </c>
      <c r="CD105" s="3" t="str">
        <f t="shared" si="22"/>
        <v>6'b0000_0_0</v>
      </c>
      <c r="CE105" s="38"/>
      <c r="CF105" s="39" t="s">
        <v>140</v>
      </c>
      <c r="CG105" s="3"/>
      <c r="CH105" s="8" t="s">
        <v>164</v>
      </c>
      <c r="CI105" s="8" t="s">
        <v>164</v>
      </c>
      <c r="CJ105" s="38"/>
      <c r="CK105" s="11" t="s">
        <v>87</v>
      </c>
      <c r="CL105" s="38"/>
      <c r="CM105" s="40" t="s">
        <v>81</v>
      </c>
      <c r="CN105" s="40" t="s">
        <v>80</v>
      </c>
      <c r="CO105" s="83"/>
      <c r="CP105" s="83"/>
    </row>
    <row r="106" spans="4:95" ht="17.25" x14ac:dyDescent="0.25">
      <c r="D106" s="19" t="s">
        <v>8</v>
      </c>
      <c r="E106" s="26" t="s">
        <v>73</v>
      </c>
      <c r="F106" s="6" t="s">
        <v>162</v>
      </c>
      <c r="G106" s="6" t="s">
        <v>111</v>
      </c>
      <c r="H106" s="21" t="s">
        <v>9</v>
      </c>
      <c r="I106" s="21" t="s">
        <v>218</v>
      </c>
      <c r="J106" s="6">
        <v>50</v>
      </c>
      <c r="K106" s="3">
        <v>0</v>
      </c>
      <c r="L106" s="7">
        <v>30</v>
      </c>
      <c r="M106" s="28" t="s">
        <v>5</v>
      </c>
      <c r="O106" s="38" t="s">
        <v>163</v>
      </c>
      <c r="P106" s="3" t="s">
        <v>174</v>
      </c>
      <c r="Q106" s="116" t="s">
        <v>166</v>
      </c>
      <c r="R106" s="117">
        <v>0</v>
      </c>
      <c r="S106" s="117">
        <v>0</v>
      </c>
      <c r="T106" s="3" t="str">
        <f>$P106&amp;""&amp;Q106&amp;"_"&amp;R106&amp;"_"&amp;S106</f>
        <v>6'b1111_0_0</v>
      </c>
      <c r="U106" s="116" t="s">
        <v>166</v>
      </c>
      <c r="V106" s="117" t="s">
        <v>169</v>
      </c>
      <c r="W106" s="117" t="s">
        <v>169</v>
      </c>
      <c r="X106" s="3" t="str">
        <f>$P106&amp;""&amp;U106&amp;"_"&amp;V106&amp;"_"&amp;W106</f>
        <v>6'b1111_0_0</v>
      </c>
      <c r="Y106" s="3"/>
      <c r="Z106" s="117" t="s">
        <v>165</v>
      </c>
      <c r="AA106" s="117" t="s">
        <v>169</v>
      </c>
      <c r="AB106" s="117" t="s">
        <v>169</v>
      </c>
      <c r="AC106" s="3" t="str">
        <f>$P106&amp;""&amp;Z106&amp;"_"&amp;AA106&amp;"_"&amp;AB106</f>
        <v>6'b0000_0_0</v>
      </c>
      <c r="AD106" s="117" t="s">
        <v>165</v>
      </c>
      <c r="AE106" s="117" t="s">
        <v>169</v>
      </c>
      <c r="AF106" s="117" t="s">
        <v>169</v>
      </c>
      <c r="AG106" s="3" t="str">
        <f>$P106&amp;""&amp;AD106&amp;"_"&amp;AE106&amp;"_"&amp;AF106</f>
        <v>6'b0000_0_0</v>
      </c>
      <c r="AH106" s="38"/>
      <c r="AI106" s="39" t="s">
        <v>141</v>
      </c>
      <c r="AJ106" s="3"/>
      <c r="AK106" s="8" t="s">
        <v>164</v>
      </c>
      <c r="AL106" s="8" t="s">
        <v>164</v>
      </c>
      <c r="AM106" s="38"/>
      <c r="AN106" s="11" t="s">
        <v>100</v>
      </c>
      <c r="AO106" s="38"/>
      <c r="AP106" s="40" t="s">
        <v>81</v>
      </c>
      <c r="AQ106" s="40" t="s">
        <v>80</v>
      </c>
      <c r="AR106" s="82" t="s">
        <v>142</v>
      </c>
      <c r="AS106" s="82"/>
      <c r="AT106" s="4"/>
      <c r="BA106" s="19" t="s">
        <v>31</v>
      </c>
      <c r="BB106" s="26" t="s">
        <v>73</v>
      </c>
      <c r="BC106" s="6" t="s">
        <v>162</v>
      </c>
      <c r="BD106" s="6" t="s">
        <v>56</v>
      </c>
      <c r="BE106" s="21" t="s">
        <v>9</v>
      </c>
      <c r="BF106" s="21" t="s">
        <v>193</v>
      </c>
      <c r="BG106" s="6">
        <v>50</v>
      </c>
      <c r="BH106" s="3">
        <v>0</v>
      </c>
      <c r="BI106" s="7">
        <v>30</v>
      </c>
      <c r="BJ106" s="28" t="s">
        <v>5</v>
      </c>
      <c r="BL106" s="38" t="s">
        <v>163</v>
      </c>
      <c r="BM106" s="3" t="s">
        <v>174</v>
      </c>
      <c r="BN106" s="116" t="s">
        <v>166</v>
      </c>
      <c r="BO106" s="117" t="s">
        <v>169</v>
      </c>
      <c r="BP106" s="117" t="s">
        <v>169</v>
      </c>
      <c r="BQ106" s="3" t="str">
        <f t="shared" si="19"/>
        <v>6'b1111_0_0</v>
      </c>
      <c r="BR106" s="116" t="s">
        <v>166</v>
      </c>
      <c r="BS106" s="117" t="s">
        <v>169</v>
      </c>
      <c r="BT106" s="117" t="s">
        <v>169</v>
      </c>
      <c r="BU106" s="3" t="str">
        <f t="shared" si="20"/>
        <v>6'b1111_0_0</v>
      </c>
      <c r="BV106" s="38"/>
      <c r="BW106" s="117" t="s">
        <v>165</v>
      </c>
      <c r="BX106" s="117" t="s">
        <v>169</v>
      </c>
      <c r="BY106" s="117" t="s">
        <v>169</v>
      </c>
      <c r="BZ106" s="3" t="str">
        <f t="shared" si="21"/>
        <v>6'b0000_0_0</v>
      </c>
      <c r="CA106" s="117" t="s">
        <v>165</v>
      </c>
      <c r="CB106" s="117" t="s">
        <v>169</v>
      </c>
      <c r="CC106" s="117" t="s">
        <v>169</v>
      </c>
      <c r="CD106" s="3" t="str">
        <f t="shared" si="22"/>
        <v>6'b0000_0_0</v>
      </c>
      <c r="CE106" s="38"/>
      <c r="CF106" s="39" t="s">
        <v>141</v>
      </c>
      <c r="CG106" s="3"/>
      <c r="CH106" s="8" t="s">
        <v>164</v>
      </c>
      <c r="CI106" s="8" t="s">
        <v>164</v>
      </c>
      <c r="CJ106" s="38"/>
      <c r="CK106" s="11" t="s">
        <v>100</v>
      </c>
      <c r="CL106" s="38"/>
      <c r="CM106" s="40" t="s">
        <v>81</v>
      </c>
      <c r="CN106" s="40" t="s">
        <v>80</v>
      </c>
      <c r="CO106" s="58"/>
      <c r="CP106" s="58"/>
    </row>
    <row r="107" spans="4:95" ht="17.25" x14ac:dyDescent="0.25">
      <c r="D107" s="19" t="s">
        <v>8</v>
      </c>
      <c r="E107" s="26" t="s">
        <v>73</v>
      </c>
      <c r="F107" s="6" t="s">
        <v>162</v>
      </c>
      <c r="G107" s="6" t="s">
        <v>111</v>
      </c>
      <c r="H107" s="21" t="s">
        <v>9</v>
      </c>
      <c r="I107" s="21" t="s">
        <v>219</v>
      </c>
      <c r="J107" s="6">
        <v>50</v>
      </c>
      <c r="K107" s="3">
        <v>0</v>
      </c>
      <c r="L107" s="7">
        <v>30</v>
      </c>
      <c r="M107" s="29" t="s">
        <v>7</v>
      </c>
      <c r="O107" s="38" t="s">
        <v>163</v>
      </c>
      <c r="P107" s="3" t="s">
        <v>174</v>
      </c>
      <c r="Q107" s="117" t="s">
        <v>165</v>
      </c>
      <c r="R107" s="117">
        <v>0</v>
      </c>
      <c r="S107" s="117">
        <v>0</v>
      </c>
      <c r="T107" s="3" t="str">
        <f>$P107&amp;""&amp;Q107&amp;"_"&amp;R107&amp;"_"&amp;S107</f>
        <v>6'b0000_0_0</v>
      </c>
      <c r="U107" s="117" t="s">
        <v>165</v>
      </c>
      <c r="V107" s="117" t="s">
        <v>169</v>
      </c>
      <c r="W107" s="117" t="s">
        <v>169</v>
      </c>
      <c r="X107" s="3" t="str">
        <f>$P107&amp;""&amp;U107&amp;"_"&amp;V107&amp;"_"&amp;W107</f>
        <v>6'b0000_0_0</v>
      </c>
      <c r="Y107" s="8"/>
      <c r="Z107" s="116" t="s">
        <v>166</v>
      </c>
      <c r="AA107" s="117" t="s">
        <v>169</v>
      </c>
      <c r="AB107" s="117" t="s">
        <v>169</v>
      </c>
      <c r="AC107" s="3" t="str">
        <f>$P107&amp;""&amp;Z107&amp;"_"&amp;AA107&amp;"_"&amp;AB107</f>
        <v>6'b1111_0_0</v>
      </c>
      <c r="AD107" s="117" t="s">
        <v>165</v>
      </c>
      <c r="AE107" s="117" t="s">
        <v>169</v>
      </c>
      <c r="AF107" s="117" t="s">
        <v>169</v>
      </c>
      <c r="AG107" s="3" t="str">
        <f>$P107&amp;""&amp;AD107&amp;"_"&amp;AE107&amp;"_"&amp;AF107</f>
        <v>6'b0000_0_0</v>
      </c>
      <c r="AH107" s="38"/>
      <c r="AI107" s="39" t="s">
        <v>141</v>
      </c>
      <c r="AJ107" s="3"/>
      <c r="AK107" s="8" t="s">
        <v>164</v>
      </c>
      <c r="AL107" s="8" t="s">
        <v>164</v>
      </c>
      <c r="AM107" s="38"/>
      <c r="AN107" s="11" t="s">
        <v>100</v>
      </c>
      <c r="AO107" s="38"/>
      <c r="AP107" s="40" t="s">
        <v>81</v>
      </c>
      <c r="AQ107" s="40" t="s">
        <v>80</v>
      </c>
      <c r="AT107" s="4"/>
      <c r="BA107" s="19" t="s">
        <v>31</v>
      </c>
      <c r="BB107" s="26" t="s">
        <v>73</v>
      </c>
      <c r="BC107" s="6" t="s">
        <v>162</v>
      </c>
      <c r="BD107" s="6" t="s">
        <v>56</v>
      </c>
      <c r="BE107" s="21" t="s">
        <v>9</v>
      </c>
      <c r="BF107" s="21" t="s">
        <v>194</v>
      </c>
      <c r="BG107" s="6">
        <v>50</v>
      </c>
      <c r="BH107" s="3">
        <v>0</v>
      </c>
      <c r="BI107" s="7">
        <v>30</v>
      </c>
      <c r="BJ107" s="29" t="s">
        <v>7</v>
      </c>
      <c r="BL107" s="38" t="s">
        <v>163</v>
      </c>
      <c r="BM107" s="3" t="s">
        <v>174</v>
      </c>
      <c r="BN107" s="117" t="s">
        <v>165</v>
      </c>
      <c r="BO107" s="117" t="s">
        <v>169</v>
      </c>
      <c r="BP107" s="117" t="s">
        <v>169</v>
      </c>
      <c r="BQ107" s="3" t="str">
        <f t="shared" si="19"/>
        <v>6'b0000_0_0</v>
      </c>
      <c r="BR107" s="117" t="s">
        <v>165</v>
      </c>
      <c r="BS107" s="117" t="s">
        <v>169</v>
      </c>
      <c r="BT107" s="117" t="s">
        <v>169</v>
      </c>
      <c r="BU107" s="3" t="str">
        <f t="shared" si="20"/>
        <v>6'b0000_0_0</v>
      </c>
      <c r="BV107" s="38"/>
      <c r="BW107" s="116" t="s">
        <v>166</v>
      </c>
      <c r="BX107" s="117" t="s">
        <v>169</v>
      </c>
      <c r="BY107" s="117" t="s">
        <v>169</v>
      </c>
      <c r="BZ107" s="3" t="str">
        <f t="shared" si="21"/>
        <v>6'b1111_0_0</v>
      </c>
      <c r="CA107" s="117" t="s">
        <v>165</v>
      </c>
      <c r="CB107" s="117" t="s">
        <v>169</v>
      </c>
      <c r="CC107" s="117" t="s">
        <v>169</v>
      </c>
      <c r="CD107" s="3" t="str">
        <f t="shared" si="22"/>
        <v>6'b0000_0_0</v>
      </c>
      <c r="CE107" s="38"/>
      <c r="CF107" s="39" t="s">
        <v>141</v>
      </c>
      <c r="CG107" s="3"/>
      <c r="CH107" s="8" t="s">
        <v>164</v>
      </c>
      <c r="CI107" s="8" t="s">
        <v>164</v>
      </c>
      <c r="CJ107" s="38"/>
      <c r="CK107" s="11" t="s">
        <v>100</v>
      </c>
      <c r="CL107" s="38"/>
      <c r="CM107" s="40" t="s">
        <v>81</v>
      </c>
      <c r="CN107" s="40" t="s">
        <v>80</v>
      </c>
      <c r="CO107" s="58"/>
      <c r="CP107" s="58"/>
    </row>
    <row r="108" spans="4:95" x14ac:dyDescent="0.25">
      <c r="D108" s="8"/>
      <c r="E108" s="8"/>
      <c r="F108" s="8"/>
      <c r="G108" s="8"/>
      <c r="H108" s="8"/>
      <c r="I108" s="8"/>
      <c r="J108" s="8"/>
      <c r="K108" s="8"/>
      <c r="L108" s="11"/>
      <c r="M108" s="8"/>
      <c r="O108" s="41"/>
      <c r="P108" s="8"/>
      <c r="Q108" s="41"/>
      <c r="R108" s="41"/>
      <c r="S108" s="41"/>
      <c r="T108" s="3"/>
      <c r="U108" s="41"/>
      <c r="V108" s="41"/>
      <c r="W108" s="41"/>
      <c r="X108" s="3"/>
      <c r="Y108" s="41"/>
      <c r="Z108" s="41"/>
      <c r="AA108" s="41"/>
      <c r="AB108" s="41"/>
      <c r="AC108" s="3"/>
      <c r="AD108" s="41"/>
      <c r="AE108" s="41"/>
      <c r="AF108" s="41"/>
      <c r="AG108" s="3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1"/>
      <c r="AS108" s="1"/>
      <c r="AT108" s="1"/>
      <c r="BA108" s="8"/>
      <c r="BB108" s="8"/>
      <c r="BC108" s="8"/>
      <c r="BD108" s="8"/>
      <c r="BE108" s="8"/>
      <c r="BF108" s="8"/>
      <c r="BG108" s="8"/>
      <c r="BH108" s="8"/>
      <c r="BI108" s="11"/>
      <c r="BJ108" s="8"/>
      <c r="BK108" s="1"/>
      <c r="BL108" s="41"/>
      <c r="BM108" s="3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1"/>
      <c r="CP108" s="1"/>
      <c r="CQ108" s="1"/>
    </row>
    <row r="109" spans="4:95" ht="17.25" x14ac:dyDescent="0.25">
      <c r="D109" s="19" t="s">
        <v>8</v>
      </c>
      <c r="E109" s="77" t="s">
        <v>78</v>
      </c>
      <c r="F109" s="6" t="s">
        <v>162</v>
      </c>
      <c r="G109" s="6" t="s">
        <v>90</v>
      </c>
      <c r="H109" s="21" t="s">
        <v>9</v>
      </c>
      <c r="I109" s="21" t="s">
        <v>220</v>
      </c>
      <c r="J109" s="6">
        <v>50</v>
      </c>
      <c r="K109" s="3">
        <v>0</v>
      </c>
      <c r="L109" s="7">
        <v>34</v>
      </c>
      <c r="M109" s="28" t="s">
        <v>5</v>
      </c>
      <c r="O109" s="38" t="s">
        <v>163</v>
      </c>
      <c r="P109" s="3" t="s">
        <v>174</v>
      </c>
      <c r="Q109" s="116" t="s">
        <v>167</v>
      </c>
      <c r="R109" s="117">
        <v>1</v>
      </c>
      <c r="S109" s="117">
        <v>0</v>
      </c>
      <c r="T109" s="3" t="str">
        <f>$P109&amp;""&amp;Q109&amp;"_"&amp;R109&amp;"_"&amp;S109</f>
        <v>6'b0111_1_0</v>
      </c>
      <c r="U109" s="116" t="s">
        <v>167</v>
      </c>
      <c r="V109" s="117" t="s">
        <v>170</v>
      </c>
      <c r="W109" s="117" t="s">
        <v>169</v>
      </c>
      <c r="X109" s="3" t="str">
        <f>$P109&amp;""&amp;U109&amp;"_"&amp;V109&amp;"_"&amp;W109</f>
        <v>6'b0111_1_0</v>
      </c>
      <c r="Y109" s="3"/>
      <c r="Z109" s="117" t="s">
        <v>165</v>
      </c>
      <c r="AA109" s="117" t="s">
        <v>169</v>
      </c>
      <c r="AB109" s="117" t="s">
        <v>169</v>
      </c>
      <c r="AC109" s="3" t="str">
        <f>$P109&amp;""&amp;Z109&amp;"_"&amp;AA109&amp;"_"&amp;AB109</f>
        <v>6'b0000_0_0</v>
      </c>
      <c r="AD109" s="117" t="s">
        <v>165</v>
      </c>
      <c r="AE109" s="117" t="s">
        <v>169</v>
      </c>
      <c r="AF109" s="117" t="s">
        <v>169</v>
      </c>
      <c r="AG109" s="3" t="str">
        <f>$P109&amp;""&amp;AD109&amp;"_"&amp;AE109&amp;"_"&amp;AF109</f>
        <v>6'b0000_0_0</v>
      </c>
      <c r="AH109" s="38"/>
      <c r="AI109" s="39" t="s">
        <v>140</v>
      </c>
      <c r="AJ109" s="3"/>
      <c r="AK109" s="8" t="s">
        <v>164</v>
      </c>
      <c r="AL109" s="8" t="s">
        <v>164</v>
      </c>
      <c r="AM109" s="38"/>
      <c r="AN109" s="11" t="s">
        <v>87</v>
      </c>
      <c r="AO109" s="38"/>
      <c r="AP109" s="40" t="s">
        <v>81</v>
      </c>
      <c r="AQ109" s="40" t="s">
        <v>80</v>
      </c>
      <c r="AT109" s="4"/>
      <c r="BA109" s="19" t="s">
        <v>31</v>
      </c>
      <c r="BB109" s="48" t="s">
        <v>78</v>
      </c>
      <c r="BC109" s="6" t="s">
        <v>162</v>
      </c>
      <c r="BD109" s="6" t="s">
        <v>54</v>
      </c>
      <c r="BE109" s="21" t="s">
        <v>9</v>
      </c>
      <c r="BF109" s="21" t="s">
        <v>195</v>
      </c>
      <c r="BG109" s="6">
        <v>50</v>
      </c>
      <c r="BH109" s="3">
        <v>0</v>
      </c>
      <c r="BI109" s="7">
        <v>34</v>
      </c>
      <c r="BJ109" s="28" t="s">
        <v>5</v>
      </c>
      <c r="BL109" s="38" t="s">
        <v>163</v>
      </c>
      <c r="BM109" s="3" t="s">
        <v>174</v>
      </c>
      <c r="BN109" s="116" t="s">
        <v>167</v>
      </c>
      <c r="BO109" s="117" t="s">
        <v>170</v>
      </c>
      <c r="BP109" s="117" t="s">
        <v>169</v>
      </c>
      <c r="BQ109" s="3" t="str">
        <f t="shared" si="19"/>
        <v>6'b0111_1_0</v>
      </c>
      <c r="BR109" s="116" t="s">
        <v>167</v>
      </c>
      <c r="BS109" s="117" t="s">
        <v>170</v>
      </c>
      <c r="BT109" s="117" t="s">
        <v>169</v>
      </c>
      <c r="BU109" s="3" t="str">
        <f t="shared" si="20"/>
        <v>6'b0111_1_0</v>
      </c>
      <c r="BV109" s="38"/>
      <c r="BW109" s="117" t="s">
        <v>165</v>
      </c>
      <c r="BX109" s="117" t="s">
        <v>169</v>
      </c>
      <c r="BY109" s="117" t="s">
        <v>169</v>
      </c>
      <c r="BZ109" s="3" t="str">
        <f>$BM109&amp;""&amp;BW109&amp;"_"&amp;BX109&amp;"_"&amp;BY109</f>
        <v>6'b0000_0_0</v>
      </c>
      <c r="CA109" s="117" t="s">
        <v>165</v>
      </c>
      <c r="CB109" s="117" t="s">
        <v>169</v>
      </c>
      <c r="CC109" s="117" t="s">
        <v>169</v>
      </c>
      <c r="CD109" s="3" t="str">
        <f>$BM109&amp;""&amp;CA109&amp;"_"&amp;CB109&amp;"_"&amp;CC109</f>
        <v>6'b0000_0_0</v>
      </c>
      <c r="CE109" s="38"/>
      <c r="CF109" s="39" t="s">
        <v>140</v>
      </c>
      <c r="CG109" s="3"/>
      <c r="CH109" s="8" t="s">
        <v>164</v>
      </c>
      <c r="CI109" s="8" t="s">
        <v>164</v>
      </c>
      <c r="CJ109" s="38"/>
      <c r="CK109" s="11" t="s">
        <v>87</v>
      </c>
      <c r="CL109" s="38"/>
      <c r="CM109" s="40" t="s">
        <v>81</v>
      </c>
      <c r="CN109" s="40" t="s">
        <v>80</v>
      </c>
      <c r="CO109" s="85" t="s">
        <v>121</v>
      </c>
      <c r="CP109" s="83"/>
    </row>
    <row r="110" spans="4:95" x14ac:dyDescent="0.25">
      <c r="D110" s="19" t="s">
        <v>8</v>
      </c>
      <c r="E110" s="26" t="s">
        <v>73</v>
      </c>
      <c r="F110" s="6" t="s">
        <v>162</v>
      </c>
      <c r="G110" s="6" t="s">
        <v>0</v>
      </c>
      <c r="H110" s="21" t="s">
        <v>9</v>
      </c>
      <c r="I110" s="21" t="s">
        <v>286</v>
      </c>
      <c r="J110" s="6">
        <v>50</v>
      </c>
      <c r="K110" s="3">
        <v>0</v>
      </c>
      <c r="L110" s="7">
        <v>34</v>
      </c>
      <c r="M110" s="28" t="s">
        <v>5</v>
      </c>
      <c r="O110" s="38" t="s">
        <v>163</v>
      </c>
      <c r="P110" s="3" t="s">
        <v>174</v>
      </c>
      <c r="Q110" s="116" t="s">
        <v>167</v>
      </c>
      <c r="R110" s="117">
        <v>1</v>
      </c>
      <c r="S110" s="117">
        <v>0</v>
      </c>
      <c r="T110" s="3" t="str">
        <f>$P110&amp;""&amp;Q110&amp;"_"&amp;R110&amp;"_"&amp;S110</f>
        <v>6'b0111_1_0</v>
      </c>
      <c r="U110" s="116" t="s">
        <v>167</v>
      </c>
      <c r="V110" s="117" t="s">
        <v>170</v>
      </c>
      <c r="W110" s="117" t="s">
        <v>169</v>
      </c>
      <c r="X110" s="3" t="str">
        <f>$P110&amp;""&amp;U110&amp;"_"&amp;V110&amp;"_"&amp;W110</f>
        <v>6'b0111_1_0</v>
      </c>
      <c r="Y110" s="3"/>
      <c r="Z110" s="117" t="s">
        <v>165</v>
      </c>
      <c r="AA110" s="117" t="s">
        <v>169</v>
      </c>
      <c r="AB110" s="117" t="s">
        <v>169</v>
      </c>
      <c r="AC110" s="3" t="str">
        <f>$P110&amp;""&amp;Z110&amp;"_"&amp;AA110&amp;"_"&amp;AB110</f>
        <v>6'b0000_0_0</v>
      </c>
      <c r="AD110" s="117" t="s">
        <v>165</v>
      </c>
      <c r="AE110" s="117" t="s">
        <v>169</v>
      </c>
      <c r="AF110" s="117" t="s">
        <v>169</v>
      </c>
      <c r="AG110" s="3" t="str">
        <f>$P110&amp;""&amp;AD110&amp;"_"&amp;AE110&amp;"_"&amp;AF110</f>
        <v>6'b0000_0_0</v>
      </c>
      <c r="AH110" s="38"/>
      <c r="AI110" s="39" t="s">
        <v>140</v>
      </c>
      <c r="AJ110" s="3"/>
      <c r="AK110" s="8" t="s">
        <v>164</v>
      </c>
      <c r="AL110" s="8" t="s">
        <v>164</v>
      </c>
      <c r="AM110" s="38"/>
      <c r="AN110" s="64" t="s">
        <v>72</v>
      </c>
      <c r="AO110" s="38"/>
      <c r="AP110" s="40" t="s">
        <v>81</v>
      </c>
      <c r="AQ110" s="40" t="s">
        <v>80</v>
      </c>
      <c r="AT110" s="65" t="s">
        <v>85</v>
      </c>
      <c r="BA110" s="19" t="s">
        <v>31</v>
      </c>
      <c r="BB110" s="26" t="s">
        <v>73</v>
      </c>
      <c r="BC110" s="6" t="s">
        <v>162</v>
      </c>
      <c r="BD110" s="6" t="s">
        <v>0</v>
      </c>
      <c r="BE110" s="21" t="s">
        <v>9</v>
      </c>
      <c r="BF110" s="21" t="s">
        <v>195</v>
      </c>
      <c r="BG110" s="6">
        <v>50</v>
      </c>
      <c r="BH110" s="3">
        <v>0</v>
      </c>
      <c r="BI110" s="7">
        <v>34</v>
      </c>
      <c r="BJ110" s="28" t="s">
        <v>5</v>
      </c>
      <c r="BL110" s="38" t="s">
        <v>163</v>
      </c>
      <c r="BM110" s="3" t="s">
        <v>174</v>
      </c>
      <c r="BN110" s="116" t="s">
        <v>167</v>
      </c>
      <c r="BO110" s="117" t="s">
        <v>170</v>
      </c>
      <c r="BP110" s="117" t="s">
        <v>169</v>
      </c>
      <c r="BQ110" s="3" t="str">
        <f t="shared" si="19"/>
        <v>6'b0111_1_0</v>
      </c>
      <c r="BR110" s="116" t="s">
        <v>167</v>
      </c>
      <c r="BS110" s="117" t="s">
        <v>170</v>
      </c>
      <c r="BT110" s="117" t="s">
        <v>169</v>
      </c>
      <c r="BU110" s="3" t="str">
        <f t="shared" si="20"/>
        <v>6'b0111_1_0</v>
      </c>
      <c r="BV110" s="38"/>
      <c r="BW110" s="117" t="s">
        <v>165</v>
      </c>
      <c r="BX110" s="117" t="s">
        <v>169</v>
      </c>
      <c r="BY110" s="117" t="s">
        <v>169</v>
      </c>
      <c r="BZ110" s="3" t="str">
        <f t="shared" ref="BZ110:BZ114" si="23">$BM110&amp;""&amp;BW110&amp;"_"&amp;BX110&amp;"_"&amp;BY110</f>
        <v>6'b0000_0_0</v>
      </c>
      <c r="CA110" s="117" t="s">
        <v>165</v>
      </c>
      <c r="CB110" s="117" t="s">
        <v>169</v>
      </c>
      <c r="CC110" s="117" t="s">
        <v>169</v>
      </c>
      <c r="CD110" s="3" t="str">
        <f t="shared" ref="CD110:CD114" si="24">$BM110&amp;""&amp;CA110&amp;"_"&amp;CB110&amp;"_"&amp;CC110</f>
        <v>6'b0000_0_0</v>
      </c>
      <c r="CE110" s="38"/>
      <c r="CF110" s="39" t="s">
        <v>140</v>
      </c>
      <c r="CG110" s="3"/>
      <c r="CH110" s="8" t="s">
        <v>164</v>
      </c>
      <c r="CI110" s="8" t="s">
        <v>164</v>
      </c>
      <c r="CJ110" s="38"/>
      <c r="CK110" s="64" t="s">
        <v>72</v>
      </c>
      <c r="CL110" s="38"/>
      <c r="CM110" s="40" t="s">
        <v>81</v>
      </c>
      <c r="CN110" s="40" t="s">
        <v>80</v>
      </c>
      <c r="CO110" s="58"/>
      <c r="CP110" s="83"/>
      <c r="CQ110" s="65" t="s">
        <v>85</v>
      </c>
    </row>
    <row r="111" spans="4:95" x14ac:dyDescent="0.25">
      <c r="D111" s="19"/>
      <c r="E111" s="26"/>
      <c r="F111" s="6"/>
      <c r="G111" s="6"/>
      <c r="H111" s="21"/>
      <c r="I111" s="21"/>
      <c r="J111" s="6"/>
      <c r="K111" s="3"/>
      <c r="L111" s="7"/>
      <c r="M111" s="28"/>
      <c r="O111" s="38"/>
      <c r="P111" s="3"/>
      <c r="Q111" s="3"/>
      <c r="R111" s="8"/>
      <c r="S111" s="8"/>
      <c r="T111" s="3"/>
      <c r="U111" s="3"/>
      <c r="V111" s="8"/>
      <c r="W111" s="8"/>
      <c r="X111" s="3"/>
      <c r="Y111" s="3"/>
      <c r="Z111" s="8"/>
      <c r="AA111" s="8"/>
      <c r="AB111" s="8"/>
      <c r="AC111" s="3"/>
      <c r="AD111" s="8"/>
      <c r="AE111" s="8"/>
      <c r="AF111" s="8"/>
      <c r="AG111" s="3"/>
      <c r="AH111" s="38"/>
      <c r="AI111" s="39"/>
      <c r="AJ111" s="3"/>
      <c r="AK111" s="8"/>
      <c r="AL111" s="8"/>
      <c r="AM111" s="38"/>
      <c r="AN111" s="11"/>
      <c r="AO111" s="38"/>
      <c r="AP111" s="40"/>
      <c r="AQ111" s="40"/>
      <c r="AT111" s="66"/>
      <c r="BA111" s="19" t="s">
        <v>31</v>
      </c>
      <c r="BB111" s="26" t="s">
        <v>73</v>
      </c>
      <c r="BC111" s="6" t="s">
        <v>162</v>
      </c>
      <c r="BD111" s="6" t="s">
        <v>0</v>
      </c>
      <c r="BE111" s="21" t="s">
        <v>9</v>
      </c>
      <c r="BF111" s="21" t="s">
        <v>297</v>
      </c>
      <c r="BG111" s="6">
        <v>50</v>
      </c>
      <c r="BH111" s="3">
        <v>0</v>
      </c>
      <c r="BI111" s="7">
        <v>34</v>
      </c>
      <c r="BJ111" s="28" t="s">
        <v>5</v>
      </c>
      <c r="BL111" s="38" t="s">
        <v>163</v>
      </c>
      <c r="BM111" s="3" t="s">
        <v>174</v>
      </c>
      <c r="BN111" s="116" t="s">
        <v>167</v>
      </c>
      <c r="BO111" s="117" t="s">
        <v>170</v>
      </c>
      <c r="BP111" s="117" t="s">
        <v>169</v>
      </c>
      <c r="BQ111" s="3" t="str">
        <f t="shared" si="19"/>
        <v>6'b0111_1_0</v>
      </c>
      <c r="BR111" s="116" t="s">
        <v>167</v>
      </c>
      <c r="BS111" s="117" t="s">
        <v>170</v>
      </c>
      <c r="BT111" s="117" t="s">
        <v>169</v>
      </c>
      <c r="BU111" s="3" t="str">
        <f t="shared" si="20"/>
        <v>6'b0111_1_0</v>
      </c>
      <c r="BV111" s="38"/>
      <c r="BW111" s="117" t="s">
        <v>165</v>
      </c>
      <c r="BX111" s="117" t="s">
        <v>169</v>
      </c>
      <c r="BY111" s="117" t="s">
        <v>169</v>
      </c>
      <c r="BZ111" s="3" t="str">
        <f t="shared" si="23"/>
        <v>6'b0000_0_0</v>
      </c>
      <c r="CA111" s="117" t="s">
        <v>165</v>
      </c>
      <c r="CB111" s="117" t="s">
        <v>169</v>
      </c>
      <c r="CC111" s="117" t="s">
        <v>169</v>
      </c>
      <c r="CD111" s="3" t="str">
        <f t="shared" si="24"/>
        <v>6'b0000_0_0</v>
      </c>
      <c r="CE111" s="38"/>
      <c r="CF111" s="39" t="s">
        <v>140</v>
      </c>
      <c r="CG111" s="3"/>
      <c r="CH111" s="8" t="s">
        <v>164</v>
      </c>
      <c r="CI111" s="8" t="s">
        <v>164</v>
      </c>
      <c r="CJ111" s="38"/>
      <c r="CK111" s="11" t="s">
        <v>87</v>
      </c>
      <c r="CL111" s="38"/>
      <c r="CM111" s="40" t="s">
        <v>81</v>
      </c>
      <c r="CN111" s="40" t="s">
        <v>80</v>
      </c>
      <c r="CO111" s="110" t="s">
        <v>121</v>
      </c>
      <c r="CP111" s="83"/>
      <c r="CQ111" s="66" t="s">
        <v>86</v>
      </c>
    </row>
    <row r="112" spans="4:95" ht="17.25" x14ac:dyDescent="0.25">
      <c r="D112" s="19" t="s">
        <v>8</v>
      </c>
      <c r="E112" s="26" t="s">
        <v>73</v>
      </c>
      <c r="F112" s="6" t="s">
        <v>162</v>
      </c>
      <c r="G112" s="6" t="s">
        <v>110</v>
      </c>
      <c r="H112" s="21" t="s">
        <v>9</v>
      </c>
      <c r="I112" s="21" t="s">
        <v>220</v>
      </c>
      <c r="J112" s="6">
        <v>50</v>
      </c>
      <c r="K112" s="3">
        <v>0</v>
      </c>
      <c r="L112" s="7">
        <v>34</v>
      </c>
      <c r="M112" s="28" t="s">
        <v>5</v>
      </c>
      <c r="O112" s="38" t="s">
        <v>163</v>
      </c>
      <c r="P112" s="3" t="s">
        <v>174</v>
      </c>
      <c r="Q112" s="116" t="s">
        <v>167</v>
      </c>
      <c r="R112" s="117">
        <v>1</v>
      </c>
      <c r="S112" s="8">
        <v>0</v>
      </c>
      <c r="T112" s="3" t="str">
        <f>$P112&amp;""&amp;Q112&amp;"_"&amp;R112&amp;"_"&amp;S112</f>
        <v>6'b0111_1_0</v>
      </c>
      <c r="U112" s="116" t="s">
        <v>167</v>
      </c>
      <c r="V112" s="117" t="s">
        <v>170</v>
      </c>
      <c r="W112" s="117" t="s">
        <v>169</v>
      </c>
      <c r="X112" s="3" t="str">
        <f>$P112&amp;""&amp;U112&amp;"_"&amp;V112&amp;"_"&amp;W112</f>
        <v>6'b0111_1_0</v>
      </c>
      <c r="Y112" s="3"/>
      <c r="Z112" s="117" t="s">
        <v>165</v>
      </c>
      <c r="AA112" s="117" t="s">
        <v>169</v>
      </c>
      <c r="AB112" s="117" t="s">
        <v>169</v>
      </c>
      <c r="AC112" s="3" t="str">
        <f>$P112&amp;""&amp;Z112&amp;"_"&amp;AA112&amp;"_"&amp;AB112</f>
        <v>6'b0000_0_0</v>
      </c>
      <c r="AD112" s="117" t="s">
        <v>165</v>
      </c>
      <c r="AE112" s="117" t="s">
        <v>169</v>
      </c>
      <c r="AF112" s="117" t="s">
        <v>169</v>
      </c>
      <c r="AG112" s="3" t="str">
        <f>$P112&amp;""&amp;AD112&amp;"_"&amp;AE112&amp;"_"&amp;AF112</f>
        <v>6'b0000_0_0</v>
      </c>
      <c r="AH112" s="38"/>
      <c r="AI112" s="39" t="s">
        <v>140</v>
      </c>
      <c r="AJ112" s="3"/>
      <c r="AK112" s="8" t="s">
        <v>164</v>
      </c>
      <c r="AL112" s="8" t="s">
        <v>164</v>
      </c>
      <c r="AM112" s="38"/>
      <c r="AN112" s="64" t="s">
        <v>72</v>
      </c>
      <c r="AO112" s="38"/>
      <c r="AP112" s="40" t="s">
        <v>81</v>
      </c>
      <c r="AQ112" s="40" t="s">
        <v>80</v>
      </c>
      <c r="AR112" s="82" t="s">
        <v>121</v>
      </c>
      <c r="AS112" s="82"/>
      <c r="AT112" s="4"/>
      <c r="BA112" s="19" t="s">
        <v>31</v>
      </c>
      <c r="BB112" s="26" t="s">
        <v>73</v>
      </c>
      <c r="BC112" s="6" t="s">
        <v>162</v>
      </c>
      <c r="BD112" s="6" t="s">
        <v>55</v>
      </c>
      <c r="BE112" s="21" t="s">
        <v>9</v>
      </c>
      <c r="BF112" s="21" t="s">
        <v>195</v>
      </c>
      <c r="BG112" s="6">
        <v>50</v>
      </c>
      <c r="BH112" s="3">
        <v>0</v>
      </c>
      <c r="BI112" s="7">
        <v>34</v>
      </c>
      <c r="BJ112" s="28" t="s">
        <v>5</v>
      </c>
      <c r="BL112" s="38" t="s">
        <v>163</v>
      </c>
      <c r="BM112" s="3" t="s">
        <v>174</v>
      </c>
      <c r="BN112" s="116" t="s">
        <v>167</v>
      </c>
      <c r="BO112" s="117" t="s">
        <v>170</v>
      </c>
      <c r="BP112" s="117" t="s">
        <v>169</v>
      </c>
      <c r="BQ112" s="3" t="str">
        <f t="shared" si="19"/>
        <v>6'b0111_1_0</v>
      </c>
      <c r="BR112" s="116" t="s">
        <v>167</v>
      </c>
      <c r="BS112" s="117" t="s">
        <v>170</v>
      </c>
      <c r="BT112" s="117" t="s">
        <v>169</v>
      </c>
      <c r="BU112" s="3" t="str">
        <f t="shared" si="20"/>
        <v>6'b0111_1_0</v>
      </c>
      <c r="BV112" s="38"/>
      <c r="BW112" s="117" t="s">
        <v>165</v>
      </c>
      <c r="BX112" s="117" t="s">
        <v>169</v>
      </c>
      <c r="BY112" s="117" t="s">
        <v>169</v>
      </c>
      <c r="BZ112" s="3" t="str">
        <f t="shared" si="23"/>
        <v>6'b0000_0_0</v>
      </c>
      <c r="CA112" s="117" t="s">
        <v>165</v>
      </c>
      <c r="CB112" s="117" t="s">
        <v>169</v>
      </c>
      <c r="CC112" s="117" t="s">
        <v>169</v>
      </c>
      <c r="CD112" s="3" t="str">
        <f t="shared" si="24"/>
        <v>6'b0000_0_0</v>
      </c>
      <c r="CE112" s="38"/>
      <c r="CF112" s="39" t="s">
        <v>140</v>
      </c>
      <c r="CG112" s="3"/>
      <c r="CH112" s="8" t="s">
        <v>164</v>
      </c>
      <c r="CI112" s="8" t="s">
        <v>164</v>
      </c>
      <c r="CJ112" s="38"/>
      <c r="CK112" s="11" t="s">
        <v>87</v>
      </c>
      <c r="CL112" s="38"/>
      <c r="CM112" s="40" t="s">
        <v>81</v>
      </c>
      <c r="CN112" s="40" t="s">
        <v>80</v>
      </c>
      <c r="CO112" s="110" t="s">
        <v>142</v>
      </c>
      <c r="CP112" s="83"/>
    </row>
    <row r="113" spans="1:95" ht="17.25" x14ac:dyDescent="0.25">
      <c r="D113" s="19" t="s">
        <v>8</v>
      </c>
      <c r="E113" s="26" t="s">
        <v>73</v>
      </c>
      <c r="F113" s="6" t="s">
        <v>162</v>
      </c>
      <c r="G113" s="6" t="s">
        <v>111</v>
      </c>
      <c r="H113" s="21" t="s">
        <v>9</v>
      </c>
      <c r="I113" s="21" t="s">
        <v>220</v>
      </c>
      <c r="J113" s="6">
        <v>50</v>
      </c>
      <c r="K113" s="3">
        <v>0</v>
      </c>
      <c r="L113" s="7">
        <v>34</v>
      </c>
      <c r="M113" s="28" t="s">
        <v>5</v>
      </c>
      <c r="O113" s="38" t="s">
        <v>163</v>
      </c>
      <c r="P113" s="3" t="s">
        <v>174</v>
      </c>
      <c r="Q113" s="116" t="s">
        <v>167</v>
      </c>
      <c r="R113" s="117">
        <v>1</v>
      </c>
      <c r="S113" s="8">
        <v>0</v>
      </c>
      <c r="T113" s="3" t="str">
        <f>$P113&amp;""&amp;Q113&amp;"_"&amp;R113&amp;"_"&amp;S113</f>
        <v>6'b0111_1_0</v>
      </c>
      <c r="U113" s="116" t="s">
        <v>167</v>
      </c>
      <c r="V113" s="117" t="s">
        <v>170</v>
      </c>
      <c r="W113" s="117" t="s">
        <v>169</v>
      </c>
      <c r="X113" s="3" t="str">
        <f>$P113&amp;""&amp;U113&amp;"_"&amp;V113&amp;"_"&amp;W113</f>
        <v>6'b0111_1_0</v>
      </c>
      <c r="Y113" s="3"/>
      <c r="Z113" s="117" t="s">
        <v>165</v>
      </c>
      <c r="AA113" s="117" t="s">
        <v>169</v>
      </c>
      <c r="AB113" s="117" t="s">
        <v>169</v>
      </c>
      <c r="AC113" s="3" t="str">
        <f>$P113&amp;""&amp;Z113&amp;"_"&amp;AA113&amp;"_"&amp;AB113</f>
        <v>6'b0000_0_0</v>
      </c>
      <c r="AD113" s="117" t="s">
        <v>165</v>
      </c>
      <c r="AE113" s="117" t="s">
        <v>169</v>
      </c>
      <c r="AF113" s="117" t="s">
        <v>169</v>
      </c>
      <c r="AG113" s="3" t="str">
        <f>$P113&amp;""&amp;AD113&amp;"_"&amp;AE113&amp;"_"&amp;AF113</f>
        <v>6'b0000_0_0</v>
      </c>
      <c r="AH113" s="38"/>
      <c r="AI113" s="39" t="s">
        <v>141</v>
      </c>
      <c r="AJ113" s="3"/>
      <c r="AK113" s="8" t="s">
        <v>164</v>
      </c>
      <c r="AL113" s="8" t="s">
        <v>164</v>
      </c>
      <c r="AM113" s="38"/>
      <c r="AN113" s="11" t="s">
        <v>100</v>
      </c>
      <c r="AO113" s="38"/>
      <c r="AP113" s="40" t="s">
        <v>81</v>
      </c>
      <c r="AQ113" s="40" t="s">
        <v>80</v>
      </c>
      <c r="AR113" s="82" t="s">
        <v>142</v>
      </c>
      <c r="AS113" s="82"/>
      <c r="AT113" s="4"/>
      <c r="BA113" s="19" t="s">
        <v>31</v>
      </c>
      <c r="BB113" s="26" t="s">
        <v>73</v>
      </c>
      <c r="BC113" s="6" t="s">
        <v>162</v>
      </c>
      <c r="BD113" s="6" t="s">
        <v>56</v>
      </c>
      <c r="BE113" s="21" t="s">
        <v>9</v>
      </c>
      <c r="BF113" s="21" t="s">
        <v>195</v>
      </c>
      <c r="BG113" s="6">
        <v>50</v>
      </c>
      <c r="BH113" s="3">
        <v>0</v>
      </c>
      <c r="BI113" s="7">
        <v>34</v>
      </c>
      <c r="BJ113" s="28" t="s">
        <v>5</v>
      </c>
      <c r="BL113" s="38" t="s">
        <v>163</v>
      </c>
      <c r="BM113" s="3" t="s">
        <v>174</v>
      </c>
      <c r="BN113" s="116" t="s">
        <v>167</v>
      </c>
      <c r="BO113" s="117" t="s">
        <v>170</v>
      </c>
      <c r="BP113" s="117" t="s">
        <v>169</v>
      </c>
      <c r="BQ113" s="3" t="str">
        <f t="shared" si="19"/>
        <v>6'b0111_1_0</v>
      </c>
      <c r="BR113" s="116" t="s">
        <v>167</v>
      </c>
      <c r="BS113" s="117" t="s">
        <v>170</v>
      </c>
      <c r="BT113" s="117" t="s">
        <v>169</v>
      </c>
      <c r="BU113" s="3" t="str">
        <f t="shared" si="20"/>
        <v>6'b0111_1_0</v>
      </c>
      <c r="BV113" s="38"/>
      <c r="BW113" s="117" t="s">
        <v>165</v>
      </c>
      <c r="BX113" s="117" t="s">
        <v>169</v>
      </c>
      <c r="BY113" s="117" t="s">
        <v>169</v>
      </c>
      <c r="BZ113" s="3" t="str">
        <f t="shared" si="23"/>
        <v>6'b0000_0_0</v>
      </c>
      <c r="CA113" s="117" t="s">
        <v>165</v>
      </c>
      <c r="CB113" s="117" t="s">
        <v>169</v>
      </c>
      <c r="CC113" s="117" t="s">
        <v>169</v>
      </c>
      <c r="CD113" s="3" t="str">
        <f t="shared" si="24"/>
        <v>6'b0000_0_0</v>
      </c>
      <c r="CE113" s="38"/>
      <c r="CF113" s="39" t="s">
        <v>141</v>
      </c>
      <c r="CG113" s="3"/>
      <c r="CH113" s="8" t="s">
        <v>164</v>
      </c>
      <c r="CI113" s="8" t="s">
        <v>164</v>
      </c>
      <c r="CJ113" s="38"/>
      <c r="CK113" s="11" t="s">
        <v>100</v>
      </c>
      <c r="CL113" s="38"/>
      <c r="CM113" s="40" t="s">
        <v>81</v>
      </c>
      <c r="CN113" s="40" t="s">
        <v>80</v>
      </c>
      <c r="CO113" s="83"/>
      <c r="CP113" s="83"/>
    </row>
    <row r="114" spans="1:95" ht="17.25" x14ac:dyDescent="0.25">
      <c r="A114" s="136" t="s">
        <v>152</v>
      </c>
      <c r="D114" s="19" t="s">
        <v>8</v>
      </c>
      <c r="E114" s="26" t="s">
        <v>73</v>
      </c>
      <c r="F114" s="6" t="s">
        <v>162</v>
      </c>
      <c r="G114" s="6" t="s">
        <v>111</v>
      </c>
      <c r="H114" s="21" t="s">
        <v>9</v>
      </c>
      <c r="I114" s="21" t="s">
        <v>287</v>
      </c>
      <c r="J114" s="6">
        <v>50</v>
      </c>
      <c r="K114" s="3">
        <v>0</v>
      </c>
      <c r="L114" s="7">
        <v>34</v>
      </c>
      <c r="M114" s="29" t="s">
        <v>7</v>
      </c>
      <c r="O114" s="38" t="s">
        <v>163</v>
      </c>
      <c r="P114" s="3" t="s">
        <v>174</v>
      </c>
      <c r="Q114" s="117" t="s">
        <v>165</v>
      </c>
      <c r="R114" s="117">
        <v>0</v>
      </c>
      <c r="S114" s="8">
        <v>0</v>
      </c>
      <c r="T114" s="3" t="str">
        <f>$P114&amp;""&amp;Q114&amp;"_"&amp;R114&amp;"_"&amp;S114</f>
        <v>6'b0000_0_0</v>
      </c>
      <c r="U114" s="117" t="s">
        <v>165</v>
      </c>
      <c r="V114" s="117" t="s">
        <v>169</v>
      </c>
      <c r="W114" s="117" t="s">
        <v>169</v>
      </c>
      <c r="X114" s="3" t="str">
        <f>$P114&amp;""&amp;U114&amp;"_"&amp;V114&amp;"_"&amp;W114</f>
        <v>6'b0000_0_0</v>
      </c>
      <c r="Y114" s="8"/>
      <c r="Z114" s="116" t="s">
        <v>167</v>
      </c>
      <c r="AA114" s="117" t="s">
        <v>170</v>
      </c>
      <c r="AB114" s="117" t="s">
        <v>169</v>
      </c>
      <c r="AC114" s="3" t="str">
        <f>$P114&amp;""&amp;Z114&amp;"_"&amp;AA114&amp;"_"&amp;AB114</f>
        <v>6'b0111_1_0</v>
      </c>
      <c r="AD114" s="117" t="s">
        <v>165</v>
      </c>
      <c r="AE114" s="117" t="s">
        <v>169</v>
      </c>
      <c r="AF114" s="117" t="s">
        <v>169</v>
      </c>
      <c r="AG114" s="3" t="str">
        <f>$P114&amp;""&amp;AD114&amp;"_"&amp;AE114&amp;"_"&amp;AF114</f>
        <v>6'b0000_0_0</v>
      </c>
      <c r="AH114" s="38"/>
      <c r="AI114" s="39" t="s">
        <v>141</v>
      </c>
      <c r="AJ114" s="3"/>
      <c r="AK114" s="8" t="s">
        <v>164</v>
      </c>
      <c r="AL114" s="8" t="s">
        <v>164</v>
      </c>
      <c r="AM114" s="38"/>
      <c r="AN114" s="11" t="s">
        <v>100</v>
      </c>
      <c r="AO114" s="38"/>
      <c r="AP114" s="40" t="s">
        <v>81</v>
      </c>
      <c r="AQ114" s="40" t="s">
        <v>80</v>
      </c>
      <c r="AT114" s="4"/>
      <c r="BA114" s="19" t="s">
        <v>31</v>
      </c>
      <c r="BB114" s="26" t="s">
        <v>73</v>
      </c>
      <c r="BC114" s="6" t="s">
        <v>162</v>
      </c>
      <c r="BD114" s="6" t="s">
        <v>56</v>
      </c>
      <c r="BE114" s="21" t="s">
        <v>9</v>
      </c>
      <c r="BF114" s="21" t="s">
        <v>298</v>
      </c>
      <c r="BG114" s="6">
        <v>50</v>
      </c>
      <c r="BH114" s="3">
        <v>0</v>
      </c>
      <c r="BI114" s="7">
        <v>34</v>
      </c>
      <c r="BJ114" s="29" t="s">
        <v>7</v>
      </c>
      <c r="BL114" s="38" t="s">
        <v>163</v>
      </c>
      <c r="BM114" s="3" t="s">
        <v>174</v>
      </c>
      <c r="BN114" s="117" t="s">
        <v>165</v>
      </c>
      <c r="BO114" s="117" t="s">
        <v>169</v>
      </c>
      <c r="BP114" s="117" t="s">
        <v>169</v>
      </c>
      <c r="BQ114" s="3" t="str">
        <f t="shared" si="19"/>
        <v>6'b0000_0_0</v>
      </c>
      <c r="BR114" s="117" t="s">
        <v>165</v>
      </c>
      <c r="BS114" s="117" t="s">
        <v>169</v>
      </c>
      <c r="BT114" s="117" t="s">
        <v>169</v>
      </c>
      <c r="BU114" s="3" t="str">
        <f t="shared" si="20"/>
        <v>6'b0000_0_0</v>
      </c>
      <c r="BV114" s="38"/>
      <c r="BW114" s="116" t="s">
        <v>167</v>
      </c>
      <c r="BX114" s="117" t="s">
        <v>170</v>
      </c>
      <c r="BY114" s="117" t="s">
        <v>169</v>
      </c>
      <c r="BZ114" s="3" t="str">
        <f t="shared" si="23"/>
        <v>6'b0111_1_0</v>
      </c>
      <c r="CA114" s="117" t="s">
        <v>165</v>
      </c>
      <c r="CB114" s="117" t="s">
        <v>169</v>
      </c>
      <c r="CC114" s="117" t="s">
        <v>169</v>
      </c>
      <c r="CD114" s="3" t="str">
        <f t="shared" si="24"/>
        <v>6'b0000_0_0</v>
      </c>
      <c r="CE114" s="38"/>
      <c r="CF114" s="39" t="s">
        <v>141</v>
      </c>
      <c r="CG114" s="3"/>
      <c r="CH114" s="8" t="s">
        <v>164</v>
      </c>
      <c r="CI114" s="8" t="s">
        <v>164</v>
      </c>
      <c r="CJ114" s="38"/>
      <c r="CK114" s="11" t="s">
        <v>100</v>
      </c>
      <c r="CL114" s="38"/>
      <c r="CM114" s="40" t="s">
        <v>81</v>
      </c>
      <c r="CN114" s="40" t="s">
        <v>80</v>
      </c>
      <c r="CO114" s="58"/>
      <c r="CP114" s="58"/>
    </row>
    <row r="115" spans="1:95" x14ac:dyDescent="0.25">
      <c r="A115" s="135"/>
      <c r="D115" s="8"/>
      <c r="E115" s="8"/>
      <c r="F115" s="8"/>
      <c r="G115" s="8"/>
      <c r="H115" s="8"/>
      <c r="I115" s="8"/>
      <c r="J115" s="8"/>
      <c r="K115" s="8"/>
      <c r="L115" s="11"/>
      <c r="M115" s="11"/>
      <c r="O115" s="41"/>
      <c r="P115" s="8"/>
      <c r="Q115" s="41"/>
      <c r="R115" s="41"/>
      <c r="S115" s="41"/>
      <c r="T115" s="3"/>
      <c r="U115" s="41"/>
      <c r="V115" s="41"/>
      <c r="W115" s="41"/>
      <c r="X115" s="3"/>
      <c r="Y115" s="41"/>
      <c r="Z115" s="41"/>
      <c r="AA115" s="41"/>
      <c r="AB115" s="41"/>
      <c r="AC115" s="3"/>
      <c r="AD115" s="41"/>
      <c r="AE115" s="41"/>
      <c r="AF115" s="41"/>
      <c r="AG115" s="3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1"/>
      <c r="AS115" s="1"/>
      <c r="AT115" s="1"/>
      <c r="BA115" s="8"/>
      <c r="BB115" s="8"/>
      <c r="BC115" s="8"/>
      <c r="BD115" s="8"/>
      <c r="BE115" s="8"/>
      <c r="BF115" s="8"/>
      <c r="BG115" s="8"/>
      <c r="BH115" s="8"/>
      <c r="BI115" s="11"/>
      <c r="BJ115" s="11"/>
      <c r="BK115" s="1"/>
      <c r="BL115" s="41"/>
      <c r="BM115" s="3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1"/>
      <c r="CP115" s="1"/>
      <c r="CQ115" s="1"/>
    </row>
    <row r="116" spans="1:95" ht="17.25" x14ac:dyDescent="0.25">
      <c r="A116" s="135"/>
      <c r="D116" s="19" t="s">
        <v>8</v>
      </c>
      <c r="E116" s="77" t="s">
        <v>78</v>
      </c>
      <c r="F116" s="6" t="s">
        <v>162</v>
      </c>
      <c r="G116" s="6" t="s">
        <v>90</v>
      </c>
      <c r="H116" s="21" t="s">
        <v>9</v>
      </c>
      <c r="I116" s="21" t="s">
        <v>221</v>
      </c>
      <c r="J116" s="6">
        <v>50</v>
      </c>
      <c r="K116" s="3">
        <v>0</v>
      </c>
      <c r="L116" s="7">
        <v>40</v>
      </c>
      <c r="M116" s="28" t="s">
        <v>5</v>
      </c>
      <c r="O116" s="38" t="s">
        <v>163</v>
      </c>
      <c r="P116" s="3" t="s">
        <v>174</v>
      </c>
      <c r="Q116" s="116" t="s">
        <v>167</v>
      </c>
      <c r="R116" s="8">
        <v>0</v>
      </c>
      <c r="S116" s="8">
        <v>0</v>
      </c>
      <c r="T116" s="3" t="str">
        <f>$P116&amp;""&amp;Q116&amp;"_"&amp;R116&amp;"_"&amp;S116</f>
        <v>6'b0111_0_0</v>
      </c>
      <c r="U116" s="116" t="s">
        <v>167</v>
      </c>
      <c r="V116" s="117" t="s">
        <v>169</v>
      </c>
      <c r="W116" s="117" t="s">
        <v>169</v>
      </c>
      <c r="X116" s="3" t="str">
        <f>$P116&amp;""&amp;U116&amp;"_"&amp;V116&amp;"_"&amp;W116</f>
        <v>6'b0111_0_0</v>
      </c>
      <c r="Y116" s="3"/>
      <c r="Z116" s="117" t="s">
        <v>165</v>
      </c>
      <c r="AA116" s="117" t="s">
        <v>169</v>
      </c>
      <c r="AB116" s="117" t="s">
        <v>169</v>
      </c>
      <c r="AC116" s="3" t="str">
        <f>$P116&amp;""&amp;Z116&amp;"_"&amp;AA116&amp;"_"&amp;AB116</f>
        <v>6'b0000_0_0</v>
      </c>
      <c r="AD116" s="117" t="s">
        <v>165</v>
      </c>
      <c r="AE116" s="117" t="s">
        <v>169</v>
      </c>
      <c r="AF116" s="117" t="s">
        <v>169</v>
      </c>
      <c r="AG116" s="3" t="str">
        <f>$P116&amp;""&amp;AD116&amp;"_"&amp;AE116&amp;"_"&amp;AF116</f>
        <v>6'b0000_0_0</v>
      </c>
      <c r="AH116" s="38"/>
      <c r="AI116" s="39" t="s">
        <v>140</v>
      </c>
      <c r="AJ116" s="3"/>
      <c r="AK116" s="8" t="s">
        <v>164</v>
      </c>
      <c r="AL116" s="8" t="s">
        <v>164</v>
      </c>
      <c r="AM116" s="38"/>
      <c r="AN116" s="11" t="s">
        <v>87</v>
      </c>
      <c r="AO116" s="38"/>
      <c r="AP116" s="40" t="s">
        <v>81</v>
      </c>
      <c r="AQ116" s="40" t="s">
        <v>80</v>
      </c>
      <c r="AT116" s="4"/>
      <c r="BA116" s="19" t="s">
        <v>31</v>
      </c>
      <c r="BB116" s="48" t="s">
        <v>78</v>
      </c>
      <c r="BC116" s="6" t="s">
        <v>162</v>
      </c>
      <c r="BD116" s="6" t="s">
        <v>54</v>
      </c>
      <c r="BE116" s="21" t="s">
        <v>9</v>
      </c>
      <c r="BF116" s="21" t="s">
        <v>184</v>
      </c>
      <c r="BG116" s="6">
        <v>50</v>
      </c>
      <c r="BH116" s="3">
        <v>0</v>
      </c>
      <c r="BI116" s="7">
        <v>40</v>
      </c>
      <c r="BJ116" s="28" t="s">
        <v>5</v>
      </c>
      <c r="BL116" s="38" t="s">
        <v>163</v>
      </c>
      <c r="BM116" s="3" t="s">
        <v>174</v>
      </c>
      <c r="BN116" s="116" t="s">
        <v>167</v>
      </c>
      <c r="BO116" s="117" t="s">
        <v>169</v>
      </c>
      <c r="BP116" s="117" t="s">
        <v>169</v>
      </c>
      <c r="BQ116" s="3" t="str">
        <f t="shared" si="19"/>
        <v>6'b0111_0_0</v>
      </c>
      <c r="BR116" s="116" t="s">
        <v>167</v>
      </c>
      <c r="BS116" s="117" t="s">
        <v>169</v>
      </c>
      <c r="BT116" s="117" t="s">
        <v>169</v>
      </c>
      <c r="BU116" s="3" t="str">
        <f t="shared" si="20"/>
        <v>6'b0111_0_0</v>
      </c>
      <c r="BV116" s="38"/>
      <c r="BW116" s="117" t="s">
        <v>165</v>
      </c>
      <c r="BX116" s="117" t="s">
        <v>169</v>
      </c>
      <c r="BY116" s="117" t="s">
        <v>169</v>
      </c>
      <c r="BZ116" s="3" t="str">
        <f>$BM116&amp;""&amp;BW116&amp;"_"&amp;BX116&amp;"_"&amp;BY116</f>
        <v>6'b0000_0_0</v>
      </c>
      <c r="CA116" s="117" t="s">
        <v>165</v>
      </c>
      <c r="CB116" s="117" t="s">
        <v>169</v>
      </c>
      <c r="CC116" s="117" t="s">
        <v>169</v>
      </c>
      <c r="CD116" s="3" t="str">
        <f>$BM116&amp;""&amp;CA116&amp;"_"&amp;CB116&amp;"_"&amp;CC116</f>
        <v>6'b0000_0_0</v>
      </c>
      <c r="CE116" s="38"/>
      <c r="CF116" s="39" t="s">
        <v>140</v>
      </c>
      <c r="CG116" s="3"/>
      <c r="CH116" s="8" t="s">
        <v>164</v>
      </c>
      <c r="CI116" s="8" t="s">
        <v>164</v>
      </c>
      <c r="CJ116" s="38"/>
      <c r="CK116" s="11" t="s">
        <v>87</v>
      </c>
      <c r="CL116" s="38"/>
      <c r="CM116" s="40" t="s">
        <v>81</v>
      </c>
      <c r="CN116" s="40" t="s">
        <v>80</v>
      </c>
      <c r="CO116" s="85" t="s">
        <v>121</v>
      </c>
      <c r="CP116" s="83"/>
    </row>
    <row r="117" spans="1:95" ht="17.25" x14ac:dyDescent="0.25">
      <c r="A117" s="135"/>
      <c r="D117" s="19" t="s">
        <v>8</v>
      </c>
      <c r="E117" s="77" t="s">
        <v>78</v>
      </c>
      <c r="F117" s="6" t="s">
        <v>162</v>
      </c>
      <c r="G117" s="6" t="s">
        <v>90</v>
      </c>
      <c r="H117" s="21" t="s">
        <v>9</v>
      </c>
      <c r="I117" s="21" t="s">
        <v>222</v>
      </c>
      <c r="J117" s="6">
        <v>50</v>
      </c>
      <c r="K117" s="3">
        <v>0</v>
      </c>
      <c r="L117" s="7">
        <v>40</v>
      </c>
      <c r="M117" s="29" t="s">
        <v>7</v>
      </c>
      <c r="O117" s="38" t="s">
        <v>163</v>
      </c>
      <c r="P117" s="3" t="s">
        <v>174</v>
      </c>
      <c r="Q117" s="117" t="s">
        <v>165</v>
      </c>
      <c r="R117" s="8">
        <v>0</v>
      </c>
      <c r="S117" s="8">
        <v>0</v>
      </c>
      <c r="T117" s="3" t="str">
        <f>$P117&amp;""&amp;Q117&amp;"_"&amp;R117&amp;"_"&amp;S117</f>
        <v>6'b0000_0_0</v>
      </c>
      <c r="U117" s="117" t="s">
        <v>165</v>
      </c>
      <c r="V117" s="117" t="s">
        <v>169</v>
      </c>
      <c r="W117" s="117" t="s">
        <v>169</v>
      </c>
      <c r="X117" s="3" t="str">
        <f>$P117&amp;""&amp;U117&amp;"_"&amp;V117&amp;"_"&amp;W117</f>
        <v>6'b0000_0_0</v>
      </c>
      <c r="Y117" s="8"/>
      <c r="Z117" s="116" t="s">
        <v>167</v>
      </c>
      <c r="AA117" s="117" t="s">
        <v>169</v>
      </c>
      <c r="AB117" s="117" t="s">
        <v>169</v>
      </c>
      <c r="AC117" s="3" t="str">
        <f>$P117&amp;""&amp;Z117&amp;"_"&amp;AA117&amp;"_"&amp;AB117</f>
        <v>6'b0111_0_0</v>
      </c>
      <c r="AD117" s="117" t="s">
        <v>165</v>
      </c>
      <c r="AE117" s="117" t="s">
        <v>169</v>
      </c>
      <c r="AF117" s="117" t="s">
        <v>169</v>
      </c>
      <c r="AG117" s="3" t="str">
        <f>$P117&amp;""&amp;AD117&amp;"_"&amp;AE117&amp;"_"&amp;AF117</f>
        <v>6'b0000_0_0</v>
      </c>
      <c r="AH117" s="38"/>
      <c r="AI117" s="39" t="s">
        <v>140</v>
      </c>
      <c r="AJ117" s="3"/>
      <c r="AK117" s="8" t="s">
        <v>164</v>
      </c>
      <c r="AL117" s="8" t="s">
        <v>164</v>
      </c>
      <c r="AM117" s="38"/>
      <c r="AN117" s="11" t="s">
        <v>87</v>
      </c>
      <c r="AO117" s="38"/>
      <c r="AP117" s="40" t="s">
        <v>81</v>
      </c>
      <c r="AQ117" s="40" t="s">
        <v>80</v>
      </c>
      <c r="AT117" s="4"/>
      <c r="BA117" s="19" t="s">
        <v>31</v>
      </c>
      <c r="BB117" s="48" t="s">
        <v>78</v>
      </c>
      <c r="BC117" s="6" t="s">
        <v>162</v>
      </c>
      <c r="BD117" s="6" t="s">
        <v>54</v>
      </c>
      <c r="BE117" s="21" t="s">
        <v>9</v>
      </c>
      <c r="BF117" s="21" t="s">
        <v>185</v>
      </c>
      <c r="BG117" s="6">
        <v>50</v>
      </c>
      <c r="BH117" s="3">
        <v>0</v>
      </c>
      <c r="BI117" s="7">
        <v>40</v>
      </c>
      <c r="BJ117" s="29" t="s">
        <v>7</v>
      </c>
      <c r="BL117" s="38" t="s">
        <v>163</v>
      </c>
      <c r="BM117" s="3" t="s">
        <v>174</v>
      </c>
      <c r="BN117" s="117" t="s">
        <v>165</v>
      </c>
      <c r="BO117" s="117" t="s">
        <v>169</v>
      </c>
      <c r="BP117" s="117" t="s">
        <v>169</v>
      </c>
      <c r="BQ117" s="3" t="str">
        <f t="shared" si="19"/>
        <v>6'b0000_0_0</v>
      </c>
      <c r="BR117" s="117" t="s">
        <v>165</v>
      </c>
      <c r="BS117" s="117" t="s">
        <v>169</v>
      </c>
      <c r="BT117" s="117" t="s">
        <v>169</v>
      </c>
      <c r="BU117" s="3" t="str">
        <f t="shared" si="20"/>
        <v>6'b0000_0_0</v>
      </c>
      <c r="BV117" s="38"/>
      <c r="BW117" s="116" t="s">
        <v>167</v>
      </c>
      <c r="BX117" s="117" t="s">
        <v>169</v>
      </c>
      <c r="BY117" s="117" t="s">
        <v>169</v>
      </c>
      <c r="BZ117" s="3" t="str">
        <f>$BM117&amp;""&amp;BW117&amp;"_"&amp;BX117&amp;"_"&amp;BY117</f>
        <v>6'b0111_0_0</v>
      </c>
      <c r="CA117" s="117" t="s">
        <v>165</v>
      </c>
      <c r="CB117" s="117" t="s">
        <v>169</v>
      </c>
      <c r="CC117" s="117" t="s">
        <v>169</v>
      </c>
      <c r="CD117" s="3" t="str">
        <f>$BM117&amp;""&amp;CA117&amp;"_"&amp;CB117&amp;"_"&amp;CC117</f>
        <v>6'b0000_0_0</v>
      </c>
      <c r="CE117" s="38"/>
      <c r="CF117" s="39" t="s">
        <v>140</v>
      </c>
      <c r="CG117" s="3"/>
      <c r="CH117" s="8" t="s">
        <v>164</v>
      </c>
      <c r="CI117" s="8" t="s">
        <v>164</v>
      </c>
      <c r="CJ117" s="38"/>
      <c r="CK117" s="11" t="s">
        <v>87</v>
      </c>
      <c r="CL117" s="38"/>
      <c r="CM117" s="40" t="s">
        <v>81</v>
      </c>
      <c r="CN117" s="40" t="s">
        <v>80</v>
      </c>
      <c r="CO117" s="58"/>
      <c r="CP117" s="83"/>
    </row>
    <row r="118" spans="1:95" x14ac:dyDescent="0.25">
      <c r="A118" s="135"/>
      <c r="D118" s="19" t="s">
        <v>8</v>
      </c>
      <c r="E118" s="26" t="s">
        <v>73</v>
      </c>
      <c r="F118" s="6" t="s">
        <v>162</v>
      </c>
      <c r="G118" s="6" t="s">
        <v>0</v>
      </c>
      <c r="H118" s="21" t="s">
        <v>9</v>
      </c>
      <c r="I118" s="21" t="s">
        <v>223</v>
      </c>
      <c r="J118" s="6">
        <v>50</v>
      </c>
      <c r="K118" s="3">
        <v>0</v>
      </c>
      <c r="L118" s="7">
        <v>40</v>
      </c>
      <c r="M118" s="28" t="s">
        <v>5</v>
      </c>
      <c r="O118" s="38" t="s">
        <v>163</v>
      </c>
      <c r="P118" s="3" t="s">
        <v>174</v>
      </c>
      <c r="Q118" s="116" t="s">
        <v>167</v>
      </c>
      <c r="R118" s="8">
        <v>0</v>
      </c>
      <c r="S118" s="8">
        <v>0</v>
      </c>
      <c r="T118" s="3" t="str">
        <f>$P118&amp;""&amp;Q118&amp;"_"&amp;R118&amp;"_"&amp;S118</f>
        <v>6'b0111_0_0</v>
      </c>
      <c r="U118" s="116" t="s">
        <v>167</v>
      </c>
      <c r="V118" s="117" t="s">
        <v>169</v>
      </c>
      <c r="W118" s="117" t="s">
        <v>169</v>
      </c>
      <c r="X118" s="3" t="str">
        <f>$P118&amp;""&amp;U118&amp;"_"&amp;V118&amp;"_"&amp;W118</f>
        <v>6'b0111_0_0</v>
      </c>
      <c r="Y118" s="3"/>
      <c r="Z118" s="117" t="s">
        <v>165</v>
      </c>
      <c r="AA118" s="117" t="s">
        <v>169</v>
      </c>
      <c r="AB118" s="117" t="s">
        <v>169</v>
      </c>
      <c r="AC118" s="3" t="str">
        <f>$P118&amp;""&amp;Z118&amp;"_"&amp;AA118&amp;"_"&amp;AB118</f>
        <v>6'b0000_0_0</v>
      </c>
      <c r="AD118" s="117" t="s">
        <v>165</v>
      </c>
      <c r="AE118" s="117" t="s">
        <v>169</v>
      </c>
      <c r="AF118" s="117" t="s">
        <v>169</v>
      </c>
      <c r="AG118" s="3" t="str">
        <f>$P118&amp;""&amp;AD118&amp;"_"&amp;AE118&amp;"_"&amp;AF118</f>
        <v>6'b0000_0_0</v>
      </c>
      <c r="AH118" s="38"/>
      <c r="AI118" s="39" t="s">
        <v>140</v>
      </c>
      <c r="AJ118" s="3"/>
      <c r="AK118" s="8" t="s">
        <v>164</v>
      </c>
      <c r="AL118" s="8" t="s">
        <v>164</v>
      </c>
      <c r="AM118" s="38"/>
      <c r="AN118" s="64" t="s">
        <v>72</v>
      </c>
      <c r="AO118" s="38"/>
      <c r="AP118" s="40" t="s">
        <v>81</v>
      </c>
      <c r="AQ118" s="40" t="s">
        <v>80</v>
      </c>
      <c r="AT118" s="65" t="s">
        <v>85</v>
      </c>
      <c r="BA118" s="19" t="s">
        <v>31</v>
      </c>
      <c r="BB118" s="26" t="s">
        <v>73</v>
      </c>
      <c r="BC118" s="6" t="s">
        <v>162</v>
      </c>
      <c r="BD118" s="6" t="s">
        <v>0</v>
      </c>
      <c r="BE118" s="21" t="s">
        <v>9</v>
      </c>
      <c r="BF118" s="21" t="s">
        <v>299</v>
      </c>
      <c r="BG118" s="6">
        <v>50</v>
      </c>
      <c r="BH118" s="3">
        <v>0</v>
      </c>
      <c r="BI118" s="7">
        <v>40</v>
      </c>
      <c r="BJ118" s="28" t="s">
        <v>5</v>
      </c>
      <c r="BL118" s="38" t="s">
        <v>163</v>
      </c>
      <c r="BM118" s="3" t="s">
        <v>174</v>
      </c>
      <c r="BN118" s="116" t="s">
        <v>167</v>
      </c>
      <c r="BO118" s="117" t="s">
        <v>169</v>
      </c>
      <c r="BP118" s="117" t="s">
        <v>169</v>
      </c>
      <c r="BQ118" s="3" t="str">
        <f t="shared" si="19"/>
        <v>6'b0111_0_0</v>
      </c>
      <c r="BR118" s="116" t="s">
        <v>167</v>
      </c>
      <c r="BS118" s="117" t="s">
        <v>169</v>
      </c>
      <c r="BT118" s="117" t="s">
        <v>169</v>
      </c>
      <c r="BU118" s="3" t="str">
        <f t="shared" si="20"/>
        <v>6'b0111_0_0</v>
      </c>
      <c r="BV118" s="38"/>
      <c r="BW118" s="117" t="s">
        <v>165</v>
      </c>
      <c r="BX118" s="117" t="s">
        <v>169</v>
      </c>
      <c r="BY118" s="117" t="s">
        <v>169</v>
      </c>
      <c r="BZ118" s="3" t="str">
        <f t="shared" ref="BZ118:BZ147" si="25">$BM118&amp;""&amp;BW118&amp;"_"&amp;BX118&amp;"_"&amp;BY118</f>
        <v>6'b0000_0_0</v>
      </c>
      <c r="CA118" s="117" t="s">
        <v>165</v>
      </c>
      <c r="CB118" s="117" t="s">
        <v>169</v>
      </c>
      <c r="CC118" s="117" t="s">
        <v>169</v>
      </c>
      <c r="CD118" s="3" t="str">
        <f t="shared" ref="CD118:CD147" si="26">$BM118&amp;""&amp;CA118&amp;"_"&amp;CB118&amp;"_"&amp;CC118</f>
        <v>6'b0000_0_0</v>
      </c>
      <c r="CE118" s="38"/>
      <c r="CF118" s="39" t="s">
        <v>140</v>
      </c>
      <c r="CG118" s="3"/>
      <c r="CH118" s="8" t="s">
        <v>164</v>
      </c>
      <c r="CI118" s="8" t="s">
        <v>164</v>
      </c>
      <c r="CJ118" s="38"/>
      <c r="CK118" s="64" t="s">
        <v>72</v>
      </c>
      <c r="CL118" s="38"/>
      <c r="CM118" s="40" t="s">
        <v>81</v>
      </c>
      <c r="CN118" s="40" t="s">
        <v>80</v>
      </c>
      <c r="CO118" s="58"/>
      <c r="CP118" s="83"/>
      <c r="CQ118" s="65" t="s">
        <v>85</v>
      </c>
    </row>
    <row r="119" spans="1:95" x14ac:dyDescent="0.25">
      <c r="A119" s="135"/>
      <c r="D119" s="19"/>
      <c r="E119" s="26"/>
      <c r="F119" s="6"/>
      <c r="G119" s="6"/>
      <c r="H119" s="21"/>
      <c r="I119" s="21"/>
      <c r="J119" s="6"/>
      <c r="K119" s="3"/>
      <c r="L119" s="7"/>
      <c r="M119" s="28"/>
      <c r="O119" s="38"/>
      <c r="P119" s="3"/>
      <c r="Q119" s="3"/>
      <c r="R119" s="8"/>
      <c r="S119" s="8"/>
      <c r="T119" s="3"/>
      <c r="U119" s="3"/>
      <c r="V119" s="8"/>
      <c r="W119" s="8"/>
      <c r="X119" s="3"/>
      <c r="Y119" s="3"/>
      <c r="Z119" s="8"/>
      <c r="AA119" s="8"/>
      <c r="AB119" s="8"/>
      <c r="AC119" s="3"/>
      <c r="AD119" s="8"/>
      <c r="AE119" s="8"/>
      <c r="AF119" s="8"/>
      <c r="AG119" s="3"/>
      <c r="AH119" s="38"/>
      <c r="AI119" s="39"/>
      <c r="AJ119" s="3"/>
      <c r="AK119" s="8"/>
      <c r="AL119" s="8"/>
      <c r="AM119" s="38"/>
      <c r="AN119" s="11"/>
      <c r="AO119" s="38"/>
      <c r="AP119" s="40"/>
      <c r="AQ119" s="40"/>
      <c r="AT119" s="66"/>
      <c r="BA119" s="19" t="s">
        <v>31</v>
      </c>
      <c r="BB119" s="26" t="s">
        <v>73</v>
      </c>
      <c r="BC119" s="6" t="s">
        <v>162</v>
      </c>
      <c r="BD119" s="6" t="s">
        <v>0</v>
      </c>
      <c r="BE119" s="21" t="s">
        <v>9</v>
      </c>
      <c r="BF119" s="21" t="s">
        <v>300</v>
      </c>
      <c r="BG119" s="6">
        <v>50</v>
      </c>
      <c r="BH119" s="3">
        <v>0</v>
      </c>
      <c r="BI119" s="7">
        <v>40</v>
      </c>
      <c r="BJ119" s="28" t="s">
        <v>5</v>
      </c>
      <c r="BL119" s="38" t="s">
        <v>163</v>
      </c>
      <c r="BM119" s="3" t="s">
        <v>174</v>
      </c>
      <c r="BN119" s="116" t="s">
        <v>167</v>
      </c>
      <c r="BO119" s="117" t="s">
        <v>169</v>
      </c>
      <c r="BP119" s="117" t="s">
        <v>169</v>
      </c>
      <c r="BQ119" s="3" t="str">
        <f t="shared" si="19"/>
        <v>6'b0111_0_0</v>
      </c>
      <c r="BR119" s="116" t="s">
        <v>167</v>
      </c>
      <c r="BS119" s="117" t="s">
        <v>169</v>
      </c>
      <c r="BT119" s="117" t="s">
        <v>169</v>
      </c>
      <c r="BU119" s="3" t="str">
        <f t="shared" si="20"/>
        <v>6'b0111_0_0</v>
      </c>
      <c r="BV119" s="38"/>
      <c r="BW119" s="117" t="s">
        <v>165</v>
      </c>
      <c r="BX119" s="117" t="s">
        <v>169</v>
      </c>
      <c r="BY119" s="117" t="s">
        <v>169</v>
      </c>
      <c r="BZ119" s="3" t="str">
        <f t="shared" si="25"/>
        <v>6'b0000_0_0</v>
      </c>
      <c r="CA119" s="117" t="s">
        <v>165</v>
      </c>
      <c r="CB119" s="117" t="s">
        <v>169</v>
      </c>
      <c r="CC119" s="117" t="s">
        <v>169</v>
      </c>
      <c r="CD119" s="3" t="str">
        <f t="shared" si="26"/>
        <v>6'b0000_0_0</v>
      </c>
      <c r="CE119" s="38"/>
      <c r="CF119" s="39" t="s">
        <v>140</v>
      </c>
      <c r="CG119" s="3"/>
      <c r="CH119" s="8" t="s">
        <v>164</v>
      </c>
      <c r="CI119" s="8" t="s">
        <v>164</v>
      </c>
      <c r="CJ119" s="38"/>
      <c r="CK119" s="11" t="s">
        <v>87</v>
      </c>
      <c r="CL119" s="38"/>
      <c r="CM119" s="40" t="s">
        <v>81</v>
      </c>
      <c r="CN119" s="40" t="s">
        <v>80</v>
      </c>
      <c r="CO119" s="110" t="s">
        <v>121</v>
      </c>
      <c r="CP119" s="83"/>
      <c r="CQ119" s="66" t="s">
        <v>86</v>
      </c>
    </row>
    <row r="120" spans="1:95" ht="17.25" x14ac:dyDescent="0.25">
      <c r="A120" s="135"/>
      <c r="D120" s="19" t="s">
        <v>8</v>
      </c>
      <c r="E120" s="26" t="s">
        <v>73</v>
      </c>
      <c r="F120" s="6" t="s">
        <v>162</v>
      </c>
      <c r="G120" s="6" t="s">
        <v>110</v>
      </c>
      <c r="H120" s="21" t="s">
        <v>9</v>
      </c>
      <c r="I120" s="21" t="s">
        <v>221</v>
      </c>
      <c r="J120" s="6">
        <v>50</v>
      </c>
      <c r="K120" s="3">
        <v>0</v>
      </c>
      <c r="L120" s="7">
        <v>40</v>
      </c>
      <c r="M120" s="28" t="s">
        <v>5</v>
      </c>
      <c r="O120" s="38" t="s">
        <v>163</v>
      </c>
      <c r="P120" s="3" t="s">
        <v>174</v>
      </c>
      <c r="Q120" s="116" t="s">
        <v>167</v>
      </c>
      <c r="R120" s="8">
        <v>0</v>
      </c>
      <c r="S120" s="8">
        <v>0</v>
      </c>
      <c r="T120" s="3" t="str">
        <f>$P120&amp;""&amp;Q120&amp;"_"&amp;R120&amp;"_"&amp;S120</f>
        <v>6'b0111_0_0</v>
      </c>
      <c r="U120" s="116" t="s">
        <v>167</v>
      </c>
      <c r="V120" s="117" t="s">
        <v>169</v>
      </c>
      <c r="W120" s="117" t="s">
        <v>169</v>
      </c>
      <c r="X120" s="3" t="str">
        <f>$P120&amp;""&amp;U120&amp;"_"&amp;V120&amp;"_"&amp;W120</f>
        <v>6'b0111_0_0</v>
      </c>
      <c r="Y120" s="3"/>
      <c r="Z120" s="117" t="s">
        <v>165</v>
      </c>
      <c r="AA120" s="117" t="s">
        <v>169</v>
      </c>
      <c r="AB120" s="117" t="s">
        <v>169</v>
      </c>
      <c r="AC120" s="3" t="str">
        <f>$P120&amp;""&amp;Z120&amp;"_"&amp;AA120&amp;"_"&amp;AB120</f>
        <v>6'b0000_0_0</v>
      </c>
      <c r="AD120" s="117" t="s">
        <v>165</v>
      </c>
      <c r="AE120" s="117" t="s">
        <v>169</v>
      </c>
      <c r="AF120" s="117" t="s">
        <v>169</v>
      </c>
      <c r="AG120" s="3" t="str">
        <f>$P120&amp;""&amp;AD120&amp;"_"&amp;AE120&amp;"_"&amp;AF120</f>
        <v>6'b0000_0_0</v>
      </c>
      <c r="AH120" s="38"/>
      <c r="AI120" s="39" t="s">
        <v>140</v>
      </c>
      <c r="AJ120" s="3"/>
      <c r="AK120" s="8" t="s">
        <v>164</v>
      </c>
      <c r="AL120" s="8" t="s">
        <v>164</v>
      </c>
      <c r="AM120" s="38"/>
      <c r="AN120" s="64" t="s">
        <v>72</v>
      </c>
      <c r="AO120" s="38"/>
      <c r="AP120" s="40" t="s">
        <v>81</v>
      </c>
      <c r="AQ120" s="40" t="s">
        <v>80</v>
      </c>
      <c r="AR120" s="82" t="s">
        <v>121</v>
      </c>
      <c r="AS120" s="82"/>
      <c r="AT120" s="4"/>
      <c r="BA120" s="19" t="s">
        <v>31</v>
      </c>
      <c r="BB120" s="26" t="s">
        <v>73</v>
      </c>
      <c r="BC120" s="6" t="s">
        <v>162</v>
      </c>
      <c r="BD120" s="6" t="s">
        <v>55</v>
      </c>
      <c r="BE120" s="21" t="s">
        <v>9</v>
      </c>
      <c r="BF120" s="21" t="s">
        <v>184</v>
      </c>
      <c r="BG120" s="6">
        <v>50</v>
      </c>
      <c r="BH120" s="3">
        <v>0</v>
      </c>
      <c r="BI120" s="7">
        <v>40</v>
      </c>
      <c r="BJ120" s="28" t="s">
        <v>5</v>
      </c>
      <c r="BL120" s="38" t="s">
        <v>163</v>
      </c>
      <c r="BM120" s="3" t="s">
        <v>174</v>
      </c>
      <c r="BN120" s="116" t="s">
        <v>167</v>
      </c>
      <c r="BO120" s="117" t="s">
        <v>169</v>
      </c>
      <c r="BP120" s="117" t="s">
        <v>169</v>
      </c>
      <c r="BQ120" s="3" t="str">
        <f t="shared" si="19"/>
        <v>6'b0111_0_0</v>
      </c>
      <c r="BR120" s="116" t="s">
        <v>167</v>
      </c>
      <c r="BS120" s="117" t="s">
        <v>169</v>
      </c>
      <c r="BT120" s="117" t="s">
        <v>169</v>
      </c>
      <c r="BU120" s="3" t="str">
        <f t="shared" si="20"/>
        <v>6'b0111_0_0</v>
      </c>
      <c r="BV120" s="38"/>
      <c r="BW120" s="117" t="s">
        <v>165</v>
      </c>
      <c r="BX120" s="117" t="s">
        <v>169</v>
      </c>
      <c r="BY120" s="117" t="s">
        <v>169</v>
      </c>
      <c r="BZ120" s="3" t="str">
        <f t="shared" si="25"/>
        <v>6'b0000_0_0</v>
      </c>
      <c r="CA120" s="117" t="s">
        <v>165</v>
      </c>
      <c r="CB120" s="117" t="s">
        <v>169</v>
      </c>
      <c r="CC120" s="117" t="s">
        <v>169</v>
      </c>
      <c r="CD120" s="3" t="str">
        <f t="shared" si="26"/>
        <v>6'b0000_0_0</v>
      </c>
      <c r="CE120" s="38"/>
      <c r="CF120" s="39" t="s">
        <v>140</v>
      </c>
      <c r="CG120" s="3"/>
      <c r="CH120" s="8" t="s">
        <v>164</v>
      </c>
      <c r="CI120" s="8" t="s">
        <v>164</v>
      </c>
      <c r="CJ120" s="38"/>
      <c r="CK120" s="11" t="s">
        <v>87</v>
      </c>
      <c r="CL120" s="38"/>
      <c r="CM120" s="40" t="s">
        <v>81</v>
      </c>
      <c r="CN120" s="40" t="s">
        <v>80</v>
      </c>
      <c r="CO120" s="110" t="s">
        <v>142</v>
      </c>
      <c r="CP120" s="83"/>
    </row>
    <row r="121" spans="1:95" ht="17.25" x14ac:dyDescent="0.25">
      <c r="A121" s="135"/>
      <c r="D121" s="19" t="s">
        <v>8</v>
      </c>
      <c r="E121" s="26" t="s">
        <v>73</v>
      </c>
      <c r="F121" s="6" t="s">
        <v>162</v>
      </c>
      <c r="G121" s="6" t="s">
        <v>111</v>
      </c>
      <c r="H121" s="21" t="s">
        <v>9</v>
      </c>
      <c r="I121" s="21" t="s">
        <v>221</v>
      </c>
      <c r="J121" s="6">
        <v>50</v>
      </c>
      <c r="K121" s="3">
        <v>0</v>
      </c>
      <c r="L121" s="7">
        <v>40</v>
      </c>
      <c r="M121" s="28" t="s">
        <v>5</v>
      </c>
      <c r="O121" s="38" t="s">
        <v>163</v>
      </c>
      <c r="P121" s="3" t="s">
        <v>174</v>
      </c>
      <c r="Q121" s="116" t="s">
        <v>167</v>
      </c>
      <c r="R121" s="8">
        <v>0</v>
      </c>
      <c r="S121" s="8">
        <v>0</v>
      </c>
      <c r="T121" s="3" t="str">
        <f>$P121&amp;""&amp;Q121&amp;"_"&amp;R121&amp;"_"&amp;S121</f>
        <v>6'b0111_0_0</v>
      </c>
      <c r="U121" s="116" t="s">
        <v>167</v>
      </c>
      <c r="V121" s="117" t="s">
        <v>169</v>
      </c>
      <c r="W121" s="117" t="s">
        <v>169</v>
      </c>
      <c r="X121" s="3" t="str">
        <f>$P121&amp;""&amp;U121&amp;"_"&amp;V121&amp;"_"&amp;W121</f>
        <v>6'b0111_0_0</v>
      </c>
      <c r="Y121" s="3"/>
      <c r="Z121" s="117" t="s">
        <v>165</v>
      </c>
      <c r="AA121" s="117" t="s">
        <v>169</v>
      </c>
      <c r="AB121" s="117" t="s">
        <v>169</v>
      </c>
      <c r="AC121" s="3" t="str">
        <f>$P121&amp;""&amp;Z121&amp;"_"&amp;AA121&amp;"_"&amp;AB121</f>
        <v>6'b0000_0_0</v>
      </c>
      <c r="AD121" s="117" t="s">
        <v>165</v>
      </c>
      <c r="AE121" s="117" t="s">
        <v>169</v>
      </c>
      <c r="AF121" s="117" t="s">
        <v>169</v>
      </c>
      <c r="AG121" s="3" t="str">
        <f>$P121&amp;""&amp;AD121&amp;"_"&amp;AE121&amp;"_"&amp;AF121</f>
        <v>6'b0000_0_0</v>
      </c>
      <c r="AH121" s="38"/>
      <c r="AI121" s="39" t="s">
        <v>141</v>
      </c>
      <c r="AJ121" s="3"/>
      <c r="AK121" s="8" t="s">
        <v>164</v>
      </c>
      <c r="AL121" s="8" t="s">
        <v>164</v>
      </c>
      <c r="AM121" s="38"/>
      <c r="AN121" s="11" t="s">
        <v>100</v>
      </c>
      <c r="AO121" s="38"/>
      <c r="AP121" s="40" t="s">
        <v>81</v>
      </c>
      <c r="AQ121" s="40" t="s">
        <v>80</v>
      </c>
      <c r="AR121" s="82" t="s">
        <v>142</v>
      </c>
      <c r="AS121" s="82"/>
      <c r="AT121" s="4"/>
      <c r="BA121" s="19" t="s">
        <v>31</v>
      </c>
      <c r="BB121" s="26" t="s">
        <v>73</v>
      </c>
      <c r="BC121" s="6" t="s">
        <v>162</v>
      </c>
      <c r="BD121" s="6" t="s">
        <v>56</v>
      </c>
      <c r="BE121" s="21" t="s">
        <v>9</v>
      </c>
      <c r="BF121" s="21" t="s">
        <v>184</v>
      </c>
      <c r="BG121" s="6">
        <v>50</v>
      </c>
      <c r="BH121" s="3">
        <v>0</v>
      </c>
      <c r="BI121" s="7">
        <v>40</v>
      </c>
      <c r="BJ121" s="28" t="s">
        <v>5</v>
      </c>
      <c r="BL121" s="38" t="s">
        <v>163</v>
      </c>
      <c r="BM121" s="3" t="s">
        <v>174</v>
      </c>
      <c r="BN121" s="116" t="s">
        <v>167</v>
      </c>
      <c r="BO121" s="117" t="s">
        <v>169</v>
      </c>
      <c r="BP121" s="117" t="s">
        <v>169</v>
      </c>
      <c r="BQ121" s="3" t="str">
        <f t="shared" si="19"/>
        <v>6'b0111_0_0</v>
      </c>
      <c r="BR121" s="116" t="s">
        <v>167</v>
      </c>
      <c r="BS121" s="117" t="s">
        <v>169</v>
      </c>
      <c r="BT121" s="117" t="s">
        <v>169</v>
      </c>
      <c r="BU121" s="3" t="str">
        <f t="shared" si="20"/>
        <v>6'b0111_0_0</v>
      </c>
      <c r="BV121" s="38"/>
      <c r="BW121" s="117" t="s">
        <v>165</v>
      </c>
      <c r="BX121" s="117" t="s">
        <v>169</v>
      </c>
      <c r="BY121" s="117" t="s">
        <v>169</v>
      </c>
      <c r="BZ121" s="3" t="str">
        <f t="shared" si="25"/>
        <v>6'b0000_0_0</v>
      </c>
      <c r="CA121" s="117" t="s">
        <v>165</v>
      </c>
      <c r="CB121" s="117" t="s">
        <v>169</v>
      </c>
      <c r="CC121" s="117" t="s">
        <v>169</v>
      </c>
      <c r="CD121" s="3" t="str">
        <f t="shared" si="26"/>
        <v>6'b0000_0_0</v>
      </c>
      <c r="CE121" s="38"/>
      <c r="CF121" s="39" t="s">
        <v>141</v>
      </c>
      <c r="CG121" s="3"/>
      <c r="CH121" s="8" t="s">
        <v>164</v>
      </c>
      <c r="CI121" s="8" t="s">
        <v>164</v>
      </c>
      <c r="CJ121" s="38"/>
      <c r="CK121" s="11" t="s">
        <v>100</v>
      </c>
      <c r="CL121" s="38"/>
      <c r="CM121" s="40" t="s">
        <v>81</v>
      </c>
      <c r="CN121" s="40" t="s">
        <v>80</v>
      </c>
      <c r="CO121" s="83"/>
      <c r="CP121" s="83"/>
    </row>
    <row r="122" spans="1:95" ht="17.25" x14ac:dyDescent="0.25">
      <c r="A122" s="135"/>
      <c r="D122" s="19" t="s">
        <v>8</v>
      </c>
      <c r="E122" s="26" t="s">
        <v>73</v>
      </c>
      <c r="F122" s="6" t="s">
        <v>162</v>
      </c>
      <c r="G122" s="6" t="s">
        <v>111</v>
      </c>
      <c r="H122" s="21" t="s">
        <v>9</v>
      </c>
      <c r="I122" s="21" t="s">
        <v>222</v>
      </c>
      <c r="J122" s="6">
        <v>50</v>
      </c>
      <c r="K122" s="3">
        <v>0</v>
      </c>
      <c r="L122" s="7">
        <v>40</v>
      </c>
      <c r="M122" s="29" t="s">
        <v>7</v>
      </c>
      <c r="O122" s="38" t="s">
        <v>163</v>
      </c>
      <c r="P122" s="3" t="s">
        <v>174</v>
      </c>
      <c r="Q122" s="117" t="s">
        <v>165</v>
      </c>
      <c r="R122" s="8">
        <v>0</v>
      </c>
      <c r="S122" s="8">
        <v>0</v>
      </c>
      <c r="T122" s="3" t="str">
        <f>$P122&amp;""&amp;Q122&amp;"_"&amp;R122&amp;"_"&amp;S122</f>
        <v>6'b0000_0_0</v>
      </c>
      <c r="U122" s="117" t="s">
        <v>165</v>
      </c>
      <c r="V122" s="117" t="s">
        <v>169</v>
      </c>
      <c r="W122" s="117" t="s">
        <v>169</v>
      </c>
      <c r="X122" s="3" t="str">
        <f>$P122&amp;""&amp;U122&amp;"_"&amp;V122&amp;"_"&amp;W122</f>
        <v>6'b0000_0_0</v>
      </c>
      <c r="Y122" s="8"/>
      <c r="Z122" s="116" t="s">
        <v>167</v>
      </c>
      <c r="AA122" s="117" t="s">
        <v>169</v>
      </c>
      <c r="AB122" s="117" t="s">
        <v>169</v>
      </c>
      <c r="AC122" s="3" t="str">
        <f>$P122&amp;""&amp;Z122&amp;"_"&amp;AA122&amp;"_"&amp;AB122</f>
        <v>6'b0111_0_0</v>
      </c>
      <c r="AD122" s="117" t="s">
        <v>165</v>
      </c>
      <c r="AE122" s="117" t="s">
        <v>169</v>
      </c>
      <c r="AF122" s="117" t="s">
        <v>169</v>
      </c>
      <c r="AG122" s="3" t="str">
        <f>$P122&amp;""&amp;AD122&amp;"_"&amp;AE122&amp;"_"&amp;AF122</f>
        <v>6'b0000_0_0</v>
      </c>
      <c r="AH122" s="38"/>
      <c r="AI122" s="39" t="s">
        <v>141</v>
      </c>
      <c r="AJ122" s="3"/>
      <c r="AK122" s="8" t="s">
        <v>164</v>
      </c>
      <c r="AL122" s="8" t="s">
        <v>164</v>
      </c>
      <c r="AM122" s="38"/>
      <c r="AN122" s="11" t="s">
        <v>100</v>
      </c>
      <c r="AO122" s="38"/>
      <c r="AP122" s="40" t="s">
        <v>81</v>
      </c>
      <c r="AQ122" s="40" t="s">
        <v>80</v>
      </c>
      <c r="AT122" s="4"/>
      <c r="BA122" s="19" t="s">
        <v>31</v>
      </c>
      <c r="BB122" s="26" t="s">
        <v>73</v>
      </c>
      <c r="BC122" s="6" t="s">
        <v>162</v>
      </c>
      <c r="BD122" s="6" t="s">
        <v>56</v>
      </c>
      <c r="BE122" s="21" t="s">
        <v>9</v>
      </c>
      <c r="BF122" s="21" t="s">
        <v>185</v>
      </c>
      <c r="BG122" s="6">
        <v>50</v>
      </c>
      <c r="BH122" s="3">
        <v>0</v>
      </c>
      <c r="BI122" s="7">
        <v>40</v>
      </c>
      <c r="BJ122" s="29" t="s">
        <v>7</v>
      </c>
      <c r="BL122" s="38" t="s">
        <v>163</v>
      </c>
      <c r="BM122" s="3" t="s">
        <v>174</v>
      </c>
      <c r="BN122" s="117" t="s">
        <v>165</v>
      </c>
      <c r="BO122" s="117" t="s">
        <v>169</v>
      </c>
      <c r="BP122" s="117" t="s">
        <v>169</v>
      </c>
      <c r="BQ122" s="3" t="str">
        <f t="shared" si="19"/>
        <v>6'b0000_0_0</v>
      </c>
      <c r="BR122" s="117" t="s">
        <v>165</v>
      </c>
      <c r="BS122" s="117" t="s">
        <v>169</v>
      </c>
      <c r="BT122" s="117" t="s">
        <v>169</v>
      </c>
      <c r="BU122" s="3" t="str">
        <f t="shared" si="20"/>
        <v>6'b0000_0_0</v>
      </c>
      <c r="BV122" s="38"/>
      <c r="BW122" s="116" t="s">
        <v>167</v>
      </c>
      <c r="BX122" s="117" t="s">
        <v>169</v>
      </c>
      <c r="BY122" s="117" t="s">
        <v>169</v>
      </c>
      <c r="BZ122" s="3" t="str">
        <f t="shared" si="25"/>
        <v>6'b0111_0_0</v>
      </c>
      <c r="CA122" s="117" t="s">
        <v>165</v>
      </c>
      <c r="CB122" s="117" t="s">
        <v>169</v>
      </c>
      <c r="CC122" s="117" t="s">
        <v>169</v>
      </c>
      <c r="CD122" s="3" t="str">
        <f t="shared" si="26"/>
        <v>6'b0000_0_0</v>
      </c>
      <c r="CE122" s="38"/>
      <c r="CF122" s="39" t="s">
        <v>141</v>
      </c>
      <c r="CG122" s="3"/>
      <c r="CH122" s="8" t="s">
        <v>164</v>
      </c>
      <c r="CI122" s="8" t="s">
        <v>164</v>
      </c>
      <c r="CJ122" s="38"/>
      <c r="CK122" s="11" t="s">
        <v>100</v>
      </c>
      <c r="CL122" s="38"/>
      <c r="CM122" s="40" t="s">
        <v>81</v>
      </c>
      <c r="CN122" s="40" t="s">
        <v>80</v>
      </c>
      <c r="CO122" s="58"/>
      <c r="CP122" s="58"/>
    </row>
    <row r="123" spans="1:95" x14ac:dyDescent="0.25">
      <c r="A123" s="135"/>
      <c r="D123" s="8"/>
      <c r="E123" s="8"/>
      <c r="F123" s="8"/>
      <c r="G123" s="8"/>
      <c r="H123" s="8"/>
      <c r="I123" s="8"/>
      <c r="J123" s="8"/>
      <c r="K123" s="8"/>
      <c r="L123" s="11"/>
      <c r="M123" s="8"/>
      <c r="O123" s="41"/>
      <c r="P123" s="8"/>
      <c r="Q123" s="41"/>
      <c r="R123" s="41"/>
      <c r="S123" s="41"/>
      <c r="T123" s="3"/>
      <c r="U123" s="41"/>
      <c r="V123" s="41"/>
      <c r="W123" s="41"/>
      <c r="X123" s="3"/>
      <c r="Y123" s="41"/>
      <c r="Z123" s="41"/>
      <c r="AA123" s="41"/>
      <c r="AB123" s="41"/>
      <c r="AC123" s="3"/>
      <c r="AD123" s="41"/>
      <c r="AE123" s="41"/>
      <c r="AF123" s="41"/>
      <c r="AG123" s="3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1"/>
      <c r="AS123" s="1"/>
      <c r="AT123" s="1"/>
      <c r="BA123" s="8"/>
      <c r="BB123" s="8"/>
      <c r="BC123" s="8"/>
      <c r="BD123" s="8"/>
      <c r="BE123" s="8"/>
      <c r="BF123" s="8"/>
      <c r="BG123" s="8"/>
      <c r="BH123" s="8"/>
      <c r="BI123" s="11"/>
      <c r="BJ123" s="8"/>
      <c r="BK123" s="1"/>
      <c r="BL123" s="41"/>
      <c r="BM123" s="3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1"/>
      <c r="CP123" s="1"/>
      <c r="CQ123" s="1"/>
    </row>
    <row r="124" spans="1:95" ht="17.25" x14ac:dyDescent="0.25">
      <c r="A124" s="135"/>
      <c r="D124" s="19" t="s">
        <v>8</v>
      </c>
      <c r="E124" s="77" t="s">
        <v>78</v>
      </c>
      <c r="F124" s="6" t="s">
        <v>162</v>
      </c>
      <c r="G124" s="6" t="s">
        <v>90</v>
      </c>
      <c r="H124" s="21" t="s">
        <v>9</v>
      </c>
      <c r="I124" s="21" t="s">
        <v>224</v>
      </c>
      <c r="J124" s="6">
        <v>50</v>
      </c>
      <c r="K124" s="3">
        <v>0</v>
      </c>
      <c r="L124" s="7">
        <v>48</v>
      </c>
      <c r="M124" s="29" t="s">
        <v>7</v>
      </c>
      <c r="O124" s="38" t="s">
        <v>163</v>
      </c>
      <c r="P124" s="3" t="s">
        <v>174</v>
      </c>
      <c r="Q124" s="117" t="s">
        <v>165</v>
      </c>
      <c r="R124" s="8">
        <v>0</v>
      </c>
      <c r="S124" s="8">
        <v>0</v>
      </c>
      <c r="T124" s="3" t="str">
        <f>$P124&amp;""&amp;Q124&amp;"_"&amp;R124&amp;"_"&amp;S124</f>
        <v>6'b0000_0_0</v>
      </c>
      <c r="U124" s="117" t="s">
        <v>165</v>
      </c>
      <c r="V124" s="117" t="s">
        <v>169</v>
      </c>
      <c r="W124" s="117" t="s">
        <v>169</v>
      </c>
      <c r="X124" s="3" t="str">
        <f>$P124&amp;""&amp;U124&amp;"_"&amp;V124&amp;"_"&amp;W124</f>
        <v>6'b0000_0_0</v>
      </c>
      <c r="Y124" s="8"/>
      <c r="Z124" s="116" t="s">
        <v>168</v>
      </c>
      <c r="AA124" s="117" t="s">
        <v>170</v>
      </c>
      <c r="AB124" s="117" t="s">
        <v>169</v>
      </c>
      <c r="AC124" s="3" t="str">
        <f>$P124&amp;""&amp;Z124&amp;"_"&amp;AA124&amp;"_"&amp;AB124</f>
        <v>6'b0011_1_0</v>
      </c>
      <c r="AD124" s="117" t="s">
        <v>165</v>
      </c>
      <c r="AE124" s="117" t="s">
        <v>169</v>
      </c>
      <c r="AF124" s="117" t="s">
        <v>169</v>
      </c>
      <c r="AG124" s="3" t="str">
        <f>$P124&amp;""&amp;AD124&amp;"_"&amp;AE124&amp;"_"&amp;AF124</f>
        <v>6'b0000_0_0</v>
      </c>
      <c r="AH124" s="38"/>
      <c r="AI124" s="39" t="s">
        <v>140</v>
      </c>
      <c r="AJ124" s="3"/>
      <c r="AK124" s="8" t="s">
        <v>164</v>
      </c>
      <c r="AL124" s="8" t="s">
        <v>164</v>
      </c>
      <c r="AM124" s="38"/>
      <c r="AN124" s="11" t="s">
        <v>87</v>
      </c>
      <c r="AO124" s="38"/>
      <c r="AP124" s="40" t="s">
        <v>81</v>
      </c>
      <c r="AQ124" s="40" t="s">
        <v>80</v>
      </c>
      <c r="AT124" s="4"/>
      <c r="BA124" s="19" t="s">
        <v>31</v>
      </c>
      <c r="BB124" s="48" t="s">
        <v>78</v>
      </c>
      <c r="BC124" s="6" t="s">
        <v>162</v>
      </c>
      <c r="BD124" s="6" t="s">
        <v>54</v>
      </c>
      <c r="BE124" s="21" t="s">
        <v>9</v>
      </c>
      <c r="BF124" s="21" t="s">
        <v>186</v>
      </c>
      <c r="BG124" s="6">
        <v>50</v>
      </c>
      <c r="BH124" s="3">
        <v>0</v>
      </c>
      <c r="BI124" s="7">
        <v>48</v>
      </c>
      <c r="BJ124" s="29" t="s">
        <v>7</v>
      </c>
      <c r="BL124" s="38" t="s">
        <v>163</v>
      </c>
      <c r="BM124" s="3" t="s">
        <v>174</v>
      </c>
      <c r="BN124" s="117" t="s">
        <v>165</v>
      </c>
      <c r="BO124" s="117" t="s">
        <v>169</v>
      </c>
      <c r="BP124" s="117" t="s">
        <v>169</v>
      </c>
      <c r="BQ124" s="3" t="str">
        <f t="shared" si="19"/>
        <v>6'b0000_0_0</v>
      </c>
      <c r="BR124" s="117" t="s">
        <v>165</v>
      </c>
      <c r="BS124" s="117" t="s">
        <v>169</v>
      </c>
      <c r="BT124" s="117" t="s">
        <v>169</v>
      </c>
      <c r="BU124" s="3" t="str">
        <f t="shared" si="20"/>
        <v>6'b0000_0_0</v>
      </c>
      <c r="BV124" s="38"/>
      <c r="BW124" s="116" t="s">
        <v>168</v>
      </c>
      <c r="BX124" s="117" t="s">
        <v>170</v>
      </c>
      <c r="BY124" s="117" t="s">
        <v>169</v>
      </c>
      <c r="BZ124" s="3" t="str">
        <f t="shared" si="25"/>
        <v>6'b0011_1_0</v>
      </c>
      <c r="CA124" s="117" t="s">
        <v>165</v>
      </c>
      <c r="CB124" s="117" t="s">
        <v>169</v>
      </c>
      <c r="CC124" s="117" t="s">
        <v>169</v>
      </c>
      <c r="CD124" s="3" t="str">
        <f t="shared" si="26"/>
        <v>6'b0000_0_0</v>
      </c>
      <c r="CE124" s="38"/>
      <c r="CF124" s="39" t="s">
        <v>140</v>
      </c>
      <c r="CG124" s="3"/>
      <c r="CH124" s="8" t="s">
        <v>164</v>
      </c>
      <c r="CI124" s="8" t="s">
        <v>164</v>
      </c>
      <c r="CJ124" s="38"/>
      <c r="CK124" s="11" t="s">
        <v>87</v>
      </c>
      <c r="CL124" s="38"/>
      <c r="CM124" s="40" t="s">
        <v>81</v>
      </c>
      <c r="CN124" s="40" t="s">
        <v>80</v>
      </c>
      <c r="CO124" s="58"/>
      <c r="CP124" s="58"/>
    </row>
    <row r="125" spans="1:95" x14ac:dyDescent="0.25">
      <c r="A125" s="135"/>
      <c r="D125" s="8"/>
      <c r="E125" s="8"/>
      <c r="F125" s="8"/>
      <c r="G125" s="8"/>
      <c r="H125" s="8"/>
      <c r="I125" s="8"/>
      <c r="J125" s="8"/>
      <c r="K125" s="8"/>
      <c r="L125" s="11"/>
      <c r="M125" s="11"/>
      <c r="N125" s="9"/>
      <c r="O125" s="41"/>
      <c r="P125" s="3"/>
      <c r="Q125" s="41"/>
      <c r="R125" s="41"/>
      <c r="S125" s="41"/>
      <c r="T125" s="3"/>
      <c r="U125" s="41"/>
      <c r="V125" s="41"/>
      <c r="W125" s="41"/>
      <c r="X125" s="3"/>
      <c r="Y125" s="41"/>
      <c r="Z125" s="41"/>
      <c r="AA125" s="41"/>
      <c r="AB125" s="41"/>
      <c r="AC125" s="3"/>
      <c r="AD125" s="41"/>
      <c r="AE125" s="41"/>
      <c r="AF125" s="41"/>
      <c r="AG125" s="3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1"/>
      <c r="AS125" s="1"/>
      <c r="AT125" s="1"/>
      <c r="BA125" s="8"/>
      <c r="BB125" s="8"/>
      <c r="BC125" s="8"/>
      <c r="BD125" s="8"/>
      <c r="BE125" s="8"/>
      <c r="BF125" s="8"/>
      <c r="BG125" s="8"/>
      <c r="BH125" s="8"/>
      <c r="BI125" s="11"/>
      <c r="BJ125" s="11"/>
      <c r="BK125" s="1"/>
      <c r="BL125" s="41"/>
      <c r="BM125" s="3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1"/>
      <c r="CP125" s="1"/>
      <c r="CQ125" s="1"/>
    </row>
    <row r="126" spans="1:95" ht="17.25" x14ac:dyDescent="0.25">
      <c r="A126" s="135"/>
      <c r="D126" s="19" t="s">
        <v>8</v>
      </c>
      <c r="E126" s="77" t="s">
        <v>78</v>
      </c>
      <c r="F126" s="6" t="s">
        <v>162</v>
      </c>
      <c r="G126" s="6" t="s">
        <v>90</v>
      </c>
      <c r="H126" s="21" t="s">
        <v>9</v>
      </c>
      <c r="I126" s="21" t="s">
        <v>288</v>
      </c>
      <c r="J126" s="6">
        <v>50</v>
      </c>
      <c r="K126" s="3">
        <v>0</v>
      </c>
      <c r="L126" s="7">
        <v>53</v>
      </c>
      <c r="M126" s="28" t="s">
        <v>5</v>
      </c>
      <c r="N126" s="9"/>
      <c r="O126" s="38" t="s">
        <v>163</v>
      </c>
      <c r="P126" s="3" t="s">
        <v>174</v>
      </c>
      <c r="Q126" s="116" t="s">
        <v>168</v>
      </c>
      <c r="R126" s="8">
        <v>0</v>
      </c>
      <c r="S126" s="8">
        <v>1</v>
      </c>
      <c r="T126" s="3" t="str">
        <f>$P126&amp;""&amp;Q126&amp;"_"&amp;R126&amp;"_"&amp;S126</f>
        <v>6'b0011_0_1</v>
      </c>
      <c r="U126" s="116" t="s">
        <v>168</v>
      </c>
      <c r="V126" s="117" t="s">
        <v>169</v>
      </c>
      <c r="W126" s="117" t="s">
        <v>170</v>
      </c>
      <c r="X126" s="3" t="str">
        <f>$P126&amp;""&amp;U126&amp;"_"&amp;V126&amp;"_"&amp;W126</f>
        <v>6'b0011_0_1</v>
      </c>
      <c r="Y126" s="3"/>
      <c r="Z126" s="117" t="s">
        <v>165</v>
      </c>
      <c r="AA126" s="117" t="s">
        <v>169</v>
      </c>
      <c r="AB126" s="117" t="s">
        <v>169</v>
      </c>
      <c r="AC126" s="3" t="str">
        <f>$P126&amp;""&amp;Z126&amp;"_"&amp;AA126&amp;"_"&amp;AB126</f>
        <v>6'b0000_0_0</v>
      </c>
      <c r="AD126" s="117" t="s">
        <v>165</v>
      </c>
      <c r="AE126" s="117" t="s">
        <v>169</v>
      </c>
      <c r="AF126" s="117" t="s">
        <v>169</v>
      </c>
      <c r="AG126" s="3" t="str">
        <f>$P126&amp;""&amp;AD126&amp;"_"&amp;AE126&amp;"_"&amp;AF126</f>
        <v>6'b0000_0_0</v>
      </c>
      <c r="AH126" s="38"/>
      <c r="AI126" s="39" t="s">
        <v>140</v>
      </c>
      <c r="AJ126" s="3"/>
      <c r="AK126" s="8" t="s">
        <v>164</v>
      </c>
      <c r="AL126" s="8" t="s">
        <v>164</v>
      </c>
      <c r="AM126" s="38"/>
      <c r="AN126" s="11" t="s">
        <v>87</v>
      </c>
      <c r="AO126" s="38"/>
      <c r="AP126" s="40" t="s">
        <v>81</v>
      </c>
      <c r="AQ126" s="40" t="s">
        <v>80</v>
      </c>
      <c r="AT126" s="4"/>
      <c r="BA126" s="19" t="s">
        <v>31</v>
      </c>
      <c r="BB126" s="48" t="s">
        <v>78</v>
      </c>
      <c r="BC126" s="6" t="s">
        <v>162</v>
      </c>
      <c r="BD126" s="6" t="s">
        <v>54</v>
      </c>
      <c r="BE126" s="21" t="s">
        <v>9</v>
      </c>
      <c r="BF126" s="21" t="s">
        <v>301</v>
      </c>
      <c r="BG126" s="6">
        <v>50</v>
      </c>
      <c r="BH126" s="3">
        <v>0</v>
      </c>
      <c r="BI126" s="7">
        <v>53</v>
      </c>
      <c r="BJ126" s="28" t="s">
        <v>5</v>
      </c>
      <c r="BL126" s="38" t="s">
        <v>163</v>
      </c>
      <c r="BM126" s="3" t="s">
        <v>174</v>
      </c>
      <c r="BN126" s="116" t="s">
        <v>168</v>
      </c>
      <c r="BO126" s="117" t="s">
        <v>169</v>
      </c>
      <c r="BP126" s="117" t="s">
        <v>170</v>
      </c>
      <c r="BQ126" s="3" t="str">
        <f t="shared" ref="BQ126:BQ147" si="27">$BM126&amp;""&amp;BN126&amp;"_"&amp;BO126&amp;"_"&amp;BP126</f>
        <v>6'b0011_0_1</v>
      </c>
      <c r="BR126" s="116" t="s">
        <v>168</v>
      </c>
      <c r="BS126" s="117" t="s">
        <v>169</v>
      </c>
      <c r="BT126" s="117" t="s">
        <v>170</v>
      </c>
      <c r="BU126" s="3" t="str">
        <f t="shared" ref="BU126:BU147" si="28">$BM126&amp;""&amp;BR126&amp;"_"&amp;BS126&amp;"_"&amp;BT126</f>
        <v>6'b0011_0_1</v>
      </c>
      <c r="BV126" s="38"/>
      <c r="BW126" s="117" t="s">
        <v>165</v>
      </c>
      <c r="BX126" s="117" t="s">
        <v>169</v>
      </c>
      <c r="BY126" s="117" t="s">
        <v>169</v>
      </c>
      <c r="BZ126" s="3" t="str">
        <f t="shared" si="25"/>
        <v>6'b0000_0_0</v>
      </c>
      <c r="CA126" s="117" t="s">
        <v>165</v>
      </c>
      <c r="CB126" s="117" t="s">
        <v>169</v>
      </c>
      <c r="CC126" s="117" t="s">
        <v>169</v>
      </c>
      <c r="CD126" s="3" t="str">
        <f t="shared" si="26"/>
        <v>6'b0000_0_0</v>
      </c>
      <c r="CE126" s="38"/>
      <c r="CF126" s="39" t="s">
        <v>140</v>
      </c>
      <c r="CG126" s="3"/>
      <c r="CH126" s="8" t="s">
        <v>164</v>
      </c>
      <c r="CI126" s="8" t="s">
        <v>164</v>
      </c>
      <c r="CJ126" s="38"/>
      <c r="CK126" s="11" t="s">
        <v>87</v>
      </c>
      <c r="CL126" s="38"/>
      <c r="CM126" s="40" t="s">
        <v>81</v>
      </c>
      <c r="CN126" s="40" t="s">
        <v>80</v>
      </c>
      <c r="CO126" s="85" t="s">
        <v>121</v>
      </c>
      <c r="CP126" s="83"/>
    </row>
    <row r="127" spans="1:95" x14ac:dyDescent="0.25">
      <c r="A127" s="135"/>
      <c r="D127" s="19" t="s">
        <v>8</v>
      </c>
      <c r="E127" s="26" t="s">
        <v>73</v>
      </c>
      <c r="F127" s="6" t="s">
        <v>162</v>
      </c>
      <c r="G127" s="6" t="s">
        <v>0</v>
      </c>
      <c r="H127" s="21" t="s">
        <v>9</v>
      </c>
      <c r="I127" s="21" t="s">
        <v>289</v>
      </c>
      <c r="J127" s="6">
        <v>50</v>
      </c>
      <c r="K127" s="3">
        <v>0</v>
      </c>
      <c r="L127" s="7">
        <v>53</v>
      </c>
      <c r="M127" s="28" t="s">
        <v>5</v>
      </c>
      <c r="N127" s="9"/>
      <c r="O127" s="38" t="s">
        <v>163</v>
      </c>
      <c r="P127" s="3" t="s">
        <v>174</v>
      </c>
      <c r="Q127" s="116" t="s">
        <v>168</v>
      </c>
      <c r="R127" s="8">
        <v>0</v>
      </c>
      <c r="S127" s="8">
        <v>1</v>
      </c>
      <c r="T127" s="3" t="str">
        <f>$P127&amp;""&amp;Q127&amp;"_"&amp;R127&amp;"_"&amp;S127</f>
        <v>6'b0011_0_1</v>
      </c>
      <c r="U127" s="116" t="s">
        <v>168</v>
      </c>
      <c r="V127" s="117" t="s">
        <v>169</v>
      </c>
      <c r="W127" s="117" t="s">
        <v>170</v>
      </c>
      <c r="X127" s="3" t="str">
        <f>$P127&amp;""&amp;U127&amp;"_"&amp;V127&amp;"_"&amp;W127</f>
        <v>6'b0011_0_1</v>
      </c>
      <c r="Y127" s="3"/>
      <c r="Z127" s="117" t="s">
        <v>165</v>
      </c>
      <c r="AA127" s="117" t="s">
        <v>169</v>
      </c>
      <c r="AB127" s="117" t="s">
        <v>169</v>
      </c>
      <c r="AC127" s="3" t="str">
        <f>$P127&amp;""&amp;Z127&amp;"_"&amp;AA127&amp;"_"&amp;AB127</f>
        <v>6'b0000_0_0</v>
      </c>
      <c r="AD127" s="117" t="s">
        <v>165</v>
      </c>
      <c r="AE127" s="117" t="s">
        <v>169</v>
      </c>
      <c r="AF127" s="117" t="s">
        <v>169</v>
      </c>
      <c r="AG127" s="3" t="str">
        <f>$P127&amp;""&amp;AD127&amp;"_"&amp;AE127&amp;"_"&amp;AF127</f>
        <v>6'b0000_0_0</v>
      </c>
      <c r="AH127" s="38"/>
      <c r="AI127" s="39" t="s">
        <v>140</v>
      </c>
      <c r="AJ127" s="3"/>
      <c r="AK127" s="8" t="s">
        <v>164</v>
      </c>
      <c r="AL127" s="8" t="s">
        <v>164</v>
      </c>
      <c r="AM127" s="38"/>
      <c r="AN127" s="64" t="s">
        <v>72</v>
      </c>
      <c r="AO127" s="38"/>
      <c r="AP127" s="40" t="s">
        <v>81</v>
      </c>
      <c r="AQ127" s="40" t="s">
        <v>80</v>
      </c>
      <c r="AT127" s="65" t="s">
        <v>85</v>
      </c>
      <c r="BA127" s="19" t="s">
        <v>31</v>
      </c>
      <c r="BB127" s="26" t="s">
        <v>73</v>
      </c>
      <c r="BC127" s="6" t="s">
        <v>162</v>
      </c>
      <c r="BD127" s="6" t="s">
        <v>0</v>
      </c>
      <c r="BE127" s="21" t="s">
        <v>9</v>
      </c>
      <c r="BF127" s="21" t="s">
        <v>302</v>
      </c>
      <c r="BG127" s="6">
        <v>50</v>
      </c>
      <c r="BH127" s="3">
        <v>0</v>
      </c>
      <c r="BI127" s="7">
        <v>53</v>
      </c>
      <c r="BJ127" s="28" t="s">
        <v>5</v>
      </c>
      <c r="BL127" s="38" t="s">
        <v>163</v>
      </c>
      <c r="BM127" s="3" t="s">
        <v>174</v>
      </c>
      <c r="BN127" s="116" t="s">
        <v>168</v>
      </c>
      <c r="BO127" s="117" t="s">
        <v>169</v>
      </c>
      <c r="BP127" s="117" t="s">
        <v>170</v>
      </c>
      <c r="BQ127" s="3" t="str">
        <f t="shared" si="27"/>
        <v>6'b0011_0_1</v>
      </c>
      <c r="BR127" s="116" t="s">
        <v>168</v>
      </c>
      <c r="BS127" s="117" t="s">
        <v>169</v>
      </c>
      <c r="BT127" s="117" t="s">
        <v>170</v>
      </c>
      <c r="BU127" s="3" t="str">
        <f t="shared" si="28"/>
        <v>6'b0011_0_1</v>
      </c>
      <c r="BV127" s="38"/>
      <c r="BW127" s="117" t="s">
        <v>165</v>
      </c>
      <c r="BX127" s="117" t="s">
        <v>169</v>
      </c>
      <c r="BY127" s="117" t="s">
        <v>169</v>
      </c>
      <c r="BZ127" s="3" t="str">
        <f t="shared" si="25"/>
        <v>6'b0000_0_0</v>
      </c>
      <c r="CA127" s="117" t="s">
        <v>165</v>
      </c>
      <c r="CB127" s="117" t="s">
        <v>169</v>
      </c>
      <c r="CC127" s="117" t="s">
        <v>169</v>
      </c>
      <c r="CD127" s="3" t="str">
        <f t="shared" si="26"/>
        <v>6'b0000_0_0</v>
      </c>
      <c r="CE127" s="38"/>
      <c r="CF127" s="39" t="s">
        <v>140</v>
      </c>
      <c r="CG127" s="3"/>
      <c r="CH127" s="8" t="s">
        <v>164</v>
      </c>
      <c r="CI127" s="8" t="s">
        <v>164</v>
      </c>
      <c r="CJ127" s="38"/>
      <c r="CK127" s="64" t="s">
        <v>72</v>
      </c>
      <c r="CL127" s="38"/>
      <c r="CM127" s="40" t="s">
        <v>81</v>
      </c>
      <c r="CN127" s="40" t="s">
        <v>80</v>
      </c>
      <c r="CO127" s="58"/>
      <c r="CP127" s="83"/>
      <c r="CQ127" s="65" t="s">
        <v>85</v>
      </c>
    </row>
    <row r="128" spans="1:95" x14ac:dyDescent="0.25">
      <c r="D128" s="19"/>
      <c r="E128" s="26"/>
      <c r="F128" s="6"/>
      <c r="G128" s="6"/>
      <c r="H128" s="21"/>
      <c r="I128" s="21"/>
      <c r="J128" s="6"/>
      <c r="K128" s="3"/>
      <c r="L128" s="7"/>
      <c r="M128" s="28"/>
      <c r="N128" s="9"/>
      <c r="O128" s="38"/>
      <c r="P128" s="3"/>
      <c r="Q128" s="3"/>
      <c r="R128" s="8"/>
      <c r="S128" s="8"/>
      <c r="T128" s="3"/>
      <c r="U128" s="3"/>
      <c r="V128" s="8"/>
      <c r="W128" s="8"/>
      <c r="X128" s="3"/>
      <c r="Y128" s="3"/>
      <c r="Z128" s="8"/>
      <c r="AA128" s="8"/>
      <c r="AB128" s="8"/>
      <c r="AC128" s="3"/>
      <c r="AD128" s="8"/>
      <c r="AE128" s="8"/>
      <c r="AF128" s="8"/>
      <c r="AG128" s="3"/>
      <c r="AH128" s="38"/>
      <c r="AI128" s="39"/>
      <c r="AJ128" s="3"/>
      <c r="AK128" s="8"/>
      <c r="AL128" s="8"/>
      <c r="AM128" s="38"/>
      <c r="AN128" s="11"/>
      <c r="AO128" s="38"/>
      <c r="AP128" s="40"/>
      <c r="AQ128" s="40"/>
      <c r="AT128" s="66"/>
      <c r="BA128" s="19" t="s">
        <v>31</v>
      </c>
      <c r="BB128" s="26" t="s">
        <v>73</v>
      </c>
      <c r="BC128" s="6" t="s">
        <v>162</v>
      </c>
      <c r="BD128" s="6" t="s">
        <v>0</v>
      </c>
      <c r="BE128" s="21" t="s">
        <v>9</v>
      </c>
      <c r="BF128" s="21" t="s">
        <v>303</v>
      </c>
      <c r="BG128" s="6">
        <v>50</v>
      </c>
      <c r="BH128" s="3">
        <v>0</v>
      </c>
      <c r="BI128" s="7">
        <v>53</v>
      </c>
      <c r="BJ128" s="28" t="s">
        <v>5</v>
      </c>
      <c r="BL128" s="38" t="s">
        <v>163</v>
      </c>
      <c r="BM128" s="3" t="s">
        <v>174</v>
      </c>
      <c r="BN128" s="116" t="s">
        <v>168</v>
      </c>
      <c r="BO128" s="117" t="s">
        <v>169</v>
      </c>
      <c r="BP128" s="117" t="s">
        <v>170</v>
      </c>
      <c r="BQ128" s="3" t="str">
        <f t="shared" si="27"/>
        <v>6'b0011_0_1</v>
      </c>
      <c r="BR128" s="116" t="s">
        <v>168</v>
      </c>
      <c r="BS128" s="117" t="s">
        <v>169</v>
      </c>
      <c r="BT128" s="117" t="s">
        <v>170</v>
      </c>
      <c r="BU128" s="3" t="str">
        <f t="shared" si="28"/>
        <v>6'b0011_0_1</v>
      </c>
      <c r="BV128" s="38"/>
      <c r="BW128" s="117" t="s">
        <v>165</v>
      </c>
      <c r="BX128" s="117" t="s">
        <v>169</v>
      </c>
      <c r="BY128" s="117" t="s">
        <v>169</v>
      </c>
      <c r="BZ128" s="3" t="str">
        <f t="shared" si="25"/>
        <v>6'b0000_0_0</v>
      </c>
      <c r="CA128" s="117" t="s">
        <v>165</v>
      </c>
      <c r="CB128" s="117" t="s">
        <v>169</v>
      </c>
      <c r="CC128" s="117" t="s">
        <v>169</v>
      </c>
      <c r="CD128" s="3" t="str">
        <f t="shared" si="26"/>
        <v>6'b0000_0_0</v>
      </c>
      <c r="CE128" s="38"/>
      <c r="CF128" s="39" t="s">
        <v>140</v>
      </c>
      <c r="CG128" s="3"/>
      <c r="CH128" s="8" t="s">
        <v>164</v>
      </c>
      <c r="CI128" s="8" t="s">
        <v>164</v>
      </c>
      <c r="CJ128" s="38"/>
      <c r="CK128" s="11" t="s">
        <v>87</v>
      </c>
      <c r="CL128" s="38"/>
      <c r="CM128" s="40" t="s">
        <v>81</v>
      </c>
      <c r="CN128" s="40" t="s">
        <v>80</v>
      </c>
      <c r="CO128" s="110" t="s">
        <v>121</v>
      </c>
      <c r="CP128" s="83"/>
      <c r="CQ128" s="66" t="s">
        <v>86</v>
      </c>
    </row>
    <row r="129" spans="4:95" ht="17.25" x14ac:dyDescent="0.25">
      <c r="D129" s="19" t="s">
        <v>8</v>
      </c>
      <c r="E129" s="26" t="s">
        <v>73</v>
      </c>
      <c r="F129" s="6" t="s">
        <v>162</v>
      </c>
      <c r="G129" s="6" t="s">
        <v>110</v>
      </c>
      <c r="H129" s="21" t="s">
        <v>9</v>
      </c>
      <c r="I129" s="21" t="s">
        <v>288</v>
      </c>
      <c r="J129" s="6">
        <v>50</v>
      </c>
      <c r="K129" s="3">
        <v>0</v>
      </c>
      <c r="L129" s="7">
        <v>53</v>
      </c>
      <c r="M129" s="28" t="s">
        <v>5</v>
      </c>
      <c r="N129" s="9"/>
      <c r="O129" s="38" t="s">
        <v>163</v>
      </c>
      <c r="P129" s="3" t="s">
        <v>174</v>
      </c>
      <c r="Q129" s="116" t="s">
        <v>168</v>
      </c>
      <c r="R129" s="8">
        <v>0</v>
      </c>
      <c r="S129" s="8">
        <v>1</v>
      </c>
      <c r="T129" s="3" t="str">
        <f>$P129&amp;""&amp;Q129&amp;"_"&amp;R129&amp;"_"&amp;S129</f>
        <v>6'b0011_0_1</v>
      </c>
      <c r="U129" s="116" t="s">
        <v>168</v>
      </c>
      <c r="V129" s="117" t="s">
        <v>169</v>
      </c>
      <c r="W129" s="117" t="s">
        <v>170</v>
      </c>
      <c r="X129" s="3" t="str">
        <f>$P129&amp;""&amp;U129&amp;"_"&amp;V129&amp;"_"&amp;W129</f>
        <v>6'b0011_0_1</v>
      </c>
      <c r="Y129" s="3"/>
      <c r="Z129" s="117" t="s">
        <v>165</v>
      </c>
      <c r="AA129" s="117" t="s">
        <v>169</v>
      </c>
      <c r="AB129" s="117" t="s">
        <v>169</v>
      </c>
      <c r="AC129" s="3" t="str">
        <f>$P129&amp;""&amp;Z129&amp;"_"&amp;AA129&amp;"_"&amp;AB129</f>
        <v>6'b0000_0_0</v>
      </c>
      <c r="AD129" s="117" t="s">
        <v>165</v>
      </c>
      <c r="AE129" s="117" t="s">
        <v>169</v>
      </c>
      <c r="AF129" s="117" t="s">
        <v>169</v>
      </c>
      <c r="AG129" s="3" t="str">
        <f>$P129&amp;""&amp;AD129&amp;"_"&amp;AE129&amp;"_"&amp;AF129</f>
        <v>6'b0000_0_0</v>
      </c>
      <c r="AH129" s="38"/>
      <c r="AI129" s="39" t="s">
        <v>140</v>
      </c>
      <c r="AJ129" s="3"/>
      <c r="AK129" s="8" t="s">
        <v>164</v>
      </c>
      <c r="AL129" s="8" t="s">
        <v>164</v>
      </c>
      <c r="AM129" s="38"/>
      <c r="AN129" s="64" t="s">
        <v>72</v>
      </c>
      <c r="AO129" s="38"/>
      <c r="AP129" s="40" t="s">
        <v>81</v>
      </c>
      <c r="AQ129" s="40" t="s">
        <v>80</v>
      </c>
      <c r="AR129" s="82" t="s">
        <v>121</v>
      </c>
      <c r="AS129" s="82"/>
      <c r="AT129" s="4"/>
      <c r="BA129" s="19" t="s">
        <v>31</v>
      </c>
      <c r="BB129" s="26" t="s">
        <v>73</v>
      </c>
      <c r="BC129" s="6" t="s">
        <v>162</v>
      </c>
      <c r="BD129" s="6" t="s">
        <v>55</v>
      </c>
      <c r="BE129" s="21" t="s">
        <v>9</v>
      </c>
      <c r="BF129" s="21" t="s">
        <v>301</v>
      </c>
      <c r="BG129" s="6">
        <v>50</v>
      </c>
      <c r="BH129" s="3">
        <v>0</v>
      </c>
      <c r="BI129" s="7">
        <v>53</v>
      </c>
      <c r="BJ129" s="28" t="s">
        <v>5</v>
      </c>
      <c r="BL129" s="38" t="s">
        <v>163</v>
      </c>
      <c r="BM129" s="3" t="s">
        <v>174</v>
      </c>
      <c r="BN129" s="116" t="s">
        <v>168</v>
      </c>
      <c r="BO129" s="117" t="s">
        <v>169</v>
      </c>
      <c r="BP129" s="117" t="s">
        <v>170</v>
      </c>
      <c r="BQ129" s="3" t="str">
        <f t="shared" si="27"/>
        <v>6'b0011_0_1</v>
      </c>
      <c r="BR129" s="116" t="s">
        <v>168</v>
      </c>
      <c r="BS129" s="117" t="s">
        <v>169</v>
      </c>
      <c r="BT129" s="117" t="s">
        <v>170</v>
      </c>
      <c r="BU129" s="3" t="str">
        <f t="shared" si="28"/>
        <v>6'b0011_0_1</v>
      </c>
      <c r="BV129" s="38"/>
      <c r="BW129" s="117" t="s">
        <v>165</v>
      </c>
      <c r="BX129" s="117" t="s">
        <v>169</v>
      </c>
      <c r="BY129" s="117" t="s">
        <v>169</v>
      </c>
      <c r="BZ129" s="3" t="str">
        <f t="shared" si="25"/>
        <v>6'b0000_0_0</v>
      </c>
      <c r="CA129" s="117" t="s">
        <v>165</v>
      </c>
      <c r="CB129" s="117" t="s">
        <v>169</v>
      </c>
      <c r="CC129" s="117" t="s">
        <v>169</v>
      </c>
      <c r="CD129" s="3" t="str">
        <f t="shared" si="26"/>
        <v>6'b0000_0_0</v>
      </c>
      <c r="CE129" s="38"/>
      <c r="CF129" s="39" t="s">
        <v>140</v>
      </c>
      <c r="CG129" s="3"/>
      <c r="CH129" s="8" t="s">
        <v>164</v>
      </c>
      <c r="CI129" s="8" t="s">
        <v>164</v>
      </c>
      <c r="CJ129" s="38"/>
      <c r="CK129" s="11" t="s">
        <v>87</v>
      </c>
      <c r="CL129" s="38"/>
      <c r="CM129" s="40" t="s">
        <v>81</v>
      </c>
      <c r="CN129" s="40" t="s">
        <v>80</v>
      </c>
      <c r="CO129" s="110" t="s">
        <v>142</v>
      </c>
      <c r="CP129" s="83"/>
    </row>
    <row r="130" spans="4:95" ht="17.25" x14ac:dyDescent="0.25">
      <c r="D130" s="19" t="s">
        <v>8</v>
      </c>
      <c r="E130" s="26" t="s">
        <v>73</v>
      </c>
      <c r="F130" s="6" t="s">
        <v>162</v>
      </c>
      <c r="G130" s="6" t="s">
        <v>111</v>
      </c>
      <c r="H130" s="21" t="s">
        <v>9</v>
      </c>
      <c r="I130" s="21" t="s">
        <v>288</v>
      </c>
      <c r="J130" s="6">
        <v>50</v>
      </c>
      <c r="K130" s="3">
        <v>0</v>
      </c>
      <c r="L130" s="7">
        <v>53</v>
      </c>
      <c r="M130" s="28" t="s">
        <v>5</v>
      </c>
      <c r="N130" s="9"/>
      <c r="O130" s="38" t="s">
        <v>163</v>
      </c>
      <c r="P130" s="3" t="s">
        <v>174</v>
      </c>
      <c r="Q130" s="116" t="s">
        <v>168</v>
      </c>
      <c r="R130" s="8">
        <v>0</v>
      </c>
      <c r="S130" s="8">
        <v>1</v>
      </c>
      <c r="T130" s="3" t="str">
        <f>$P130&amp;""&amp;Q130&amp;"_"&amp;R130&amp;"_"&amp;S130</f>
        <v>6'b0011_0_1</v>
      </c>
      <c r="U130" s="116" t="s">
        <v>168</v>
      </c>
      <c r="V130" s="117" t="s">
        <v>169</v>
      </c>
      <c r="W130" s="117" t="s">
        <v>170</v>
      </c>
      <c r="X130" s="3" t="str">
        <f>$P130&amp;""&amp;U130&amp;"_"&amp;V130&amp;"_"&amp;W130</f>
        <v>6'b0011_0_1</v>
      </c>
      <c r="Y130" s="3"/>
      <c r="Z130" s="117" t="s">
        <v>165</v>
      </c>
      <c r="AA130" s="117" t="s">
        <v>169</v>
      </c>
      <c r="AB130" s="117" t="s">
        <v>169</v>
      </c>
      <c r="AC130" s="3" t="str">
        <f>$P130&amp;""&amp;Z130&amp;"_"&amp;AA130&amp;"_"&amp;AB130</f>
        <v>6'b0000_0_0</v>
      </c>
      <c r="AD130" s="117" t="s">
        <v>165</v>
      </c>
      <c r="AE130" s="117" t="s">
        <v>169</v>
      </c>
      <c r="AF130" s="117" t="s">
        <v>169</v>
      </c>
      <c r="AG130" s="3" t="str">
        <f>$P130&amp;""&amp;AD130&amp;"_"&amp;AE130&amp;"_"&amp;AF130</f>
        <v>6'b0000_0_0</v>
      </c>
      <c r="AH130" s="38"/>
      <c r="AI130" s="39" t="s">
        <v>141</v>
      </c>
      <c r="AJ130" s="3"/>
      <c r="AK130" s="8" t="s">
        <v>164</v>
      </c>
      <c r="AL130" s="8" t="s">
        <v>164</v>
      </c>
      <c r="AM130" s="38"/>
      <c r="AN130" s="11" t="s">
        <v>100</v>
      </c>
      <c r="AO130" s="38"/>
      <c r="AP130" s="40" t="s">
        <v>81</v>
      </c>
      <c r="AQ130" s="40" t="s">
        <v>80</v>
      </c>
      <c r="AR130" s="82" t="s">
        <v>142</v>
      </c>
      <c r="AS130" s="82"/>
      <c r="AT130" s="4"/>
      <c r="BA130" s="19" t="s">
        <v>31</v>
      </c>
      <c r="BB130" s="26" t="s">
        <v>73</v>
      </c>
      <c r="BC130" s="6" t="s">
        <v>162</v>
      </c>
      <c r="BD130" s="6" t="s">
        <v>56</v>
      </c>
      <c r="BE130" s="21" t="s">
        <v>9</v>
      </c>
      <c r="BF130" s="21" t="s">
        <v>301</v>
      </c>
      <c r="BG130" s="6">
        <v>50</v>
      </c>
      <c r="BH130" s="3">
        <v>0</v>
      </c>
      <c r="BI130" s="7">
        <v>53</v>
      </c>
      <c r="BJ130" s="28" t="s">
        <v>5</v>
      </c>
      <c r="BL130" s="38" t="s">
        <v>163</v>
      </c>
      <c r="BM130" s="3" t="s">
        <v>174</v>
      </c>
      <c r="BN130" s="116" t="s">
        <v>168</v>
      </c>
      <c r="BO130" s="117" t="s">
        <v>169</v>
      </c>
      <c r="BP130" s="117" t="s">
        <v>170</v>
      </c>
      <c r="BQ130" s="3" t="str">
        <f t="shared" si="27"/>
        <v>6'b0011_0_1</v>
      </c>
      <c r="BR130" s="116" t="s">
        <v>168</v>
      </c>
      <c r="BS130" s="117" t="s">
        <v>169</v>
      </c>
      <c r="BT130" s="117" t="s">
        <v>170</v>
      </c>
      <c r="BU130" s="3" t="str">
        <f t="shared" si="28"/>
        <v>6'b0011_0_1</v>
      </c>
      <c r="BV130" s="38"/>
      <c r="BW130" s="117" t="s">
        <v>165</v>
      </c>
      <c r="BX130" s="117" t="s">
        <v>169</v>
      </c>
      <c r="BY130" s="117" t="s">
        <v>169</v>
      </c>
      <c r="BZ130" s="3" t="str">
        <f t="shared" si="25"/>
        <v>6'b0000_0_0</v>
      </c>
      <c r="CA130" s="117" t="s">
        <v>165</v>
      </c>
      <c r="CB130" s="117" t="s">
        <v>169</v>
      </c>
      <c r="CC130" s="117" t="s">
        <v>169</v>
      </c>
      <c r="CD130" s="3" t="str">
        <f t="shared" si="26"/>
        <v>6'b0000_0_0</v>
      </c>
      <c r="CE130" s="38"/>
      <c r="CF130" s="39" t="s">
        <v>141</v>
      </c>
      <c r="CG130" s="3"/>
      <c r="CH130" s="8" t="s">
        <v>164</v>
      </c>
      <c r="CI130" s="8" t="s">
        <v>164</v>
      </c>
      <c r="CJ130" s="38"/>
      <c r="CK130" s="11" t="s">
        <v>100</v>
      </c>
      <c r="CL130" s="38"/>
      <c r="CM130" s="40" t="s">
        <v>81</v>
      </c>
      <c r="CN130" s="40" t="s">
        <v>80</v>
      </c>
      <c r="CO130" s="83"/>
      <c r="CP130" s="83"/>
    </row>
    <row r="131" spans="4:95" ht="17.25" x14ac:dyDescent="0.25">
      <c r="D131" s="19" t="s">
        <v>8</v>
      </c>
      <c r="E131" s="26" t="s">
        <v>73</v>
      </c>
      <c r="F131" s="6" t="s">
        <v>162</v>
      </c>
      <c r="G131" s="6" t="s">
        <v>111</v>
      </c>
      <c r="H131" s="21" t="s">
        <v>9</v>
      </c>
      <c r="I131" s="21" t="s">
        <v>290</v>
      </c>
      <c r="J131" s="6">
        <v>50</v>
      </c>
      <c r="K131" s="3">
        <v>0</v>
      </c>
      <c r="L131" s="7">
        <v>53</v>
      </c>
      <c r="M131" s="29" t="s">
        <v>7</v>
      </c>
      <c r="N131" s="9"/>
      <c r="O131" s="38" t="s">
        <v>163</v>
      </c>
      <c r="P131" s="3" t="s">
        <v>174</v>
      </c>
      <c r="Q131" s="117" t="s">
        <v>165</v>
      </c>
      <c r="R131" s="8">
        <v>0</v>
      </c>
      <c r="S131" s="8">
        <v>0</v>
      </c>
      <c r="T131" s="3" t="str">
        <f>$P131&amp;""&amp;Q131&amp;"_"&amp;R131&amp;"_"&amp;S131</f>
        <v>6'b0000_0_0</v>
      </c>
      <c r="U131" s="117" t="s">
        <v>165</v>
      </c>
      <c r="V131" s="117" t="s">
        <v>169</v>
      </c>
      <c r="W131" s="117" t="s">
        <v>169</v>
      </c>
      <c r="X131" s="3" t="str">
        <f>$P131&amp;""&amp;U131&amp;"_"&amp;V131&amp;"_"&amp;W131</f>
        <v>6'b0000_0_0</v>
      </c>
      <c r="Y131" s="8"/>
      <c r="Z131" s="116" t="s">
        <v>168</v>
      </c>
      <c r="AA131" s="117" t="s">
        <v>169</v>
      </c>
      <c r="AB131" s="117" t="s">
        <v>170</v>
      </c>
      <c r="AC131" s="3" t="str">
        <f>$P131&amp;""&amp;Z131&amp;"_"&amp;AA131&amp;"_"&amp;AB131</f>
        <v>6'b0011_0_1</v>
      </c>
      <c r="AD131" s="117" t="s">
        <v>165</v>
      </c>
      <c r="AE131" s="117" t="s">
        <v>169</v>
      </c>
      <c r="AF131" s="117" t="s">
        <v>169</v>
      </c>
      <c r="AG131" s="3" t="str">
        <f>$P131&amp;""&amp;AD131&amp;"_"&amp;AE131&amp;"_"&amp;AF131</f>
        <v>6'b0000_0_0</v>
      </c>
      <c r="AH131" s="38"/>
      <c r="AI131" s="39" t="s">
        <v>141</v>
      </c>
      <c r="AJ131" s="3"/>
      <c r="AK131" s="8" t="s">
        <v>164</v>
      </c>
      <c r="AL131" s="8" t="s">
        <v>164</v>
      </c>
      <c r="AM131" s="38"/>
      <c r="AN131" s="11" t="s">
        <v>100</v>
      </c>
      <c r="AO131" s="38"/>
      <c r="AP131" s="40" t="s">
        <v>81</v>
      </c>
      <c r="AQ131" s="40" t="s">
        <v>80</v>
      </c>
      <c r="AT131" s="4"/>
      <c r="BA131" s="19" t="s">
        <v>31</v>
      </c>
      <c r="BB131" s="26" t="s">
        <v>73</v>
      </c>
      <c r="BC131" s="6" t="s">
        <v>162</v>
      </c>
      <c r="BD131" s="6" t="s">
        <v>56</v>
      </c>
      <c r="BE131" s="21" t="s">
        <v>9</v>
      </c>
      <c r="BF131" s="21" t="s">
        <v>304</v>
      </c>
      <c r="BG131" s="6">
        <v>50</v>
      </c>
      <c r="BH131" s="3">
        <v>0</v>
      </c>
      <c r="BI131" s="7">
        <v>53</v>
      </c>
      <c r="BJ131" s="29" t="s">
        <v>7</v>
      </c>
      <c r="BL131" s="38" t="s">
        <v>163</v>
      </c>
      <c r="BM131" s="3" t="s">
        <v>174</v>
      </c>
      <c r="BN131" s="117" t="s">
        <v>165</v>
      </c>
      <c r="BO131" s="117" t="s">
        <v>169</v>
      </c>
      <c r="BP131" s="117" t="s">
        <v>169</v>
      </c>
      <c r="BQ131" s="3" t="str">
        <f t="shared" si="27"/>
        <v>6'b0000_0_0</v>
      </c>
      <c r="BR131" s="117" t="s">
        <v>165</v>
      </c>
      <c r="BS131" s="117" t="s">
        <v>169</v>
      </c>
      <c r="BT131" s="117" t="s">
        <v>169</v>
      </c>
      <c r="BU131" s="3" t="str">
        <f t="shared" si="28"/>
        <v>6'b0000_0_0</v>
      </c>
      <c r="BV131" s="38"/>
      <c r="BW131" s="116" t="s">
        <v>168</v>
      </c>
      <c r="BX131" s="117" t="s">
        <v>169</v>
      </c>
      <c r="BY131" s="117" t="s">
        <v>170</v>
      </c>
      <c r="BZ131" s="3" t="str">
        <f t="shared" si="25"/>
        <v>6'b0011_0_1</v>
      </c>
      <c r="CA131" s="117" t="s">
        <v>165</v>
      </c>
      <c r="CB131" s="117" t="s">
        <v>169</v>
      </c>
      <c r="CC131" s="117" t="s">
        <v>169</v>
      </c>
      <c r="CD131" s="3" t="str">
        <f t="shared" si="26"/>
        <v>6'b0000_0_0</v>
      </c>
      <c r="CE131" s="38"/>
      <c r="CF131" s="39" t="s">
        <v>141</v>
      </c>
      <c r="CG131" s="3"/>
      <c r="CH131" s="8" t="s">
        <v>164</v>
      </c>
      <c r="CI131" s="8" t="s">
        <v>164</v>
      </c>
      <c r="CJ131" s="38"/>
      <c r="CK131" s="11" t="s">
        <v>100</v>
      </c>
      <c r="CL131" s="38"/>
      <c r="CM131" s="40" t="s">
        <v>81</v>
      </c>
      <c r="CN131" s="40" t="s">
        <v>80</v>
      </c>
      <c r="CO131" s="58"/>
      <c r="CP131" s="58"/>
    </row>
    <row r="132" spans="4:95" x14ac:dyDescent="0.25">
      <c r="D132" s="8"/>
      <c r="E132" s="8"/>
      <c r="F132" s="8"/>
      <c r="G132" s="8"/>
      <c r="H132" s="8"/>
      <c r="I132" s="8"/>
      <c r="J132" s="8"/>
      <c r="K132" s="8"/>
      <c r="L132" s="11"/>
      <c r="M132" s="11"/>
      <c r="N132" s="9"/>
      <c r="O132" s="41"/>
      <c r="P132" s="8"/>
      <c r="Q132" s="41"/>
      <c r="R132" s="41"/>
      <c r="S132" s="41"/>
      <c r="T132" s="3"/>
      <c r="U132" s="41"/>
      <c r="V132" s="41"/>
      <c r="W132" s="41"/>
      <c r="X132" s="3"/>
      <c r="Y132" s="41"/>
      <c r="Z132" s="41"/>
      <c r="AA132" s="41"/>
      <c r="AB132" s="41"/>
      <c r="AC132" s="3"/>
      <c r="AD132" s="41"/>
      <c r="AE132" s="41"/>
      <c r="AF132" s="41"/>
      <c r="AG132" s="3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1"/>
      <c r="AS132" s="1"/>
      <c r="AT132" s="1"/>
      <c r="AU132" s="9"/>
      <c r="AV132" s="9"/>
      <c r="AW132" s="97"/>
      <c r="AX132" s="9"/>
      <c r="AY132" s="9"/>
      <c r="AZ132" s="9"/>
      <c r="BA132" s="8"/>
      <c r="BB132" s="8"/>
      <c r="BC132" s="8"/>
      <c r="BD132" s="8"/>
      <c r="BE132" s="8"/>
      <c r="BF132" s="8"/>
      <c r="BG132" s="8"/>
      <c r="BH132" s="8"/>
      <c r="BI132" s="11"/>
      <c r="BJ132" s="11"/>
      <c r="BK132" s="1"/>
      <c r="BL132" s="41"/>
      <c r="BM132" s="3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3"/>
      <c r="CA132" s="41"/>
      <c r="CB132" s="41"/>
      <c r="CC132" s="41"/>
      <c r="CD132" s="3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1"/>
      <c r="CP132" s="1"/>
      <c r="CQ132" s="1"/>
    </row>
    <row r="133" spans="4:95" ht="17.25" x14ac:dyDescent="0.25">
      <c r="D133" s="19" t="s">
        <v>8</v>
      </c>
      <c r="E133" s="77" t="s">
        <v>78</v>
      </c>
      <c r="F133" s="6" t="s">
        <v>162</v>
      </c>
      <c r="G133" s="6" t="s">
        <v>90</v>
      </c>
      <c r="H133" s="21" t="s">
        <v>9</v>
      </c>
      <c r="I133" s="21" t="s">
        <v>225</v>
      </c>
      <c r="J133" s="6">
        <v>50</v>
      </c>
      <c r="K133" s="3">
        <v>0</v>
      </c>
      <c r="L133" s="7">
        <v>60</v>
      </c>
      <c r="M133" s="30" t="s">
        <v>5</v>
      </c>
      <c r="N133" s="9"/>
      <c r="O133" s="38" t="s">
        <v>163</v>
      </c>
      <c r="P133" s="3" t="s">
        <v>174</v>
      </c>
      <c r="Q133" s="116" t="s">
        <v>168</v>
      </c>
      <c r="R133" s="8">
        <v>0</v>
      </c>
      <c r="S133" s="8">
        <v>0</v>
      </c>
      <c r="T133" s="3" t="str">
        <f>$P133&amp;""&amp;Q133&amp;"_"&amp;R133&amp;"_"&amp;S133</f>
        <v>6'b0011_0_0</v>
      </c>
      <c r="U133" s="116" t="s">
        <v>168</v>
      </c>
      <c r="V133" s="117" t="s">
        <v>169</v>
      </c>
      <c r="W133" s="117" t="s">
        <v>169</v>
      </c>
      <c r="X133" s="3" t="str">
        <f>$P133&amp;""&amp;U133&amp;"_"&amp;V133&amp;"_"&amp;W133</f>
        <v>6'b0011_0_0</v>
      </c>
      <c r="Y133" s="3"/>
      <c r="Z133" s="117" t="s">
        <v>165</v>
      </c>
      <c r="AA133" s="117" t="s">
        <v>169</v>
      </c>
      <c r="AB133" s="117" t="s">
        <v>169</v>
      </c>
      <c r="AC133" s="3" t="str">
        <f>$P133&amp;""&amp;Z133&amp;"_"&amp;AA133&amp;"_"&amp;AB133</f>
        <v>6'b0000_0_0</v>
      </c>
      <c r="AD133" s="117" t="s">
        <v>165</v>
      </c>
      <c r="AE133" s="117" t="s">
        <v>169</v>
      </c>
      <c r="AF133" s="117" t="s">
        <v>169</v>
      </c>
      <c r="AG133" s="3" t="str">
        <f>$P133&amp;""&amp;AD133&amp;"_"&amp;AE133&amp;"_"&amp;AF133</f>
        <v>6'b0000_0_0</v>
      </c>
      <c r="AH133" s="38"/>
      <c r="AI133" s="39" t="s">
        <v>140</v>
      </c>
      <c r="AJ133" s="3"/>
      <c r="AK133" s="8" t="s">
        <v>164</v>
      </c>
      <c r="AL133" s="8" t="s">
        <v>164</v>
      </c>
      <c r="AM133" s="38"/>
      <c r="AN133" s="11" t="s">
        <v>87</v>
      </c>
      <c r="AO133" s="38"/>
      <c r="AP133" s="40" t="s">
        <v>81</v>
      </c>
      <c r="AQ133" s="40" t="s">
        <v>80</v>
      </c>
      <c r="AT133" s="4"/>
      <c r="AU133" s="9"/>
      <c r="AV133" s="9"/>
      <c r="AW133" s="97"/>
      <c r="AX133" s="9"/>
      <c r="AY133" s="9"/>
      <c r="AZ133" s="9"/>
      <c r="BA133" s="19" t="s">
        <v>31</v>
      </c>
      <c r="BB133" s="48" t="s">
        <v>78</v>
      </c>
      <c r="BC133" s="6" t="s">
        <v>162</v>
      </c>
      <c r="BD133" s="6" t="s">
        <v>54</v>
      </c>
      <c r="BE133" s="21" t="s">
        <v>9</v>
      </c>
      <c r="BF133" s="21" t="s">
        <v>187</v>
      </c>
      <c r="BG133" s="6">
        <v>50</v>
      </c>
      <c r="BH133" s="3">
        <v>0</v>
      </c>
      <c r="BI133" s="7">
        <v>60</v>
      </c>
      <c r="BJ133" s="30" t="s">
        <v>5</v>
      </c>
      <c r="BL133" s="38" t="s">
        <v>163</v>
      </c>
      <c r="BM133" s="3" t="s">
        <v>174</v>
      </c>
      <c r="BN133" s="116" t="s">
        <v>168</v>
      </c>
      <c r="BO133" s="117" t="s">
        <v>169</v>
      </c>
      <c r="BP133" s="117" t="s">
        <v>169</v>
      </c>
      <c r="BQ133" s="3" t="str">
        <f t="shared" si="27"/>
        <v>6'b0011_0_0</v>
      </c>
      <c r="BR133" s="116" t="s">
        <v>168</v>
      </c>
      <c r="BS133" s="117" t="s">
        <v>169</v>
      </c>
      <c r="BT133" s="117" t="s">
        <v>169</v>
      </c>
      <c r="BU133" s="3" t="str">
        <f t="shared" si="28"/>
        <v>6'b0011_0_0</v>
      </c>
      <c r="BV133" s="38"/>
      <c r="BW133" s="117" t="s">
        <v>165</v>
      </c>
      <c r="BX133" s="117" t="s">
        <v>169</v>
      </c>
      <c r="BY133" s="117" t="s">
        <v>169</v>
      </c>
      <c r="BZ133" s="3" t="str">
        <f t="shared" si="25"/>
        <v>6'b0000_0_0</v>
      </c>
      <c r="CA133" s="117" t="s">
        <v>165</v>
      </c>
      <c r="CB133" s="117" t="s">
        <v>169</v>
      </c>
      <c r="CC133" s="117" t="s">
        <v>169</v>
      </c>
      <c r="CD133" s="3" t="str">
        <f t="shared" si="26"/>
        <v>6'b0000_0_0</v>
      </c>
      <c r="CE133" s="38"/>
      <c r="CF133" s="39" t="s">
        <v>140</v>
      </c>
      <c r="CG133" s="3"/>
      <c r="CH133" s="8" t="s">
        <v>164</v>
      </c>
      <c r="CI133" s="8" t="s">
        <v>164</v>
      </c>
      <c r="CJ133" s="38"/>
      <c r="CK133" s="11" t="s">
        <v>87</v>
      </c>
      <c r="CL133" s="38"/>
      <c r="CM133" s="40" t="s">
        <v>81</v>
      </c>
      <c r="CN133" s="40" t="s">
        <v>80</v>
      </c>
      <c r="CO133" s="85" t="s">
        <v>121</v>
      </c>
      <c r="CP133" s="83"/>
    </row>
    <row r="134" spans="4:95" ht="17.25" x14ac:dyDescent="0.25">
      <c r="D134" s="19" t="s">
        <v>8</v>
      </c>
      <c r="E134" s="77" t="s">
        <v>78</v>
      </c>
      <c r="F134" s="6" t="s">
        <v>162</v>
      </c>
      <c r="G134" s="6" t="s">
        <v>90</v>
      </c>
      <c r="H134" s="21" t="s">
        <v>9</v>
      </c>
      <c r="I134" s="21" t="s">
        <v>226</v>
      </c>
      <c r="J134" s="6">
        <v>50</v>
      </c>
      <c r="K134" s="3">
        <v>0</v>
      </c>
      <c r="L134" s="7">
        <v>60</v>
      </c>
      <c r="M134" s="29" t="s">
        <v>7</v>
      </c>
      <c r="N134" s="9"/>
      <c r="O134" s="38" t="s">
        <v>163</v>
      </c>
      <c r="P134" s="3" t="s">
        <v>174</v>
      </c>
      <c r="Q134" s="117" t="s">
        <v>165</v>
      </c>
      <c r="R134" s="8">
        <v>0</v>
      </c>
      <c r="S134" s="8">
        <v>0</v>
      </c>
      <c r="T134" s="3" t="str">
        <f>$P134&amp;""&amp;Q134&amp;"_"&amp;R134&amp;"_"&amp;S134</f>
        <v>6'b0000_0_0</v>
      </c>
      <c r="U134" s="117" t="s">
        <v>165</v>
      </c>
      <c r="V134" s="117" t="s">
        <v>169</v>
      </c>
      <c r="W134" s="117" t="s">
        <v>169</v>
      </c>
      <c r="X134" s="3" t="str">
        <f>$P134&amp;""&amp;U134&amp;"_"&amp;V134&amp;"_"&amp;W134</f>
        <v>6'b0000_0_0</v>
      </c>
      <c r="Y134" s="8"/>
      <c r="Z134" s="116" t="s">
        <v>168</v>
      </c>
      <c r="AA134" s="117" t="s">
        <v>169</v>
      </c>
      <c r="AB134" s="117" t="s">
        <v>169</v>
      </c>
      <c r="AC134" s="3" t="str">
        <f>$P134&amp;""&amp;Z134&amp;"_"&amp;AA134&amp;"_"&amp;AB134</f>
        <v>6'b0011_0_0</v>
      </c>
      <c r="AD134" s="117" t="s">
        <v>165</v>
      </c>
      <c r="AE134" s="117" t="s">
        <v>169</v>
      </c>
      <c r="AF134" s="117" t="s">
        <v>169</v>
      </c>
      <c r="AG134" s="3" t="str">
        <f>$P134&amp;""&amp;AD134&amp;"_"&amp;AE134&amp;"_"&amp;AF134</f>
        <v>6'b0000_0_0</v>
      </c>
      <c r="AH134" s="38"/>
      <c r="AI134" s="39" t="s">
        <v>140</v>
      </c>
      <c r="AJ134" s="3"/>
      <c r="AK134" s="8" t="s">
        <v>164</v>
      </c>
      <c r="AL134" s="8" t="s">
        <v>164</v>
      </c>
      <c r="AM134" s="38"/>
      <c r="AN134" s="11" t="s">
        <v>87</v>
      </c>
      <c r="AO134" s="38"/>
      <c r="AP134" s="40" t="s">
        <v>81</v>
      </c>
      <c r="AQ134" s="40" t="s">
        <v>80</v>
      </c>
      <c r="AT134" s="4"/>
      <c r="AU134" s="9"/>
      <c r="AV134" s="9"/>
      <c r="AW134" s="97"/>
      <c r="AX134" s="9"/>
      <c r="AY134" s="9"/>
      <c r="AZ134" s="9"/>
      <c r="BA134" s="19" t="s">
        <v>31</v>
      </c>
      <c r="BB134" s="48" t="s">
        <v>78</v>
      </c>
      <c r="BC134" s="6" t="s">
        <v>162</v>
      </c>
      <c r="BD134" s="6" t="s">
        <v>54</v>
      </c>
      <c r="BE134" s="21" t="s">
        <v>9</v>
      </c>
      <c r="BF134" s="21" t="s">
        <v>188</v>
      </c>
      <c r="BG134" s="6">
        <v>50</v>
      </c>
      <c r="BH134" s="3">
        <v>0</v>
      </c>
      <c r="BI134" s="7">
        <v>60</v>
      </c>
      <c r="BJ134" s="29" t="s">
        <v>7</v>
      </c>
      <c r="BL134" s="38" t="s">
        <v>163</v>
      </c>
      <c r="BM134" s="3" t="s">
        <v>174</v>
      </c>
      <c r="BN134" s="117" t="s">
        <v>165</v>
      </c>
      <c r="BO134" s="117" t="s">
        <v>169</v>
      </c>
      <c r="BP134" s="117" t="s">
        <v>169</v>
      </c>
      <c r="BQ134" s="3" t="str">
        <f t="shared" si="27"/>
        <v>6'b0000_0_0</v>
      </c>
      <c r="BR134" s="117" t="s">
        <v>165</v>
      </c>
      <c r="BS134" s="117" t="s">
        <v>169</v>
      </c>
      <c r="BT134" s="117" t="s">
        <v>169</v>
      </c>
      <c r="BU134" s="3" t="str">
        <f t="shared" si="28"/>
        <v>6'b0000_0_0</v>
      </c>
      <c r="BV134" s="38"/>
      <c r="BW134" s="116" t="s">
        <v>168</v>
      </c>
      <c r="BX134" s="117" t="s">
        <v>169</v>
      </c>
      <c r="BY134" s="117" t="s">
        <v>169</v>
      </c>
      <c r="BZ134" s="3" t="str">
        <f t="shared" si="25"/>
        <v>6'b0011_0_0</v>
      </c>
      <c r="CA134" s="117" t="s">
        <v>165</v>
      </c>
      <c r="CB134" s="117" t="s">
        <v>169</v>
      </c>
      <c r="CC134" s="117" t="s">
        <v>169</v>
      </c>
      <c r="CD134" s="3" t="str">
        <f t="shared" si="26"/>
        <v>6'b0000_0_0</v>
      </c>
      <c r="CE134" s="38"/>
      <c r="CF134" s="39" t="s">
        <v>140</v>
      </c>
      <c r="CG134" s="3"/>
      <c r="CH134" s="8" t="s">
        <v>164</v>
      </c>
      <c r="CI134" s="8" t="s">
        <v>164</v>
      </c>
      <c r="CJ134" s="38"/>
      <c r="CK134" s="11" t="s">
        <v>87</v>
      </c>
      <c r="CL134" s="38"/>
      <c r="CM134" s="40" t="s">
        <v>81</v>
      </c>
      <c r="CN134" s="40" t="s">
        <v>80</v>
      </c>
      <c r="CO134" s="58"/>
      <c r="CP134" s="83"/>
    </row>
    <row r="135" spans="4:95" x14ac:dyDescent="0.25">
      <c r="D135" s="19" t="s">
        <v>8</v>
      </c>
      <c r="E135" s="26" t="s">
        <v>73</v>
      </c>
      <c r="F135" s="6" t="s">
        <v>162</v>
      </c>
      <c r="G135" s="6" t="s">
        <v>0</v>
      </c>
      <c r="H135" s="21" t="s">
        <v>9</v>
      </c>
      <c r="I135" s="21" t="s">
        <v>227</v>
      </c>
      <c r="J135" s="6">
        <v>50</v>
      </c>
      <c r="K135" s="3">
        <v>0</v>
      </c>
      <c r="L135" s="7">
        <v>60</v>
      </c>
      <c r="M135" s="30" t="s">
        <v>5</v>
      </c>
      <c r="N135" s="9"/>
      <c r="O135" s="38" t="s">
        <v>163</v>
      </c>
      <c r="P135" s="3" t="s">
        <v>174</v>
      </c>
      <c r="Q135" s="116" t="s">
        <v>168</v>
      </c>
      <c r="R135" s="8">
        <v>0</v>
      </c>
      <c r="S135" s="8">
        <v>0</v>
      </c>
      <c r="T135" s="3" t="str">
        <f>$P135&amp;""&amp;Q135&amp;"_"&amp;R135&amp;"_"&amp;S135</f>
        <v>6'b0011_0_0</v>
      </c>
      <c r="U135" s="116" t="s">
        <v>168</v>
      </c>
      <c r="V135" s="117" t="s">
        <v>169</v>
      </c>
      <c r="W135" s="117" t="s">
        <v>169</v>
      </c>
      <c r="X135" s="3" t="str">
        <f>$P135&amp;""&amp;U135&amp;"_"&amp;V135&amp;"_"&amp;W135</f>
        <v>6'b0011_0_0</v>
      </c>
      <c r="Y135" s="3"/>
      <c r="Z135" s="117" t="s">
        <v>165</v>
      </c>
      <c r="AA135" s="117" t="s">
        <v>169</v>
      </c>
      <c r="AB135" s="117" t="s">
        <v>169</v>
      </c>
      <c r="AC135" s="3" t="str">
        <f>$P135&amp;""&amp;Z135&amp;"_"&amp;AA135&amp;"_"&amp;AB135</f>
        <v>6'b0000_0_0</v>
      </c>
      <c r="AD135" s="117" t="s">
        <v>165</v>
      </c>
      <c r="AE135" s="117" t="s">
        <v>169</v>
      </c>
      <c r="AF135" s="117" t="s">
        <v>169</v>
      </c>
      <c r="AG135" s="3" t="str">
        <f>$P135&amp;""&amp;AD135&amp;"_"&amp;AE135&amp;"_"&amp;AF135</f>
        <v>6'b0000_0_0</v>
      </c>
      <c r="AH135" s="38"/>
      <c r="AI135" s="39" t="s">
        <v>140</v>
      </c>
      <c r="AJ135" s="3"/>
      <c r="AK135" s="8" t="s">
        <v>164</v>
      </c>
      <c r="AL135" s="8" t="s">
        <v>164</v>
      </c>
      <c r="AM135" s="38"/>
      <c r="AN135" s="64" t="s">
        <v>72</v>
      </c>
      <c r="AO135" s="38"/>
      <c r="AP135" s="40" t="s">
        <v>81</v>
      </c>
      <c r="AQ135" s="40" t="s">
        <v>80</v>
      </c>
      <c r="AT135" s="65" t="s">
        <v>85</v>
      </c>
      <c r="AU135" s="9"/>
      <c r="AV135" s="9"/>
      <c r="AW135" s="97"/>
      <c r="AX135" s="9"/>
      <c r="AY135" s="9"/>
      <c r="AZ135" s="9"/>
      <c r="BA135" s="19" t="s">
        <v>31</v>
      </c>
      <c r="BB135" s="26" t="s">
        <v>73</v>
      </c>
      <c r="BC135" s="6" t="s">
        <v>162</v>
      </c>
      <c r="BD135" s="6" t="s">
        <v>0</v>
      </c>
      <c r="BE135" s="21" t="s">
        <v>9</v>
      </c>
      <c r="BF135" s="21" t="s">
        <v>305</v>
      </c>
      <c r="BG135" s="6">
        <v>50</v>
      </c>
      <c r="BH135" s="3">
        <v>0</v>
      </c>
      <c r="BI135" s="7">
        <v>60</v>
      </c>
      <c r="BJ135" s="30" t="s">
        <v>5</v>
      </c>
      <c r="BL135" s="38" t="s">
        <v>163</v>
      </c>
      <c r="BM135" s="3" t="s">
        <v>174</v>
      </c>
      <c r="BN135" s="116" t="s">
        <v>168</v>
      </c>
      <c r="BO135" s="117" t="s">
        <v>169</v>
      </c>
      <c r="BP135" s="117" t="s">
        <v>169</v>
      </c>
      <c r="BQ135" s="3" t="str">
        <f t="shared" si="27"/>
        <v>6'b0011_0_0</v>
      </c>
      <c r="BR135" s="116" t="s">
        <v>168</v>
      </c>
      <c r="BS135" s="117" t="s">
        <v>169</v>
      </c>
      <c r="BT135" s="117" t="s">
        <v>169</v>
      </c>
      <c r="BU135" s="3" t="str">
        <f t="shared" si="28"/>
        <v>6'b0011_0_0</v>
      </c>
      <c r="BV135" s="38"/>
      <c r="BW135" s="117" t="s">
        <v>165</v>
      </c>
      <c r="BX135" s="117" t="s">
        <v>169</v>
      </c>
      <c r="BY135" s="117" t="s">
        <v>169</v>
      </c>
      <c r="BZ135" s="3" t="str">
        <f t="shared" si="25"/>
        <v>6'b0000_0_0</v>
      </c>
      <c r="CA135" s="117" t="s">
        <v>165</v>
      </c>
      <c r="CB135" s="117" t="s">
        <v>169</v>
      </c>
      <c r="CC135" s="117" t="s">
        <v>169</v>
      </c>
      <c r="CD135" s="3" t="str">
        <f t="shared" si="26"/>
        <v>6'b0000_0_0</v>
      </c>
      <c r="CE135" s="38"/>
      <c r="CF135" s="39" t="s">
        <v>140</v>
      </c>
      <c r="CG135" s="3"/>
      <c r="CH135" s="8" t="s">
        <v>164</v>
      </c>
      <c r="CI135" s="8" t="s">
        <v>164</v>
      </c>
      <c r="CJ135" s="38"/>
      <c r="CK135" s="64" t="s">
        <v>72</v>
      </c>
      <c r="CL135" s="38"/>
      <c r="CM135" s="40" t="s">
        <v>81</v>
      </c>
      <c r="CN135" s="40" t="s">
        <v>80</v>
      </c>
      <c r="CO135" s="58"/>
      <c r="CP135" s="83"/>
      <c r="CQ135" s="65" t="s">
        <v>85</v>
      </c>
    </row>
    <row r="136" spans="4:95" x14ac:dyDescent="0.25">
      <c r="D136" s="19"/>
      <c r="E136" s="26"/>
      <c r="F136" s="6"/>
      <c r="G136" s="6"/>
      <c r="H136" s="21"/>
      <c r="I136" s="21"/>
      <c r="J136" s="6"/>
      <c r="K136" s="3"/>
      <c r="L136" s="7"/>
      <c r="M136" s="29"/>
      <c r="N136" s="9"/>
      <c r="O136" s="38"/>
      <c r="P136" s="3"/>
      <c r="Q136" s="3"/>
      <c r="R136" s="8"/>
      <c r="S136" s="8"/>
      <c r="T136" s="3"/>
      <c r="U136" s="3"/>
      <c r="V136" s="8"/>
      <c r="W136" s="8"/>
      <c r="X136" s="3"/>
      <c r="Y136" s="3"/>
      <c r="Z136" s="8"/>
      <c r="AA136" s="8"/>
      <c r="AB136" s="8"/>
      <c r="AC136" s="3"/>
      <c r="AD136" s="8"/>
      <c r="AE136" s="8"/>
      <c r="AF136" s="8"/>
      <c r="AG136" s="3"/>
      <c r="AH136" s="38"/>
      <c r="AI136" s="39"/>
      <c r="AJ136" s="3"/>
      <c r="AK136" s="8"/>
      <c r="AL136" s="8"/>
      <c r="AM136" s="38"/>
      <c r="AN136" s="11"/>
      <c r="AO136" s="38"/>
      <c r="AP136" s="40"/>
      <c r="AQ136" s="40"/>
      <c r="AT136" s="66"/>
      <c r="AU136" s="9"/>
      <c r="AV136" s="9"/>
      <c r="AW136" s="97"/>
      <c r="AX136" s="9"/>
      <c r="AY136" s="9"/>
      <c r="AZ136" s="9"/>
      <c r="BA136" s="19" t="s">
        <v>31</v>
      </c>
      <c r="BB136" s="26" t="s">
        <v>73</v>
      </c>
      <c r="BC136" s="6" t="s">
        <v>162</v>
      </c>
      <c r="BD136" s="6" t="s">
        <v>0</v>
      </c>
      <c r="BE136" s="21" t="s">
        <v>9</v>
      </c>
      <c r="BF136" s="21" t="s">
        <v>306</v>
      </c>
      <c r="BG136" s="6">
        <v>50</v>
      </c>
      <c r="BH136" s="3">
        <v>0</v>
      </c>
      <c r="BI136" s="7">
        <v>60</v>
      </c>
      <c r="BJ136" s="30" t="s">
        <v>5</v>
      </c>
      <c r="BL136" s="38" t="s">
        <v>163</v>
      </c>
      <c r="BM136" s="3" t="s">
        <v>174</v>
      </c>
      <c r="BN136" s="116" t="s">
        <v>168</v>
      </c>
      <c r="BO136" s="117" t="s">
        <v>169</v>
      </c>
      <c r="BP136" s="117" t="s">
        <v>169</v>
      </c>
      <c r="BQ136" s="3" t="str">
        <f t="shared" si="27"/>
        <v>6'b0011_0_0</v>
      </c>
      <c r="BR136" s="116" t="s">
        <v>168</v>
      </c>
      <c r="BS136" s="117" t="s">
        <v>169</v>
      </c>
      <c r="BT136" s="117" t="s">
        <v>169</v>
      </c>
      <c r="BU136" s="3" t="str">
        <f t="shared" si="28"/>
        <v>6'b0011_0_0</v>
      </c>
      <c r="BV136" s="38"/>
      <c r="BW136" s="117" t="s">
        <v>165</v>
      </c>
      <c r="BX136" s="117" t="s">
        <v>169</v>
      </c>
      <c r="BY136" s="117" t="s">
        <v>169</v>
      </c>
      <c r="BZ136" s="3" t="str">
        <f t="shared" si="25"/>
        <v>6'b0000_0_0</v>
      </c>
      <c r="CA136" s="117" t="s">
        <v>165</v>
      </c>
      <c r="CB136" s="117" t="s">
        <v>169</v>
      </c>
      <c r="CC136" s="117" t="s">
        <v>169</v>
      </c>
      <c r="CD136" s="3" t="str">
        <f t="shared" si="26"/>
        <v>6'b0000_0_0</v>
      </c>
      <c r="CE136" s="38"/>
      <c r="CF136" s="39" t="s">
        <v>140</v>
      </c>
      <c r="CG136" s="3"/>
      <c r="CH136" s="8" t="s">
        <v>164</v>
      </c>
      <c r="CI136" s="8" t="s">
        <v>164</v>
      </c>
      <c r="CJ136" s="38"/>
      <c r="CK136" s="11" t="s">
        <v>87</v>
      </c>
      <c r="CL136" s="38"/>
      <c r="CM136" s="40" t="s">
        <v>81</v>
      </c>
      <c r="CN136" s="40" t="s">
        <v>80</v>
      </c>
      <c r="CO136" s="110" t="s">
        <v>121</v>
      </c>
      <c r="CP136" s="83"/>
      <c r="CQ136" s="66" t="s">
        <v>86</v>
      </c>
    </row>
    <row r="137" spans="4:95" ht="17.25" x14ac:dyDescent="0.25">
      <c r="D137" s="19" t="s">
        <v>8</v>
      </c>
      <c r="E137" s="26" t="s">
        <v>73</v>
      </c>
      <c r="F137" s="6" t="s">
        <v>162</v>
      </c>
      <c r="G137" s="6" t="s">
        <v>110</v>
      </c>
      <c r="H137" s="21" t="s">
        <v>9</v>
      </c>
      <c r="I137" s="21" t="s">
        <v>225</v>
      </c>
      <c r="J137" s="6">
        <v>50</v>
      </c>
      <c r="K137" s="3">
        <v>0</v>
      </c>
      <c r="L137" s="7">
        <v>60</v>
      </c>
      <c r="M137" s="30" t="s">
        <v>5</v>
      </c>
      <c r="N137" s="9"/>
      <c r="O137" s="38" t="s">
        <v>163</v>
      </c>
      <c r="P137" s="3" t="s">
        <v>174</v>
      </c>
      <c r="Q137" s="116" t="s">
        <v>168</v>
      </c>
      <c r="R137" s="8">
        <v>0</v>
      </c>
      <c r="S137" s="8">
        <v>0</v>
      </c>
      <c r="T137" s="3" t="str">
        <f>$P137&amp;""&amp;Q137&amp;"_"&amp;R137&amp;"_"&amp;S137</f>
        <v>6'b0011_0_0</v>
      </c>
      <c r="U137" s="116" t="s">
        <v>168</v>
      </c>
      <c r="V137" s="117" t="s">
        <v>169</v>
      </c>
      <c r="W137" s="117" t="s">
        <v>169</v>
      </c>
      <c r="X137" s="3" t="str">
        <f>$P137&amp;""&amp;U137&amp;"_"&amp;V137&amp;"_"&amp;W137</f>
        <v>6'b0011_0_0</v>
      </c>
      <c r="Y137" s="3"/>
      <c r="Z137" s="117" t="s">
        <v>165</v>
      </c>
      <c r="AA137" s="117" t="s">
        <v>169</v>
      </c>
      <c r="AB137" s="117" t="s">
        <v>169</v>
      </c>
      <c r="AC137" s="3" t="str">
        <f>$P137&amp;""&amp;Z137&amp;"_"&amp;AA137&amp;"_"&amp;AB137</f>
        <v>6'b0000_0_0</v>
      </c>
      <c r="AD137" s="117" t="s">
        <v>165</v>
      </c>
      <c r="AE137" s="117" t="s">
        <v>169</v>
      </c>
      <c r="AF137" s="117" t="s">
        <v>169</v>
      </c>
      <c r="AG137" s="3" t="str">
        <f>$P137&amp;""&amp;AD137&amp;"_"&amp;AE137&amp;"_"&amp;AF137</f>
        <v>6'b0000_0_0</v>
      </c>
      <c r="AH137" s="38"/>
      <c r="AI137" s="39" t="s">
        <v>140</v>
      </c>
      <c r="AJ137" s="3"/>
      <c r="AK137" s="8" t="s">
        <v>164</v>
      </c>
      <c r="AL137" s="8" t="s">
        <v>164</v>
      </c>
      <c r="AM137" s="38"/>
      <c r="AN137" s="64" t="s">
        <v>72</v>
      </c>
      <c r="AO137" s="38"/>
      <c r="AP137" s="40" t="s">
        <v>81</v>
      </c>
      <c r="AQ137" s="40" t="s">
        <v>80</v>
      </c>
      <c r="AR137" s="82" t="s">
        <v>121</v>
      </c>
      <c r="AS137" s="82"/>
      <c r="AT137" s="4"/>
      <c r="AU137" s="9"/>
      <c r="AV137" s="9"/>
      <c r="AW137" s="97"/>
      <c r="AX137" s="9"/>
      <c r="AY137" s="9"/>
      <c r="AZ137" s="9"/>
      <c r="BA137" s="19" t="s">
        <v>31</v>
      </c>
      <c r="BB137" s="26" t="s">
        <v>73</v>
      </c>
      <c r="BC137" s="6" t="s">
        <v>162</v>
      </c>
      <c r="BD137" s="6" t="s">
        <v>55</v>
      </c>
      <c r="BE137" s="21" t="s">
        <v>9</v>
      </c>
      <c r="BF137" s="21" t="s">
        <v>187</v>
      </c>
      <c r="BG137" s="6">
        <v>50</v>
      </c>
      <c r="BH137" s="3">
        <v>0</v>
      </c>
      <c r="BI137" s="7">
        <v>60</v>
      </c>
      <c r="BJ137" s="30" t="s">
        <v>5</v>
      </c>
      <c r="BL137" s="38" t="s">
        <v>163</v>
      </c>
      <c r="BM137" s="3" t="s">
        <v>174</v>
      </c>
      <c r="BN137" s="116" t="s">
        <v>168</v>
      </c>
      <c r="BO137" s="117" t="s">
        <v>169</v>
      </c>
      <c r="BP137" s="117" t="s">
        <v>169</v>
      </c>
      <c r="BQ137" s="3" t="str">
        <f t="shared" si="27"/>
        <v>6'b0011_0_0</v>
      </c>
      <c r="BR137" s="116" t="s">
        <v>168</v>
      </c>
      <c r="BS137" s="117" t="s">
        <v>169</v>
      </c>
      <c r="BT137" s="117" t="s">
        <v>169</v>
      </c>
      <c r="BU137" s="3" t="str">
        <f t="shared" si="28"/>
        <v>6'b0011_0_0</v>
      </c>
      <c r="BV137" s="38"/>
      <c r="BW137" s="117" t="s">
        <v>165</v>
      </c>
      <c r="BX137" s="117" t="s">
        <v>169</v>
      </c>
      <c r="BY137" s="117" t="s">
        <v>169</v>
      </c>
      <c r="BZ137" s="3" t="str">
        <f t="shared" si="25"/>
        <v>6'b0000_0_0</v>
      </c>
      <c r="CA137" s="117" t="s">
        <v>165</v>
      </c>
      <c r="CB137" s="117" t="s">
        <v>169</v>
      </c>
      <c r="CC137" s="117" t="s">
        <v>169</v>
      </c>
      <c r="CD137" s="3" t="str">
        <f t="shared" si="26"/>
        <v>6'b0000_0_0</v>
      </c>
      <c r="CE137" s="38"/>
      <c r="CF137" s="39" t="s">
        <v>140</v>
      </c>
      <c r="CG137" s="3"/>
      <c r="CH137" s="8" t="s">
        <v>164</v>
      </c>
      <c r="CI137" s="8" t="s">
        <v>164</v>
      </c>
      <c r="CJ137" s="38"/>
      <c r="CK137" s="11" t="s">
        <v>87</v>
      </c>
      <c r="CL137" s="38"/>
      <c r="CM137" s="40" t="s">
        <v>81</v>
      </c>
      <c r="CN137" s="40" t="s">
        <v>80</v>
      </c>
      <c r="CO137" s="110" t="s">
        <v>142</v>
      </c>
      <c r="CP137" s="83"/>
    </row>
    <row r="138" spans="4:95" ht="17.25" x14ac:dyDescent="0.25">
      <c r="D138" s="19" t="s">
        <v>8</v>
      </c>
      <c r="E138" s="26" t="s">
        <v>73</v>
      </c>
      <c r="F138" s="6" t="s">
        <v>162</v>
      </c>
      <c r="G138" s="6" t="s">
        <v>111</v>
      </c>
      <c r="H138" s="21" t="s">
        <v>9</v>
      </c>
      <c r="I138" s="21" t="s">
        <v>225</v>
      </c>
      <c r="J138" s="6">
        <v>50</v>
      </c>
      <c r="K138" s="3">
        <v>0</v>
      </c>
      <c r="L138" s="7">
        <v>60</v>
      </c>
      <c r="M138" s="30" t="s">
        <v>5</v>
      </c>
      <c r="N138" s="9"/>
      <c r="O138" s="38" t="s">
        <v>163</v>
      </c>
      <c r="P138" s="3" t="s">
        <v>174</v>
      </c>
      <c r="Q138" s="116" t="s">
        <v>168</v>
      </c>
      <c r="R138" s="8">
        <v>0</v>
      </c>
      <c r="S138" s="8">
        <v>0</v>
      </c>
      <c r="T138" s="3" t="str">
        <f>$P138&amp;""&amp;Q138&amp;"_"&amp;R138&amp;"_"&amp;S138</f>
        <v>6'b0011_0_0</v>
      </c>
      <c r="U138" s="116" t="s">
        <v>168</v>
      </c>
      <c r="V138" s="117" t="s">
        <v>169</v>
      </c>
      <c r="W138" s="117" t="s">
        <v>169</v>
      </c>
      <c r="X138" s="3" t="str">
        <f>$P138&amp;""&amp;U138&amp;"_"&amp;V138&amp;"_"&amp;W138</f>
        <v>6'b0011_0_0</v>
      </c>
      <c r="Y138" s="3"/>
      <c r="Z138" s="117" t="s">
        <v>165</v>
      </c>
      <c r="AA138" s="117" t="s">
        <v>169</v>
      </c>
      <c r="AB138" s="117" t="s">
        <v>169</v>
      </c>
      <c r="AC138" s="3" t="str">
        <f>$P138&amp;""&amp;Z138&amp;"_"&amp;AA138&amp;"_"&amp;AB138</f>
        <v>6'b0000_0_0</v>
      </c>
      <c r="AD138" s="117" t="s">
        <v>165</v>
      </c>
      <c r="AE138" s="117" t="s">
        <v>169</v>
      </c>
      <c r="AF138" s="117" t="s">
        <v>169</v>
      </c>
      <c r="AG138" s="3" t="str">
        <f>$P138&amp;""&amp;AD138&amp;"_"&amp;AE138&amp;"_"&amp;AF138</f>
        <v>6'b0000_0_0</v>
      </c>
      <c r="AH138" s="38"/>
      <c r="AI138" s="39" t="s">
        <v>141</v>
      </c>
      <c r="AJ138" s="3"/>
      <c r="AK138" s="8" t="s">
        <v>164</v>
      </c>
      <c r="AL138" s="8" t="s">
        <v>164</v>
      </c>
      <c r="AM138" s="38"/>
      <c r="AN138" s="11" t="s">
        <v>100</v>
      </c>
      <c r="AO138" s="38"/>
      <c r="AP138" s="40" t="s">
        <v>81</v>
      </c>
      <c r="AQ138" s="40" t="s">
        <v>80</v>
      </c>
      <c r="AR138" s="82" t="s">
        <v>142</v>
      </c>
      <c r="AS138" s="82"/>
      <c r="AT138" s="4"/>
      <c r="AU138" s="9"/>
      <c r="AV138" s="9"/>
      <c r="AW138" s="97"/>
      <c r="AX138" s="9"/>
      <c r="AY138" s="9"/>
      <c r="AZ138" s="9"/>
      <c r="BA138" s="19" t="s">
        <v>31</v>
      </c>
      <c r="BB138" s="26" t="s">
        <v>73</v>
      </c>
      <c r="BC138" s="6" t="s">
        <v>162</v>
      </c>
      <c r="BD138" s="6" t="s">
        <v>56</v>
      </c>
      <c r="BE138" s="21" t="s">
        <v>9</v>
      </c>
      <c r="BF138" s="21" t="s">
        <v>187</v>
      </c>
      <c r="BG138" s="6">
        <v>50</v>
      </c>
      <c r="BH138" s="3">
        <v>0</v>
      </c>
      <c r="BI138" s="7">
        <v>60</v>
      </c>
      <c r="BJ138" s="30" t="s">
        <v>5</v>
      </c>
      <c r="BL138" s="38" t="s">
        <v>163</v>
      </c>
      <c r="BM138" s="3" t="s">
        <v>174</v>
      </c>
      <c r="BN138" s="116" t="s">
        <v>168</v>
      </c>
      <c r="BO138" s="117" t="s">
        <v>169</v>
      </c>
      <c r="BP138" s="117" t="s">
        <v>169</v>
      </c>
      <c r="BQ138" s="3" t="str">
        <f t="shared" si="27"/>
        <v>6'b0011_0_0</v>
      </c>
      <c r="BR138" s="116" t="s">
        <v>168</v>
      </c>
      <c r="BS138" s="117" t="s">
        <v>169</v>
      </c>
      <c r="BT138" s="117" t="s">
        <v>169</v>
      </c>
      <c r="BU138" s="3" t="str">
        <f t="shared" si="28"/>
        <v>6'b0011_0_0</v>
      </c>
      <c r="BV138" s="38"/>
      <c r="BW138" s="117" t="s">
        <v>165</v>
      </c>
      <c r="BX138" s="117" t="s">
        <v>169</v>
      </c>
      <c r="BY138" s="117" t="s">
        <v>169</v>
      </c>
      <c r="BZ138" s="3" t="str">
        <f t="shared" si="25"/>
        <v>6'b0000_0_0</v>
      </c>
      <c r="CA138" s="117" t="s">
        <v>165</v>
      </c>
      <c r="CB138" s="117" t="s">
        <v>169</v>
      </c>
      <c r="CC138" s="117" t="s">
        <v>169</v>
      </c>
      <c r="CD138" s="3" t="str">
        <f t="shared" si="26"/>
        <v>6'b0000_0_0</v>
      </c>
      <c r="CE138" s="38"/>
      <c r="CF138" s="39" t="s">
        <v>141</v>
      </c>
      <c r="CG138" s="3"/>
      <c r="CH138" s="8" t="s">
        <v>164</v>
      </c>
      <c r="CI138" s="8" t="s">
        <v>164</v>
      </c>
      <c r="CJ138" s="38"/>
      <c r="CK138" s="11" t="s">
        <v>100</v>
      </c>
      <c r="CL138" s="38"/>
      <c r="CM138" s="40" t="s">
        <v>81</v>
      </c>
      <c r="CN138" s="40" t="s">
        <v>80</v>
      </c>
      <c r="CO138" s="83"/>
      <c r="CP138" s="83"/>
    </row>
    <row r="139" spans="4:95" ht="17.25" x14ac:dyDescent="0.25">
      <c r="D139" s="19" t="s">
        <v>8</v>
      </c>
      <c r="E139" s="26" t="s">
        <v>73</v>
      </c>
      <c r="F139" s="6" t="s">
        <v>162</v>
      </c>
      <c r="G139" s="6" t="s">
        <v>111</v>
      </c>
      <c r="H139" s="21" t="s">
        <v>9</v>
      </c>
      <c r="I139" s="21" t="s">
        <v>226</v>
      </c>
      <c r="J139" s="6">
        <v>50</v>
      </c>
      <c r="K139" s="3">
        <v>0</v>
      </c>
      <c r="L139" s="7">
        <v>60</v>
      </c>
      <c r="M139" s="29" t="s">
        <v>7</v>
      </c>
      <c r="N139" s="9"/>
      <c r="O139" s="38" t="s">
        <v>163</v>
      </c>
      <c r="P139" s="3" t="s">
        <v>174</v>
      </c>
      <c r="Q139" s="117" t="s">
        <v>165</v>
      </c>
      <c r="R139" s="8">
        <v>0</v>
      </c>
      <c r="S139" s="8">
        <v>0</v>
      </c>
      <c r="T139" s="3" t="str">
        <f>$P139&amp;""&amp;Q139&amp;"_"&amp;R139&amp;"_"&amp;S139</f>
        <v>6'b0000_0_0</v>
      </c>
      <c r="U139" s="117" t="s">
        <v>165</v>
      </c>
      <c r="V139" s="117" t="s">
        <v>169</v>
      </c>
      <c r="W139" s="117" t="s">
        <v>169</v>
      </c>
      <c r="X139" s="3" t="str">
        <f>$P139&amp;""&amp;U139&amp;"_"&amp;V139&amp;"_"&amp;W139</f>
        <v>6'b0000_0_0</v>
      </c>
      <c r="Y139" s="8"/>
      <c r="Z139" s="116" t="s">
        <v>168</v>
      </c>
      <c r="AA139" s="117" t="s">
        <v>169</v>
      </c>
      <c r="AB139" s="117" t="s">
        <v>169</v>
      </c>
      <c r="AC139" s="3" t="str">
        <f>$P139&amp;""&amp;Z139&amp;"_"&amp;AA139&amp;"_"&amp;AB139</f>
        <v>6'b0011_0_0</v>
      </c>
      <c r="AD139" s="117" t="s">
        <v>165</v>
      </c>
      <c r="AE139" s="117" t="s">
        <v>169</v>
      </c>
      <c r="AF139" s="117" t="s">
        <v>169</v>
      </c>
      <c r="AG139" s="3" t="str">
        <f>$P139&amp;""&amp;AD139&amp;"_"&amp;AE139&amp;"_"&amp;AF139</f>
        <v>6'b0000_0_0</v>
      </c>
      <c r="AH139" s="38"/>
      <c r="AI139" s="39" t="s">
        <v>141</v>
      </c>
      <c r="AJ139" s="3"/>
      <c r="AK139" s="8" t="s">
        <v>164</v>
      </c>
      <c r="AL139" s="8" t="s">
        <v>164</v>
      </c>
      <c r="AM139" s="38"/>
      <c r="AN139" s="11" t="s">
        <v>100</v>
      </c>
      <c r="AO139" s="38"/>
      <c r="AP139" s="40" t="s">
        <v>81</v>
      </c>
      <c r="AQ139" s="40" t="s">
        <v>80</v>
      </c>
      <c r="AT139" s="4"/>
      <c r="AU139" s="9"/>
      <c r="AV139" s="9"/>
      <c r="AW139" s="97"/>
      <c r="AX139" s="9"/>
      <c r="AY139" s="9"/>
      <c r="AZ139" s="9"/>
      <c r="BA139" s="19" t="s">
        <v>31</v>
      </c>
      <c r="BB139" s="26" t="s">
        <v>73</v>
      </c>
      <c r="BC139" s="6" t="s">
        <v>162</v>
      </c>
      <c r="BD139" s="6" t="s">
        <v>56</v>
      </c>
      <c r="BE139" s="21" t="s">
        <v>9</v>
      </c>
      <c r="BF139" s="21" t="s">
        <v>188</v>
      </c>
      <c r="BG139" s="6">
        <v>50</v>
      </c>
      <c r="BH139" s="3">
        <v>0</v>
      </c>
      <c r="BI139" s="7">
        <v>60</v>
      </c>
      <c r="BJ139" s="29" t="s">
        <v>7</v>
      </c>
      <c r="BL139" s="38" t="s">
        <v>163</v>
      </c>
      <c r="BM139" s="3" t="s">
        <v>174</v>
      </c>
      <c r="BN139" s="117" t="s">
        <v>165</v>
      </c>
      <c r="BO139" s="117" t="s">
        <v>169</v>
      </c>
      <c r="BP139" s="117" t="s">
        <v>169</v>
      </c>
      <c r="BQ139" s="3" t="str">
        <f t="shared" si="27"/>
        <v>6'b0000_0_0</v>
      </c>
      <c r="BR139" s="117" t="s">
        <v>165</v>
      </c>
      <c r="BS139" s="117" t="s">
        <v>169</v>
      </c>
      <c r="BT139" s="117" t="s">
        <v>169</v>
      </c>
      <c r="BU139" s="3" t="str">
        <f t="shared" si="28"/>
        <v>6'b0000_0_0</v>
      </c>
      <c r="BV139" s="38"/>
      <c r="BW139" s="116" t="s">
        <v>168</v>
      </c>
      <c r="BX139" s="117" t="s">
        <v>169</v>
      </c>
      <c r="BY139" s="117" t="s">
        <v>169</v>
      </c>
      <c r="BZ139" s="3" t="str">
        <f t="shared" si="25"/>
        <v>6'b0011_0_0</v>
      </c>
      <c r="CA139" s="117" t="s">
        <v>165</v>
      </c>
      <c r="CB139" s="117" t="s">
        <v>169</v>
      </c>
      <c r="CC139" s="117" t="s">
        <v>169</v>
      </c>
      <c r="CD139" s="3" t="str">
        <f t="shared" si="26"/>
        <v>6'b0000_0_0</v>
      </c>
      <c r="CE139" s="38"/>
      <c r="CF139" s="39" t="s">
        <v>141</v>
      </c>
      <c r="CG139" s="3"/>
      <c r="CH139" s="8" t="s">
        <v>164</v>
      </c>
      <c r="CI139" s="8" t="s">
        <v>164</v>
      </c>
      <c r="CJ139" s="38"/>
      <c r="CK139" s="11" t="s">
        <v>100</v>
      </c>
      <c r="CL139" s="38"/>
      <c r="CM139" s="40" t="s">
        <v>81</v>
      </c>
      <c r="CN139" s="40" t="s">
        <v>80</v>
      </c>
      <c r="CO139" s="58"/>
      <c r="CP139" s="58"/>
    </row>
    <row r="140" spans="4:95" x14ac:dyDescent="0.25">
      <c r="D140" s="8"/>
      <c r="E140" s="8"/>
      <c r="F140" s="8"/>
      <c r="G140" s="8"/>
      <c r="H140" s="8"/>
      <c r="I140" s="8"/>
      <c r="J140" s="8"/>
      <c r="K140" s="8"/>
      <c r="L140" s="11"/>
      <c r="M140" s="11"/>
      <c r="N140" s="9"/>
      <c r="O140" s="41"/>
      <c r="P140" s="8"/>
      <c r="Q140" s="41"/>
      <c r="R140" s="41"/>
      <c r="S140" s="41"/>
      <c r="T140" s="3"/>
      <c r="U140" s="41"/>
      <c r="V140" s="41"/>
      <c r="W140" s="41"/>
      <c r="X140" s="3"/>
      <c r="Y140" s="41"/>
      <c r="Z140" s="41"/>
      <c r="AA140" s="41"/>
      <c r="AB140" s="41"/>
      <c r="AC140" s="3"/>
      <c r="AD140" s="41"/>
      <c r="AE140" s="41"/>
      <c r="AF140" s="41"/>
      <c r="AG140" s="3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1"/>
      <c r="AS140" s="1"/>
      <c r="AT140" s="1"/>
      <c r="AU140" s="9"/>
      <c r="AV140" s="9"/>
      <c r="AW140" s="97"/>
      <c r="AX140" s="9"/>
      <c r="AY140" s="9"/>
      <c r="AZ140" s="9"/>
      <c r="BA140" s="8"/>
      <c r="BB140" s="8"/>
      <c r="BC140" s="8"/>
      <c r="BD140" s="8"/>
      <c r="BE140" s="8"/>
      <c r="BF140" s="8"/>
      <c r="BG140" s="8"/>
      <c r="BH140" s="8"/>
      <c r="BI140" s="11"/>
      <c r="BJ140" s="11"/>
      <c r="BK140" s="1"/>
      <c r="BL140" s="41"/>
      <c r="BM140" s="3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1"/>
      <c r="CP140" s="1"/>
      <c r="CQ140" s="1"/>
    </row>
    <row r="141" spans="4:95" ht="17.25" x14ac:dyDescent="0.25">
      <c r="D141" s="19" t="s">
        <v>8</v>
      </c>
      <c r="E141" s="77" t="s">
        <v>78</v>
      </c>
      <c r="F141" s="6" t="s">
        <v>162</v>
      </c>
      <c r="G141" s="6" t="s">
        <v>90</v>
      </c>
      <c r="H141" s="21" t="s">
        <v>9</v>
      </c>
      <c r="I141" s="21" t="s">
        <v>228</v>
      </c>
      <c r="J141" s="6">
        <v>50</v>
      </c>
      <c r="K141" s="3">
        <v>0</v>
      </c>
      <c r="L141" s="7">
        <v>80</v>
      </c>
      <c r="M141" s="29" t="s">
        <v>7</v>
      </c>
      <c r="N141" s="9"/>
      <c r="O141" s="38" t="s">
        <v>163</v>
      </c>
      <c r="P141" s="3" t="s">
        <v>174</v>
      </c>
      <c r="Q141" s="116" t="s">
        <v>165</v>
      </c>
      <c r="R141" s="8">
        <v>0</v>
      </c>
      <c r="S141" s="8">
        <v>0</v>
      </c>
      <c r="T141" s="3" t="str">
        <f>$P141&amp;""&amp;Q141&amp;"_"&amp;R141&amp;"_"&amp;S141</f>
        <v>6'b0000_0_0</v>
      </c>
      <c r="U141" s="116" t="s">
        <v>165</v>
      </c>
      <c r="V141" s="117" t="s">
        <v>169</v>
      </c>
      <c r="W141" s="117" t="s">
        <v>169</v>
      </c>
      <c r="X141" s="3" t="str">
        <f>$P141&amp;""&amp;U141&amp;"_"&amp;V141&amp;"_"&amp;W141</f>
        <v>6'b0000_0_0</v>
      </c>
      <c r="Y141" s="3"/>
      <c r="Z141" s="117" t="s">
        <v>171</v>
      </c>
      <c r="AA141" s="117" t="s">
        <v>170</v>
      </c>
      <c r="AB141" s="117" t="s">
        <v>169</v>
      </c>
      <c r="AC141" s="3" t="str">
        <f>$P141&amp;""&amp;Z141&amp;"_"&amp;AA141&amp;"_"&amp;AB141</f>
        <v>6'b0001_1_0</v>
      </c>
      <c r="AD141" s="117" t="s">
        <v>165</v>
      </c>
      <c r="AE141" s="117" t="s">
        <v>169</v>
      </c>
      <c r="AF141" s="117" t="s">
        <v>169</v>
      </c>
      <c r="AG141" s="3" t="str">
        <f>$P141&amp;""&amp;AD141&amp;"_"&amp;AE141&amp;"_"&amp;AF141</f>
        <v>6'b0000_0_0</v>
      </c>
      <c r="AH141" s="38"/>
      <c r="AI141" s="39" t="s">
        <v>140</v>
      </c>
      <c r="AJ141" s="3"/>
      <c r="AK141" s="8" t="s">
        <v>164</v>
      </c>
      <c r="AL141" s="8" t="s">
        <v>164</v>
      </c>
      <c r="AM141" s="38"/>
      <c r="AN141" s="11" t="s">
        <v>87</v>
      </c>
      <c r="AO141" s="38"/>
      <c r="AP141" s="40" t="s">
        <v>81</v>
      </c>
      <c r="AQ141" s="40" t="s">
        <v>80</v>
      </c>
      <c r="AT141" s="4"/>
      <c r="AU141" s="9"/>
      <c r="AV141" s="9"/>
      <c r="AW141" s="97"/>
      <c r="AX141" s="9"/>
      <c r="AY141" s="9"/>
      <c r="AZ141" s="9"/>
      <c r="BA141" s="19" t="s">
        <v>31</v>
      </c>
      <c r="BB141" s="48" t="s">
        <v>78</v>
      </c>
      <c r="BC141" s="6" t="s">
        <v>162</v>
      </c>
      <c r="BD141" s="6" t="s">
        <v>54</v>
      </c>
      <c r="BE141" s="21" t="s">
        <v>9</v>
      </c>
      <c r="BF141" s="21" t="s">
        <v>189</v>
      </c>
      <c r="BG141" s="6">
        <v>50</v>
      </c>
      <c r="BH141" s="3">
        <v>0</v>
      </c>
      <c r="BI141" s="7">
        <v>80</v>
      </c>
      <c r="BJ141" s="29" t="s">
        <v>7</v>
      </c>
      <c r="BL141" s="38" t="s">
        <v>163</v>
      </c>
      <c r="BM141" s="3" t="s">
        <v>174</v>
      </c>
      <c r="BN141" s="116" t="s">
        <v>165</v>
      </c>
      <c r="BO141" s="117" t="s">
        <v>169</v>
      </c>
      <c r="BP141" s="117" t="s">
        <v>169</v>
      </c>
      <c r="BQ141" s="3" t="str">
        <f t="shared" si="27"/>
        <v>6'b0000_0_0</v>
      </c>
      <c r="BR141" s="116" t="s">
        <v>165</v>
      </c>
      <c r="BS141" s="117" t="s">
        <v>169</v>
      </c>
      <c r="BT141" s="117" t="s">
        <v>169</v>
      </c>
      <c r="BU141" s="3" t="str">
        <f t="shared" si="28"/>
        <v>6'b0000_0_0</v>
      </c>
      <c r="BV141" s="38"/>
      <c r="BW141" s="117" t="s">
        <v>171</v>
      </c>
      <c r="BX141" s="117" t="s">
        <v>170</v>
      </c>
      <c r="BY141" s="117" t="s">
        <v>169</v>
      </c>
      <c r="BZ141" s="3" t="str">
        <f t="shared" si="25"/>
        <v>6'b0001_1_0</v>
      </c>
      <c r="CA141" s="117" t="s">
        <v>165</v>
      </c>
      <c r="CB141" s="117" t="s">
        <v>169</v>
      </c>
      <c r="CC141" s="117" t="s">
        <v>169</v>
      </c>
      <c r="CD141" s="3" t="str">
        <f t="shared" si="26"/>
        <v>6'b0000_0_0</v>
      </c>
      <c r="CE141" s="38"/>
      <c r="CF141" s="39" t="s">
        <v>140</v>
      </c>
      <c r="CG141" s="3"/>
      <c r="CH141" s="8" t="s">
        <v>164</v>
      </c>
      <c r="CI141" s="8" t="s">
        <v>164</v>
      </c>
      <c r="CJ141" s="38"/>
      <c r="CK141" s="11" t="s">
        <v>87</v>
      </c>
      <c r="CL141" s="38"/>
      <c r="CM141" s="40" t="s">
        <v>81</v>
      </c>
      <c r="CN141" s="40" t="s">
        <v>80</v>
      </c>
      <c r="CO141" s="58"/>
      <c r="CP141" s="58"/>
    </row>
    <row r="142" spans="4:95" x14ac:dyDescent="0.25">
      <c r="D142" s="8"/>
      <c r="E142" s="8"/>
      <c r="F142" s="8"/>
      <c r="G142" s="8"/>
      <c r="H142" s="8"/>
      <c r="I142" s="8"/>
      <c r="J142" s="8"/>
      <c r="K142" s="8"/>
      <c r="L142" s="11"/>
      <c r="M142" s="11"/>
      <c r="N142" s="9"/>
      <c r="O142" s="41"/>
      <c r="P142" s="8"/>
      <c r="Q142" s="41"/>
      <c r="R142" s="41"/>
      <c r="S142" s="41"/>
      <c r="T142" s="3"/>
      <c r="U142" s="41"/>
      <c r="V142" s="41"/>
      <c r="W142" s="41"/>
      <c r="X142" s="3"/>
      <c r="Y142" s="41"/>
      <c r="Z142" s="41"/>
      <c r="AA142" s="41"/>
      <c r="AB142" s="41"/>
      <c r="AC142" s="3"/>
      <c r="AD142" s="41"/>
      <c r="AE142" s="41"/>
      <c r="AF142" s="41"/>
      <c r="AG142" s="3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1"/>
      <c r="AS142" s="1"/>
      <c r="AT142" s="1"/>
      <c r="AU142" s="9"/>
      <c r="AV142" s="9"/>
      <c r="AW142" s="97"/>
      <c r="AX142" s="9"/>
      <c r="AY142" s="9"/>
      <c r="AZ142" s="9"/>
      <c r="BA142" s="8"/>
      <c r="BB142" s="8"/>
      <c r="BC142" s="8"/>
      <c r="BD142" s="8"/>
      <c r="BE142" s="8"/>
      <c r="BF142" s="8"/>
      <c r="BG142" s="8"/>
      <c r="BH142" s="8"/>
      <c r="BI142" s="11"/>
      <c r="BJ142" s="11"/>
      <c r="BK142" s="1"/>
      <c r="BL142" s="41"/>
      <c r="BM142" s="3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1"/>
      <c r="CP142" s="1"/>
      <c r="CQ142" s="1"/>
    </row>
    <row r="143" spans="4:95" ht="17.25" x14ac:dyDescent="0.25">
      <c r="D143" s="19" t="s">
        <v>8</v>
      </c>
      <c r="E143" s="77" t="s">
        <v>78</v>
      </c>
      <c r="F143" s="6" t="s">
        <v>162</v>
      </c>
      <c r="G143" s="6" t="s">
        <v>90</v>
      </c>
      <c r="H143" s="21" t="s">
        <v>9</v>
      </c>
      <c r="I143" s="21" t="s">
        <v>229</v>
      </c>
      <c r="J143" s="6">
        <v>50</v>
      </c>
      <c r="K143" s="3">
        <v>0</v>
      </c>
      <c r="L143" s="7">
        <v>120</v>
      </c>
      <c r="M143" s="29" t="s">
        <v>7</v>
      </c>
      <c r="N143" s="9"/>
      <c r="O143" s="38" t="s">
        <v>163</v>
      </c>
      <c r="P143" s="3" t="s">
        <v>174</v>
      </c>
      <c r="Q143" s="116" t="s">
        <v>165</v>
      </c>
      <c r="R143" s="8">
        <v>0</v>
      </c>
      <c r="S143" s="8">
        <v>0</v>
      </c>
      <c r="T143" s="3" t="str">
        <f>$P143&amp;""&amp;Q143&amp;"_"&amp;R143&amp;"_"&amp;S143</f>
        <v>6'b0000_0_0</v>
      </c>
      <c r="U143" s="116" t="s">
        <v>165</v>
      </c>
      <c r="V143" s="117" t="s">
        <v>169</v>
      </c>
      <c r="W143" s="117" t="s">
        <v>169</v>
      </c>
      <c r="X143" s="3" t="str">
        <f>$P143&amp;""&amp;U143&amp;"_"&amp;V143&amp;"_"&amp;W143</f>
        <v>6'b0000_0_0</v>
      </c>
      <c r="Y143" s="3"/>
      <c r="Z143" s="117" t="s">
        <v>171</v>
      </c>
      <c r="AA143" s="117" t="s">
        <v>169</v>
      </c>
      <c r="AB143" s="117" t="s">
        <v>169</v>
      </c>
      <c r="AC143" s="3" t="str">
        <f>$P143&amp;""&amp;Z143&amp;"_"&amp;AA143&amp;"_"&amp;AB143</f>
        <v>6'b0001_0_0</v>
      </c>
      <c r="AD143" s="117" t="s">
        <v>165</v>
      </c>
      <c r="AE143" s="117" t="s">
        <v>169</v>
      </c>
      <c r="AF143" s="117" t="s">
        <v>169</v>
      </c>
      <c r="AG143" s="3" t="str">
        <f>$P143&amp;""&amp;AD143&amp;"_"&amp;AE143&amp;"_"&amp;AF143</f>
        <v>6'b0000_0_0</v>
      </c>
      <c r="AH143" s="38"/>
      <c r="AI143" s="39" t="s">
        <v>140</v>
      </c>
      <c r="AJ143" s="3"/>
      <c r="AK143" s="8" t="s">
        <v>164</v>
      </c>
      <c r="AL143" s="8" t="s">
        <v>164</v>
      </c>
      <c r="AM143" s="38"/>
      <c r="AN143" s="11" t="s">
        <v>87</v>
      </c>
      <c r="AO143" s="38"/>
      <c r="AP143" s="40" t="s">
        <v>81</v>
      </c>
      <c r="AQ143" s="40" t="s">
        <v>80</v>
      </c>
      <c r="AT143" s="4"/>
      <c r="AU143" s="9"/>
      <c r="AV143" s="9"/>
      <c r="AW143" s="97"/>
      <c r="AX143" s="9"/>
      <c r="AY143" s="9"/>
      <c r="AZ143" s="9"/>
      <c r="BA143" s="19" t="s">
        <v>31</v>
      </c>
      <c r="BB143" s="48" t="s">
        <v>78</v>
      </c>
      <c r="BC143" s="6" t="s">
        <v>162</v>
      </c>
      <c r="BD143" s="6" t="s">
        <v>54</v>
      </c>
      <c r="BE143" s="21" t="s">
        <v>9</v>
      </c>
      <c r="BF143" s="21" t="s">
        <v>190</v>
      </c>
      <c r="BG143" s="6">
        <v>50</v>
      </c>
      <c r="BH143" s="3">
        <v>0</v>
      </c>
      <c r="BI143" s="7">
        <v>120</v>
      </c>
      <c r="BJ143" s="29" t="s">
        <v>7</v>
      </c>
      <c r="BL143" s="38" t="s">
        <v>163</v>
      </c>
      <c r="BM143" s="3" t="s">
        <v>174</v>
      </c>
      <c r="BN143" s="116" t="s">
        <v>165</v>
      </c>
      <c r="BO143" s="117" t="s">
        <v>169</v>
      </c>
      <c r="BP143" s="117" t="s">
        <v>169</v>
      </c>
      <c r="BQ143" s="3" t="str">
        <f t="shared" si="27"/>
        <v>6'b0000_0_0</v>
      </c>
      <c r="BR143" s="116" t="s">
        <v>165</v>
      </c>
      <c r="BS143" s="117" t="s">
        <v>169</v>
      </c>
      <c r="BT143" s="117" t="s">
        <v>169</v>
      </c>
      <c r="BU143" s="3" t="str">
        <f t="shared" si="28"/>
        <v>6'b0000_0_0</v>
      </c>
      <c r="BV143" s="38"/>
      <c r="BW143" s="117" t="s">
        <v>171</v>
      </c>
      <c r="BX143" s="117" t="s">
        <v>169</v>
      </c>
      <c r="BY143" s="117" t="s">
        <v>169</v>
      </c>
      <c r="BZ143" s="3" t="str">
        <f t="shared" si="25"/>
        <v>6'b0001_0_0</v>
      </c>
      <c r="CA143" s="117" t="s">
        <v>165</v>
      </c>
      <c r="CB143" s="117" t="s">
        <v>169</v>
      </c>
      <c r="CC143" s="117" t="s">
        <v>169</v>
      </c>
      <c r="CD143" s="3" t="str">
        <f t="shared" si="26"/>
        <v>6'b0000_0_0</v>
      </c>
      <c r="CE143" s="38"/>
      <c r="CF143" s="39" t="s">
        <v>140</v>
      </c>
      <c r="CG143" s="3"/>
      <c r="CH143" s="8" t="s">
        <v>164</v>
      </c>
      <c r="CI143" s="8" t="s">
        <v>164</v>
      </c>
      <c r="CJ143" s="38"/>
      <c r="CK143" s="11" t="s">
        <v>87</v>
      </c>
      <c r="CL143" s="38"/>
      <c r="CM143" s="40" t="s">
        <v>81</v>
      </c>
      <c r="CN143" s="40" t="s">
        <v>80</v>
      </c>
      <c r="CO143" s="58"/>
      <c r="CP143" s="58"/>
    </row>
    <row r="144" spans="4:95" x14ac:dyDescent="0.25">
      <c r="D144" s="8"/>
      <c r="E144" s="8"/>
      <c r="F144" s="8"/>
      <c r="G144" s="8"/>
      <c r="H144" s="8"/>
      <c r="I144" s="8"/>
      <c r="J144" s="8"/>
      <c r="K144" s="8"/>
      <c r="L144" s="11"/>
      <c r="M144" s="11"/>
      <c r="N144" s="9"/>
      <c r="O144" s="41"/>
      <c r="P144" s="8"/>
      <c r="Q144" s="41"/>
      <c r="R144" s="41"/>
      <c r="S144" s="41"/>
      <c r="T144" s="3"/>
      <c r="U144" s="41"/>
      <c r="V144" s="41"/>
      <c r="W144" s="41"/>
      <c r="X144" s="3"/>
      <c r="Y144" s="41"/>
      <c r="Z144" s="41"/>
      <c r="AA144" s="41"/>
      <c r="AB144" s="41"/>
      <c r="AC144" s="3"/>
      <c r="AD144" s="41"/>
      <c r="AE144" s="41"/>
      <c r="AF144" s="41"/>
      <c r="AG144" s="3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1"/>
      <c r="AS144" s="1"/>
      <c r="AT144" s="1"/>
      <c r="AU144" s="9"/>
      <c r="AV144" s="9"/>
      <c r="AW144" s="97"/>
      <c r="AX144" s="9"/>
      <c r="AY144" s="9"/>
      <c r="AZ144" s="9"/>
      <c r="BA144" s="8"/>
      <c r="BB144" s="8"/>
      <c r="BC144" s="8"/>
      <c r="BD144" s="8"/>
      <c r="BE144" s="8"/>
      <c r="BF144" s="8"/>
      <c r="BG144" s="8"/>
      <c r="BH144" s="8"/>
      <c r="BI144" s="11"/>
      <c r="BJ144" s="11"/>
      <c r="BK144" s="1"/>
      <c r="BL144" s="41"/>
      <c r="BM144" s="3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1"/>
      <c r="CP144" s="1"/>
      <c r="CQ144" s="1"/>
    </row>
    <row r="145" spans="3:95" ht="17.25" x14ac:dyDescent="0.25">
      <c r="D145" s="19" t="s">
        <v>8</v>
      </c>
      <c r="E145" s="77" t="s">
        <v>78</v>
      </c>
      <c r="F145" s="6" t="s">
        <v>162</v>
      </c>
      <c r="G145" s="6" t="s">
        <v>90</v>
      </c>
      <c r="H145" s="21" t="s">
        <v>9</v>
      </c>
      <c r="I145" s="21" t="s">
        <v>230</v>
      </c>
      <c r="J145" s="6">
        <v>50</v>
      </c>
      <c r="K145" s="3">
        <v>0</v>
      </c>
      <c r="L145" s="7">
        <v>240</v>
      </c>
      <c r="M145" s="29" t="s">
        <v>7</v>
      </c>
      <c r="N145" s="9"/>
      <c r="O145" s="38" t="s">
        <v>163</v>
      </c>
      <c r="P145" s="3" t="s">
        <v>174</v>
      </c>
      <c r="Q145" s="116" t="s">
        <v>165</v>
      </c>
      <c r="R145" s="8">
        <v>0</v>
      </c>
      <c r="S145" s="8">
        <v>0</v>
      </c>
      <c r="T145" s="3" t="str">
        <f>$P145&amp;""&amp;Q145&amp;"_"&amp;R145&amp;"_"&amp;S145</f>
        <v>6'b0000_0_0</v>
      </c>
      <c r="U145" s="116" t="s">
        <v>165</v>
      </c>
      <c r="V145" s="117" t="s">
        <v>169</v>
      </c>
      <c r="W145" s="117" t="s">
        <v>169</v>
      </c>
      <c r="X145" s="3" t="str">
        <f>$P145&amp;""&amp;U145&amp;"_"&amp;V145&amp;"_"&amp;W145</f>
        <v>6'b0000_0_0</v>
      </c>
      <c r="Y145" s="3"/>
      <c r="Z145" s="116" t="s">
        <v>165</v>
      </c>
      <c r="AA145" s="117" t="s">
        <v>170</v>
      </c>
      <c r="AB145" s="117" t="s">
        <v>169</v>
      </c>
      <c r="AC145" s="3" t="str">
        <f>$P145&amp;""&amp;Z145&amp;"_"&amp;AA145&amp;"_"&amp;AB145</f>
        <v>6'b0000_1_0</v>
      </c>
      <c r="AD145" s="116" t="s">
        <v>165</v>
      </c>
      <c r="AE145" s="117" t="s">
        <v>169</v>
      </c>
      <c r="AF145" s="117" t="s">
        <v>169</v>
      </c>
      <c r="AG145" s="3" t="str">
        <f>$P145&amp;""&amp;AD145&amp;"_"&amp;AE145&amp;"_"&amp;AF145</f>
        <v>6'b0000_0_0</v>
      </c>
      <c r="AH145" s="38"/>
      <c r="AI145" s="39" t="s">
        <v>140</v>
      </c>
      <c r="AJ145" s="3"/>
      <c r="AK145" s="8" t="s">
        <v>164</v>
      </c>
      <c r="AL145" s="8" t="s">
        <v>164</v>
      </c>
      <c r="AM145" s="38"/>
      <c r="AN145" s="11" t="s">
        <v>87</v>
      </c>
      <c r="AO145" s="38"/>
      <c r="AP145" s="40" t="s">
        <v>81</v>
      </c>
      <c r="AQ145" s="40" t="s">
        <v>80</v>
      </c>
      <c r="AT145" s="4"/>
      <c r="AU145" s="9"/>
      <c r="AV145" s="9"/>
      <c r="AW145" s="97"/>
      <c r="AX145" s="9"/>
      <c r="AY145" s="9"/>
      <c r="AZ145" s="9"/>
      <c r="BA145" s="19" t="s">
        <v>31</v>
      </c>
      <c r="BB145" s="48" t="s">
        <v>78</v>
      </c>
      <c r="BC145" s="6" t="s">
        <v>162</v>
      </c>
      <c r="BD145" s="6" t="s">
        <v>54</v>
      </c>
      <c r="BE145" s="21" t="s">
        <v>9</v>
      </c>
      <c r="BF145" s="21" t="s">
        <v>191</v>
      </c>
      <c r="BG145" s="6">
        <v>50</v>
      </c>
      <c r="BH145" s="3">
        <v>0</v>
      </c>
      <c r="BI145" s="7">
        <v>240</v>
      </c>
      <c r="BJ145" s="29" t="s">
        <v>7</v>
      </c>
      <c r="BL145" s="38" t="s">
        <v>163</v>
      </c>
      <c r="BM145" s="3" t="s">
        <v>174</v>
      </c>
      <c r="BN145" s="116" t="s">
        <v>165</v>
      </c>
      <c r="BO145" s="117" t="s">
        <v>169</v>
      </c>
      <c r="BP145" s="117" t="s">
        <v>169</v>
      </c>
      <c r="BQ145" s="3" t="str">
        <f t="shared" si="27"/>
        <v>6'b0000_0_0</v>
      </c>
      <c r="BR145" s="116" t="s">
        <v>165</v>
      </c>
      <c r="BS145" s="117" t="s">
        <v>169</v>
      </c>
      <c r="BT145" s="117" t="s">
        <v>169</v>
      </c>
      <c r="BU145" s="3" t="str">
        <f t="shared" si="28"/>
        <v>6'b0000_0_0</v>
      </c>
      <c r="BV145" s="38"/>
      <c r="BW145" s="116" t="s">
        <v>165</v>
      </c>
      <c r="BX145" s="117" t="s">
        <v>170</v>
      </c>
      <c r="BY145" s="117" t="s">
        <v>169</v>
      </c>
      <c r="BZ145" s="3" t="str">
        <f t="shared" si="25"/>
        <v>6'b0000_1_0</v>
      </c>
      <c r="CA145" s="116" t="s">
        <v>165</v>
      </c>
      <c r="CB145" s="117" t="s">
        <v>169</v>
      </c>
      <c r="CC145" s="117" t="s">
        <v>169</v>
      </c>
      <c r="CD145" s="3" t="str">
        <f t="shared" si="26"/>
        <v>6'b0000_0_0</v>
      </c>
      <c r="CE145" s="38"/>
      <c r="CF145" s="39" t="s">
        <v>140</v>
      </c>
      <c r="CG145" s="3"/>
      <c r="CH145" s="8" t="s">
        <v>164</v>
      </c>
      <c r="CI145" s="8" t="s">
        <v>164</v>
      </c>
      <c r="CJ145" s="38"/>
      <c r="CK145" s="11" t="s">
        <v>87</v>
      </c>
      <c r="CL145" s="38"/>
      <c r="CM145" s="40" t="s">
        <v>81</v>
      </c>
      <c r="CN145" s="40" t="s">
        <v>80</v>
      </c>
      <c r="CO145" s="58"/>
      <c r="CP145" s="58"/>
    </row>
    <row r="146" spans="3:95" x14ac:dyDescent="0.25">
      <c r="D146" s="8"/>
      <c r="E146" s="8"/>
      <c r="F146" s="8"/>
      <c r="G146" s="8"/>
      <c r="H146" s="8"/>
      <c r="I146" s="8"/>
      <c r="J146" s="8"/>
      <c r="K146" s="8"/>
      <c r="L146" s="11"/>
      <c r="M146" s="11"/>
      <c r="N146" s="9"/>
      <c r="O146" s="41"/>
      <c r="P146" s="8"/>
      <c r="Q146" s="41"/>
      <c r="R146" s="41"/>
      <c r="S146" s="41"/>
      <c r="T146" s="3"/>
      <c r="U146" s="41"/>
      <c r="V146" s="41"/>
      <c r="W146" s="41"/>
      <c r="X146" s="3"/>
      <c r="Y146" s="41"/>
      <c r="Z146" s="41"/>
      <c r="AA146" s="41"/>
      <c r="AB146" s="41"/>
      <c r="AC146" s="3"/>
      <c r="AD146" s="41"/>
      <c r="AE146" s="41"/>
      <c r="AF146" s="41"/>
      <c r="AG146" s="3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1"/>
      <c r="AS146" s="1"/>
      <c r="AT146" s="1"/>
      <c r="AU146" s="9"/>
      <c r="AV146" s="9"/>
      <c r="AW146" s="97"/>
      <c r="AX146" s="9"/>
      <c r="AY146" s="9"/>
      <c r="AZ146" s="9"/>
      <c r="BA146" s="8"/>
      <c r="BB146" s="8"/>
      <c r="BC146" s="8"/>
      <c r="BD146" s="8"/>
      <c r="BE146" s="8"/>
      <c r="BF146" s="8"/>
      <c r="BG146" s="8"/>
      <c r="BH146" s="8"/>
      <c r="BI146" s="11"/>
      <c r="BJ146" s="11"/>
      <c r="BK146" s="1"/>
      <c r="BL146" s="41"/>
      <c r="BM146" s="3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1"/>
      <c r="CP146" s="1"/>
      <c r="CQ146" s="1"/>
    </row>
    <row r="147" spans="3:95" ht="17.25" x14ac:dyDescent="0.25">
      <c r="D147" s="19" t="s">
        <v>8</v>
      </c>
      <c r="E147" s="77" t="s">
        <v>78</v>
      </c>
      <c r="F147" s="6" t="s">
        <v>162</v>
      </c>
      <c r="G147" s="6" t="s">
        <v>90</v>
      </c>
      <c r="H147" s="21" t="s">
        <v>9</v>
      </c>
      <c r="I147" s="21" t="s">
        <v>231</v>
      </c>
      <c r="J147" s="6">
        <v>50</v>
      </c>
      <c r="K147" s="3">
        <v>0</v>
      </c>
      <c r="L147" s="7" t="s">
        <v>25</v>
      </c>
      <c r="M147" s="29" t="s">
        <v>7</v>
      </c>
      <c r="N147" s="9"/>
      <c r="O147" s="38" t="s">
        <v>163</v>
      </c>
      <c r="P147" s="3" t="s">
        <v>174</v>
      </c>
      <c r="Q147" s="116" t="s">
        <v>165</v>
      </c>
      <c r="R147" s="8">
        <v>0</v>
      </c>
      <c r="S147" s="8">
        <v>0</v>
      </c>
      <c r="T147" s="3" t="str">
        <f>$P147&amp;""&amp;Q147&amp;"_"&amp;R147&amp;"_"&amp;S147</f>
        <v>6'b0000_0_0</v>
      </c>
      <c r="U147" s="116" t="s">
        <v>165</v>
      </c>
      <c r="V147" s="117" t="s">
        <v>169</v>
      </c>
      <c r="W147" s="117" t="s">
        <v>169</v>
      </c>
      <c r="X147" s="3" t="str">
        <f>$P147&amp;""&amp;U147&amp;"_"&amp;V147&amp;"_"&amp;W147</f>
        <v>6'b0000_0_0</v>
      </c>
      <c r="Y147" s="3"/>
      <c r="Z147" s="116" t="s">
        <v>165</v>
      </c>
      <c r="AA147" s="117" t="s">
        <v>169</v>
      </c>
      <c r="AB147" s="117" t="s">
        <v>169</v>
      </c>
      <c r="AC147" s="3" t="str">
        <f>$P147&amp;""&amp;Z147&amp;"_"&amp;AA147&amp;"_"&amp;AB147</f>
        <v>6'b0000_0_0</v>
      </c>
      <c r="AD147" s="116" t="s">
        <v>165</v>
      </c>
      <c r="AE147" s="117" t="s">
        <v>169</v>
      </c>
      <c r="AF147" s="117" t="s">
        <v>169</v>
      </c>
      <c r="AG147" s="3" t="str">
        <f>$P147&amp;""&amp;AD147&amp;"_"&amp;AE147&amp;"_"&amp;AF147</f>
        <v>6'b0000_0_0</v>
      </c>
      <c r="AH147" s="38"/>
      <c r="AI147" s="39" t="s">
        <v>140</v>
      </c>
      <c r="AJ147" s="3"/>
      <c r="AK147" s="8" t="s">
        <v>164</v>
      </c>
      <c r="AL147" s="8" t="s">
        <v>164</v>
      </c>
      <c r="AM147" s="38"/>
      <c r="AN147" s="11" t="s">
        <v>87</v>
      </c>
      <c r="AO147" s="38"/>
      <c r="AP147" s="40" t="s">
        <v>81</v>
      </c>
      <c r="AQ147" s="40" t="s">
        <v>80</v>
      </c>
      <c r="AT147" s="4"/>
      <c r="AU147" s="9"/>
      <c r="AV147" s="9"/>
      <c r="AW147" s="97"/>
      <c r="AX147" s="9"/>
      <c r="AY147" s="9"/>
      <c r="AZ147" s="9"/>
      <c r="BA147" s="19" t="s">
        <v>31</v>
      </c>
      <c r="BB147" s="48" t="s">
        <v>78</v>
      </c>
      <c r="BC147" s="6" t="s">
        <v>162</v>
      </c>
      <c r="BD147" s="6" t="s">
        <v>54</v>
      </c>
      <c r="BE147" s="21" t="s">
        <v>9</v>
      </c>
      <c r="BF147" s="21" t="s">
        <v>192</v>
      </c>
      <c r="BG147" s="6">
        <v>50</v>
      </c>
      <c r="BH147" s="3">
        <v>0</v>
      </c>
      <c r="BI147" s="7" t="s">
        <v>25</v>
      </c>
      <c r="BJ147" s="29" t="s">
        <v>7</v>
      </c>
      <c r="BL147" s="38" t="s">
        <v>163</v>
      </c>
      <c r="BM147" s="3" t="s">
        <v>174</v>
      </c>
      <c r="BN147" s="116" t="s">
        <v>165</v>
      </c>
      <c r="BO147" s="117" t="s">
        <v>169</v>
      </c>
      <c r="BP147" s="117" t="s">
        <v>169</v>
      </c>
      <c r="BQ147" s="3" t="str">
        <f t="shared" si="27"/>
        <v>6'b0000_0_0</v>
      </c>
      <c r="BR147" s="116" t="s">
        <v>165</v>
      </c>
      <c r="BS147" s="117" t="s">
        <v>169</v>
      </c>
      <c r="BT147" s="117" t="s">
        <v>169</v>
      </c>
      <c r="BU147" s="3" t="str">
        <f t="shared" si="28"/>
        <v>6'b0000_0_0</v>
      </c>
      <c r="BV147" s="38"/>
      <c r="BW147" s="116" t="s">
        <v>165</v>
      </c>
      <c r="BX147" s="117" t="s">
        <v>169</v>
      </c>
      <c r="BY147" s="117" t="s">
        <v>169</v>
      </c>
      <c r="BZ147" s="3" t="str">
        <f t="shared" si="25"/>
        <v>6'b0000_0_0</v>
      </c>
      <c r="CA147" s="116" t="s">
        <v>165</v>
      </c>
      <c r="CB147" s="117" t="s">
        <v>169</v>
      </c>
      <c r="CC147" s="117" t="s">
        <v>169</v>
      </c>
      <c r="CD147" s="3" t="str">
        <f t="shared" si="26"/>
        <v>6'b0000_0_0</v>
      </c>
      <c r="CE147" s="38"/>
      <c r="CF147" s="39" t="s">
        <v>140</v>
      </c>
      <c r="CG147" s="3"/>
      <c r="CH147" s="8" t="s">
        <v>164</v>
      </c>
      <c r="CI147" s="8" t="s">
        <v>164</v>
      </c>
      <c r="CJ147" s="38"/>
      <c r="CK147" s="11" t="s">
        <v>87</v>
      </c>
      <c r="CL147" s="38"/>
      <c r="CM147" s="40" t="s">
        <v>81</v>
      </c>
      <c r="CN147" s="40" t="s">
        <v>80</v>
      </c>
      <c r="CO147" s="58"/>
      <c r="CP147" s="58"/>
    </row>
    <row r="148" spans="3:95" ht="120" x14ac:dyDescent="0.25">
      <c r="C148" s="133" t="s">
        <v>342</v>
      </c>
      <c r="L148" s="5" t="s">
        <v>50</v>
      </c>
      <c r="M148" s="5">
        <f>COUNTIF(M95:M147, "TX")</f>
        <v>24</v>
      </c>
      <c r="AZ148" s="133" t="s">
        <v>348</v>
      </c>
      <c r="BD148" s="5"/>
      <c r="BI148" s="5" t="s">
        <v>50</v>
      </c>
      <c r="BJ148" s="5">
        <f>COUNTIF(BJ95:BJ147, "TX")</f>
        <v>30</v>
      </c>
    </row>
    <row r="149" spans="3:95" x14ac:dyDescent="0.25">
      <c r="L149" s="5" t="s">
        <v>51</v>
      </c>
      <c r="M149" s="5">
        <f>COUNTIF(M95:M147, "ODT")</f>
        <v>13</v>
      </c>
      <c r="BI149" s="5" t="s">
        <v>51</v>
      </c>
      <c r="BJ149" s="5">
        <f>COUNTIF(BJ95:BJ147, "ODT")</f>
        <v>13</v>
      </c>
    </row>
    <row r="150" spans="3:95" x14ac:dyDescent="0.25">
      <c r="L150" s="5" t="s">
        <v>52</v>
      </c>
      <c r="M150" s="5">
        <f>COUNTA(M95:M147)</f>
        <v>37</v>
      </c>
      <c r="BI150" s="5" t="s">
        <v>52</v>
      </c>
      <c r="BJ150" s="5">
        <f>COUNTA(BJ95:BJ147)</f>
        <v>43</v>
      </c>
    </row>
    <row r="153" spans="3:95" x14ac:dyDescent="0.25">
      <c r="BZ153" s="1"/>
    </row>
    <row r="154" spans="3:95" x14ac:dyDescent="0.25">
      <c r="BZ154" s="1"/>
    </row>
    <row r="155" spans="3:95" x14ac:dyDescent="0.25">
      <c r="BZ155" s="1"/>
    </row>
    <row r="156" spans="3:95" x14ac:dyDescent="0.25">
      <c r="BZ156" s="1"/>
    </row>
    <row r="157" spans="3:95" x14ac:dyDescent="0.25">
      <c r="BZ157" s="1"/>
    </row>
    <row r="158" spans="3:95" x14ac:dyDescent="0.25">
      <c r="BZ158" s="1"/>
    </row>
    <row r="159" spans="3:95" x14ac:dyDescent="0.25">
      <c r="BZ159" s="121"/>
    </row>
    <row r="160" spans="3:95" x14ac:dyDescent="0.25">
      <c r="BZ160" s="1"/>
    </row>
    <row r="161" spans="78:78" x14ac:dyDescent="0.25">
      <c r="BZ161" s="1"/>
    </row>
    <row r="162" spans="78:78" x14ac:dyDescent="0.25">
      <c r="BZ162" s="1"/>
    </row>
    <row r="163" spans="78:78" x14ac:dyDescent="0.25">
      <c r="BZ163" s="122"/>
    </row>
    <row r="164" spans="78:78" x14ac:dyDescent="0.25">
      <c r="BZ164" s="2"/>
    </row>
    <row r="165" spans="78:78" x14ac:dyDescent="0.25">
      <c r="BZ165" s="2"/>
    </row>
    <row r="166" spans="78:78" x14ac:dyDescent="0.25">
      <c r="BZ166" s="2"/>
    </row>
    <row r="167" spans="78:78" x14ac:dyDescent="0.25">
      <c r="BZ167" s="2"/>
    </row>
    <row r="168" spans="78:78" x14ac:dyDescent="0.25">
      <c r="BZ168" s="2"/>
    </row>
    <row r="169" spans="78:78" x14ac:dyDescent="0.25">
      <c r="BZ169" s="2"/>
    </row>
    <row r="170" spans="78:78" x14ac:dyDescent="0.25">
      <c r="BZ170" s="1"/>
    </row>
    <row r="171" spans="78:78" x14ac:dyDescent="0.25">
      <c r="BZ171" s="2"/>
    </row>
    <row r="172" spans="78:78" x14ac:dyDescent="0.25">
      <c r="BZ172" s="2"/>
    </row>
    <row r="173" spans="78:78" x14ac:dyDescent="0.25">
      <c r="BZ173" s="2"/>
    </row>
    <row r="174" spans="78:78" x14ac:dyDescent="0.25">
      <c r="BZ174" s="2"/>
    </row>
    <row r="175" spans="78:78" x14ac:dyDescent="0.25">
      <c r="BZ175" s="2"/>
    </row>
    <row r="176" spans="78:78" x14ac:dyDescent="0.25">
      <c r="BZ176" s="2"/>
    </row>
    <row r="177" spans="78:78" x14ac:dyDescent="0.25">
      <c r="BZ177" s="1"/>
    </row>
    <row r="178" spans="78:78" x14ac:dyDescent="0.25">
      <c r="BZ178" s="2"/>
    </row>
    <row r="179" spans="78:78" x14ac:dyDescent="0.25">
      <c r="BZ179" s="2"/>
    </row>
    <row r="180" spans="78:78" x14ac:dyDescent="0.25">
      <c r="BZ180" s="2"/>
    </row>
    <row r="181" spans="78:78" x14ac:dyDescent="0.25">
      <c r="BZ181" s="2"/>
    </row>
    <row r="182" spans="78:78" x14ac:dyDescent="0.25">
      <c r="BZ182" s="2"/>
    </row>
    <row r="183" spans="78:78" x14ac:dyDescent="0.25">
      <c r="BZ183" s="2"/>
    </row>
    <row r="184" spans="78:78" x14ac:dyDescent="0.25">
      <c r="BZ184" s="1"/>
    </row>
    <row r="185" spans="78:78" x14ac:dyDescent="0.25">
      <c r="BZ185" s="2"/>
    </row>
    <row r="186" spans="78:78" x14ac:dyDescent="0.25">
      <c r="BZ186" s="2"/>
    </row>
    <row r="187" spans="78:78" x14ac:dyDescent="0.25">
      <c r="BZ187" s="2"/>
    </row>
    <row r="188" spans="78:78" x14ac:dyDescent="0.25">
      <c r="BZ188" s="2"/>
    </row>
    <row r="189" spans="78:78" x14ac:dyDescent="0.25">
      <c r="BZ189" s="2"/>
    </row>
    <row r="190" spans="78:78" x14ac:dyDescent="0.25">
      <c r="BZ190" s="2"/>
    </row>
    <row r="191" spans="78:78" x14ac:dyDescent="0.25">
      <c r="BZ191" s="2"/>
    </row>
    <row r="192" spans="78:78" x14ac:dyDescent="0.25">
      <c r="BZ192" s="1"/>
    </row>
    <row r="193" spans="78:78" x14ac:dyDescent="0.25">
      <c r="BZ193" s="2"/>
    </row>
    <row r="194" spans="78:78" x14ac:dyDescent="0.25">
      <c r="BZ194" s="1"/>
    </row>
    <row r="195" spans="78:78" x14ac:dyDescent="0.25">
      <c r="BZ195" s="2"/>
    </row>
    <row r="196" spans="78:78" x14ac:dyDescent="0.25">
      <c r="BZ196" s="2"/>
    </row>
    <row r="197" spans="78:78" x14ac:dyDescent="0.25">
      <c r="BZ197" s="2"/>
    </row>
    <row r="198" spans="78:78" x14ac:dyDescent="0.25">
      <c r="BZ198" s="2"/>
    </row>
    <row r="199" spans="78:78" x14ac:dyDescent="0.25">
      <c r="BZ199" s="2"/>
    </row>
    <row r="200" spans="78:78" x14ac:dyDescent="0.25">
      <c r="BZ200" s="2"/>
    </row>
    <row r="201" spans="78:78" x14ac:dyDescent="0.25">
      <c r="BZ201" s="1"/>
    </row>
    <row r="202" spans="78:78" x14ac:dyDescent="0.25">
      <c r="BZ202" s="2"/>
    </row>
    <row r="203" spans="78:78" x14ac:dyDescent="0.25">
      <c r="BZ203" s="2"/>
    </row>
    <row r="204" spans="78:78" x14ac:dyDescent="0.25">
      <c r="BZ204" s="2"/>
    </row>
    <row r="205" spans="78:78" x14ac:dyDescent="0.25">
      <c r="BZ205" s="2"/>
    </row>
    <row r="206" spans="78:78" x14ac:dyDescent="0.25">
      <c r="BZ206" s="2"/>
    </row>
    <row r="207" spans="78:78" x14ac:dyDescent="0.25">
      <c r="BZ207" s="2"/>
    </row>
    <row r="208" spans="78:78" x14ac:dyDescent="0.25">
      <c r="BZ208" s="2"/>
    </row>
    <row r="209" spans="78:78" x14ac:dyDescent="0.25">
      <c r="BZ209" s="1"/>
    </row>
    <row r="210" spans="78:78" x14ac:dyDescent="0.25">
      <c r="BZ210" s="2"/>
    </row>
    <row r="211" spans="78:78" x14ac:dyDescent="0.25">
      <c r="BZ211" s="1"/>
    </row>
    <row r="212" spans="78:78" x14ac:dyDescent="0.25">
      <c r="BZ212" s="2"/>
    </row>
    <row r="213" spans="78:78" x14ac:dyDescent="0.25">
      <c r="BZ213" s="1"/>
    </row>
    <row r="214" spans="78:78" x14ac:dyDescent="0.25">
      <c r="BZ214" s="2"/>
    </row>
    <row r="215" spans="78:78" x14ac:dyDescent="0.25">
      <c r="BZ215" s="1"/>
    </row>
    <row r="216" spans="78:78" x14ac:dyDescent="0.25">
      <c r="BZ216" s="2"/>
    </row>
    <row r="217" spans="78:78" x14ac:dyDescent="0.25">
      <c r="BZ217" s="1"/>
    </row>
    <row r="218" spans="78:78" x14ac:dyDescent="0.25">
      <c r="BZ218" s="1"/>
    </row>
    <row r="219" spans="78:78" x14ac:dyDescent="0.25">
      <c r="BZ219" s="1"/>
    </row>
    <row r="220" spans="78:78" x14ac:dyDescent="0.25">
      <c r="BZ220" s="1"/>
    </row>
    <row r="221" spans="78:78" x14ac:dyDescent="0.25">
      <c r="BZ221" s="1"/>
    </row>
    <row r="222" spans="78:78" x14ac:dyDescent="0.25">
      <c r="BZ222" s="1"/>
    </row>
    <row r="223" spans="78:78" x14ac:dyDescent="0.25">
      <c r="BZ223" s="1"/>
    </row>
    <row r="224" spans="78:78" x14ac:dyDescent="0.25">
      <c r="BZ224" s="1"/>
    </row>
    <row r="225" spans="78:78" x14ac:dyDescent="0.25">
      <c r="BZ225" s="1"/>
    </row>
    <row r="226" spans="78:78" x14ac:dyDescent="0.25">
      <c r="BZ226" s="1"/>
    </row>
    <row r="227" spans="78:78" x14ac:dyDescent="0.25">
      <c r="BZ227" s="1"/>
    </row>
    <row r="228" spans="78:78" x14ac:dyDescent="0.25">
      <c r="BZ228" s="1"/>
    </row>
    <row r="229" spans="78:78" x14ac:dyDescent="0.25">
      <c r="BZ229" s="1"/>
    </row>
    <row r="230" spans="78:78" x14ac:dyDescent="0.25">
      <c r="BZ230" s="1"/>
    </row>
    <row r="231" spans="78:78" x14ac:dyDescent="0.25">
      <c r="BZ231" s="1"/>
    </row>
    <row r="232" spans="78:78" x14ac:dyDescent="0.25">
      <c r="BZ232" s="1"/>
    </row>
    <row r="233" spans="78:78" x14ac:dyDescent="0.25">
      <c r="BZ233" s="1"/>
    </row>
  </sheetData>
  <autoFilter ref="G1:G233" xr:uid="{4892AED7-8BD6-4541-A1DE-01900E562FC9}"/>
  <mergeCells count="6">
    <mergeCell ref="A39:A57"/>
    <mergeCell ref="A114:A127"/>
    <mergeCell ref="BG3:BK5"/>
    <mergeCell ref="L3:T5"/>
    <mergeCell ref="DA27:DG29"/>
    <mergeCell ref="DA45:DG47"/>
  </mergeCells>
  <phoneticPr fontId="5" type="noConversion"/>
  <conditionalFormatting sqref="BQ94">
    <cfRule type="duplicateValues" dxfId="6" priority="39"/>
  </conditionalFormatting>
  <conditionalFormatting sqref="BQ25">
    <cfRule type="duplicateValues" dxfId="5" priority="38"/>
  </conditionalFormatting>
  <conditionalFormatting sqref="BU25">
    <cfRule type="duplicateValues" dxfId="4" priority="6"/>
  </conditionalFormatting>
  <conditionalFormatting sqref="BZ25">
    <cfRule type="duplicateValues" dxfId="3" priority="5"/>
  </conditionalFormatting>
  <conditionalFormatting sqref="CD25">
    <cfRule type="duplicateValues" dxfId="2" priority="4"/>
  </conditionalFormatting>
  <conditionalFormatting sqref="BU94">
    <cfRule type="duplicateValues" dxfId="1" priority="2"/>
  </conditionalFormatting>
  <conditionalFormatting sqref="BZ163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406E-8612-4B36-A64A-F0E67BA9CEF3}">
  <dimension ref="A1:DG234"/>
  <sheetViews>
    <sheetView topLeftCell="A104" zoomScale="25" zoomScaleNormal="25" workbookViewId="0">
      <selection activeCell="DR205" sqref="DR205"/>
    </sheetView>
  </sheetViews>
  <sheetFormatPr defaultRowHeight="15" x14ac:dyDescent="0.25"/>
  <cols>
    <col min="1" max="3" width="9.140625" style="4"/>
    <col min="4" max="4" width="12.7109375" style="5" customWidth="1"/>
    <col min="5" max="5" width="30.7109375" style="5" customWidth="1"/>
    <col min="6" max="6" width="15.7109375" style="5" customWidth="1"/>
    <col min="7" max="8" width="12.7109375" style="5" customWidth="1"/>
    <col min="9" max="9" width="25.7109375" style="5" customWidth="1"/>
    <col min="10" max="13" width="12.7109375" style="5" customWidth="1"/>
    <col min="14" max="15" width="12.7109375" style="2" customWidth="1"/>
    <col min="16" max="19" width="12.7109375" style="2" hidden="1" customWidth="1"/>
    <col min="20" max="20" width="18.7109375" style="2" customWidth="1"/>
    <col min="21" max="23" width="12.7109375" style="2" hidden="1" customWidth="1"/>
    <col min="24" max="24" width="18.7109375" customWidth="1"/>
    <col min="26" max="28" width="12.7109375" style="2" hidden="1" customWidth="1"/>
    <col min="29" max="29" width="18.7109375" customWidth="1"/>
    <col min="30" max="32" width="12.7109375" style="2" hidden="1" customWidth="1"/>
    <col min="33" max="33" width="18.7109375" style="2" customWidth="1"/>
    <col min="34" max="34" width="9.140625" style="2"/>
    <col min="35" max="35" width="15.7109375" style="2" customWidth="1"/>
    <col min="36" max="36" width="9.140625" style="2"/>
    <col min="37" max="41" width="12.7109375" style="2" customWidth="1"/>
    <col min="42" max="43" width="20.7109375" style="2" customWidth="1"/>
    <col min="44" max="44" width="12.7109375" style="2" customWidth="1"/>
    <col min="45" max="46" width="9.140625" style="2"/>
    <col min="47" max="47" width="9.140625" style="23"/>
    <col min="48" max="48" width="9.140625" style="89"/>
    <col min="49" max="53" width="9.140625" style="2"/>
    <col min="54" max="54" width="12.7109375" style="4" customWidth="1"/>
    <col min="55" max="55" width="30.7109375" style="4" customWidth="1"/>
    <col min="56" max="56" width="15.7109375" style="4" customWidth="1"/>
    <col min="57" max="58" width="12.7109375" style="4" customWidth="1"/>
    <col min="59" max="59" width="25.7109375" style="4" customWidth="1"/>
    <col min="60" max="63" width="12.7109375" style="4" customWidth="1"/>
    <col min="64" max="64" width="12.7109375" style="2" customWidth="1"/>
    <col min="65" max="65" width="9.140625" style="5"/>
    <col min="66" max="66" width="0" style="5" hidden="1" customWidth="1"/>
    <col min="67" max="67" width="9.28515625" style="4" hidden="1" customWidth="1"/>
    <col min="68" max="68" width="0" style="4" hidden="1" customWidth="1"/>
    <col min="69" max="69" width="9.140625" style="4" hidden="1" customWidth="1"/>
    <col min="70" max="70" width="18.7109375" style="4" customWidth="1"/>
    <col min="71" max="73" width="9.140625" style="4" hidden="1" customWidth="1"/>
    <col min="74" max="74" width="18.7109375" customWidth="1"/>
    <col min="75" max="75" width="9.140625" customWidth="1"/>
    <col min="76" max="78" width="9.140625" style="4" hidden="1" customWidth="1"/>
    <col min="79" max="79" width="18.7109375" style="4" customWidth="1"/>
    <col min="80" max="82" width="9.140625" style="4" hidden="1" customWidth="1"/>
    <col min="83" max="83" width="18.7109375" style="4" customWidth="1"/>
    <col min="84" max="84" width="9.140625" style="4" customWidth="1"/>
    <col min="85" max="85" width="15.7109375" style="1" customWidth="1"/>
    <col min="86" max="89" width="9.140625" style="4"/>
    <col min="90" max="90" width="12.7109375" style="4" customWidth="1"/>
    <col min="91" max="91" width="9.140625" style="4"/>
    <col min="92" max="93" width="20.7109375" style="4" customWidth="1"/>
    <col min="94" max="94" width="9.140625" style="4"/>
    <col min="95" max="95" width="9.140625" style="4" customWidth="1"/>
    <col min="96" max="97" width="9.140625" style="4"/>
    <col min="98" max="98" width="20.7109375" style="4" customWidth="1"/>
    <col min="99" max="99" width="18.140625" style="4" customWidth="1"/>
    <col min="100" max="16384" width="9.140625" style="4"/>
  </cols>
  <sheetData>
    <row r="1" spans="10:101" x14ac:dyDescent="0.25">
      <c r="X1" s="4"/>
      <c r="Y1" s="4"/>
      <c r="AC1" s="4"/>
      <c r="CS1" s="5" t="s">
        <v>106</v>
      </c>
      <c r="CT1" s="5"/>
    </row>
    <row r="2" spans="10:101" x14ac:dyDescent="0.25">
      <c r="X2" s="4"/>
      <c r="Y2" s="4"/>
      <c r="AC2" s="4"/>
      <c r="CS2" s="5">
        <v>1</v>
      </c>
      <c r="CT2" s="25" t="s">
        <v>88</v>
      </c>
      <c r="CU2" s="25" t="s">
        <v>77</v>
      </c>
    </row>
    <row r="3" spans="10:101" ht="15" customHeight="1" x14ac:dyDescent="0.25">
      <c r="J3" s="143" t="s">
        <v>156</v>
      </c>
      <c r="K3" s="144"/>
      <c r="L3" s="144"/>
      <c r="M3" s="144"/>
      <c r="N3" s="144"/>
      <c r="O3" s="112"/>
      <c r="P3" s="112"/>
      <c r="Q3" s="112"/>
      <c r="T3" s="112"/>
      <c r="X3" s="4"/>
      <c r="Y3" s="4"/>
      <c r="AC3" s="4"/>
      <c r="BH3" s="145" t="s">
        <v>157</v>
      </c>
      <c r="BI3" s="146"/>
      <c r="BJ3" s="146"/>
      <c r="BK3" s="146"/>
      <c r="BL3" s="146"/>
      <c r="BM3" s="113"/>
      <c r="BN3" s="113"/>
      <c r="BO3" s="113"/>
      <c r="BR3" s="113"/>
      <c r="CS3" s="5">
        <v>2</v>
      </c>
      <c r="CT3" s="67" t="s">
        <v>107</v>
      </c>
    </row>
    <row r="4" spans="10:101" ht="15" customHeight="1" x14ac:dyDescent="0.25">
      <c r="J4" s="144"/>
      <c r="K4" s="144"/>
      <c r="L4" s="144"/>
      <c r="M4" s="144"/>
      <c r="N4" s="144"/>
      <c r="O4" s="112"/>
      <c r="P4" s="112"/>
      <c r="Q4" s="112"/>
      <c r="T4" s="112"/>
      <c r="X4" s="4"/>
      <c r="Y4" s="4"/>
      <c r="AC4" s="4"/>
      <c r="BH4" s="146"/>
      <c r="BI4" s="146"/>
      <c r="BJ4" s="146"/>
      <c r="BK4" s="146"/>
      <c r="BL4" s="146"/>
      <c r="BM4" s="113"/>
      <c r="BN4" s="113"/>
      <c r="BO4" s="113"/>
      <c r="BR4" s="113"/>
      <c r="CS4" s="2">
        <v>3</v>
      </c>
      <c r="CT4" s="23" t="s">
        <v>160</v>
      </c>
    </row>
    <row r="5" spans="10:101" ht="15" customHeight="1" x14ac:dyDescent="0.25">
      <c r="J5" s="144"/>
      <c r="K5" s="144"/>
      <c r="L5" s="144"/>
      <c r="M5" s="144"/>
      <c r="N5" s="144"/>
      <c r="O5" s="112"/>
      <c r="P5" s="112"/>
      <c r="Q5" s="112"/>
      <c r="T5" s="112"/>
      <c r="X5" s="4"/>
      <c r="Y5" s="4"/>
      <c r="AC5" s="4"/>
      <c r="BH5" s="146"/>
      <c r="BI5" s="146"/>
      <c r="BJ5" s="146"/>
      <c r="BK5" s="146"/>
      <c r="BL5" s="146"/>
      <c r="BM5" s="113"/>
      <c r="BN5" s="113"/>
      <c r="BO5" s="113"/>
      <c r="BR5" s="113"/>
      <c r="CS5" s="2"/>
      <c r="CT5" s="23" t="s">
        <v>53</v>
      </c>
    </row>
    <row r="6" spans="10:101" x14ac:dyDescent="0.25">
      <c r="X6" s="4"/>
      <c r="Y6" s="4"/>
      <c r="AC6" s="4"/>
      <c r="CS6" s="2"/>
      <c r="CT6" s="80" t="s">
        <v>116</v>
      </c>
    </row>
    <row r="7" spans="10:101" x14ac:dyDescent="0.25">
      <c r="X7" s="4"/>
      <c r="Y7" s="4"/>
      <c r="AC7" s="4"/>
      <c r="CS7" s="2"/>
      <c r="CT7" s="80" t="s">
        <v>117</v>
      </c>
    </row>
    <row r="8" spans="10:101" x14ac:dyDescent="0.25">
      <c r="X8" s="4"/>
      <c r="Y8" s="4"/>
      <c r="AC8" s="4"/>
      <c r="CS8" s="2"/>
      <c r="CT8" s="80" t="s">
        <v>118</v>
      </c>
    </row>
    <row r="9" spans="10:101" x14ac:dyDescent="0.25">
      <c r="X9" s="4"/>
      <c r="Y9" s="4"/>
      <c r="AC9" s="4"/>
      <c r="CS9" s="2"/>
      <c r="CT9" s="5"/>
    </row>
    <row r="10" spans="10:101" x14ac:dyDescent="0.25">
      <c r="X10" s="4"/>
      <c r="Y10" s="4"/>
      <c r="AC10" s="4"/>
      <c r="CS10" s="2">
        <v>4</v>
      </c>
      <c r="CT10" s="23" t="s">
        <v>172</v>
      </c>
      <c r="CU10" s="44" t="s">
        <v>161</v>
      </c>
    </row>
    <row r="11" spans="10:101" x14ac:dyDescent="0.25">
      <c r="X11" s="4"/>
      <c r="Y11" s="4"/>
      <c r="AC11" s="4"/>
      <c r="CS11" s="2">
        <v>5</v>
      </c>
      <c r="CT11" s="23" t="s">
        <v>175</v>
      </c>
    </row>
    <row r="12" spans="10:101" x14ac:dyDescent="0.25">
      <c r="X12" s="4"/>
      <c r="Y12" s="4"/>
      <c r="AC12" s="4"/>
      <c r="AP12" s="88" t="s">
        <v>127</v>
      </c>
      <c r="AQ12" s="88" t="s">
        <v>127</v>
      </c>
      <c r="AR12" s="88" t="s">
        <v>127</v>
      </c>
      <c r="AS12" s="88" t="s">
        <v>127</v>
      </c>
      <c r="AT12" s="88" t="s">
        <v>127</v>
      </c>
      <c r="AX12" s="88" t="s">
        <v>128</v>
      </c>
      <c r="AY12" s="88" t="s">
        <v>129</v>
      </c>
      <c r="AZ12" s="88" t="s">
        <v>129</v>
      </c>
      <c r="BA12" s="88" t="s">
        <v>129</v>
      </c>
      <c r="BB12" s="88" t="s">
        <v>129</v>
      </c>
      <c r="CS12" s="2">
        <v>6</v>
      </c>
      <c r="CT12" s="45" t="s">
        <v>71</v>
      </c>
      <c r="CU12" s="81" t="s">
        <v>119</v>
      </c>
      <c r="CV12" s="36" t="s">
        <v>130</v>
      </c>
    </row>
    <row r="13" spans="10:101" x14ac:dyDescent="0.25">
      <c r="X13" s="4"/>
      <c r="Y13" s="4"/>
      <c r="AC13" s="4"/>
      <c r="CS13" s="2"/>
      <c r="CT13" s="67"/>
      <c r="CU13" s="81" t="s">
        <v>120</v>
      </c>
      <c r="CV13" s="36" t="s">
        <v>140</v>
      </c>
      <c r="CW13" s="79"/>
    </row>
    <row r="14" spans="10:101" x14ac:dyDescent="0.25">
      <c r="X14" s="4"/>
      <c r="Y14" s="4"/>
      <c r="AC14" s="4"/>
      <c r="CT14" s="100" t="s">
        <v>132</v>
      </c>
    </row>
    <row r="15" spans="10:101" x14ac:dyDescent="0.25">
      <c r="X15" s="4"/>
      <c r="Y15" s="4"/>
      <c r="AC15" s="4"/>
      <c r="CS15" s="2">
        <v>7</v>
      </c>
      <c r="CT15" s="76" t="s">
        <v>89</v>
      </c>
      <c r="CU15" s="44" t="s">
        <v>161</v>
      </c>
    </row>
    <row r="16" spans="10:101" x14ac:dyDescent="0.25">
      <c r="X16" s="4"/>
      <c r="Y16" s="4"/>
      <c r="AC16" s="4"/>
      <c r="CQ16" s="45"/>
      <c r="CR16" s="45"/>
      <c r="CS16" s="2">
        <v>8</v>
      </c>
      <c r="CT16" s="23" t="s">
        <v>176</v>
      </c>
      <c r="CU16" s="67"/>
    </row>
    <row r="17" spans="2:111" x14ac:dyDescent="0.25">
      <c r="X17" s="4"/>
      <c r="Y17" s="4"/>
      <c r="AC17" s="4"/>
      <c r="CQ17" s="67"/>
      <c r="CR17" s="45"/>
      <c r="CS17" s="2">
        <v>9</v>
      </c>
      <c r="CT17" s="123" t="s">
        <v>311</v>
      </c>
      <c r="CU17" s="131" t="s">
        <v>161</v>
      </c>
    </row>
    <row r="18" spans="2:111" x14ac:dyDescent="0.25">
      <c r="X18" s="4"/>
      <c r="Y18" s="4"/>
      <c r="AC18" s="4"/>
      <c r="CQ18" s="25"/>
      <c r="CR18" s="25"/>
      <c r="CU18" s="132" t="s">
        <v>312</v>
      </c>
    </row>
    <row r="19" spans="2:111" x14ac:dyDescent="0.25">
      <c r="X19" s="4"/>
      <c r="Y19" s="4"/>
      <c r="AC19" s="4"/>
      <c r="CQ19" s="76"/>
      <c r="CR19" s="44"/>
    </row>
    <row r="21" spans="2:111" x14ac:dyDescent="0.25">
      <c r="D21" s="22"/>
      <c r="E21" s="22"/>
      <c r="F21" s="10" t="s">
        <v>135</v>
      </c>
      <c r="G21" s="10"/>
      <c r="H21" s="10"/>
      <c r="I21" s="10"/>
      <c r="J21" s="22"/>
      <c r="K21" s="16"/>
      <c r="L21" s="22"/>
      <c r="M21" s="10"/>
      <c r="N21" s="15"/>
      <c r="O21" s="46" t="s">
        <v>178</v>
      </c>
      <c r="P21" s="46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15"/>
      <c r="AS21" s="15"/>
      <c r="AT21" s="15"/>
      <c r="AU21" s="14"/>
      <c r="AV21" s="90"/>
      <c r="AW21" s="15"/>
      <c r="AX21" s="15"/>
      <c r="AY21" s="15"/>
      <c r="AZ21" s="15"/>
      <c r="BA21" s="15"/>
      <c r="BB21" s="22"/>
      <c r="BC21" s="22"/>
      <c r="BD21" s="10" t="s">
        <v>136</v>
      </c>
      <c r="BE21" s="10"/>
      <c r="BF21" s="10"/>
      <c r="BG21" s="10"/>
      <c r="BH21" s="22"/>
      <c r="BI21" s="16"/>
      <c r="BJ21" s="22"/>
      <c r="BK21" s="10"/>
      <c r="BL21" s="15"/>
      <c r="BM21" s="46" t="s">
        <v>137</v>
      </c>
      <c r="BN21" s="46"/>
      <c r="BO21" s="47"/>
      <c r="BP21" s="47"/>
      <c r="BQ21" s="47"/>
      <c r="BR21" s="47"/>
      <c r="BS21" s="47"/>
      <c r="BT21" s="47"/>
      <c r="BU21" s="47"/>
      <c r="BV21" s="120"/>
      <c r="BW21" s="120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</row>
    <row r="22" spans="2:111" s="1" customFormat="1" x14ac:dyDescent="0.25">
      <c r="D22" s="2"/>
      <c r="E22" s="2"/>
      <c r="F22" s="15"/>
      <c r="G22" s="15"/>
      <c r="H22" s="15"/>
      <c r="I22" s="15"/>
      <c r="J22" s="15"/>
      <c r="K22" s="14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Z22" s="15"/>
      <c r="AA22" s="15"/>
      <c r="AB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4"/>
      <c r="AV22" s="90"/>
      <c r="AW22" s="15"/>
      <c r="AX22" s="15"/>
      <c r="AY22" s="15"/>
      <c r="AZ22" s="15"/>
      <c r="BA22" s="15"/>
      <c r="BL22" s="2"/>
      <c r="BM22" s="2"/>
      <c r="BN22" s="2"/>
    </row>
    <row r="23" spans="2:111" x14ac:dyDescent="0.25">
      <c r="F23" s="2"/>
      <c r="G23" s="2"/>
      <c r="H23" s="12"/>
      <c r="I23" s="12"/>
      <c r="J23" s="12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4"/>
      <c r="Y23" s="4"/>
      <c r="Z23" s="13"/>
      <c r="AA23" s="13"/>
      <c r="AB23" s="13"/>
      <c r="AC23" s="4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24"/>
      <c r="AV23" s="91"/>
      <c r="AW23" s="13"/>
      <c r="AX23" s="13"/>
      <c r="AY23" s="13"/>
      <c r="AZ23" s="13"/>
      <c r="BA23" s="13"/>
    </row>
    <row r="24" spans="2:111" x14ac:dyDescent="0.25">
      <c r="F24" s="2"/>
      <c r="G24" s="2"/>
      <c r="H24" s="12"/>
      <c r="I24" s="12"/>
      <c r="J24" s="12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4"/>
      <c r="Y24" s="4"/>
      <c r="Z24" s="13"/>
      <c r="AA24" s="13"/>
      <c r="AB24" s="13"/>
      <c r="AC24" s="4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24"/>
      <c r="AV24" s="91"/>
      <c r="AW24" s="13"/>
      <c r="AX24" s="13"/>
      <c r="AY24" s="13"/>
      <c r="AZ24" s="13"/>
      <c r="BA24" s="13"/>
    </row>
    <row r="25" spans="2:111" s="5" customFormat="1" ht="140.1" customHeight="1" x14ac:dyDescent="0.25">
      <c r="C25" s="133" t="s">
        <v>315</v>
      </c>
      <c r="D25" s="19" t="s">
        <v>2</v>
      </c>
      <c r="E25" s="26" t="s">
        <v>74</v>
      </c>
      <c r="F25" s="20" t="s">
        <v>109</v>
      </c>
      <c r="G25" s="20" t="s">
        <v>49</v>
      </c>
      <c r="H25" s="31" t="s">
        <v>48</v>
      </c>
      <c r="I25" s="31" t="s">
        <v>27</v>
      </c>
      <c r="J25" s="32" t="s">
        <v>28</v>
      </c>
      <c r="K25" s="18" t="s">
        <v>29</v>
      </c>
      <c r="L25" s="33" t="s">
        <v>30</v>
      </c>
      <c r="M25" s="33" t="s">
        <v>6</v>
      </c>
      <c r="N25" s="51"/>
      <c r="O25" s="57" t="s">
        <v>115</v>
      </c>
      <c r="P25" s="57"/>
      <c r="Q25" s="37" t="s">
        <v>57</v>
      </c>
      <c r="R25" s="37" t="s">
        <v>59</v>
      </c>
      <c r="S25" s="37" t="s">
        <v>61</v>
      </c>
      <c r="T25" s="114" t="str">
        <f>Q25&amp;" "&amp;R25&amp;" "&amp;S25</f>
        <v>CsrTxStren120Pu[3:0] CsrTxStren240Pu CsrTxStren480Pu</v>
      </c>
      <c r="U25" s="37" t="s">
        <v>58</v>
      </c>
      <c r="V25" s="37" t="s">
        <v>60</v>
      </c>
      <c r="W25" s="37" t="s">
        <v>62</v>
      </c>
      <c r="X25" s="114" t="str">
        <f>U25&amp;" "&amp;V25&amp;" "&amp;W25</f>
        <v>CsrTxStren120Pd[3:0] CsrTxStren240Pd CsrTxStren480Pd</v>
      </c>
      <c r="Y25" s="3"/>
      <c r="Z25" s="37" t="s">
        <v>63</v>
      </c>
      <c r="AA25" s="37" t="s">
        <v>65</v>
      </c>
      <c r="AB25" s="37" t="s">
        <v>67</v>
      </c>
      <c r="AC25" s="114" t="str">
        <f>Z25&amp;" "&amp;AA25&amp;" "&amp;AB25</f>
        <v>CsrOdtStren120Pu[3:0] CsrOdtStren240Pu CsrOdtStren480Pu</v>
      </c>
      <c r="AD25" s="37" t="s">
        <v>64</v>
      </c>
      <c r="AE25" s="37" t="s">
        <v>66</v>
      </c>
      <c r="AF25" s="37" t="s">
        <v>68</v>
      </c>
      <c r="AG25" s="114" t="str">
        <f>AD25&amp;" "&amp;AE25&amp;" "&amp;AF25</f>
        <v>CsrOdtStren120Pd[3:0] CsrOdtStren240Pd CsrOdtStren480Pd</v>
      </c>
      <c r="AH25" s="37"/>
      <c r="AI25" s="37" t="s">
        <v>114</v>
      </c>
      <c r="AJ25" s="37"/>
      <c r="AK25" s="37" t="s">
        <v>69</v>
      </c>
      <c r="AL25" s="37" t="s">
        <v>70</v>
      </c>
      <c r="AM25" s="37"/>
      <c r="AN25" s="37" t="s">
        <v>124</v>
      </c>
      <c r="AO25" s="37"/>
      <c r="AP25" s="37" t="s">
        <v>112</v>
      </c>
      <c r="AQ25" s="37" t="s">
        <v>113</v>
      </c>
      <c r="AR25" s="133" t="s">
        <v>316</v>
      </c>
      <c r="AS25" s="17"/>
      <c r="AT25" s="17"/>
      <c r="AU25" s="17"/>
      <c r="AV25" s="92"/>
      <c r="AW25" s="17"/>
      <c r="AX25" s="17"/>
      <c r="AY25" s="17"/>
      <c r="AZ25" s="17"/>
      <c r="BA25" s="133" t="s">
        <v>325</v>
      </c>
      <c r="BB25" s="19" t="s">
        <v>2</v>
      </c>
      <c r="BC25" s="26" t="s">
        <v>74</v>
      </c>
      <c r="BD25" s="20" t="s">
        <v>109</v>
      </c>
      <c r="BE25" s="20" t="s">
        <v>49</v>
      </c>
      <c r="BF25" s="31" t="s">
        <v>48</v>
      </c>
      <c r="BG25" s="31" t="s">
        <v>27</v>
      </c>
      <c r="BH25" s="32" t="s">
        <v>28</v>
      </c>
      <c r="BI25" s="18" t="s">
        <v>29</v>
      </c>
      <c r="BJ25" s="68" t="s">
        <v>30</v>
      </c>
      <c r="BK25" s="68" t="s">
        <v>6</v>
      </c>
      <c r="BL25" s="51"/>
      <c r="BM25" s="57" t="s">
        <v>115</v>
      </c>
      <c r="BN25" s="57"/>
      <c r="BO25" s="37" t="s">
        <v>57</v>
      </c>
      <c r="BP25" s="37" t="s">
        <v>59</v>
      </c>
      <c r="BQ25" s="37" t="s">
        <v>61</v>
      </c>
      <c r="BR25" s="114" t="str">
        <f>BO25&amp;" "&amp;BP25&amp;" "&amp;BQ25</f>
        <v>CsrTxStren120Pu[3:0] CsrTxStren240Pu CsrTxStren480Pu</v>
      </c>
      <c r="BS25" s="37" t="s">
        <v>58</v>
      </c>
      <c r="BT25" s="37" t="s">
        <v>60</v>
      </c>
      <c r="BU25" s="37" t="s">
        <v>62</v>
      </c>
      <c r="BV25" s="114" t="str">
        <f>BS25&amp;" "&amp;BT25&amp;" "&amp;BU25</f>
        <v>CsrTxStren120Pd[3:0] CsrTxStren240Pd CsrTxStren480Pd</v>
      </c>
      <c r="BW25" s="3"/>
      <c r="BX25" s="37" t="s">
        <v>63</v>
      </c>
      <c r="BY25" s="37" t="s">
        <v>65</v>
      </c>
      <c r="BZ25" s="37" t="s">
        <v>67</v>
      </c>
      <c r="CA25" s="114" t="str">
        <f>BX25&amp;" "&amp;BY25&amp;" "&amp;BZ25</f>
        <v>CsrOdtStren120Pu[3:0] CsrOdtStren240Pu CsrOdtStren480Pu</v>
      </c>
      <c r="CB25" s="37" t="s">
        <v>64</v>
      </c>
      <c r="CC25" s="37" t="s">
        <v>66</v>
      </c>
      <c r="CD25" s="37" t="s">
        <v>68</v>
      </c>
      <c r="CE25" s="114" t="str">
        <f>CB25&amp;" "&amp;CC25&amp;" "&amp;CD25</f>
        <v>CsrOdtStren120Pd[3:0] CsrOdtStren240Pd CsrOdtStren480Pd</v>
      </c>
      <c r="CF25" s="37"/>
      <c r="CG25" s="98" t="s">
        <v>114</v>
      </c>
      <c r="CH25" s="37"/>
      <c r="CI25" s="37" t="s">
        <v>69</v>
      </c>
      <c r="CJ25" s="37" t="s">
        <v>70</v>
      </c>
      <c r="CK25" s="37"/>
      <c r="CL25" s="37" t="s">
        <v>124</v>
      </c>
      <c r="CM25" s="37"/>
      <c r="CN25" s="37" t="s">
        <v>112</v>
      </c>
      <c r="CO25" s="37" t="s">
        <v>113</v>
      </c>
      <c r="CP25" s="133" t="s">
        <v>327</v>
      </c>
    </row>
    <row r="26" spans="2:111" x14ac:dyDescent="0.25">
      <c r="D26" s="19" t="s">
        <v>8</v>
      </c>
      <c r="E26" s="26" t="s">
        <v>73</v>
      </c>
      <c r="F26" s="6" t="s">
        <v>9</v>
      </c>
      <c r="G26" s="6" t="s">
        <v>0</v>
      </c>
      <c r="H26" s="21" t="s">
        <v>9</v>
      </c>
      <c r="I26" s="21" t="s">
        <v>102</v>
      </c>
      <c r="J26" s="6">
        <v>50</v>
      </c>
      <c r="K26" s="3">
        <v>0</v>
      </c>
      <c r="L26" s="7">
        <v>30</v>
      </c>
      <c r="M26" s="28" t="s">
        <v>5</v>
      </c>
      <c r="N26" s="25"/>
      <c r="O26" s="3" t="s">
        <v>75</v>
      </c>
      <c r="P26" s="3" t="s">
        <v>174</v>
      </c>
      <c r="Q26" s="116" t="s">
        <v>166</v>
      </c>
      <c r="R26" s="117" t="s">
        <v>169</v>
      </c>
      <c r="S26" s="117" t="s">
        <v>169</v>
      </c>
      <c r="T26" s="3" t="str">
        <f>$P26&amp;""&amp;Q26&amp;"_"&amp;R26&amp;"_"&amp;S26</f>
        <v>6'b1111_0_0</v>
      </c>
      <c r="U26" s="116" t="s">
        <v>166</v>
      </c>
      <c r="V26" s="117" t="s">
        <v>169</v>
      </c>
      <c r="W26" s="117" t="s">
        <v>169</v>
      </c>
      <c r="X26" s="3" t="str">
        <f>$P26&amp;""&amp;U26&amp;"_"&amp;V26&amp;"_"&amp;W26</f>
        <v>6'b1111_0_0</v>
      </c>
      <c r="Y26" s="38"/>
      <c r="Z26" s="117" t="s">
        <v>165</v>
      </c>
      <c r="AA26" s="117" t="s">
        <v>169</v>
      </c>
      <c r="AB26" s="117" t="s">
        <v>169</v>
      </c>
      <c r="AC26" s="3" t="str">
        <f>$P26&amp;""&amp;Z26&amp;"_"&amp;AA26&amp;"_"&amp;AB26</f>
        <v>6'b0000_0_0</v>
      </c>
      <c r="AD26" s="117" t="s">
        <v>165</v>
      </c>
      <c r="AE26" s="117" t="s">
        <v>169</v>
      </c>
      <c r="AF26" s="117" t="s">
        <v>169</v>
      </c>
      <c r="AG26" s="3" t="str">
        <f>$P26&amp;""&amp;AD26&amp;"_"&amp;AE26&amp;"_"&amp;AF26</f>
        <v>6'b0000_0_0</v>
      </c>
      <c r="AH26" s="38"/>
      <c r="AI26" s="39" t="s">
        <v>130</v>
      </c>
      <c r="AJ26" s="3"/>
      <c r="AK26" s="8" t="s">
        <v>164</v>
      </c>
      <c r="AL26" s="8" t="s">
        <v>164</v>
      </c>
      <c r="AM26" s="38"/>
      <c r="AN26" s="64" t="s">
        <v>72</v>
      </c>
      <c r="AO26" s="38"/>
      <c r="AP26" s="40" t="s">
        <v>81</v>
      </c>
      <c r="AQ26" s="40" t="s">
        <v>80</v>
      </c>
      <c r="AR26" s="65"/>
      <c r="AS26" s="65" t="s">
        <v>85</v>
      </c>
      <c r="BB26" s="19" t="s">
        <v>31</v>
      </c>
      <c r="BC26" s="26" t="s">
        <v>73</v>
      </c>
      <c r="BD26" s="6" t="s">
        <v>9</v>
      </c>
      <c r="BE26" s="6" t="s">
        <v>0</v>
      </c>
      <c r="BF26" s="21" t="s">
        <v>9</v>
      </c>
      <c r="BG26" s="21" t="s">
        <v>96</v>
      </c>
      <c r="BH26" s="6">
        <v>50</v>
      </c>
      <c r="BI26" s="3">
        <v>0</v>
      </c>
      <c r="BJ26" s="7">
        <v>30</v>
      </c>
      <c r="BK26" s="28" t="s">
        <v>5</v>
      </c>
      <c r="BL26" s="9"/>
      <c r="BM26" s="3" t="s">
        <v>75</v>
      </c>
      <c r="BN26" s="3" t="s">
        <v>174</v>
      </c>
      <c r="BO26" s="116" t="s">
        <v>166</v>
      </c>
      <c r="BP26" s="117" t="s">
        <v>169</v>
      </c>
      <c r="BQ26" s="117" t="s">
        <v>169</v>
      </c>
      <c r="BR26" s="3" t="str">
        <f>$BN26&amp;""&amp;BO26&amp;"_"&amp;BP26&amp;"_"&amp;BQ26</f>
        <v>6'b1111_0_0</v>
      </c>
      <c r="BS26" s="116" t="s">
        <v>166</v>
      </c>
      <c r="BT26" s="117" t="s">
        <v>169</v>
      </c>
      <c r="BU26" s="117" t="s">
        <v>169</v>
      </c>
      <c r="BV26" s="3" t="str">
        <f>$BN26&amp;""&amp;BS26&amp;"_"&amp;BT26&amp;"_"&amp;BU26</f>
        <v>6'b1111_0_0</v>
      </c>
      <c r="BW26" s="38"/>
      <c r="BX26" s="117" t="s">
        <v>165</v>
      </c>
      <c r="BY26" s="117" t="s">
        <v>169</v>
      </c>
      <c r="BZ26" s="117" t="s">
        <v>169</v>
      </c>
      <c r="CA26" s="3" t="str">
        <f>$BN26&amp;""&amp;BX26&amp;"_"&amp;BY26&amp;"_"&amp;BZ26</f>
        <v>6'b0000_0_0</v>
      </c>
      <c r="CB26" s="117" t="s">
        <v>165</v>
      </c>
      <c r="CC26" s="117" t="s">
        <v>169</v>
      </c>
      <c r="CD26" s="117" t="s">
        <v>169</v>
      </c>
      <c r="CE26" s="3" t="str">
        <f>$BN26&amp;""&amp;CB26&amp;"_"&amp;CC26&amp;"_"&amp;CD26</f>
        <v>6'b0000_0_0</v>
      </c>
      <c r="CF26" s="38"/>
      <c r="CG26" s="99" t="s">
        <v>130</v>
      </c>
      <c r="CH26" s="3"/>
      <c r="CI26" s="8" t="s">
        <v>164</v>
      </c>
      <c r="CJ26" s="8" t="s">
        <v>164</v>
      </c>
      <c r="CK26" s="38"/>
      <c r="CL26" s="64" t="s">
        <v>72</v>
      </c>
      <c r="CM26" s="38"/>
      <c r="CN26" s="40" t="s">
        <v>81</v>
      </c>
      <c r="CO26" s="40" t="s">
        <v>80</v>
      </c>
      <c r="CR26" s="65" t="s">
        <v>85</v>
      </c>
      <c r="DA26" s="141" t="s">
        <v>181</v>
      </c>
      <c r="DB26" s="142"/>
      <c r="DC26" s="142"/>
      <c r="DD26" s="142"/>
      <c r="DE26" s="142"/>
      <c r="DF26" s="142"/>
      <c r="DG26" s="142"/>
    </row>
    <row r="27" spans="2:111" x14ac:dyDescent="0.25">
      <c r="D27" s="19"/>
      <c r="E27" s="26"/>
      <c r="F27" s="6"/>
      <c r="G27" s="6"/>
      <c r="H27" s="21"/>
      <c r="I27" s="21"/>
      <c r="J27" s="6"/>
      <c r="K27" s="3"/>
      <c r="L27" s="7"/>
      <c r="M27" s="28"/>
      <c r="N27" s="25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3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25"/>
      <c r="AS27" s="25"/>
      <c r="BB27" s="19" t="s">
        <v>31</v>
      </c>
      <c r="BC27" s="26" t="s">
        <v>73</v>
      </c>
      <c r="BD27" s="6" t="s">
        <v>9</v>
      </c>
      <c r="BE27" s="6" t="s">
        <v>0</v>
      </c>
      <c r="BF27" s="21" t="s">
        <v>9</v>
      </c>
      <c r="BG27" s="21" t="s">
        <v>82</v>
      </c>
      <c r="BH27" s="6">
        <v>50</v>
      </c>
      <c r="BI27" s="3">
        <v>0</v>
      </c>
      <c r="BJ27" s="7">
        <v>30</v>
      </c>
      <c r="BK27" s="28" t="s">
        <v>5</v>
      </c>
      <c r="BL27" s="9"/>
      <c r="BM27" s="3" t="s">
        <v>75</v>
      </c>
      <c r="BN27" s="3" t="s">
        <v>174</v>
      </c>
      <c r="BO27" s="116" t="s">
        <v>166</v>
      </c>
      <c r="BP27" s="117" t="s">
        <v>169</v>
      </c>
      <c r="BQ27" s="117" t="s">
        <v>169</v>
      </c>
      <c r="BR27" s="3" t="str">
        <f>$BN27&amp;""&amp;BO27&amp;"_"&amp;BP27&amp;"_"&amp;BQ27</f>
        <v>6'b1111_0_0</v>
      </c>
      <c r="BS27" s="116" t="s">
        <v>166</v>
      </c>
      <c r="BT27" s="117" t="s">
        <v>169</v>
      </c>
      <c r="BU27" s="117" t="s">
        <v>169</v>
      </c>
      <c r="BV27" s="3" t="str">
        <f>$BN27&amp;""&amp;BS27&amp;"_"&amp;BT27&amp;"_"&amp;BU27</f>
        <v>6'b1111_0_0</v>
      </c>
      <c r="BW27" s="38"/>
      <c r="BX27" s="117" t="s">
        <v>165</v>
      </c>
      <c r="BY27" s="117" t="s">
        <v>169</v>
      </c>
      <c r="BZ27" s="117" t="s">
        <v>169</v>
      </c>
      <c r="CA27" s="3" t="str">
        <f>$BN27&amp;""&amp;BX27&amp;"_"&amp;BY27&amp;"_"&amp;BZ27</f>
        <v>6'b0000_0_0</v>
      </c>
      <c r="CB27" s="117" t="s">
        <v>165</v>
      </c>
      <c r="CC27" s="117" t="s">
        <v>169</v>
      </c>
      <c r="CD27" s="117" t="s">
        <v>169</v>
      </c>
      <c r="CE27" s="3" t="str">
        <f>$BN27&amp;""&amp;CB27&amp;"_"&amp;CC27&amp;"_"&amp;CD27</f>
        <v>6'b0000_0_0</v>
      </c>
      <c r="CF27" s="38"/>
      <c r="CG27" s="99" t="s">
        <v>130</v>
      </c>
      <c r="CH27" s="3"/>
      <c r="CI27" s="8" t="s">
        <v>164</v>
      </c>
      <c r="CJ27" s="8" t="s">
        <v>164</v>
      </c>
      <c r="CK27" s="38"/>
      <c r="CL27" s="11" t="s">
        <v>87</v>
      </c>
      <c r="CM27" s="38"/>
      <c r="CN27" s="40" t="s">
        <v>81</v>
      </c>
      <c r="CO27" s="40" t="s">
        <v>80</v>
      </c>
      <c r="CP27" s="34" t="s">
        <v>121</v>
      </c>
      <c r="CR27" s="66" t="s">
        <v>86</v>
      </c>
      <c r="DA27" s="142"/>
      <c r="DB27" s="142"/>
      <c r="DC27" s="142"/>
      <c r="DD27" s="142"/>
      <c r="DE27" s="142"/>
      <c r="DF27" s="142"/>
      <c r="DG27" s="142"/>
    </row>
    <row r="28" spans="2:111" ht="17.25" x14ac:dyDescent="0.25">
      <c r="B28" s="136" t="s">
        <v>159</v>
      </c>
      <c r="D28" s="19" t="s">
        <v>8</v>
      </c>
      <c r="E28" s="26" t="s">
        <v>73</v>
      </c>
      <c r="F28" s="6" t="s">
        <v>9</v>
      </c>
      <c r="G28" s="6" t="s">
        <v>125</v>
      </c>
      <c r="H28" s="21" t="s">
        <v>9</v>
      </c>
      <c r="I28" s="21" t="s">
        <v>10</v>
      </c>
      <c r="J28" s="6">
        <v>50</v>
      </c>
      <c r="K28" s="3">
        <v>0</v>
      </c>
      <c r="L28" s="7">
        <v>30</v>
      </c>
      <c r="M28" s="28" t="s">
        <v>5</v>
      </c>
      <c r="N28" s="25"/>
      <c r="O28" s="3" t="s">
        <v>75</v>
      </c>
      <c r="P28" s="3" t="s">
        <v>174</v>
      </c>
      <c r="Q28" s="116" t="s">
        <v>166</v>
      </c>
      <c r="R28" s="117" t="s">
        <v>169</v>
      </c>
      <c r="S28" s="117" t="s">
        <v>169</v>
      </c>
      <c r="T28" s="3" t="str">
        <f>$P28&amp;""&amp;Q28&amp;"_"&amp;R28&amp;"_"&amp;S28</f>
        <v>6'b1111_0_0</v>
      </c>
      <c r="U28" s="116" t="s">
        <v>166</v>
      </c>
      <c r="V28" s="117" t="s">
        <v>169</v>
      </c>
      <c r="W28" s="117" t="s">
        <v>169</v>
      </c>
      <c r="X28" s="3" t="str">
        <f>$P28&amp;""&amp;U28&amp;"_"&amp;V28&amp;"_"&amp;W28</f>
        <v>6'b1111_0_0</v>
      </c>
      <c r="Y28" s="38"/>
      <c r="Z28" s="117" t="s">
        <v>165</v>
      </c>
      <c r="AA28" s="117" t="s">
        <v>169</v>
      </c>
      <c r="AB28" s="117" t="s">
        <v>169</v>
      </c>
      <c r="AC28" s="3" t="str">
        <f>$P28&amp;""&amp;Z28&amp;"_"&amp;AA28&amp;"_"&amp;AB28</f>
        <v>6'b0000_0_0</v>
      </c>
      <c r="AD28" s="117" t="s">
        <v>165</v>
      </c>
      <c r="AE28" s="117" t="s">
        <v>169</v>
      </c>
      <c r="AF28" s="117" t="s">
        <v>169</v>
      </c>
      <c r="AG28" s="3" t="str">
        <f>$P28&amp;""&amp;AD28&amp;"_"&amp;AE28&amp;"_"&amp;AF28</f>
        <v>6'b0000_0_0</v>
      </c>
      <c r="AH28" s="38"/>
      <c r="AI28" s="39" t="s">
        <v>130</v>
      </c>
      <c r="AJ28" s="3"/>
      <c r="AK28" s="8" t="s">
        <v>164</v>
      </c>
      <c r="AL28" s="8" t="s">
        <v>164</v>
      </c>
      <c r="AM28" s="38"/>
      <c r="AN28" s="64" t="s">
        <v>72</v>
      </c>
      <c r="AO28" s="38"/>
      <c r="AP28" s="40" t="s">
        <v>81</v>
      </c>
      <c r="AQ28" s="40" t="s">
        <v>80</v>
      </c>
      <c r="AR28" s="108" t="s">
        <v>121</v>
      </c>
      <c r="AS28" s="84"/>
      <c r="BB28" s="19" t="s">
        <v>31</v>
      </c>
      <c r="BC28" s="26" t="s">
        <v>73</v>
      </c>
      <c r="BD28" s="6" t="s">
        <v>9</v>
      </c>
      <c r="BE28" s="6" t="s">
        <v>125</v>
      </c>
      <c r="BF28" s="21" t="s">
        <v>9</v>
      </c>
      <c r="BG28" s="21" t="s">
        <v>33</v>
      </c>
      <c r="BH28" s="6">
        <v>50</v>
      </c>
      <c r="BI28" s="3">
        <v>0</v>
      </c>
      <c r="BJ28" s="7">
        <v>30</v>
      </c>
      <c r="BK28" s="28" t="s">
        <v>5</v>
      </c>
      <c r="BL28" s="9"/>
      <c r="BM28" s="3" t="s">
        <v>75</v>
      </c>
      <c r="BN28" s="3" t="s">
        <v>174</v>
      </c>
      <c r="BO28" s="116" t="s">
        <v>166</v>
      </c>
      <c r="BP28" s="117" t="s">
        <v>169</v>
      </c>
      <c r="BQ28" s="117" t="s">
        <v>169</v>
      </c>
      <c r="BR28" s="3" t="str">
        <f t="shared" ref="BR28:BR58" si="0">$BN28&amp;""&amp;BO28&amp;"_"&amp;BP28&amp;"_"&amp;BQ28</f>
        <v>6'b1111_0_0</v>
      </c>
      <c r="BS28" s="116" t="s">
        <v>166</v>
      </c>
      <c r="BT28" s="117" t="s">
        <v>169</v>
      </c>
      <c r="BU28" s="117" t="s">
        <v>169</v>
      </c>
      <c r="BV28" s="3" t="str">
        <f t="shared" ref="BV28:BV58" si="1">$BN28&amp;""&amp;BS28&amp;"_"&amp;BT28&amp;"_"&amp;BU28</f>
        <v>6'b1111_0_0</v>
      </c>
      <c r="BW28" s="38"/>
      <c r="BX28" s="117" t="s">
        <v>165</v>
      </c>
      <c r="BY28" s="117" t="s">
        <v>169</v>
      </c>
      <c r="BZ28" s="117" t="s">
        <v>169</v>
      </c>
      <c r="CA28" s="3" t="str">
        <f t="shared" ref="CA28:CA58" si="2">$BN28&amp;""&amp;BX28&amp;"_"&amp;BY28&amp;"_"&amp;BZ28</f>
        <v>6'b0000_0_0</v>
      </c>
      <c r="CB28" s="117" t="s">
        <v>165</v>
      </c>
      <c r="CC28" s="117" t="s">
        <v>169</v>
      </c>
      <c r="CD28" s="117" t="s">
        <v>169</v>
      </c>
      <c r="CE28" s="3" t="str">
        <f t="shared" ref="CE28:CE58" si="3">$BN28&amp;""&amp;CB28&amp;"_"&amp;CC28&amp;"_"&amp;CD28</f>
        <v>6'b0000_0_0</v>
      </c>
      <c r="CF28" s="38"/>
      <c r="CG28" s="99" t="s">
        <v>130</v>
      </c>
      <c r="CH28" s="3"/>
      <c r="CI28" s="8" t="s">
        <v>164</v>
      </c>
      <c r="CJ28" s="8" t="s">
        <v>164</v>
      </c>
      <c r="CK28" s="38"/>
      <c r="CL28" s="11" t="s">
        <v>87</v>
      </c>
      <c r="CM28" s="38"/>
      <c r="CN28" s="40" t="s">
        <v>81</v>
      </c>
      <c r="CO28" s="40" t="s">
        <v>80</v>
      </c>
      <c r="CP28" s="34" t="s">
        <v>142</v>
      </c>
      <c r="CQ28" s="36"/>
      <c r="CS28" s="36"/>
      <c r="DA28" s="142"/>
      <c r="DB28" s="142"/>
      <c r="DC28" s="142"/>
      <c r="DD28" s="142"/>
      <c r="DE28" s="142"/>
      <c r="DF28" s="142"/>
      <c r="DG28" s="142"/>
    </row>
    <row r="29" spans="2:111" ht="17.25" x14ac:dyDescent="0.25">
      <c r="B29" s="135"/>
      <c r="D29" s="19" t="s">
        <v>8</v>
      </c>
      <c r="E29" s="26" t="s">
        <v>73</v>
      </c>
      <c r="F29" s="6" t="s">
        <v>9</v>
      </c>
      <c r="G29" s="6" t="s">
        <v>126</v>
      </c>
      <c r="H29" s="21" t="s">
        <v>9</v>
      </c>
      <c r="I29" s="21" t="s">
        <v>10</v>
      </c>
      <c r="J29" s="6">
        <v>50</v>
      </c>
      <c r="K29" s="3">
        <v>0</v>
      </c>
      <c r="L29" s="7">
        <v>30</v>
      </c>
      <c r="M29" s="28" t="s">
        <v>5</v>
      </c>
      <c r="N29" s="25"/>
      <c r="O29" s="3" t="s">
        <v>75</v>
      </c>
      <c r="P29" s="3" t="s">
        <v>174</v>
      </c>
      <c r="Q29" s="116" t="s">
        <v>166</v>
      </c>
      <c r="R29" s="117" t="s">
        <v>169</v>
      </c>
      <c r="S29" s="117" t="s">
        <v>169</v>
      </c>
      <c r="T29" s="3" t="str">
        <f t="shared" ref="T29:T32" si="4">$P29&amp;""&amp;Q29&amp;"_"&amp;R29&amp;"_"&amp;S29</f>
        <v>6'b1111_0_0</v>
      </c>
      <c r="U29" s="116" t="s">
        <v>166</v>
      </c>
      <c r="V29" s="117" t="s">
        <v>169</v>
      </c>
      <c r="W29" s="117" t="s">
        <v>169</v>
      </c>
      <c r="X29" s="3" t="str">
        <f t="shared" ref="X29:X32" si="5">$P29&amp;""&amp;U29&amp;"_"&amp;V29&amp;"_"&amp;W29</f>
        <v>6'b1111_0_0</v>
      </c>
      <c r="Y29" s="38"/>
      <c r="Z29" s="117" t="s">
        <v>165</v>
      </c>
      <c r="AA29" s="117" t="s">
        <v>169</v>
      </c>
      <c r="AB29" s="117" t="s">
        <v>169</v>
      </c>
      <c r="AC29" s="3" t="str">
        <f t="shared" ref="AC29:AC32" si="6">$P29&amp;""&amp;Z29&amp;"_"&amp;AA29&amp;"_"&amp;AB29</f>
        <v>6'b0000_0_0</v>
      </c>
      <c r="AD29" s="117" t="s">
        <v>165</v>
      </c>
      <c r="AE29" s="117" t="s">
        <v>169</v>
      </c>
      <c r="AF29" s="117" t="s">
        <v>169</v>
      </c>
      <c r="AG29" s="3" t="str">
        <f t="shared" ref="AG29:AG32" si="7">$P29&amp;""&amp;AD29&amp;"_"&amp;AE29&amp;"_"&amp;AF29</f>
        <v>6'b0000_0_0</v>
      </c>
      <c r="AH29" s="38"/>
      <c r="AI29" s="99" t="s">
        <v>131</v>
      </c>
      <c r="AJ29" s="3"/>
      <c r="AK29" s="8" t="s">
        <v>164</v>
      </c>
      <c r="AL29" s="8" t="s">
        <v>164</v>
      </c>
      <c r="AM29" s="38"/>
      <c r="AN29" s="11" t="s">
        <v>100</v>
      </c>
      <c r="AO29" s="38"/>
      <c r="AP29" s="40" t="s">
        <v>81</v>
      </c>
      <c r="AQ29" s="40" t="s">
        <v>80</v>
      </c>
      <c r="AR29" s="108" t="s">
        <v>142</v>
      </c>
      <c r="AS29" s="84"/>
      <c r="BB29" s="19" t="s">
        <v>31</v>
      </c>
      <c r="BC29" s="26" t="s">
        <v>73</v>
      </c>
      <c r="BD29" s="6" t="s">
        <v>9</v>
      </c>
      <c r="BE29" s="6" t="s">
        <v>111</v>
      </c>
      <c r="BF29" s="21" t="s">
        <v>9</v>
      </c>
      <c r="BG29" s="21" t="s">
        <v>33</v>
      </c>
      <c r="BH29" s="6">
        <v>50</v>
      </c>
      <c r="BI29" s="3">
        <v>0</v>
      </c>
      <c r="BJ29" s="7">
        <v>30</v>
      </c>
      <c r="BK29" s="28" t="s">
        <v>5</v>
      </c>
      <c r="BL29" s="9"/>
      <c r="BM29" s="3" t="s">
        <v>75</v>
      </c>
      <c r="BN29" s="3" t="s">
        <v>174</v>
      </c>
      <c r="BO29" s="116" t="s">
        <v>166</v>
      </c>
      <c r="BP29" s="117" t="s">
        <v>169</v>
      </c>
      <c r="BQ29" s="117" t="s">
        <v>169</v>
      </c>
      <c r="BR29" s="3" t="str">
        <f t="shared" si="0"/>
        <v>6'b1111_0_0</v>
      </c>
      <c r="BS29" s="116" t="s">
        <v>166</v>
      </c>
      <c r="BT29" s="117" t="s">
        <v>169</v>
      </c>
      <c r="BU29" s="117" t="s">
        <v>169</v>
      </c>
      <c r="BV29" s="3" t="str">
        <f t="shared" si="1"/>
        <v>6'b1111_0_0</v>
      </c>
      <c r="BW29" s="38"/>
      <c r="BX29" s="117" t="s">
        <v>165</v>
      </c>
      <c r="BY29" s="117" t="s">
        <v>169</v>
      </c>
      <c r="BZ29" s="117" t="s">
        <v>169</v>
      </c>
      <c r="CA29" s="3" t="str">
        <f t="shared" si="2"/>
        <v>6'b0000_0_0</v>
      </c>
      <c r="CB29" s="117" t="s">
        <v>165</v>
      </c>
      <c r="CC29" s="117" t="s">
        <v>169</v>
      </c>
      <c r="CD29" s="117" t="s">
        <v>169</v>
      </c>
      <c r="CE29" s="3" t="str">
        <f t="shared" si="3"/>
        <v>6'b0000_0_0</v>
      </c>
      <c r="CF29" s="38"/>
      <c r="CG29" s="99" t="s">
        <v>131</v>
      </c>
      <c r="CH29" s="3"/>
      <c r="CI29" s="8" t="s">
        <v>164</v>
      </c>
      <c r="CJ29" s="8" t="s">
        <v>164</v>
      </c>
      <c r="CK29" s="38"/>
      <c r="CL29" s="11" t="s">
        <v>100</v>
      </c>
      <c r="CM29" s="38"/>
      <c r="CN29" s="40" t="s">
        <v>81</v>
      </c>
      <c r="CO29" s="40" t="s">
        <v>80</v>
      </c>
      <c r="CP29" s="107"/>
      <c r="CQ29" s="5"/>
      <c r="CS29" s="36"/>
    </row>
    <row r="30" spans="2:111" ht="17.25" customHeight="1" x14ac:dyDescent="0.25">
      <c r="B30" s="135"/>
      <c r="D30" s="19" t="s">
        <v>8</v>
      </c>
      <c r="E30" s="26" t="s">
        <v>73</v>
      </c>
      <c r="F30" s="6" t="s">
        <v>9</v>
      </c>
      <c r="G30" s="6" t="s">
        <v>111</v>
      </c>
      <c r="H30" s="21" t="s">
        <v>9</v>
      </c>
      <c r="I30" s="21" t="s">
        <v>14</v>
      </c>
      <c r="J30" s="6">
        <v>50</v>
      </c>
      <c r="K30" s="3">
        <v>0</v>
      </c>
      <c r="L30" s="7">
        <v>30</v>
      </c>
      <c r="M30" s="29" t="s">
        <v>7</v>
      </c>
      <c r="N30" s="50"/>
      <c r="O30" s="3" t="s">
        <v>75</v>
      </c>
      <c r="P30" s="3" t="s">
        <v>174</v>
      </c>
      <c r="Q30" s="117" t="s">
        <v>165</v>
      </c>
      <c r="R30" s="117" t="s">
        <v>169</v>
      </c>
      <c r="S30" s="117" t="s">
        <v>169</v>
      </c>
      <c r="T30" s="3" t="str">
        <f t="shared" si="4"/>
        <v>6'b0000_0_0</v>
      </c>
      <c r="U30" s="117" t="s">
        <v>165</v>
      </c>
      <c r="V30" s="117" t="s">
        <v>169</v>
      </c>
      <c r="W30" s="117" t="s">
        <v>169</v>
      </c>
      <c r="X30" s="3" t="str">
        <f t="shared" si="5"/>
        <v>6'b0000_0_0</v>
      </c>
      <c r="Y30" s="38"/>
      <c r="Z30" s="117" t="s">
        <v>166</v>
      </c>
      <c r="AA30" s="117" t="s">
        <v>169</v>
      </c>
      <c r="AB30" s="117" t="s">
        <v>169</v>
      </c>
      <c r="AC30" s="3" t="str">
        <f t="shared" si="6"/>
        <v>6'b1111_0_0</v>
      </c>
      <c r="AD30" s="117" t="s">
        <v>165</v>
      </c>
      <c r="AE30" s="117" t="s">
        <v>169</v>
      </c>
      <c r="AF30" s="117" t="s">
        <v>169</v>
      </c>
      <c r="AG30" s="3" t="str">
        <f t="shared" si="7"/>
        <v>6'b0000_0_0</v>
      </c>
      <c r="AH30" s="38"/>
      <c r="AI30" s="99" t="s">
        <v>131</v>
      </c>
      <c r="AJ30" s="3"/>
      <c r="AK30" s="8" t="s">
        <v>164</v>
      </c>
      <c r="AL30" s="8" t="s">
        <v>164</v>
      </c>
      <c r="AM30" s="38"/>
      <c r="AN30" s="11" t="s">
        <v>100</v>
      </c>
      <c r="AO30" s="38"/>
      <c r="AP30" s="40" t="s">
        <v>81</v>
      </c>
      <c r="AQ30" s="40" t="s">
        <v>80</v>
      </c>
      <c r="AR30" s="50"/>
      <c r="AS30" s="50"/>
      <c r="BB30" s="19" t="s">
        <v>31</v>
      </c>
      <c r="BC30" s="26" t="s">
        <v>73</v>
      </c>
      <c r="BD30" s="6" t="s">
        <v>9</v>
      </c>
      <c r="BE30" s="6" t="s">
        <v>111</v>
      </c>
      <c r="BF30" s="21" t="s">
        <v>9</v>
      </c>
      <c r="BG30" s="21" t="s">
        <v>34</v>
      </c>
      <c r="BH30" s="6">
        <v>50</v>
      </c>
      <c r="BI30" s="3">
        <v>0</v>
      </c>
      <c r="BJ30" s="7">
        <v>30</v>
      </c>
      <c r="BK30" s="29" t="s">
        <v>7</v>
      </c>
      <c r="BL30" s="9"/>
      <c r="BM30" s="3" t="s">
        <v>75</v>
      </c>
      <c r="BN30" s="3" t="s">
        <v>174</v>
      </c>
      <c r="BO30" s="117" t="s">
        <v>165</v>
      </c>
      <c r="BP30" s="117" t="s">
        <v>169</v>
      </c>
      <c r="BQ30" s="117" t="s">
        <v>169</v>
      </c>
      <c r="BR30" s="3" t="str">
        <f t="shared" si="0"/>
        <v>6'b0000_0_0</v>
      </c>
      <c r="BS30" s="117" t="s">
        <v>165</v>
      </c>
      <c r="BT30" s="117" t="s">
        <v>169</v>
      </c>
      <c r="BU30" s="117" t="s">
        <v>169</v>
      </c>
      <c r="BV30" s="3" t="str">
        <f t="shared" si="1"/>
        <v>6'b0000_0_0</v>
      </c>
      <c r="BW30" s="38"/>
      <c r="BX30" s="116" t="s">
        <v>166</v>
      </c>
      <c r="BY30" s="117" t="s">
        <v>169</v>
      </c>
      <c r="BZ30" s="117" t="s">
        <v>169</v>
      </c>
      <c r="CA30" s="3" t="str">
        <f t="shared" si="2"/>
        <v>6'b1111_0_0</v>
      </c>
      <c r="CB30" s="117" t="s">
        <v>165</v>
      </c>
      <c r="CC30" s="117" t="s">
        <v>169</v>
      </c>
      <c r="CD30" s="117" t="s">
        <v>169</v>
      </c>
      <c r="CE30" s="3" t="str">
        <f t="shared" si="3"/>
        <v>6'b0000_0_0</v>
      </c>
      <c r="CF30" s="38"/>
      <c r="CG30" s="99" t="s">
        <v>131</v>
      </c>
      <c r="CH30" s="3"/>
      <c r="CI30" s="8" t="s">
        <v>164</v>
      </c>
      <c r="CJ30" s="8" t="s">
        <v>164</v>
      </c>
      <c r="CK30" s="38"/>
      <c r="CL30" s="11" t="s">
        <v>100</v>
      </c>
      <c r="CM30" s="38"/>
      <c r="CN30" s="40" t="s">
        <v>81</v>
      </c>
      <c r="CO30" s="40" t="s">
        <v>80</v>
      </c>
      <c r="CQ30" s="5"/>
    </row>
    <row r="31" spans="2:111" s="1" customFormat="1" x14ac:dyDescent="0.25">
      <c r="B31" s="135"/>
      <c r="D31" s="8"/>
      <c r="E31" s="8"/>
      <c r="F31" s="8"/>
      <c r="G31" s="8"/>
      <c r="H31" s="8"/>
      <c r="I31" s="8"/>
      <c r="J31" s="8"/>
      <c r="K31" s="8"/>
      <c r="L31" s="11"/>
      <c r="M31" s="8"/>
      <c r="N31" s="2"/>
      <c r="O31" s="8"/>
      <c r="P31" s="8"/>
      <c r="Q31" s="8"/>
      <c r="R31" s="8"/>
      <c r="S31" s="8"/>
      <c r="T31" s="8"/>
      <c r="U31" s="8"/>
      <c r="V31" s="8"/>
      <c r="W31" s="8"/>
      <c r="X31" s="8"/>
      <c r="Y31" s="41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2"/>
      <c r="AS31" s="2"/>
      <c r="AT31" s="2"/>
      <c r="AU31" s="23"/>
      <c r="AV31" s="89"/>
      <c r="AW31" s="2"/>
      <c r="AX31" s="2"/>
      <c r="AY31" s="2"/>
      <c r="AZ31" s="2"/>
      <c r="BA31" s="2"/>
      <c r="BB31" s="8"/>
      <c r="BC31" s="8"/>
      <c r="BD31" s="8"/>
      <c r="BE31" s="8"/>
      <c r="BF31" s="8"/>
      <c r="BG31" s="8"/>
      <c r="BH31" s="8"/>
      <c r="BI31" s="8"/>
      <c r="BJ31" s="11"/>
      <c r="BK31" s="8"/>
      <c r="BL31" s="2"/>
      <c r="BM31" s="8"/>
      <c r="BN31" s="8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Q31" s="9"/>
    </row>
    <row r="32" spans="2:111" ht="17.25" x14ac:dyDescent="0.25">
      <c r="B32" s="135"/>
      <c r="D32" s="19" t="s">
        <v>8</v>
      </c>
      <c r="E32" s="48" t="s">
        <v>78</v>
      </c>
      <c r="F32" s="6" t="s">
        <v>9</v>
      </c>
      <c r="G32" s="6" t="s">
        <v>54</v>
      </c>
      <c r="H32" s="21" t="s">
        <v>9</v>
      </c>
      <c r="I32" s="21" t="s">
        <v>11</v>
      </c>
      <c r="J32" s="6">
        <v>50</v>
      </c>
      <c r="K32" s="3">
        <v>0</v>
      </c>
      <c r="L32" s="7">
        <v>34</v>
      </c>
      <c r="M32" s="28" t="s">
        <v>5</v>
      </c>
      <c r="N32" s="25"/>
      <c r="O32" s="3" t="s">
        <v>76</v>
      </c>
      <c r="P32" s="3" t="s">
        <v>174</v>
      </c>
      <c r="Q32" s="116" t="s">
        <v>166</v>
      </c>
      <c r="R32" s="117" t="s">
        <v>170</v>
      </c>
      <c r="S32" s="117" t="s">
        <v>169</v>
      </c>
      <c r="T32" s="3" t="str">
        <f t="shared" si="4"/>
        <v>6'b1111_1_0</v>
      </c>
      <c r="U32" s="116" t="s">
        <v>166</v>
      </c>
      <c r="V32" s="117" t="s">
        <v>170</v>
      </c>
      <c r="W32" s="117" t="s">
        <v>169</v>
      </c>
      <c r="X32" s="3" t="str">
        <f t="shared" si="5"/>
        <v>6'b1111_1_0</v>
      </c>
      <c r="Y32" s="38"/>
      <c r="Z32" s="117" t="s">
        <v>165</v>
      </c>
      <c r="AA32" s="117" t="s">
        <v>169</v>
      </c>
      <c r="AB32" s="117" t="s">
        <v>169</v>
      </c>
      <c r="AC32" s="3" t="str">
        <f t="shared" si="6"/>
        <v>6'b0000_0_0</v>
      </c>
      <c r="AD32" s="117" t="s">
        <v>165</v>
      </c>
      <c r="AE32" s="117" t="s">
        <v>169</v>
      </c>
      <c r="AF32" s="117" t="s">
        <v>169</v>
      </c>
      <c r="AG32" s="3" t="str">
        <f t="shared" si="7"/>
        <v>6'b0000_0_0</v>
      </c>
      <c r="AH32" s="38"/>
      <c r="AI32" s="39" t="s">
        <v>130</v>
      </c>
      <c r="AJ32" s="3"/>
      <c r="AK32" s="8" t="s">
        <v>164</v>
      </c>
      <c r="AL32" s="8" t="s">
        <v>164</v>
      </c>
      <c r="AM32" s="38"/>
      <c r="AN32" s="11" t="s">
        <v>87</v>
      </c>
      <c r="AO32" s="38"/>
      <c r="AP32" s="40" t="s">
        <v>81</v>
      </c>
      <c r="AQ32" s="40" t="s">
        <v>80</v>
      </c>
      <c r="AR32" s="25"/>
      <c r="AS32" s="25"/>
      <c r="BB32" s="19" t="s">
        <v>31</v>
      </c>
      <c r="BC32" s="48" t="s">
        <v>78</v>
      </c>
      <c r="BD32" s="6" t="s">
        <v>9</v>
      </c>
      <c r="BE32" s="6" t="s">
        <v>54</v>
      </c>
      <c r="BF32" s="21" t="s">
        <v>9</v>
      </c>
      <c r="BG32" s="21" t="s">
        <v>35</v>
      </c>
      <c r="BH32" s="6">
        <v>50</v>
      </c>
      <c r="BI32" s="3">
        <v>0</v>
      </c>
      <c r="BJ32" s="7">
        <v>34</v>
      </c>
      <c r="BK32" s="28" t="s">
        <v>5</v>
      </c>
      <c r="BL32" s="9"/>
      <c r="BM32" s="3" t="s">
        <v>76</v>
      </c>
      <c r="BN32" s="3" t="s">
        <v>174</v>
      </c>
      <c r="BO32" s="116" t="s">
        <v>167</v>
      </c>
      <c r="BP32" s="117" t="s">
        <v>170</v>
      </c>
      <c r="BQ32" s="117" t="s">
        <v>169</v>
      </c>
      <c r="BR32" s="3" t="str">
        <f t="shared" si="0"/>
        <v>6'b0111_1_0</v>
      </c>
      <c r="BS32" s="116" t="s">
        <v>167</v>
      </c>
      <c r="BT32" s="117" t="s">
        <v>170</v>
      </c>
      <c r="BU32" s="117" t="s">
        <v>169</v>
      </c>
      <c r="BV32" s="3" t="str">
        <f t="shared" si="1"/>
        <v>6'b0111_1_0</v>
      </c>
      <c r="BW32" s="38"/>
      <c r="BX32" s="117" t="s">
        <v>165</v>
      </c>
      <c r="BY32" s="117" t="s">
        <v>169</v>
      </c>
      <c r="BZ32" s="117" t="s">
        <v>169</v>
      </c>
      <c r="CA32" s="3" t="str">
        <f t="shared" si="2"/>
        <v>6'b0000_0_0</v>
      </c>
      <c r="CB32" s="117" t="s">
        <v>165</v>
      </c>
      <c r="CC32" s="117" t="s">
        <v>169</v>
      </c>
      <c r="CD32" s="117" t="s">
        <v>169</v>
      </c>
      <c r="CE32" s="3" t="str">
        <f t="shared" si="3"/>
        <v>6'b0000_0_0</v>
      </c>
      <c r="CF32" s="38"/>
      <c r="CG32" s="99" t="s">
        <v>130</v>
      </c>
      <c r="CH32" s="3"/>
      <c r="CI32" s="8" t="s">
        <v>164</v>
      </c>
      <c r="CJ32" s="8" t="s">
        <v>164</v>
      </c>
      <c r="CK32" s="38"/>
      <c r="CL32" s="11" t="s">
        <v>87</v>
      </c>
      <c r="CM32" s="38"/>
      <c r="CN32" s="40" t="s">
        <v>81</v>
      </c>
      <c r="CO32" s="40" t="s">
        <v>80</v>
      </c>
      <c r="CQ32" s="5"/>
    </row>
    <row r="33" spans="2:111" s="1" customFormat="1" ht="15" customHeight="1" x14ac:dyDescent="0.25">
      <c r="B33" s="135"/>
      <c r="D33" s="8"/>
      <c r="E33" s="8"/>
      <c r="F33" s="8"/>
      <c r="G33" s="8"/>
      <c r="H33" s="8"/>
      <c r="I33" s="8"/>
      <c r="J33" s="8"/>
      <c r="K33" s="8"/>
      <c r="L33" s="11"/>
      <c r="M33" s="11"/>
      <c r="N33" s="9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4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9"/>
      <c r="AS33" s="9"/>
      <c r="AT33" s="2"/>
      <c r="AU33" s="23"/>
      <c r="AV33" s="89"/>
      <c r="AW33" s="2"/>
      <c r="AX33" s="2"/>
      <c r="AY33" s="2"/>
      <c r="AZ33" s="2"/>
      <c r="BA33" s="2"/>
      <c r="BB33" s="8"/>
      <c r="BC33" s="8"/>
      <c r="BD33" s="8"/>
      <c r="BE33" s="8"/>
      <c r="BF33" s="8"/>
      <c r="BG33" s="8"/>
      <c r="BH33" s="8"/>
      <c r="BI33" s="8"/>
      <c r="BJ33" s="11"/>
      <c r="BK33" s="11"/>
      <c r="BL33" s="9"/>
      <c r="BM33" s="8"/>
      <c r="BN33" s="8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Q33" s="42"/>
      <c r="CS33" s="4"/>
    </row>
    <row r="34" spans="2:111" ht="17.25" x14ac:dyDescent="0.25">
      <c r="B34" s="135"/>
      <c r="D34" s="19" t="s">
        <v>8</v>
      </c>
      <c r="E34" s="48" t="s">
        <v>91</v>
      </c>
      <c r="F34" s="6" t="s">
        <v>9</v>
      </c>
      <c r="G34" s="6" t="s">
        <v>54</v>
      </c>
      <c r="H34" s="21" t="s">
        <v>9</v>
      </c>
      <c r="I34" s="21" t="s">
        <v>15</v>
      </c>
      <c r="J34" s="6">
        <v>50</v>
      </c>
      <c r="K34" s="3">
        <v>0</v>
      </c>
      <c r="L34" s="7">
        <v>40</v>
      </c>
      <c r="M34" s="28" t="s">
        <v>5</v>
      </c>
      <c r="N34" s="25"/>
      <c r="O34" s="3" t="s">
        <v>76</v>
      </c>
      <c r="P34" s="3" t="s">
        <v>174</v>
      </c>
      <c r="Q34" s="116" t="s">
        <v>167</v>
      </c>
      <c r="R34" s="117" t="s">
        <v>169</v>
      </c>
      <c r="S34" s="117" t="s">
        <v>169</v>
      </c>
      <c r="T34" s="3" t="str">
        <f>$P34&amp;""&amp;Q34&amp;"_"&amp;R34&amp;"_"&amp;S34</f>
        <v>6'b0111_0_0</v>
      </c>
      <c r="U34" s="116" t="s">
        <v>167</v>
      </c>
      <c r="V34" s="117" t="s">
        <v>169</v>
      </c>
      <c r="W34" s="117" t="s">
        <v>169</v>
      </c>
      <c r="X34" s="3" t="str">
        <f>$P34&amp;""&amp;U34&amp;"_"&amp;V34&amp;"_"&amp;W34</f>
        <v>6'b0111_0_0</v>
      </c>
      <c r="Y34" s="38"/>
      <c r="Z34" s="117" t="s">
        <v>165</v>
      </c>
      <c r="AA34" s="117" t="s">
        <v>169</v>
      </c>
      <c r="AB34" s="117" t="s">
        <v>169</v>
      </c>
      <c r="AC34" s="3" t="str">
        <f>$P34&amp;""&amp;Z34&amp;"_"&amp;AA34&amp;"_"&amp;AB34</f>
        <v>6'b0000_0_0</v>
      </c>
      <c r="AD34" s="117" t="s">
        <v>165</v>
      </c>
      <c r="AE34" s="117" t="s">
        <v>169</v>
      </c>
      <c r="AF34" s="117" t="s">
        <v>169</v>
      </c>
      <c r="AG34" s="3" t="str">
        <f>$P34&amp;""&amp;AD34&amp;"_"&amp;AE34&amp;"_"&amp;AF34</f>
        <v>6'b0000_0_0</v>
      </c>
      <c r="AH34" s="38"/>
      <c r="AI34" s="39" t="s">
        <v>130</v>
      </c>
      <c r="AJ34" s="3"/>
      <c r="AK34" s="8" t="s">
        <v>164</v>
      </c>
      <c r="AL34" s="8" t="s">
        <v>164</v>
      </c>
      <c r="AM34" s="38"/>
      <c r="AN34" s="11" t="s">
        <v>87</v>
      </c>
      <c r="AO34" s="38"/>
      <c r="AP34" s="40" t="s">
        <v>81</v>
      </c>
      <c r="AQ34" s="40" t="s">
        <v>80</v>
      </c>
      <c r="AR34" s="25"/>
      <c r="AS34" s="25"/>
      <c r="BB34" s="19" t="s">
        <v>31</v>
      </c>
      <c r="BC34" s="48" t="s">
        <v>78</v>
      </c>
      <c r="BD34" s="6" t="s">
        <v>9</v>
      </c>
      <c r="BE34" s="6" t="s">
        <v>54</v>
      </c>
      <c r="BF34" s="21" t="s">
        <v>9</v>
      </c>
      <c r="BG34" s="21" t="s">
        <v>37</v>
      </c>
      <c r="BH34" s="6">
        <v>50</v>
      </c>
      <c r="BI34" s="3">
        <v>0</v>
      </c>
      <c r="BJ34" s="7">
        <v>40</v>
      </c>
      <c r="BK34" s="28" t="s">
        <v>5</v>
      </c>
      <c r="BL34" s="9"/>
      <c r="BM34" s="3" t="s">
        <v>76</v>
      </c>
      <c r="BN34" s="3" t="s">
        <v>174</v>
      </c>
      <c r="BO34" s="116" t="s">
        <v>167</v>
      </c>
      <c r="BP34" s="117" t="s">
        <v>169</v>
      </c>
      <c r="BQ34" s="117" t="s">
        <v>169</v>
      </c>
      <c r="BR34" s="3" t="str">
        <f t="shared" si="0"/>
        <v>6'b0111_0_0</v>
      </c>
      <c r="BS34" s="116" t="s">
        <v>167</v>
      </c>
      <c r="BT34" s="117" t="s">
        <v>169</v>
      </c>
      <c r="BU34" s="117" t="s">
        <v>169</v>
      </c>
      <c r="BV34" s="3" t="str">
        <f t="shared" si="1"/>
        <v>6'b0111_0_0</v>
      </c>
      <c r="BW34" s="38"/>
      <c r="BX34" s="117" t="s">
        <v>165</v>
      </c>
      <c r="BY34" s="117" t="s">
        <v>169</v>
      </c>
      <c r="BZ34" s="117" t="s">
        <v>169</v>
      </c>
      <c r="CA34" s="3" t="str">
        <f t="shared" si="2"/>
        <v>6'b0000_0_0</v>
      </c>
      <c r="CB34" s="117" t="s">
        <v>165</v>
      </c>
      <c r="CC34" s="117" t="s">
        <v>169</v>
      </c>
      <c r="CD34" s="117" t="s">
        <v>169</v>
      </c>
      <c r="CE34" s="3" t="str">
        <f t="shared" si="3"/>
        <v>6'b0000_0_0</v>
      </c>
      <c r="CF34" s="38"/>
      <c r="CG34" s="99" t="s">
        <v>130</v>
      </c>
      <c r="CH34" s="3"/>
      <c r="CI34" s="8" t="s">
        <v>164</v>
      </c>
      <c r="CJ34" s="8" t="s">
        <v>164</v>
      </c>
      <c r="CK34" s="38"/>
      <c r="CL34" s="11" t="s">
        <v>87</v>
      </c>
      <c r="CM34" s="38"/>
      <c r="CN34" s="40" t="s">
        <v>81</v>
      </c>
      <c r="CO34" s="40" t="s">
        <v>80</v>
      </c>
    </row>
    <row r="35" spans="2:111" ht="17.25" x14ac:dyDescent="0.25">
      <c r="B35" s="135"/>
      <c r="D35" s="19" t="s">
        <v>8</v>
      </c>
      <c r="E35" s="48" t="s">
        <v>78</v>
      </c>
      <c r="F35" s="6" t="s">
        <v>9</v>
      </c>
      <c r="G35" s="6" t="s">
        <v>54</v>
      </c>
      <c r="H35" s="21" t="s">
        <v>9</v>
      </c>
      <c r="I35" s="21" t="s">
        <v>16</v>
      </c>
      <c r="J35" s="6">
        <v>50</v>
      </c>
      <c r="K35" s="3">
        <v>0</v>
      </c>
      <c r="L35" s="7">
        <v>40</v>
      </c>
      <c r="M35" s="29" t="s">
        <v>7</v>
      </c>
      <c r="N35" s="50"/>
      <c r="O35" s="3" t="s">
        <v>76</v>
      </c>
      <c r="P35" s="3" t="s">
        <v>174</v>
      </c>
      <c r="Q35" s="117" t="s">
        <v>165</v>
      </c>
      <c r="R35" s="117" t="s">
        <v>169</v>
      </c>
      <c r="S35" s="117" t="s">
        <v>169</v>
      </c>
      <c r="T35" s="3" t="str">
        <f>$P35&amp;""&amp;Q35&amp;"_"&amp;R35&amp;"_"&amp;S35</f>
        <v>6'b0000_0_0</v>
      </c>
      <c r="U35" s="117" t="s">
        <v>165</v>
      </c>
      <c r="V35" s="117" t="s">
        <v>169</v>
      </c>
      <c r="W35" s="117" t="s">
        <v>169</v>
      </c>
      <c r="X35" s="3" t="str">
        <f>$P35&amp;""&amp;U35&amp;"_"&amp;V35&amp;"_"&amp;W35</f>
        <v>6'b0000_0_0</v>
      </c>
      <c r="Y35" s="38"/>
      <c r="Z35" s="116" t="s">
        <v>167</v>
      </c>
      <c r="AA35" s="117" t="s">
        <v>169</v>
      </c>
      <c r="AB35" s="117" t="s">
        <v>169</v>
      </c>
      <c r="AC35" s="3" t="str">
        <f>$P35&amp;""&amp;Z35&amp;"_"&amp;AA35&amp;"_"&amp;AB35</f>
        <v>6'b0111_0_0</v>
      </c>
      <c r="AD35" s="117" t="s">
        <v>165</v>
      </c>
      <c r="AE35" s="117" t="s">
        <v>169</v>
      </c>
      <c r="AF35" s="117" t="s">
        <v>169</v>
      </c>
      <c r="AG35" s="3" t="str">
        <f>$P35&amp;""&amp;AD35&amp;"_"&amp;AE35&amp;"_"&amp;AF35</f>
        <v>6'b0000_0_0</v>
      </c>
      <c r="AH35" s="38"/>
      <c r="AI35" s="39" t="s">
        <v>130</v>
      </c>
      <c r="AJ35" s="3"/>
      <c r="AK35" s="8" t="s">
        <v>164</v>
      </c>
      <c r="AL35" s="8" t="s">
        <v>164</v>
      </c>
      <c r="AM35" s="38"/>
      <c r="AN35" s="11" t="s">
        <v>87</v>
      </c>
      <c r="AO35" s="38"/>
      <c r="AP35" s="40" t="s">
        <v>81</v>
      </c>
      <c r="AQ35" s="40" t="s">
        <v>80</v>
      </c>
      <c r="AR35" s="50"/>
      <c r="AS35" s="50"/>
      <c r="AU35" s="35"/>
      <c r="AX35" s="35"/>
      <c r="BB35" s="19" t="s">
        <v>31</v>
      </c>
      <c r="BC35" s="48" t="s">
        <v>78</v>
      </c>
      <c r="BD35" s="6" t="s">
        <v>9</v>
      </c>
      <c r="BE35" s="6" t="s">
        <v>54</v>
      </c>
      <c r="BF35" s="21" t="s">
        <v>9</v>
      </c>
      <c r="BG35" s="21" t="s">
        <v>38</v>
      </c>
      <c r="BH35" s="6">
        <v>50</v>
      </c>
      <c r="BI35" s="3">
        <v>0</v>
      </c>
      <c r="BJ35" s="7">
        <v>40</v>
      </c>
      <c r="BK35" s="29" t="s">
        <v>7</v>
      </c>
      <c r="BL35" s="9"/>
      <c r="BM35" s="3" t="s">
        <v>76</v>
      </c>
      <c r="BN35" s="3" t="s">
        <v>174</v>
      </c>
      <c r="BO35" s="117" t="s">
        <v>165</v>
      </c>
      <c r="BP35" s="117" t="s">
        <v>169</v>
      </c>
      <c r="BQ35" s="117" t="s">
        <v>169</v>
      </c>
      <c r="BR35" s="3" t="str">
        <f t="shared" si="0"/>
        <v>6'b0000_0_0</v>
      </c>
      <c r="BS35" s="117" t="s">
        <v>165</v>
      </c>
      <c r="BT35" s="117" t="s">
        <v>169</v>
      </c>
      <c r="BU35" s="117" t="s">
        <v>169</v>
      </c>
      <c r="BV35" s="3" t="str">
        <f t="shared" si="1"/>
        <v>6'b0000_0_0</v>
      </c>
      <c r="BW35" s="38"/>
      <c r="BX35" s="116" t="s">
        <v>167</v>
      </c>
      <c r="BY35" s="117" t="s">
        <v>169</v>
      </c>
      <c r="BZ35" s="117" t="s">
        <v>169</v>
      </c>
      <c r="CA35" s="3" t="str">
        <f t="shared" si="2"/>
        <v>6'b0111_0_0</v>
      </c>
      <c r="CB35" s="117" t="s">
        <v>165</v>
      </c>
      <c r="CC35" s="117" t="s">
        <v>169</v>
      </c>
      <c r="CD35" s="117" t="s">
        <v>169</v>
      </c>
      <c r="CE35" s="3" t="str">
        <f t="shared" si="3"/>
        <v>6'b0000_0_0</v>
      </c>
      <c r="CF35" s="38"/>
      <c r="CG35" s="99" t="s">
        <v>130</v>
      </c>
      <c r="CH35" s="3"/>
      <c r="CI35" s="8" t="s">
        <v>164</v>
      </c>
      <c r="CJ35" s="8" t="s">
        <v>164</v>
      </c>
      <c r="CK35" s="38"/>
      <c r="CL35" s="11" t="s">
        <v>87</v>
      </c>
      <c r="CM35" s="38"/>
      <c r="CN35" s="40" t="s">
        <v>81</v>
      </c>
      <c r="CO35" s="40" t="s">
        <v>80</v>
      </c>
    </row>
    <row r="36" spans="2:111" x14ac:dyDescent="0.25">
      <c r="B36" s="135"/>
      <c r="D36" s="19" t="s">
        <v>8</v>
      </c>
      <c r="E36" s="26" t="s">
        <v>73</v>
      </c>
      <c r="F36" s="6" t="s">
        <v>9</v>
      </c>
      <c r="G36" s="6" t="s">
        <v>0</v>
      </c>
      <c r="H36" s="21" t="s">
        <v>9</v>
      </c>
      <c r="I36" s="21" t="s">
        <v>122</v>
      </c>
      <c r="J36" s="6">
        <v>50</v>
      </c>
      <c r="K36" s="3">
        <v>0</v>
      </c>
      <c r="L36" s="7">
        <v>40</v>
      </c>
      <c r="M36" s="28" t="s">
        <v>5</v>
      </c>
      <c r="N36" s="25"/>
      <c r="O36" s="3" t="s">
        <v>75</v>
      </c>
      <c r="P36" s="3" t="s">
        <v>174</v>
      </c>
      <c r="Q36" s="116" t="s">
        <v>167</v>
      </c>
      <c r="R36" s="117" t="s">
        <v>169</v>
      </c>
      <c r="S36" s="117" t="s">
        <v>169</v>
      </c>
      <c r="T36" s="3" t="str">
        <f t="shared" ref="T36" si="8">$P36&amp;""&amp;Q36&amp;"_"&amp;R36&amp;"_"&amp;S36</f>
        <v>6'b0111_0_0</v>
      </c>
      <c r="U36" s="116" t="s">
        <v>167</v>
      </c>
      <c r="V36" s="117" t="s">
        <v>169</v>
      </c>
      <c r="W36" s="117" t="s">
        <v>169</v>
      </c>
      <c r="X36" s="3" t="str">
        <f t="shared" ref="X36" si="9">$P36&amp;""&amp;U36&amp;"_"&amp;V36&amp;"_"&amp;W36</f>
        <v>6'b0111_0_0</v>
      </c>
      <c r="Y36" s="38"/>
      <c r="Z36" s="117" t="s">
        <v>165</v>
      </c>
      <c r="AA36" s="117" t="s">
        <v>169</v>
      </c>
      <c r="AB36" s="117" t="s">
        <v>169</v>
      </c>
      <c r="AC36" s="3" t="str">
        <f t="shared" ref="AC36" si="10">$P36&amp;""&amp;Z36&amp;"_"&amp;AA36&amp;"_"&amp;AB36</f>
        <v>6'b0000_0_0</v>
      </c>
      <c r="AD36" s="117" t="s">
        <v>165</v>
      </c>
      <c r="AE36" s="117" t="s">
        <v>169</v>
      </c>
      <c r="AF36" s="117" t="s">
        <v>169</v>
      </c>
      <c r="AG36" s="3" t="str">
        <f t="shared" ref="AG36" si="11">$P36&amp;""&amp;AD36&amp;"_"&amp;AE36&amp;"_"&amp;AF36</f>
        <v>6'b0000_0_0</v>
      </c>
      <c r="AH36" s="38"/>
      <c r="AI36" s="39" t="s">
        <v>130</v>
      </c>
      <c r="AJ36" s="3"/>
      <c r="AK36" s="8" t="s">
        <v>164</v>
      </c>
      <c r="AL36" s="8" t="s">
        <v>164</v>
      </c>
      <c r="AM36" s="38"/>
      <c r="AN36" s="64" t="s">
        <v>72</v>
      </c>
      <c r="AO36" s="38"/>
      <c r="AP36" s="40" t="s">
        <v>81</v>
      </c>
      <c r="AQ36" s="40" t="s">
        <v>80</v>
      </c>
      <c r="AR36" s="65"/>
      <c r="AS36" s="65" t="s">
        <v>85</v>
      </c>
      <c r="BB36" s="19" t="s">
        <v>31</v>
      </c>
      <c r="BC36" s="26" t="s">
        <v>73</v>
      </c>
      <c r="BD36" s="6" t="s">
        <v>9</v>
      </c>
      <c r="BE36" s="6" t="s">
        <v>0</v>
      </c>
      <c r="BF36" s="21" t="s">
        <v>9</v>
      </c>
      <c r="BG36" s="21" t="s">
        <v>123</v>
      </c>
      <c r="BH36" s="6">
        <v>50</v>
      </c>
      <c r="BI36" s="3">
        <v>0</v>
      </c>
      <c r="BJ36" s="7">
        <v>40</v>
      </c>
      <c r="BK36" s="28" t="s">
        <v>5</v>
      </c>
      <c r="BL36" s="9"/>
      <c r="BM36" s="3" t="s">
        <v>75</v>
      </c>
      <c r="BN36" s="3" t="s">
        <v>174</v>
      </c>
      <c r="BO36" s="116" t="s">
        <v>167</v>
      </c>
      <c r="BP36" s="117" t="s">
        <v>169</v>
      </c>
      <c r="BQ36" s="117" t="s">
        <v>169</v>
      </c>
      <c r="BR36" s="3" t="str">
        <f t="shared" si="0"/>
        <v>6'b0111_0_0</v>
      </c>
      <c r="BS36" s="116" t="s">
        <v>167</v>
      </c>
      <c r="BT36" s="117" t="s">
        <v>169</v>
      </c>
      <c r="BU36" s="117" t="s">
        <v>169</v>
      </c>
      <c r="BV36" s="3" t="str">
        <f t="shared" si="1"/>
        <v>6'b0111_0_0</v>
      </c>
      <c r="BW36" s="38"/>
      <c r="BX36" s="117" t="s">
        <v>165</v>
      </c>
      <c r="BY36" s="117" t="s">
        <v>169</v>
      </c>
      <c r="BZ36" s="117" t="s">
        <v>169</v>
      </c>
      <c r="CA36" s="3" t="str">
        <f t="shared" si="2"/>
        <v>6'b0000_0_0</v>
      </c>
      <c r="CB36" s="117" t="s">
        <v>165</v>
      </c>
      <c r="CC36" s="117" t="s">
        <v>169</v>
      </c>
      <c r="CD36" s="117" t="s">
        <v>169</v>
      </c>
      <c r="CE36" s="3" t="str">
        <f t="shared" si="3"/>
        <v>6'b0000_0_0</v>
      </c>
      <c r="CF36" s="38"/>
      <c r="CG36" s="99" t="s">
        <v>130</v>
      </c>
      <c r="CH36" s="3"/>
      <c r="CI36" s="8" t="s">
        <v>164</v>
      </c>
      <c r="CJ36" s="8" t="s">
        <v>164</v>
      </c>
      <c r="CK36" s="38"/>
      <c r="CL36" s="64" t="s">
        <v>72</v>
      </c>
      <c r="CM36" s="38"/>
      <c r="CN36" s="40" t="s">
        <v>81</v>
      </c>
      <c r="CO36" s="40" t="s">
        <v>80</v>
      </c>
      <c r="CR36" s="65" t="s">
        <v>85</v>
      </c>
    </row>
    <row r="37" spans="2:111" x14ac:dyDescent="0.25">
      <c r="B37" s="135"/>
      <c r="D37" s="19"/>
      <c r="E37" s="26"/>
      <c r="F37" s="6"/>
      <c r="G37" s="6"/>
      <c r="H37" s="21"/>
      <c r="I37" s="21"/>
      <c r="J37" s="6"/>
      <c r="K37" s="3"/>
      <c r="L37" s="7"/>
      <c r="M37" s="28"/>
      <c r="N37" s="25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3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25"/>
      <c r="AS37" s="25"/>
      <c r="BB37" s="19" t="s">
        <v>31</v>
      </c>
      <c r="BC37" s="26" t="s">
        <v>73</v>
      </c>
      <c r="BD37" s="6" t="s">
        <v>9</v>
      </c>
      <c r="BE37" s="6" t="s">
        <v>0</v>
      </c>
      <c r="BF37" s="21" t="s">
        <v>9</v>
      </c>
      <c r="BG37" s="21" t="s">
        <v>83</v>
      </c>
      <c r="BH37" s="6">
        <v>50</v>
      </c>
      <c r="BI37" s="3">
        <v>0</v>
      </c>
      <c r="BJ37" s="7">
        <v>40</v>
      </c>
      <c r="BK37" s="28" t="s">
        <v>5</v>
      </c>
      <c r="BL37" s="9"/>
      <c r="BM37" s="3" t="s">
        <v>75</v>
      </c>
      <c r="BN37" s="3" t="s">
        <v>174</v>
      </c>
      <c r="BO37" s="116" t="s">
        <v>167</v>
      </c>
      <c r="BP37" s="117" t="s">
        <v>169</v>
      </c>
      <c r="BQ37" s="117" t="s">
        <v>169</v>
      </c>
      <c r="BR37" s="3" t="str">
        <f t="shared" si="0"/>
        <v>6'b0111_0_0</v>
      </c>
      <c r="BS37" s="116" t="s">
        <v>167</v>
      </c>
      <c r="BT37" s="117" t="s">
        <v>169</v>
      </c>
      <c r="BU37" s="117" t="s">
        <v>169</v>
      </c>
      <c r="BV37" s="3" t="str">
        <f t="shared" si="1"/>
        <v>6'b0111_0_0</v>
      </c>
      <c r="BW37" s="38"/>
      <c r="BX37" s="117" t="s">
        <v>165</v>
      </c>
      <c r="BY37" s="117" t="s">
        <v>169</v>
      </c>
      <c r="BZ37" s="117" t="s">
        <v>169</v>
      </c>
      <c r="CA37" s="3" t="str">
        <f t="shared" si="2"/>
        <v>6'b0000_0_0</v>
      </c>
      <c r="CB37" s="117" t="s">
        <v>165</v>
      </c>
      <c r="CC37" s="117" t="s">
        <v>169</v>
      </c>
      <c r="CD37" s="117" t="s">
        <v>169</v>
      </c>
      <c r="CE37" s="3" t="str">
        <f t="shared" si="3"/>
        <v>6'b0000_0_0</v>
      </c>
      <c r="CF37" s="38"/>
      <c r="CG37" s="99" t="s">
        <v>130</v>
      </c>
      <c r="CH37" s="3"/>
      <c r="CI37" s="8" t="s">
        <v>164</v>
      </c>
      <c r="CJ37" s="8" t="s">
        <v>164</v>
      </c>
      <c r="CK37" s="38"/>
      <c r="CL37" s="11" t="s">
        <v>87</v>
      </c>
      <c r="CM37" s="38"/>
      <c r="CN37" s="40" t="s">
        <v>81</v>
      </c>
      <c r="CO37" s="40" t="s">
        <v>80</v>
      </c>
      <c r="CP37" s="34" t="s">
        <v>121</v>
      </c>
      <c r="CR37" s="66" t="s">
        <v>86</v>
      </c>
    </row>
    <row r="38" spans="2:111" ht="17.25" x14ac:dyDescent="0.25">
      <c r="B38" s="135"/>
      <c r="D38" s="19" t="s">
        <v>8</v>
      </c>
      <c r="E38" s="26" t="s">
        <v>73</v>
      </c>
      <c r="F38" s="6" t="s">
        <v>9</v>
      </c>
      <c r="G38" s="6" t="s">
        <v>125</v>
      </c>
      <c r="H38" s="21" t="s">
        <v>9</v>
      </c>
      <c r="I38" s="21" t="s">
        <v>15</v>
      </c>
      <c r="J38" s="6">
        <v>50</v>
      </c>
      <c r="K38" s="3">
        <v>0</v>
      </c>
      <c r="L38" s="7">
        <v>40</v>
      </c>
      <c r="M38" s="28" t="s">
        <v>5</v>
      </c>
      <c r="N38" s="25"/>
      <c r="O38" s="3" t="s">
        <v>75</v>
      </c>
      <c r="P38" s="3" t="s">
        <v>174</v>
      </c>
      <c r="Q38" s="116" t="s">
        <v>167</v>
      </c>
      <c r="R38" s="117" t="s">
        <v>169</v>
      </c>
      <c r="S38" s="117" t="s">
        <v>169</v>
      </c>
      <c r="T38" s="3" t="str">
        <f>$P38&amp;""&amp;Q38&amp;"_"&amp;R38&amp;"_"&amp;S38</f>
        <v>6'b0111_0_0</v>
      </c>
      <c r="U38" s="116" t="s">
        <v>167</v>
      </c>
      <c r="V38" s="117" t="s">
        <v>169</v>
      </c>
      <c r="W38" s="117" t="s">
        <v>169</v>
      </c>
      <c r="X38" s="3" t="str">
        <f>$P38&amp;""&amp;U38&amp;"_"&amp;V38&amp;"_"&amp;W38</f>
        <v>6'b0111_0_0</v>
      </c>
      <c r="Y38" s="38"/>
      <c r="Z38" s="117" t="s">
        <v>165</v>
      </c>
      <c r="AA38" s="117" t="s">
        <v>169</v>
      </c>
      <c r="AB38" s="117" t="s">
        <v>169</v>
      </c>
      <c r="AC38" s="3" t="str">
        <f>$P38&amp;""&amp;Z38&amp;"_"&amp;AA38&amp;"_"&amp;AB38</f>
        <v>6'b0000_0_0</v>
      </c>
      <c r="AD38" s="117" t="s">
        <v>165</v>
      </c>
      <c r="AE38" s="117" t="s">
        <v>169</v>
      </c>
      <c r="AF38" s="117" t="s">
        <v>169</v>
      </c>
      <c r="AG38" s="3" t="str">
        <f>$P38&amp;""&amp;AD38&amp;"_"&amp;AE38&amp;"_"&amp;AF38</f>
        <v>6'b0000_0_0</v>
      </c>
      <c r="AH38" s="38"/>
      <c r="AI38" s="39" t="s">
        <v>130</v>
      </c>
      <c r="AJ38" s="3"/>
      <c r="AK38" s="8" t="s">
        <v>164</v>
      </c>
      <c r="AL38" s="8" t="s">
        <v>164</v>
      </c>
      <c r="AM38" s="38"/>
      <c r="AN38" s="64" t="s">
        <v>72</v>
      </c>
      <c r="AO38" s="38"/>
      <c r="AP38" s="40" t="s">
        <v>81</v>
      </c>
      <c r="AQ38" s="40" t="s">
        <v>80</v>
      </c>
      <c r="AR38" s="108" t="s">
        <v>121</v>
      </c>
      <c r="AS38" s="84"/>
      <c r="BB38" s="19" t="s">
        <v>31</v>
      </c>
      <c r="BC38" s="26" t="s">
        <v>73</v>
      </c>
      <c r="BD38" s="6" t="s">
        <v>9</v>
      </c>
      <c r="BE38" s="6" t="s">
        <v>125</v>
      </c>
      <c r="BF38" s="21" t="s">
        <v>9</v>
      </c>
      <c r="BG38" s="21" t="s">
        <v>37</v>
      </c>
      <c r="BH38" s="6">
        <v>50</v>
      </c>
      <c r="BI38" s="3">
        <v>0</v>
      </c>
      <c r="BJ38" s="7">
        <v>40</v>
      </c>
      <c r="BK38" s="28" t="s">
        <v>5</v>
      </c>
      <c r="BL38" s="9"/>
      <c r="BM38" s="3" t="s">
        <v>75</v>
      </c>
      <c r="BN38" s="3" t="s">
        <v>174</v>
      </c>
      <c r="BO38" s="116" t="s">
        <v>167</v>
      </c>
      <c r="BP38" s="117" t="s">
        <v>169</v>
      </c>
      <c r="BQ38" s="117" t="s">
        <v>169</v>
      </c>
      <c r="BR38" s="3" t="str">
        <f t="shared" si="0"/>
        <v>6'b0111_0_0</v>
      </c>
      <c r="BS38" s="116" t="s">
        <v>167</v>
      </c>
      <c r="BT38" s="117" t="s">
        <v>169</v>
      </c>
      <c r="BU38" s="117" t="s">
        <v>169</v>
      </c>
      <c r="BV38" s="3" t="str">
        <f t="shared" si="1"/>
        <v>6'b0111_0_0</v>
      </c>
      <c r="BW38" s="38"/>
      <c r="BX38" s="117" t="s">
        <v>165</v>
      </c>
      <c r="BY38" s="117" t="s">
        <v>169</v>
      </c>
      <c r="BZ38" s="117" t="s">
        <v>169</v>
      </c>
      <c r="CA38" s="3" t="str">
        <f t="shared" si="2"/>
        <v>6'b0000_0_0</v>
      </c>
      <c r="CB38" s="117" t="s">
        <v>165</v>
      </c>
      <c r="CC38" s="117" t="s">
        <v>169</v>
      </c>
      <c r="CD38" s="117" t="s">
        <v>169</v>
      </c>
      <c r="CE38" s="3" t="str">
        <f t="shared" si="3"/>
        <v>6'b0000_0_0</v>
      </c>
      <c r="CF38" s="38"/>
      <c r="CG38" s="99" t="s">
        <v>130</v>
      </c>
      <c r="CH38" s="3"/>
      <c r="CI38" s="8" t="s">
        <v>164</v>
      </c>
      <c r="CJ38" s="8" t="s">
        <v>164</v>
      </c>
      <c r="CK38" s="38"/>
      <c r="CL38" s="11" t="s">
        <v>87</v>
      </c>
      <c r="CM38" s="38"/>
      <c r="CN38" s="40" t="s">
        <v>81</v>
      </c>
      <c r="CO38" s="40" t="s">
        <v>80</v>
      </c>
      <c r="CP38" s="34" t="s">
        <v>142</v>
      </c>
    </row>
    <row r="39" spans="2:111" ht="17.25" x14ac:dyDescent="0.25">
      <c r="B39" s="135"/>
      <c r="D39" s="19" t="s">
        <v>8</v>
      </c>
      <c r="E39" s="26" t="s">
        <v>73</v>
      </c>
      <c r="F39" s="6" t="s">
        <v>9</v>
      </c>
      <c r="G39" s="6" t="s">
        <v>111</v>
      </c>
      <c r="H39" s="21" t="s">
        <v>9</v>
      </c>
      <c r="I39" s="21" t="s">
        <v>15</v>
      </c>
      <c r="J39" s="6">
        <v>50</v>
      </c>
      <c r="K39" s="3">
        <v>0</v>
      </c>
      <c r="L39" s="7">
        <v>40</v>
      </c>
      <c r="M39" s="28" t="s">
        <v>5</v>
      </c>
      <c r="N39" s="25"/>
      <c r="O39" s="3" t="s">
        <v>75</v>
      </c>
      <c r="P39" s="3" t="s">
        <v>174</v>
      </c>
      <c r="Q39" s="116" t="s">
        <v>167</v>
      </c>
      <c r="R39" s="117" t="s">
        <v>169</v>
      </c>
      <c r="S39" s="117" t="s">
        <v>169</v>
      </c>
      <c r="T39" s="3" t="str">
        <f>$P39&amp;""&amp;Q39&amp;"_"&amp;R39&amp;"_"&amp;S39</f>
        <v>6'b0111_0_0</v>
      </c>
      <c r="U39" s="116" t="s">
        <v>167</v>
      </c>
      <c r="V39" s="117" t="s">
        <v>169</v>
      </c>
      <c r="W39" s="117" t="s">
        <v>169</v>
      </c>
      <c r="X39" s="3" t="str">
        <f>$P39&amp;""&amp;U39&amp;"_"&amp;V39&amp;"_"&amp;W39</f>
        <v>6'b0111_0_0</v>
      </c>
      <c r="Y39" s="38"/>
      <c r="Z39" s="117" t="s">
        <v>165</v>
      </c>
      <c r="AA39" s="117" t="s">
        <v>169</v>
      </c>
      <c r="AB39" s="117" t="s">
        <v>169</v>
      </c>
      <c r="AC39" s="3" t="str">
        <f>$P39&amp;""&amp;Z39&amp;"_"&amp;AA39&amp;"_"&amp;AB39</f>
        <v>6'b0000_0_0</v>
      </c>
      <c r="AD39" s="117" t="s">
        <v>165</v>
      </c>
      <c r="AE39" s="117" t="s">
        <v>169</v>
      </c>
      <c r="AF39" s="117" t="s">
        <v>169</v>
      </c>
      <c r="AG39" s="3" t="str">
        <f>$P39&amp;""&amp;AD39&amp;"_"&amp;AE39&amp;"_"&amp;AF39</f>
        <v>6'b0000_0_0</v>
      </c>
      <c r="AH39" s="38"/>
      <c r="AI39" s="99" t="s">
        <v>131</v>
      </c>
      <c r="AJ39" s="3"/>
      <c r="AK39" s="8" t="s">
        <v>164</v>
      </c>
      <c r="AL39" s="8" t="s">
        <v>164</v>
      </c>
      <c r="AM39" s="38"/>
      <c r="AN39" s="11" t="s">
        <v>100</v>
      </c>
      <c r="AO39" s="38"/>
      <c r="AP39" s="40" t="s">
        <v>81</v>
      </c>
      <c r="AQ39" s="40" t="s">
        <v>80</v>
      </c>
      <c r="AR39" s="108" t="s">
        <v>142</v>
      </c>
      <c r="AS39" s="84"/>
      <c r="BB39" s="19" t="s">
        <v>31</v>
      </c>
      <c r="BC39" s="26" t="s">
        <v>73</v>
      </c>
      <c r="BD39" s="6" t="s">
        <v>9</v>
      </c>
      <c r="BE39" s="6" t="s">
        <v>111</v>
      </c>
      <c r="BF39" s="21" t="s">
        <v>9</v>
      </c>
      <c r="BG39" s="21" t="s">
        <v>37</v>
      </c>
      <c r="BH39" s="6">
        <v>50</v>
      </c>
      <c r="BI39" s="3">
        <v>0</v>
      </c>
      <c r="BJ39" s="7">
        <v>40</v>
      </c>
      <c r="BK39" s="28" t="s">
        <v>5</v>
      </c>
      <c r="BL39" s="9"/>
      <c r="BM39" s="3" t="s">
        <v>75</v>
      </c>
      <c r="BN39" s="3" t="s">
        <v>174</v>
      </c>
      <c r="BO39" s="116" t="s">
        <v>167</v>
      </c>
      <c r="BP39" s="117" t="s">
        <v>169</v>
      </c>
      <c r="BQ39" s="117" t="s">
        <v>169</v>
      </c>
      <c r="BR39" s="3" t="str">
        <f t="shared" si="0"/>
        <v>6'b0111_0_0</v>
      </c>
      <c r="BS39" s="116" t="s">
        <v>167</v>
      </c>
      <c r="BT39" s="117" t="s">
        <v>169</v>
      </c>
      <c r="BU39" s="117" t="s">
        <v>169</v>
      </c>
      <c r="BV39" s="3" t="str">
        <f t="shared" si="1"/>
        <v>6'b0111_0_0</v>
      </c>
      <c r="BW39" s="38"/>
      <c r="BX39" s="117" t="s">
        <v>165</v>
      </c>
      <c r="BY39" s="117" t="s">
        <v>169</v>
      </c>
      <c r="BZ39" s="117" t="s">
        <v>169</v>
      </c>
      <c r="CA39" s="3" t="str">
        <f t="shared" si="2"/>
        <v>6'b0000_0_0</v>
      </c>
      <c r="CB39" s="117" t="s">
        <v>165</v>
      </c>
      <c r="CC39" s="117" t="s">
        <v>169</v>
      </c>
      <c r="CD39" s="117" t="s">
        <v>169</v>
      </c>
      <c r="CE39" s="3" t="str">
        <f t="shared" si="3"/>
        <v>6'b0000_0_0</v>
      </c>
      <c r="CF39" s="38"/>
      <c r="CG39" s="99" t="s">
        <v>131</v>
      </c>
      <c r="CH39" s="3"/>
      <c r="CI39" s="8" t="s">
        <v>164</v>
      </c>
      <c r="CJ39" s="8" t="s">
        <v>164</v>
      </c>
      <c r="CK39" s="38"/>
      <c r="CL39" s="11" t="s">
        <v>100</v>
      </c>
      <c r="CM39" s="38"/>
      <c r="CN39" s="40" t="s">
        <v>81</v>
      </c>
      <c r="CO39" s="40" t="s">
        <v>80</v>
      </c>
      <c r="CP39" s="107"/>
    </row>
    <row r="40" spans="2:111" ht="17.25" x14ac:dyDescent="0.25">
      <c r="B40" s="135"/>
      <c r="D40" s="19" t="s">
        <v>8</v>
      </c>
      <c r="E40" s="26" t="s">
        <v>73</v>
      </c>
      <c r="F40" s="6" t="s">
        <v>9</v>
      </c>
      <c r="G40" s="6" t="s">
        <v>111</v>
      </c>
      <c r="H40" s="21" t="s">
        <v>9</v>
      </c>
      <c r="I40" s="21" t="s">
        <v>16</v>
      </c>
      <c r="J40" s="6">
        <v>50</v>
      </c>
      <c r="K40" s="3">
        <v>0</v>
      </c>
      <c r="L40" s="7">
        <v>40</v>
      </c>
      <c r="M40" s="29" t="s">
        <v>7</v>
      </c>
      <c r="N40" s="50"/>
      <c r="O40" s="3" t="s">
        <v>75</v>
      </c>
      <c r="P40" s="3" t="s">
        <v>174</v>
      </c>
      <c r="Q40" s="117" t="s">
        <v>165</v>
      </c>
      <c r="R40" s="117" t="s">
        <v>169</v>
      </c>
      <c r="S40" s="117" t="s">
        <v>169</v>
      </c>
      <c r="T40" s="3" t="str">
        <f t="shared" ref="T40:T42" si="12">$P40&amp;""&amp;Q40&amp;"_"&amp;R40&amp;"_"&amp;S40</f>
        <v>6'b0000_0_0</v>
      </c>
      <c r="U40" s="117" t="s">
        <v>165</v>
      </c>
      <c r="V40" s="117" t="s">
        <v>169</v>
      </c>
      <c r="W40" s="117" t="s">
        <v>169</v>
      </c>
      <c r="X40" s="3" t="str">
        <f t="shared" ref="X40:X42" si="13">$P40&amp;""&amp;U40&amp;"_"&amp;V40&amp;"_"&amp;W40</f>
        <v>6'b0000_0_0</v>
      </c>
      <c r="Y40" s="38"/>
      <c r="Z40" s="116" t="s">
        <v>167</v>
      </c>
      <c r="AA40" s="117" t="s">
        <v>169</v>
      </c>
      <c r="AB40" s="117" t="s">
        <v>169</v>
      </c>
      <c r="AC40" s="3" t="str">
        <f t="shared" ref="AC40:AC42" si="14">$P40&amp;""&amp;Z40&amp;"_"&amp;AA40&amp;"_"&amp;AB40</f>
        <v>6'b0111_0_0</v>
      </c>
      <c r="AD40" s="117" t="s">
        <v>165</v>
      </c>
      <c r="AE40" s="117" t="s">
        <v>169</v>
      </c>
      <c r="AF40" s="117" t="s">
        <v>169</v>
      </c>
      <c r="AG40" s="3" t="str">
        <f t="shared" ref="AG40:AG42" si="15">$P40&amp;""&amp;AD40&amp;"_"&amp;AE40&amp;"_"&amp;AF40</f>
        <v>6'b0000_0_0</v>
      </c>
      <c r="AH40" s="38"/>
      <c r="AI40" s="99" t="s">
        <v>131</v>
      </c>
      <c r="AJ40" s="3"/>
      <c r="AK40" s="8" t="s">
        <v>164</v>
      </c>
      <c r="AL40" s="8" t="s">
        <v>164</v>
      </c>
      <c r="AM40" s="38"/>
      <c r="AN40" s="11" t="s">
        <v>100</v>
      </c>
      <c r="AO40" s="38"/>
      <c r="AP40" s="40" t="s">
        <v>81</v>
      </c>
      <c r="AQ40" s="40" t="s">
        <v>80</v>
      </c>
      <c r="AR40" s="50"/>
      <c r="AS40" s="50"/>
      <c r="BB40" s="19" t="s">
        <v>31</v>
      </c>
      <c r="BC40" s="26" t="s">
        <v>73</v>
      </c>
      <c r="BD40" s="6" t="s">
        <v>9</v>
      </c>
      <c r="BE40" s="6" t="s">
        <v>111</v>
      </c>
      <c r="BF40" s="21" t="s">
        <v>9</v>
      </c>
      <c r="BG40" s="21" t="s">
        <v>38</v>
      </c>
      <c r="BH40" s="6">
        <v>50</v>
      </c>
      <c r="BI40" s="3">
        <v>0</v>
      </c>
      <c r="BJ40" s="7">
        <v>40</v>
      </c>
      <c r="BK40" s="29" t="s">
        <v>7</v>
      </c>
      <c r="BL40" s="9"/>
      <c r="BM40" s="3" t="s">
        <v>75</v>
      </c>
      <c r="BN40" s="3" t="s">
        <v>174</v>
      </c>
      <c r="BO40" s="117" t="s">
        <v>165</v>
      </c>
      <c r="BP40" s="117" t="s">
        <v>169</v>
      </c>
      <c r="BQ40" s="117" t="s">
        <v>169</v>
      </c>
      <c r="BR40" s="3" t="str">
        <f t="shared" si="0"/>
        <v>6'b0000_0_0</v>
      </c>
      <c r="BS40" s="117" t="s">
        <v>165</v>
      </c>
      <c r="BT40" s="117" t="s">
        <v>169</v>
      </c>
      <c r="BU40" s="117" t="s">
        <v>169</v>
      </c>
      <c r="BV40" s="3" t="str">
        <f t="shared" si="1"/>
        <v>6'b0000_0_0</v>
      </c>
      <c r="BW40" s="38"/>
      <c r="BX40" s="116" t="s">
        <v>167</v>
      </c>
      <c r="BY40" s="117" t="s">
        <v>169</v>
      </c>
      <c r="BZ40" s="117" t="s">
        <v>169</v>
      </c>
      <c r="CA40" s="3" t="str">
        <f t="shared" si="2"/>
        <v>6'b0111_0_0</v>
      </c>
      <c r="CB40" s="117" t="s">
        <v>165</v>
      </c>
      <c r="CC40" s="117" t="s">
        <v>169</v>
      </c>
      <c r="CD40" s="117" t="s">
        <v>169</v>
      </c>
      <c r="CE40" s="3" t="str">
        <f t="shared" si="3"/>
        <v>6'b0000_0_0</v>
      </c>
      <c r="CF40" s="38"/>
      <c r="CG40" s="99" t="s">
        <v>131</v>
      </c>
      <c r="CH40" s="3"/>
      <c r="CI40" s="8" t="s">
        <v>164</v>
      </c>
      <c r="CJ40" s="8" t="s">
        <v>164</v>
      </c>
      <c r="CK40" s="38"/>
      <c r="CL40" s="11" t="s">
        <v>100</v>
      </c>
      <c r="CM40" s="38"/>
      <c r="CN40" s="40" t="s">
        <v>81</v>
      </c>
      <c r="CO40" s="40" t="s">
        <v>80</v>
      </c>
    </row>
    <row r="41" spans="2:111" s="1" customFormat="1" x14ac:dyDescent="0.25">
      <c r="B41" s="135"/>
      <c r="D41" s="8"/>
      <c r="E41" s="8"/>
      <c r="F41" s="8"/>
      <c r="G41" s="8"/>
      <c r="H41" s="8"/>
      <c r="I41" s="8"/>
      <c r="J41" s="8"/>
      <c r="K41" s="8"/>
      <c r="L41" s="11"/>
      <c r="M41" s="8"/>
      <c r="N41" s="2"/>
      <c r="O41" s="8"/>
      <c r="P41" s="8"/>
      <c r="Q41" s="8"/>
      <c r="R41" s="8"/>
      <c r="S41" s="8"/>
      <c r="T41" s="8"/>
      <c r="U41" s="8"/>
      <c r="V41" s="8"/>
      <c r="W41" s="8"/>
      <c r="X41" s="8"/>
      <c r="Y41" s="41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2"/>
      <c r="AS41" s="2"/>
      <c r="AT41" s="2"/>
      <c r="AU41" s="23"/>
      <c r="AV41" s="89"/>
      <c r="AW41" s="2"/>
      <c r="AX41" s="2"/>
      <c r="AY41" s="2"/>
      <c r="AZ41" s="2"/>
      <c r="BA41" s="2"/>
      <c r="BB41" s="8"/>
      <c r="BC41" s="8"/>
      <c r="BD41" s="8"/>
      <c r="BE41" s="8"/>
      <c r="BF41" s="8"/>
      <c r="BG41" s="8"/>
      <c r="BH41" s="8"/>
      <c r="BI41" s="8"/>
      <c r="BJ41" s="11"/>
      <c r="BK41" s="8"/>
      <c r="BL41" s="2"/>
      <c r="BM41" s="8"/>
      <c r="BN41" s="8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</row>
    <row r="42" spans="2:111" ht="17.25" x14ac:dyDescent="0.25">
      <c r="B42" s="135"/>
      <c r="D42" s="19" t="s">
        <v>8</v>
      </c>
      <c r="E42" s="48" t="s">
        <v>78</v>
      </c>
      <c r="F42" s="6" t="s">
        <v>9</v>
      </c>
      <c r="G42" s="6" t="s">
        <v>54</v>
      </c>
      <c r="H42" s="21" t="s">
        <v>9</v>
      </c>
      <c r="I42" s="21" t="s">
        <v>17</v>
      </c>
      <c r="J42" s="6">
        <v>50</v>
      </c>
      <c r="K42" s="3">
        <v>0</v>
      </c>
      <c r="L42" s="7">
        <v>48</v>
      </c>
      <c r="M42" s="29" t="s">
        <v>7</v>
      </c>
      <c r="N42" s="50"/>
      <c r="O42" s="3" t="s">
        <v>76</v>
      </c>
      <c r="P42" s="3" t="s">
        <v>174</v>
      </c>
      <c r="Q42" s="117" t="s">
        <v>165</v>
      </c>
      <c r="R42" s="117" t="s">
        <v>169</v>
      </c>
      <c r="S42" s="117" t="s">
        <v>169</v>
      </c>
      <c r="T42" s="3" t="str">
        <f t="shared" si="12"/>
        <v>6'b0000_0_0</v>
      </c>
      <c r="U42" s="117" t="s">
        <v>165</v>
      </c>
      <c r="V42" s="117" t="s">
        <v>169</v>
      </c>
      <c r="W42" s="117" t="s">
        <v>169</v>
      </c>
      <c r="X42" s="3" t="str">
        <f t="shared" si="13"/>
        <v>6'b0000_0_0</v>
      </c>
      <c r="Y42" s="38"/>
      <c r="Z42" s="116" t="s">
        <v>168</v>
      </c>
      <c r="AA42" s="117" t="s">
        <v>170</v>
      </c>
      <c r="AB42" s="117" t="s">
        <v>169</v>
      </c>
      <c r="AC42" s="3" t="str">
        <f t="shared" si="14"/>
        <v>6'b0011_1_0</v>
      </c>
      <c r="AD42" s="117" t="s">
        <v>165</v>
      </c>
      <c r="AE42" s="117" t="s">
        <v>169</v>
      </c>
      <c r="AF42" s="117" t="s">
        <v>169</v>
      </c>
      <c r="AG42" s="3" t="str">
        <f t="shared" si="15"/>
        <v>6'b0000_0_0</v>
      </c>
      <c r="AH42" s="38"/>
      <c r="AI42" s="39" t="s">
        <v>130</v>
      </c>
      <c r="AJ42" s="3"/>
      <c r="AK42" s="8" t="s">
        <v>164</v>
      </c>
      <c r="AL42" s="8" t="s">
        <v>164</v>
      </c>
      <c r="AM42" s="38"/>
      <c r="AN42" s="11" t="s">
        <v>87</v>
      </c>
      <c r="AO42" s="38"/>
      <c r="AP42" s="40" t="s">
        <v>81</v>
      </c>
      <c r="AQ42" s="40" t="s">
        <v>80</v>
      </c>
      <c r="AR42" s="50"/>
      <c r="AS42" s="50"/>
      <c r="BB42" s="19" t="s">
        <v>31</v>
      </c>
      <c r="BC42" s="48" t="s">
        <v>78</v>
      </c>
      <c r="BD42" s="6" t="s">
        <v>9</v>
      </c>
      <c r="BE42" s="6" t="s">
        <v>54</v>
      </c>
      <c r="BF42" s="21" t="s">
        <v>9</v>
      </c>
      <c r="BG42" s="21" t="s">
        <v>39</v>
      </c>
      <c r="BH42" s="6">
        <v>50</v>
      </c>
      <c r="BI42" s="3">
        <v>0</v>
      </c>
      <c r="BJ42" s="7">
        <v>48</v>
      </c>
      <c r="BK42" s="29" t="s">
        <v>7</v>
      </c>
      <c r="BL42" s="9"/>
      <c r="BM42" s="3" t="s">
        <v>76</v>
      </c>
      <c r="BN42" s="3" t="s">
        <v>174</v>
      </c>
      <c r="BO42" s="117" t="s">
        <v>165</v>
      </c>
      <c r="BP42" s="117" t="s">
        <v>169</v>
      </c>
      <c r="BQ42" s="117" t="s">
        <v>169</v>
      </c>
      <c r="BR42" s="3" t="str">
        <f t="shared" si="0"/>
        <v>6'b0000_0_0</v>
      </c>
      <c r="BS42" s="117" t="s">
        <v>165</v>
      </c>
      <c r="BT42" s="117" t="s">
        <v>169</v>
      </c>
      <c r="BU42" s="117" t="s">
        <v>169</v>
      </c>
      <c r="BV42" s="3" t="str">
        <f t="shared" si="1"/>
        <v>6'b0000_0_0</v>
      </c>
      <c r="BW42" s="38"/>
      <c r="BX42" s="116" t="s">
        <v>168</v>
      </c>
      <c r="BY42" s="117" t="s">
        <v>170</v>
      </c>
      <c r="BZ42" s="117" t="s">
        <v>169</v>
      </c>
      <c r="CA42" s="3" t="str">
        <f t="shared" si="2"/>
        <v>6'b0011_1_0</v>
      </c>
      <c r="CB42" s="117" t="s">
        <v>165</v>
      </c>
      <c r="CC42" s="117" t="s">
        <v>169</v>
      </c>
      <c r="CD42" s="117" t="s">
        <v>169</v>
      </c>
      <c r="CE42" s="3" t="str">
        <f t="shared" si="3"/>
        <v>6'b0000_0_0</v>
      </c>
      <c r="CF42" s="38"/>
      <c r="CG42" s="99" t="s">
        <v>130</v>
      </c>
      <c r="CH42" s="3"/>
      <c r="CI42" s="8" t="s">
        <v>164</v>
      </c>
      <c r="CJ42" s="8" t="s">
        <v>164</v>
      </c>
      <c r="CK42" s="38"/>
      <c r="CL42" s="11" t="s">
        <v>87</v>
      </c>
      <c r="CM42" s="38"/>
      <c r="CN42" s="40" t="s">
        <v>81</v>
      </c>
      <c r="CO42" s="40" t="s">
        <v>80</v>
      </c>
    </row>
    <row r="43" spans="2:111" s="1" customFormat="1" x14ac:dyDescent="0.25">
      <c r="B43" s="135"/>
      <c r="D43" s="8"/>
      <c r="E43" s="8"/>
      <c r="F43" s="8"/>
      <c r="G43" s="8"/>
      <c r="H43" s="8"/>
      <c r="I43" s="8"/>
      <c r="J43" s="8"/>
      <c r="K43" s="8"/>
      <c r="L43" s="11"/>
      <c r="M43" s="11"/>
      <c r="N43" s="9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4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9"/>
      <c r="AS43" s="9"/>
      <c r="AT43" s="2"/>
      <c r="AU43" s="23"/>
      <c r="AV43" s="89"/>
      <c r="AW43" s="2"/>
      <c r="AX43" s="2"/>
      <c r="AY43" s="2"/>
      <c r="AZ43" s="2"/>
      <c r="BA43" s="2"/>
      <c r="BB43" s="8"/>
      <c r="BC43" s="8"/>
      <c r="BD43" s="8"/>
      <c r="BE43" s="8"/>
      <c r="BF43" s="8"/>
      <c r="BG43" s="8"/>
      <c r="BH43" s="8"/>
      <c r="BI43" s="8"/>
      <c r="BJ43" s="11"/>
      <c r="BK43" s="11"/>
      <c r="BL43" s="9"/>
      <c r="BM43" s="8"/>
      <c r="BN43" s="8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</row>
    <row r="44" spans="2:111" ht="17.25" x14ac:dyDescent="0.25">
      <c r="B44" s="135"/>
      <c r="D44" s="19" t="s">
        <v>8</v>
      </c>
      <c r="E44" s="48" t="s">
        <v>78</v>
      </c>
      <c r="F44" s="6" t="s">
        <v>9</v>
      </c>
      <c r="G44" s="6" t="s">
        <v>54</v>
      </c>
      <c r="H44" s="21" t="s">
        <v>9</v>
      </c>
      <c r="I44" s="21" t="s">
        <v>21</v>
      </c>
      <c r="J44" s="6">
        <v>50</v>
      </c>
      <c r="K44" s="3">
        <v>0</v>
      </c>
      <c r="L44" s="7">
        <v>60</v>
      </c>
      <c r="M44" s="30" t="s">
        <v>5</v>
      </c>
      <c r="N44" s="69"/>
      <c r="O44" s="3" t="s">
        <v>76</v>
      </c>
      <c r="P44" s="3" t="s">
        <v>174</v>
      </c>
      <c r="Q44" s="117" t="s">
        <v>168</v>
      </c>
      <c r="R44" s="117" t="s">
        <v>169</v>
      </c>
      <c r="S44" s="117" t="s">
        <v>169</v>
      </c>
      <c r="T44" s="3" t="str">
        <f>$P44&amp;""&amp;Q44&amp;"_"&amp;R44&amp;"_"&amp;S44</f>
        <v>6'b0011_0_0</v>
      </c>
      <c r="U44" s="117" t="s">
        <v>168</v>
      </c>
      <c r="V44" s="117" t="s">
        <v>169</v>
      </c>
      <c r="W44" s="117" t="s">
        <v>169</v>
      </c>
      <c r="X44" s="3" t="str">
        <f>$P44&amp;""&amp;U44&amp;"_"&amp;V44&amp;"_"&amp;W44</f>
        <v>6'b0011_0_0</v>
      </c>
      <c r="Y44" s="38"/>
      <c r="Z44" s="116" t="s">
        <v>165</v>
      </c>
      <c r="AA44" s="117" t="s">
        <v>169</v>
      </c>
      <c r="AB44" s="117" t="s">
        <v>169</v>
      </c>
      <c r="AC44" s="3" t="str">
        <f>$P44&amp;""&amp;Z44&amp;"_"&amp;AA44&amp;"_"&amp;AB44</f>
        <v>6'b0000_0_0</v>
      </c>
      <c r="AD44" s="116" t="s">
        <v>165</v>
      </c>
      <c r="AE44" s="117" t="s">
        <v>169</v>
      </c>
      <c r="AF44" s="117" t="s">
        <v>169</v>
      </c>
      <c r="AG44" s="3" t="str">
        <f>$P44&amp;""&amp;AD44&amp;"_"&amp;AE44&amp;"_"&amp;AF44</f>
        <v>6'b0000_0_0</v>
      </c>
      <c r="AH44" s="38"/>
      <c r="AI44" s="39" t="s">
        <v>130</v>
      </c>
      <c r="AJ44" s="3"/>
      <c r="AK44" s="8" t="s">
        <v>164</v>
      </c>
      <c r="AL44" s="8" t="s">
        <v>164</v>
      </c>
      <c r="AM44" s="38"/>
      <c r="AN44" s="11" t="s">
        <v>87</v>
      </c>
      <c r="AO44" s="38"/>
      <c r="AP44" s="40" t="s">
        <v>81</v>
      </c>
      <c r="AQ44" s="40" t="s">
        <v>80</v>
      </c>
      <c r="AR44" s="69"/>
      <c r="AS44" s="69"/>
      <c r="AT44" s="9"/>
      <c r="AU44" s="25"/>
      <c r="AV44" s="93"/>
      <c r="AW44" s="9"/>
      <c r="AX44" s="9"/>
      <c r="AY44" s="9"/>
      <c r="AZ44" s="9"/>
      <c r="BA44" s="9"/>
      <c r="BB44" s="19" t="s">
        <v>31</v>
      </c>
      <c r="BC44" s="48" t="s">
        <v>78</v>
      </c>
      <c r="BD44" s="6" t="s">
        <v>9</v>
      </c>
      <c r="BE44" s="6" t="s">
        <v>54</v>
      </c>
      <c r="BF44" s="21" t="s">
        <v>9</v>
      </c>
      <c r="BG44" s="21" t="s">
        <v>42</v>
      </c>
      <c r="BH44" s="6">
        <v>50</v>
      </c>
      <c r="BI44" s="3">
        <v>0</v>
      </c>
      <c r="BJ44" s="7">
        <v>60</v>
      </c>
      <c r="BK44" s="30" t="s">
        <v>5</v>
      </c>
      <c r="BL44" s="9"/>
      <c r="BM44" s="3" t="s">
        <v>76</v>
      </c>
      <c r="BN44" s="3" t="s">
        <v>174</v>
      </c>
      <c r="BO44" s="117" t="s">
        <v>168</v>
      </c>
      <c r="BP44" s="117" t="s">
        <v>169</v>
      </c>
      <c r="BQ44" s="117" t="s">
        <v>169</v>
      </c>
      <c r="BR44" s="3" t="str">
        <f t="shared" si="0"/>
        <v>6'b0011_0_0</v>
      </c>
      <c r="BS44" s="117" t="s">
        <v>168</v>
      </c>
      <c r="BT44" s="117" t="s">
        <v>169</v>
      </c>
      <c r="BU44" s="117" t="s">
        <v>169</v>
      </c>
      <c r="BV44" s="3" t="str">
        <f t="shared" si="1"/>
        <v>6'b0011_0_0</v>
      </c>
      <c r="BW44" s="38"/>
      <c r="BX44" s="116" t="s">
        <v>165</v>
      </c>
      <c r="BY44" s="117" t="s">
        <v>169</v>
      </c>
      <c r="BZ44" s="117" t="s">
        <v>169</v>
      </c>
      <c r="CA44" s="3" t="str">
        <f t="shared" si="2"/>
        <v>6'b0000_0_0</v>
      </c>
      <c r="CB44" s="116" t="s">
        <v>165</v>
      </c>
      <c r="CC44" s="117" t="s">
        <v>169</v>
      </c>
      <c r="CD44" s="117" t="s">
        <v>169</v>
      </c>
      <c r="CE44" s="3" t="str">
        <f t="shared" si="3"/>
        <v>6'b0000_0_0</v>
      </c>
      <c r="CF44" s="38"/>
      <c r="CG44" s="99" t="s">
        <v>130</v>
      </c>
      <c r="CH44" s="3"/>
      <c r="CI44" s="8" t="s">
        <v>164</v>
      </c>
      <c r="CJ44" s="8" t="s">
        <v>164</v>
      </c>
      <c r="CK44" s="38"/>
      <c r="CL44" s="11" t="s">
        <v>87</v>
      </c>
      <c r="CM44" s="38"/>
      <c r="CN44" s="40" t="s">
        <v>81</v>
      </c>
      <c r="CO44" s="40" t="s">
        <v>80</v>
      </c>
      <c r="DA44" s="141" t="s">
        <v>182</v>
      </c>
      <c r="DB44" s="142"/>
      <c r="DC44" s="142"/>
      <c r="DD44" s="142"/>
      <c r="DE44" s="142"/>
      <c r="DF44" s="142"/>
      <c r="DG44" s="142"/>
    </row>
    <row r="45" spans="2:111" ht="17.25" x14ac:dyDescent="0.25">
      <c r="D45" s="19" t="s">
        <v>8</v>
      </c>
      <c r="E45" s="48" t="s">
        <v>78</v>
      </c>
      <c r="F45" s="6" t="s">
        <v>9</v>
      </c>
      <c r="G45" s="6" t="s">
        <v>54</v>
      </c>
      <c r="H45" s="21" t="s">
        <v>9</v>
      </c>
      <c r="I45" s="21" t="s">
        <v>20</v>
      </c>
      <c r="J45" s="6">
        <v>50</v>
      </c>
      <c r="K45" s="3">
        <v>0</v>
      </c>
      <c r="L45" s="7">
        <v>60</v>
      </c>
      <c r="M45" s="29" t="s">
        <v>7</v>
      </c>
      <c r="N45" s="50"/>
      <c r="O45" s="3" t="s">
        <v>76</v>
      </c>
      <c r="P45" s="3" t="s">
        <v>174</v>
      </c>
      <c r="Q45" s="116" t="s">
        <v>165</v>
      </c>
      <c r="R45" s="117" t="s">
        <v>169</v>
      </c>
      <c r="S45" s="117" t="s">
        <v>169</v>
      </c>
      <c r="T45" s="3" t="str">
        <f>$P45&amp;""&amp;Q45&amp;"_"&amp;R45&amp;"_"&amp;S45</f>
        <v>6'b0000_0_0</v>
      </c>
      <c r="U45" s="116" t="s">
        <v>165</v>
      </c>
      <c r="V45" s="117" t="s">
        <v>169</v>
      </c>
      <c r="W45" s="117" t="s">
        <v>169</v>
      </c>
      <c r="X45" s="3" t="str">
        <f>$P45&amp;""&amp;U45&amp;"_"&amp;V45&amp;"_"&amp;W45</f>
        <v>6'b0000_0_0</v>
      </c>
      <c r="Y45" s="38"/>
      <c r="Z45" s="117" t="s">
        <v>168</v>
      </c>
      <c r="AA45" s="117" t="s">
        <v>169</v>
      </c>
      <c r="AB45" s="117" t="s">
        <v>169</v>
      </c>
      <c r="AC45" s="3" t="str">
        <f>$P45&amp;""&amp;Z45&amp;"_"&amp;AA45&amp;"_"&amp;AB45</f>
        <v>6'b0011_0_0</v>
      </c>
      <c r="AD45" s="117" t="s">
        <v>165</v>
      </c>
      <c r="AE45" s="117" t="s">
        <v>169</v>
      </c>
      <c r="AF45" s="117" t="s">
        <v>169</v>
      </c>
      <c r="AG45" s="3" t="str">
        <f>$P45&amp;""&amp;AD45&amp;"_"&amp;AE45&amp;"_"&amp;AF45</f>
        <v>6'b0000_0_0</v>
      </c>
      <c r="AH45" s="38"/>
      <c r="AI45" s="39" t="s">
        <v>130</v>
      </c>
      <c r="AJ45" s="3"/>
      <c r="AK45" s="8" t="s">
        <v>164</v>
      </c>
      <c r="AL45" s="8" t="s">
        <v>164</v>
      </c>
      <c r="AM45" s="38"/>
      <c r="AN45" s="11" t="s">
        <v>87</v>
      </c>
      <c r="AO45" s="38"/>
      <c r="AP45" s="40" t="s">
        <v>81</v>
      </c>
      <c r="AQ45" s="40" t="s">
        <v>80</v>
      </c>
      <c r="AR45" s="50"/>
      <c r="AS45" s="50"/>
      <c r="AT45" s="9"/>
      <c r="AU45" s="25"/>
      <c r="AV45" s="93"/>
      <c r="AW45" s="9"/>
      <c r="AX45" s="9"/>
      <c r="AY45" s="9"/>
      <c r="AZ45" s="9"/>
      <c r="BA45" s="9"/>
      <c r="BB45" s="19" t="s">
        <v>31</v>
      </c>
      <c r="BC45" s="48" t="s">
        <v>78</v>
      </c>
      <c r="BD45" s="6" t="s">
        <v>9</v>
      </c>
      <c r="BE45" s="6" t="s">
        <v>54</v>
      </c>
      <c r="BF45" s="21" t="s">
        <v>9</v>
      </c>
      <c r="BG45" s="21" t="s">
        <v>43</v>
      </c>
      <c r="BH45" s="6">
        <v>50</v>
      </c>
      <c r="BI45" s="3">
        <v>0</v>
      </c>
      <c r="BJ45" s="7">
        <v>60</v>
      </c>
      <c r="BK45" s="29" t="s">
        <v>7</v>
      </c>
      <c r="BL45" s="9"/>
      <c r="BM45" s="3" t="s">
        <v>76</v>
      </c>
      <c r="BN45" s="3" t="s">
        <v>174</v>
      </c>
      <c r="BO45" s="116" t="s">
        <v>165</v>
      </c>
      <c r="BP45" s="117" t="s">
        <v>169</v>
      </c>
      <c r="BQ45" s="117" t="s">
        <v>169</v>
      </c>
      <c r="BR45" s="3" t="str">
        <f t="shared" si="0"/>
        <v>6'b0000_0_0</v>
      </c>
      <c r="BS45" s="116" t="s">
        <v>165</v>
      </c>
      <c r="BT45" s="117" t="s">
        <v>169</v>
      </c>
      <c r="BU45" s="117" t="s">
        <v>169</v>
      </c>
      <c r="BV45" s="3" t="str">
        <f t="shared" si="1"/>
        <v>6'b0000_0_0</v>
      </c>
      <c r="BW45" s="38"/>
      <c r="BX45" s="117" t="s">
        <v>168</v>
      </c>
      <c r="BY45" s="117" t="s">
        <v>170</v>
      </c>
      <c r="BZ45" s="117" t="s">
        <v>169</v>
      </c>
      <c r="CA45" s="3" t="str">
        <f t="shared" si="2"/>
        <v>6'b0011_1_0</v>
      </c>
      <c r="CB45" s="117" t="s">
        <v>165</v>
      </c>
      <c r="CC45" s="117" t="s">
        <v>169</v>
      </c>
      <c r="CD45" s="117" t="s">
        <v>169</v>
      </c>
      <c r="CE45" s="3" t="str">
        <f t="shared" si="3"/>
        <v>6'b0000_0_0</v>
      </c>
      <c r="CF45" s="38"/>
      <c r="CG45" s="99" t="s">
        <v>130</v>
      </c>
      <c r="CH45" s="3"/>
      <c r="CI45" s="8" t="s">
        <v>164</v>
      </c>
      <c r="CJ45" s="8" t="s">
        <v>164</v>
      </c>
      <c r="CK45" s="38"/>
      <c r="CL45" s="11" t="s">
        <v>87</v>
      </c>
      <c r="CM45" s="38"/>
      <c r="CN45" s="40" t="s">
        <v>81</v>
      </c>
      <c r="CO45" s="40" t="s">
        <v>80</v>
      </c>
      <c r="DA45" s="142"/>
      <c r="DB45" s="142"/>
      <c r="DC45" s="142"/>
      <c r="DD45" s="142"/>
      <c r="DE45" s="142"/>
      <c r="DF45" s="142"/>
      <c r="DG45" s="142"/>
    </row>
    <row r="46" spans="2:111" x14ac:dyDescent="0.25">
      <c r="D46" s="19" t="s">
        <v>8</v>
      </c>
      <c r="E46" s="26" t="s">
        <v>73</v>
      </c>
      <c r="F46" s="6" t="s">
        <v>9</v>
      </c>
      <c r="G46" s="6" t="s">
        <v>0</v>
      </c>
      <c r="H46" s="21" t="s">
        <v>9</v>
      </c>
      <c r="I46" s="21" t="s">
        <v>105</v>
      </c>
      <c r="J46" s="6">
        <v>50</v>
      </c>
      <c r="K46" s="3">
        <v>0</v>
      </c>
      <c r="L46" s="7">
        <v>60</v>
      </c>
      <c r="M46" s="30" t="s">
        <v>5</v>
      </c>
      <c r="N46" s="69"/>
      <c r="O46" s="3" t="s">
        <v>75</v>
      </c>
      <c r="P46" s="3" t="s">
        <v>174</v>
      </c>
      <c r="Q46" s="117" t="s">
        <v>168</v>
      </c>
      <c r="R46" s="117" t="s">
        <v>169</v>
      </c>
      <c r="S46" s="117" t="s">
        <v>169</v>
      </c>
      <c r="T46" s="3" t="str">
        <f t="shared" ref="T46" si="16">$P46&amp;""&amp;Q46&amp;"_"&amp;R46&amp;"_"&amp;S46</f>
        <v>6'b0011_0_0</v>
      </c>
      <c r="U46" s="117" t="s">
        <v>168</v>
      </c>
      <c r="V46" s="117" t="s">
        <v>169</v>
      </c>
      <c r="W46" s="117" t="s">
        <v>169</v>
      </c>
      <c r="X46" s="3" t="str">
        <f t="shared" ref="X46" si="17">$P46&amp;""&amp;U46&amp;"_"&amp;V46&amp;"_"&amp;W46</f>
        <v>6'b0011_0_0</v>
      </c>
      <c r="Y46" s="38"/>
      <c r="Z46" s="116" t="s">
        <v>165</v>
      </c>
      <c r="AA46" s="117" t="s">
        <v>169</v>
      </c>
      <c r="AB46" s="117" t="s">
        <v>169</v>
      </c>
      <c r="AC46" s="3" t="str">
        <f t="shared" ref="AC46" si="18">$P46&amp;""&amp;Z46&amp;"_"&amp;AA46&amp;"_"&amp;AB46</f>
        <v>6'b0000_0_0</v>
      </c>
      <c r="AD46" s="116" t="s">
        <v>165</v>
      </c>
      <c r="AE46" s="117" t="s">
        <v>169</v>
      </c>
      <c r="AF46" s="117" t="s">
        <v>169</v>
      </c>
      <c r="AG46" s="3" t="str">
        <f t="shared" ref="AG46" si="19">$P46&amp;""&amp;AD46&amp;"_"&amp;AE46&amp;"_"&amp;AF46</f>
        <v>6'b0000_0_0</v>
      </c>
      <c r="AH46" s="38"/>
      <c r="AI46" s="39" t="s">
        <v>130</v>
      </c>
      <c r="AJ46" s="3"/>
      <c r="AK46" s="8" t="s">
        <v>164</v>
      </c>
      <c r="AL46" s="8" t="s">
        <v>164</v>
      </c>
      <c r="AM46" s="38"/>
      <c r="AN46" s="64" t="s">
        <v>72</v>
      </c>
      <c r="AO46" s="38"/>
      <c r="AP46" s="40" t="s">
        <v>81</v>
      </c>
      <c r="AQ46" s="40" t="s">
        <v>80</v>
      </c>
      <c r="AR46" s="65"/>
      <c r="AS46" s="65" t="s">
        <v>85</v>
      </c>
      <c r="AT46" s="9"/>
      <c r="AU46" s="25"/>
      <c r="AV46" s="93"/>
      <c r="AW46" s="9"/>
      <c r="AX46" s="9"/>
      <c r="AY46" s="9"/>
      <c r="AZ46" s="9"/>
      <c r="BA46" s="9"/>
      <c r="BB46" s="19" t="s">
        <v>31</v>
      </c>
      <c r="BC46" s="26" t="s">
        <v>73</v>
      </c>
      <c r="BD46" s="6" t="s">
        <v>9</v>
      </c>
      <c r="BE46" s="6" t="s">
        <v>0</v>
      </c>
      <c r="BF46" s="21" t="s">
        <v>9</v>
      </c>
      <c r="BG46" s="21" t="s">
        <v>99</v>
      </c>
      <c r="BH46" s="6">
        <v>50</v>
      </c>
      <c r="BI46" s="3">
        <v>0</v>
      </c>
      <c r="BJ46" s="7">
        <v>60</v>
      </c>
      <c r="BK46" s="30" t="s">
        <v>5</v>
      </c>
      <c r="BL46" s="9"/>
      <c r="BM46" s="3" t="s">
        <v>75</v>
      </c>
      <c r="BN46" s="3" t="s">
        <v>174</v>
      </c>
      <c r="BO46" s="117" t="s">
        <v>168</v>
      </c>
      <c r="BP46" s="117" t="s">
        <v>169</v>
      </c>
      <c r="BQ46" s="117" t="s">
        <v>169</v>
      </c>
      <c r="BR46" s="3" t="str">
        <f t="shared" si="0"/>
        <v>6'b0011_0_0</v>
      </c>
      <c r="BS46" s="117" t="s">
        <v>168</v>
      </c>
      <c r="BT46" s="117" t="s">
        <v>169</v>
      </c>
      <c r="BU46" s="117" t="s">
        <v>169</v>
      </c>
      <c r="BV46" s="3" t="str">
        <f t="shared" si="1"/>
        <v>6'b0011_0_0</v>
      </c>
      <c r="BW46" s="38"/>
      <c r="BX46" s="116" t="s">
        <v>165</v>
      </c>
      <c r="BY46" s="117" t="s">
        <v>169</v>
      </c>
      <c r="BZ46" s="117" t="s">
        <v>169</v>
      </c>
      <c r="CA46" s="3" t="str">
        <f t="shared" si="2"/>
        <v>6'b0000_0_0</v>
      </c>
      <c r="CB46" s="116" t="s">
        <v>165</v>
      </c>
      <c r="CC46" s="117" t="s">
        <v>169</v>
      </c>
      <c r="CD46" s="117" t="s">
        <v>169</v>
      </c>
      <c r="CE46" s="3" t="str">
        <f t="shared" si="3"/>
        <v>6'b0000_0_0</v>
      </c>
      <c r="CF46" s="38"/>
      <c r="CG46" s="99" t="s">
        <v>130</v>
      </c>
      <c r="CH46" s="3"/>
      <c r="CI46" s="8" t="s">
        <v>164</v>
      </c>
      <c r="CJ46" s="8" t="s">
        <v>164</v>
      </c>
      <c r="CK46" s="38"/>
      <c r="CL46" s="64" t="s">
        <v>72</v>
      </c>
      <c r="CM46" s="38"/>
      <c r="CN46" s="40" t="s">
        <v>81</v>
      </c>
      <c r="CO46" s="40" t="s">
        <v>80</v>
      </c>
      <c r="CR46" s="65" t="s">
        <v>85</v>
      </c>
      <c r="DA46" s="142"/>
      <c r="DB46" s="142"/>
      <c r="DC46" s="142"/>
      <c r="DD46" s="142"/>
      <c r="DE46" s="142"/>
      <c r="DF46" s="142"/>
      <c r="DG46" s="142"/>
    </row>
    <row r="47" spans="2:111" x14ac:dyDescent="0.25">
      <c r="D47" s="19"/>
      <c r="E47" s="26"/>
      <c r="F47" s="6"/>
      <c r="G47" s="6"/>
      <c r="H47" s="21"/>
      <c r="I47" s="21"/>
      <c r="J47" s="6"/>
      <c r="K47" s="3"/>
      <c r="L47" s="7"/>
      <c r="M47" s="30"/>
      <c r="N47" s="6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38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69"/>
      <c r="AS47" s="69"/>
      <c r="AT47" s="9"/>
      <c r="AU47" s="25"/>
      <c r="AV47" s="93"/>
      <c r="AW47" s="9"/>
      <c r="AX47" s="9"/>
      <c r="AY47" s="9"/>
      <c r="AZ47" s="9"/>
      <c r="BA47" s="9"/>
      <c r="BB47" s="19" t="s">
        <v>31</v>
      </c>
      <c r="BC47" s="26" t="s">
        <v>73</v>
      </c>
      <c r="BD47" s="6" t="s">
        <v>9</v>
      </c>
      <c r="BE47" s="6" t="s">
        <v>0</v>
      </c>
      <c r="BF47" s="21" t="s">
        <v>9</v>
      </c>
      <c r="BG47" s="21" t="s">
        <v>84</v>
      </c>
      <c r="BH47" s="6">
        <v>50</v>
      </c>
      <c r="BI47" s="3">
        <v>0</v>
      </c>
      <c r="BJ47" s="7">
        <v>60</v>
      </c>
      <c r="BK47" s="30" t="s">
        <v>5</v>
      </c>
      <c r="BL47" s="9"/>
      <c r="BM47" s="3" t="s">
        <v>75</v>
      </c>
      <c r="BN47" s="3" t="s">
        <v>174</v>
      </c>
      <c r="BO47" s="117" t="s">
        <v>168</v>
      </c>
      <c r="BP47" s="117" t="s">
        <v>169</v>
      </c>
      <c r="BQ47" s="117" t="s">
        <v>169</v>
      </c>
      <c r="BR47" s="3" t="str">
        <f t="shared" si="0"/>
        <v>6'b0011_0_0</v>
      </c>
      <c r="BS47" s="117" t="s">
        <v>168</v>
      </c>
      <c r="BT47" s="117" t="s">
        <v>169</v>
      </c>
      <c r="BU47" s="117" t="s">
        <v>169</v>
      </c>
      <c r="BV47" s="3" t="str">
        <f t="shared" si="1"/>
        <v>6'b0011_0_0</v>
      </c>
      <c r="BW47" s="38"/>
      <c r="BX47" s="116" t="s">
        <v>165</v>
      </c>
      <c r="BY47" s="117" t="s">
        <v>169</v>
      </c>
      <c r="BZ47" s="117" t="s">
        <v>169</v>
      </c>
      <c r="CA47" s="3" t="str">
        <f t="shared" si="2"/>
        <v>6'b0000_0_0</v>
      </c>
      <c r="CB47" s="117" t="s">
        <v>165</v>
      </c>
      <c r="CC47" s="117" t="s">
        <v>169</v>
      </c>
      <c r="CD47" s="117" t="s">
        <v>169</v>
      </c>
      <c r="CE47" s="3" t="str">
        <f t="shared" si="3"/>
        <v>6'b0000_0_0</v>
      </c>
      <c r="CF47" s="38"/>
      <c r="CG47" s="99" t="s">
        <v>130</v>
      </c>
      <c r="CH47" s="3"/>
      <c r="CI47" s="8" t="s">
        <v>164</v>
      </c>
      <c r="CJ47" s="8" t="s">
        <v>164</v>
      </c>
      <c r="CK47" s="38"/>
      <c r="CL47" s="11" t="s">
        <v>87</v>
      </c>
      <c r="CM47" s="38"/>
      <c r="CN47" s="40" t="s">
        <v>81</v>
      </c>
      <c r="CO47" s="40" t="s">
        <v>80</v>
      </c>
      <c r="CP47" s="34" t="s">
        <v>121</v>
      </c>
      <c r="CR47" s="66" t="s">
        <v>86</v>
      </c>
    </row>
    <row r="48" spans="2:111" ht="18.75" customHeight="1" x14ac:dyDescent="0.25">
      <c r="D48" s="19" t="s">
        <v>8</v>
      </c>
      <c r="E48" s="26" t="s">
        <v>73</v>
      </c>
      <c r="F48" s="6" t="s">
        <v>9</v>
      </c>
      <c r="G48" s="6" t="s">
        <v>125</v>
      </c>
      <c r="H48" s="21" t="s">
        <v>9</v>
      </c>
      <c r="I48" s="21" t="s">
        <v>21</v>
      </c>
      <c r="J48" s="6">
        <v>50</v>
      </c>
      <c r="K48" s="3">
        <v>0</v>
      </c>
      <c r="L48" s="7">
        <v>60</v>
      </c>
      <c r="M48" s="30" t="s">
        <v>5</v>
      </c>
      <c r="N48" s="69"/>
      <c r="O48" s="3" t="s">
        <v>75</v>
      </c>
      <c r="P48" s="3" t="s">
        <v>174</v>
      </c>
      <c r="Q48" s="116" t="s">
        <v>168</v>
      </c>
      <c r="R48" s="117" t="s">
        <v>169</v>
      </c>
      <c r="S48" s="117" t="s">
        <v>169</v>
      </c>
      <c r="T48" s="3" t="str">
        <f>$P48&amp;""&amp;Q48&amp;"_"&amp;R48&amp;"_"&amp;S48</f>
        <v>6'b0011_0_0</v>
      </c>
      <c r="U48" s="116" t="s">
        <v>168</v>
      </c>
      <c r="V48" s="117" t="s">
        <v>169</v>
      </c>
      <c r="W48" s="117" t="s">
        <v>169</v>
      </c>
      <c r="X48" s="3" t="str">
        <f>$P48&amp;""&amp;U48&amp;"_"&amp;V48&amp;"_"&amp;W48</f>
        <v>6'b0011_0_0</v>
      </c>
      <c r="Y48" s="38"/>
      <c r="Z48" s="117" t="s">
        <v>165</v>
      </c>
      <c r="AA48" s="117" t="s">
        <v>169</v>
      </c>
      <c r="AB48" s="117" t="s">
        <v>169</v>
      </c>
      <c r="AC48" s="3" t="str">
        <f>$P48&amp;""&amp;Z48&amp;"_"&amp;AA48&amp;"_"&amp;AB48</f>
        <v>6'b0000_0_0</v>
      </c>
      <c r="AD48" s="117" t="s">
        <v>165</v>
      </c>
      <c r="AE48" s="117" t="s">
        <v>169</v>
      </c>
      <c r="AF48" s="117" t="s">
        <v>169</v>
      </c>
      <c r="AG48" s="3" t="str">
        <f>$P48&amp;""&amp;AD48&amp;"_"&amp;AE48&amp;"_"&amp;AF48</f>
        <v>6'b0000_0_0</v>
      </c>
      <c r="AH48" s="38"/>
      <c r="AI48" s="39" t="s">
        <v>130</v>
      </c>
      <c r="AJ48" s="3"/>
      <c r="AK48" s="8" t="s">
        <v>164</v>
      </c>
      <c r="AL48" s="8" t="s">
        <v>164</v>
      </c>
      <c r="AM48" s="38"/>
      <c r="AN48" s="64" t="s">
        <v>72</v>
      </c>
      <c r="AO48" s="38"/>
      <c r="AP48" s="40" t="s">
        <v>81</v>
      </c>
      <c r="AQ48" s="40" t="s">
        <v>80</v>
      </c>
      <c r="AR48" s="108" t="s">
        <v>121</v>
      </c>
      <c r="AS48" s="9"/>
      <c r="AT48" s="9"/>
      <c r="AU48" s="25"/>
      <c r="AV48" s="93"/>
      <c r="AW48" s="9"/>
      <c r="AX48" s="9"/>
      <c r="AY48" s="9"/>
      <c r="AZ48" s="9"/>
      <c r="BA48" s="9"/>
      <c r="BB48" s="19" t="s">
        <v>31</v>
      </c>
      <c r="BC48" s="26" t="s">
        <v>73</v>
      </c>
      <c r="BD48" s="6" t="s">
        <v>9</v>
      </c>
      <c r="BE48" s="6" t="s">
        <v>125</v>
      </c>
      <c r="BF48" s="21" t="s">
        <v>9</v>
      </c>
      <c r="BG48" s="21" t="s">
        <v>42</v>
      </c>
      <c r="BH48" s="6">
        <v>50</v>
      </c>
      <c r="BI48" s="3">
        <v>0</v>
      </c>
      <c r="BJ48" s="7">
        <v>60</v>
      </c>
      <c r="BK48" s="30" t="s">
        <v>5</v>
      </c>
      <c r="BL48" s="9"/>
      <c r="BM48" s="3" t="s">
        <v>75</v>
      </c>
      <c r="BN48" s="3" t="s">
        <v>174</v>
      </c>
      <c r="BO48" s="116" t="s">
        <v>168</v>
      </c>
      <c r="BP48" s="117" t="s">
        <v>169</v>
      </c>
      <c r="BQ48" s="117" t="s">
        <v>169</v>
      </c>
      <c r="BR48" s="3" t="str">
        <f t="shared" si="0"/>
        <v>6'b0011_0_0</v>
      </c>
      <c r="BS48" s="116" t="s">
        <v>168</v>
      </c>
      <c r="BT48" s="117" t="s">
        <v>169</v>
      </c>
      <c r="BU48" s="117" t="s">
        <v>169</v>
      </c>
      <c r="BV48" s="3" t="str">
        <f t="shared" si="1"/>
        <v>6'b0011_0_0</v>
      </c>
      <c r="BW48" s="38"/>
      <c r="BX48" s="117" t="s">
        <v>165</v>
      </c>
      <c r="BY48" s="117" t="s">
        <v>169</v>
      </c>
      <c r="BZ48" s="117" t="s">
        <v>169</v>
      </c>
      <c r="CA48" s="3" t="str">
        <f t="shared" si="2"/>
        <v>6'b0000_0_0</v>
      </c>
      <c r="CB48" s="117" t="s">
        <v>165</v>
      </c>
      <c r="CC48" s="117" t="s">
        <v>169</v>
      </c>
      <c r="CD48" s="117" t="s">
        <v>169</v>
      </c>
      <c r="CE48" s="3" t="str">
        <f t="shared" si="3"/>
        <v>6'b0000_0_0</v>
      </c>
      <c r="CF48" s="38"/>
      <c r="CG48" s="99" t="s">
        <v>130</v>
      </c>
      <c r="CH48" s="3"/>
      <c r="CI48" s="8" t="s">
        <v>164</v>
      </c>
      <c r="CJ48" s="8" t="s">
        <v>164</v>
      </c>
      <c r="CK48" s="38"/>
      <c r="CL48" s="11" t="s">
        <v>87</v>
      </c>
      <c r="CM48" s="38"/>
      <c r="CN48" s="40" t="s">
        <v>81</v>
      </c>
      <c r="CO48" s="40" t="s">
        <v>80</v>
      </c>
      <c r="CP48" s="34" t="s">
        <v>142</v>
      </c>
    </row>
    <row r="49" spans="1:111" ht="17.25" x14ac:dyDescent="0.25">
      <c r="D49" s="19" t="s">
        <v>8</v>
      </c>
      <c r="E49" s="26" t="s">
        <v>73</v>
      </c>
      <c r="F49" s="6" t="s">
        <v>9</v>
      </c>
      <c r="G49" s="6" t="s">
        <v>111</v>
      </c>
      <c r="H49" s="21" t="s">
        <v>9</v>
      </c>
      <c r="I49" s="21" t="s">
        <v>21</v>
      </c>
      <c r="J49" s="6">
        <v>50</v>
      </c>
      <c r="K49" s="3">
        <v>0</v>
      </c>
      <c r="L49" s="7">
        <v>60</v>
      </c>
      <c r="M49" s="30" t="s">
        <v>5</v>
      </c>
      <c r="N49" s="69"/>
      <c r="O49" s="3" t="s">
        <v>75</v>
      </c>
      <c r="P49" s="3" t="s">
        <v>174</v>
      </c>
      <c r="Q49" s="116" t="s">
        <v>168</v>
      </c>
      <c r="R49" s="117" t="s">
        <v>169</v>
      </c>
      <c r="S49" s="117" t="s">
        <v>169</v>
      </c>
      <c r="T49" s="3" t="str">
        <f>$P49&amp;""&amp;Q49&amp;"_"&amp;R49&amp;"_"&amp;S49</f>
        <v>6'b0011_0_0</v>
      </c>
      <c r="U49" s="116" t="s">
        <v>168</v>
      </c>
      <c r="V49" s="117" t="s">
        <v>169</v>
      </c>
      <c r="W49" s="117" t="s">
        <v>169</v>
      </c>
      <c r="X49" s="3" t="str">
        <f>$P49&amp;""&amp;U49&amp;"_"&amp;V49&amp;"_"&amp;W49</f>
        <v>6'b0011_0_0</v>
      </c>
      <c r="Y49" s="38"/>
      <c r="Z49" s="117" t="s">
        <v>165</v>
      </c>
      <c r="AA49" s="117" t="s">
        <v>169</v>
      </c>
      <c r="AB49" s="117" t="s">
        <v>169</v>
      </c>
      <c r="AC49" s="3" t="str">
        <f>$P49&amp;""&amp;Z49&amp;"_"&amp;AA49&amp;"_"&amp;AB49</f>
        <v>6'b0000_0_0</v>
      </c>
      <c r="AD49" s="117" t="s">
        <v>165</v>
      </c>
      <c r="AE49" s="117" t="s">
        <v>169</v>
      </c>
      <c r="AF49" s="117" t="s">
        <v>169</v>
      </c>
      <c r="AG49" s="3" t="str">
        <f>$P49&amp;""&amp;AD49&amp;"_"&amp;AE49&amp;"_"&amp;AF49</f>
        <v>6'b0000_0_0</v>
      </c>
      <c r="AH49" s="38"/>
      <c r="AI49" s="99" t="s">
        <v>131</v>
      </c>
      <c r="AJ49" s="3"/>
      <c r="AK49" s="8" t="s">
        <v>164</v>
      </c>
      <c r="AL49" s="8" t="s">
        <v>164</v>
      </c>
      <c r="AM49" s="38"/>
      <c r="AN49" s="11" t="s">
        <v>100</v>
      </c>
      <c r="AO49" s="38"/>
      <c r="AP49" s="40" t="s">
        <v>81</v>
      </c>
      <c r="AQ49" s="40" t="s">
        <v>80</v>
      </c>
      <c r="AR49" s="108" t="s">
        <v>142</v>
      </c>
      <c r="AS49" s="9"/>
      <c r="AT49" s="9"/>
      <c r="AU49" s="25"/>
      <c r="AV49" s="93"/>
      <c r="AW49" s="9"/>
      <c r="AX49" s="9"/>
      <c r="AY49" s="9"/>
      <c r="AZ49" s="9"/>
      <c r="BA49" s="9"/>
      <c r="BB49" s="19" t="s">
        <v>31</v>
      </c>
      <c r="BC49" s="26" t="s">
        <v>73</v>
      </c>
      <c r="BD49" s="6" t="s">
        <v>9</v>
      </c>
      <c r="BE49" s="6" t="s">
        <v>111</v>
      </c>
      <c r="BF49" s="21" t="s">
        <v>9</v>
      </c>
      <c r="BG49" s="21" t="s">
        <v>42</v>
      </c>
      <c r="BH49" s="6">
        <v>50</v>
      </c>
      <c r="BI49" s="3">
        <v>0</v>
      </c>
      <c r="BJ49" s="7">
        <v>60</v>
      </c>
      <c r="BK49" s="30" t="s">
        <v>5</v>
      </c>
      <c r="BL49" s="9"/>
      <c r="BM49" s="3" t="s">
        <v>75</v>
      </c>
      <c r="BN49" s="3" t="s">
        <v>174</v>
      </c>
      <c r="BO49" s="116" t="s">
        <v>168</v>
      </c>
      <c r="BP49" s="117" t="s">
        <v>169</v>
      </c>
      <c r="BQ49" s="117" t="s">
        <v>169</v>
      </c>
      <c r="BR49" s="3" t="str">
        <f t="shared" si="0"/>
        <v>6'b0011_0_0</v>
      </c>
      <c r="BS49" s="116" t="s">
        <v>168</v>
      </c>
      <c r="BT49" s="117" t="s">
        <v>169</v>
      </c>
      <c r="BU49" s="117" t="s">
        <v>169</v>
      </c>
      <c r="BV49" s="3" t="str">
        <f t="shared" si="1"/>
        <v>6'b0011_0_0</v>
      </c>
      <c r="BW49" s="38"/>
      <c r="BX49" s="117" t="s">
        <v>165</v>
      </c>
      <c r="BY49" s="117" t="s">
        <v>169</v>
      </c>
      <c r="BZ49" s="117" t="s">
        <v>169</v>
      </c>
      <c r="CA49" s="3" t="str">
        <f t="shared" si="2"/>
        <v>6'b0000_0_0</v>
      </c>
      <c r="CB49" s="117" t="s">
        <v>165</v>
      </c>
      <c r="CC49" s="117" t="s">
        <v>169</v>
      </c>
      <c r="CD49" s="117" t="s">
        <v>169</v>
      </c>
      <c r="CE49" s="3" t="str">
        <f t="shared" si="3"/>
        <v>6'b0000_0_0</v>
      </c>
      <c r="CF49" s="38"/>
      <c r="CG49" s="99" t="s">
        <v>131</v>
      </c>
      <c r="CH49" s="3"/>
      <c r="CI49" s="8" t="s">
        <v>164</v>
      </c>
      <c r="CJ49" s="8" t="s">
        <v>164</v>
      </c>
      <c r="CK49" s="38"/>
      <c r="CL49" s="11" t="s">
        <v>100</v>
      </c>
      <c r="CM49" s="38"/>
      <c r="CN49" s="40" t="s">
        <v>81</v>
      </c>
      <c r="CO49" s="40" t="s">
        <v>80</v>
      </c>
      <c r="CP49" s="107"/>
    </row>
    <row r="50" spans="1:111" ht="17.25" x14ac:dyDescent="0.25">
      <c r="D50" s="19" t="s">
        <v>8</v>
      </c>
      <c r="E50" s="26" t="s">
        <v>73</v>
      </c>
      <c r="F50" s="6" t="s">
        <v>9</v>
      </c>
      <c r="G50" s="6" t="s">
        <v>111</v>
      </c>
      <c r="H50" s="21" t="s">
        <v>9</v>
      </c>
      <c r="I50" s="21" t="s">
        <v>20</v>
      </c>
      <c r="J50" s="6">
        <v>50</v>
      </c>
      <c r="K50" s="3">
        <v>0</v>
      </c>
      <c r="L50" s="7">
        <v>60</v>
      </c>
      <c r="M50" s="29" t="s">
        <v>7</v>
      </c>
      <c r="N50" s="50"/>
      <c r="O50" s="3" t="s">
        <v>75</v>
      </c>
      <c r="P50" s="3" t="s">
        <v>174</v>
      </c>
      <c r="Q50" s="117" t="s">
        <v>165</v>
      </c>
      <c r="R50" s="117" t="s">
        <v>169</v>
      </c>
      <c r="S50" s="117" t="s">
        <v>169</v>
      </c>
      <c r="T50" s="3" t="str">
        <f t="shared" ref="T50:T58" si="20">$P50&amp;""&amp;Q50&amp;"_"&amp;R50&amp;"_"&amp;S50</f>
        <v>6'b0000_0_0</v>
      </c>
      <c r="U50" s="117" t="s">
        <v>165</v>
      </c>
      <c r="V50" s="117" t="s">
        <v>169</v>
      </c>
      <c r="W50" s="117" t="s">
        <v>169</v>
      </c>
      <c r="X50" s="3" t="str">
        <f t="shared" ref="X50:X58" si="21">$P50&amp;""&amp;U50&amp;"_"&amp;V50&amp;"_"&amp;W50</f>
        <v>6'b0000_0_0</v>
      </c>
      <c r="Y50" s="38"/>
      <c r="Z50" s="116" t="s">
        <v>168</v>
      </c>
      <c r="AA50" s="117" t="s">
        <v>169</v>
      </c>
      <c r="AB50" s="117" t="s">
        <v>169</v>
      </c>
      <c r="AC50" s="3" t="str">
        <f t="shared" ref="AC50:AC58" si="22">$P50&amp;""&amp;Z50&amp;"_"&amp;AA50&amp;"_"&amp;AB50</f>
        <v>6'b0011_0_0</v>
      </c>
      <c r="AD50" s="117" t="s">
        <v>165</v>
      </c>
      <c r="AE50" s="117" t="s">
        <v>169</v>
      </c>
      <c r="AF50" s="117" t="s">
        <v>169</v>
      </c>
      <c r="AG50" s="3" t="str">
        <f t="shared" ref="AG50:AG58" si="23">$P50&amp;""&amp;AD50&amp;"_"&amp;AE50&amp;"_"&amp;AF50</f>
        <v>6'b0000_0_0</v>
      </c>
      <c r="AH50" s="38"/>
      <c r="AI50" s="99" t="s">
        <v>131</v>
      </c>
      <c r="AJ50" s="3"/>
      <c r="AK50" s="8" t="s">
        <v>164</v>
      </c>
      <c r="AL50" s="8" t="s">
        <v>164</v>
      </c>
      <c r="AM50" s="38"/>
      <c r="AN50" s="11" t="s">
        <v>100</v>
      </c>
      <c r="AO50" s="38"/>
      <c r="AP50" s="40" t="s">
        <v>81</v>
      </c>
      <c r="AQ50" s="40" t="s">
        <v>80</v>
      </c>
      <c r="AR50" s="50"/>
      <c r="AS50" s="9"/>
      <c r="AT50" s="9"/>
      <c r="AU50" s="25"/>
      <c r="AV50" s="93"/>
      <c r="AW50" s="9"/>
      <c r="AX50" s="9"/>
      <c r="AY50" s="9"/>
      <c r="AZ50" s="9"/>
      <c r="BA50" s="9"/>
      <c r="BB50" s="19" t="s">
        <v>31</v>
      </c>
      <c r="BC50" s="26" t="s">
        <v>73</v>
      </c>
      <c r="BD50" s="6" t="s">
        <v>9</v>
      </c>
      <c r="BE50" s="6" t="s">
        <v>111</v>
      </c>
      <c r="BF50" s="21" t="s">
        <v>9</v>
      </c>
      <c r="BG50" s="21" t="s">
        <v>43</v>
      </c>
      <c r="BH50" s="6">
        <v>50</v>
      </c>
      <c r="BI50" s="3">
        <v>0</v>
      </c>
      <c r="BJ50" s="7">
        <v>60</v>
      </c>
      <c r="BK50" s="29" t="s">
        <v>7</v>
      </c>
      <c r="BL50" s="9"/>
      <c r="BM50" s="3" t="s">
        <v>75</v>
      </c>
      <c r="BN50" s="3" t="s">
        <v>174</v>
      </c>
      <c r="BO50" s="117" t="s">
        <v>165</v>
      </c>
      <c r="BP50" s="117" t="s">
        <v>169</v>
      </c>
      <c r="BQ50" s="117" t="s">
        <v>169</v>
      </c>
      <c r="BR50" s="3" t="str">
        <f t="shared" si="0"/>
        <v>6'b0000_0_0</v>
      </c>
      <c r="BS50" s="117" t="s">
        <v>165</v>
      </c>
      <c r="BT50" s="117" t="s">
        <v>169</v>
      </c>
      <c r="BU50" s="117" t="s">
        <v>169</v>
      </c>
      <c r="BV50" s="3" t="str">
        <f t="shared" si="1"/>
        <v>6'b0000_0_0</v>
      </c>
      <c r="BW50" s="38"/>
      <c r="BX50" s="116" t="s">
        <v>168</v>
      </c>
      <c r="BY50" s="117" t="s">
        <v>169</v>
      </c>
      <c r="BZ50" s="117" t="s">
        <v>169</v>
      </c>
      <c r="CA50" s="3" t="str">
        <f t="shared" si="2"/>
        <v>6'b0011_0_0</v>
      </c>
      <c r="CB50" s="117" t="s">
        <v>165</v>
      </c>
      <c r="CC50" s="117" t="s">
        <v>169</v>
      </c>
      <c r="CD50" s="117" t="s">
        <v>169</v>
      </c>
      <c r="CE50" s="3" t="str">
        <f t="shared" si="3"/>
        <v>6'b0000_0_0</v>
      </c>
      <c r="CF50" s="38"/>
      <c r="CG50" s="99" t="s">
        <v>131</v>
      </c>
      <c r="CH50" s="3"/>
      <c r="CI50" s="8" t="s">
        <v>164</v>
      </c>
      <c r="CJ50" s="8" t="s">
        <v>164</v>
      </c>
      <c r="CK50" s="38"/>
      <c r="CL50" s="11" t="s">
        <v>100</v>
      </c>
      <c r="CM50" s="38"/>
      <c r="CN50" s="40" t="s">
        <v>81</v>
      </c>
      <c r="CO50" s="40" t="s">
        <v>80</v>
      </c>
    </row>
    <row r="51" spans="1:111" s="1" customFormat="1" x14ac:dyDescent="0.25">
      <c r="D51" s="8"/>
      <c r="E51" s="8"/>
      <c r="F51" s="8"/>
      <c r="G51" s="8"/>
      <c r="H51" s="8"/>
      <c r="I51" s="8"/>
      <c r="J51" s="8"/>
      <c r="K51" s="8"/>
      <c r="L51" s="11"/>
      <c r="M51" s="11"/>
      <c r="N51" s="9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4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9"/>
      <c r="AS51" s="9"/>
      <c r="AT51" s="9"/>
      <c r="AU51" s="25"/>
      <c r="AV51" s="93"/>
      <c r="AW51" s="9"/>
      <c r="AX51" s="9"/>
      <c r="AY51" s="9"/>
      <c r="AZ51" s="9"/>
      <c r="BA51" s="9"/>
      <c r="BB51" s="8"/>
      <c r="BC51" s="8"/>
      <c r="BD51" s="8"/>
      <c r="BE51" s="8"/>
      <c r="BF51" s="8"/>
      <c r="BG51" s="8"/>
      <c r="BH51" s="8"/>
      <c r="BI51" s="8"/>
      <c r="BJ51" s="11"/>
      <c r="BK51" s="11"/>
      <c r="BL51" s="9"/>
      <c r="BM51" s="8"/>
      <c r="BN51" s="8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</row>
    <row r="52" spans="1:111" ht="17.25" x14ac:dyDescent="0.25">
      <c r="A52" s="136" t="s">
        <v>153</v>
      </c>
      <c r="D52" s="19" t="s">
        <v>8</v>
      </c>
      <c r="E52" s="48" t="s">
        <v>78</v>
      </c>
      <c r="F52" s="6" t="s">
        <v>9</v>
      </c>
      <c r="G52" s="6" t="s">
        <v>54</v>
      </c>
      <c r="H52" s="21" t="s">
        <v>9</v>
      </c>
      <c r="I52" s="21" t="s">
        <v>22</v>
      </c>
      <c r="J52" s="6">
        <v>50</v>
      </c>
      <c r="K52" s="3">
        <v>0</v>
      </c>
      <c r="L52" s="7">
        <v>80</v>
      </c>
      <c r="M52" s="29" t="s">
        <v>7</v>
      </c>
      <c r="N52" s="50"/>
      <c r="O52" s="3" t="s">
        <v>76</v>
      </c>
      <c r="P52" s="3" t="s">
        <v>174</v>
      </c>
      <c r="Q52" s="116" t="s">
        <v>165</v>
      </c>
      <c r="R52" s="117" t="s">
        <v>169</v>
      </c>
      <c r="S52" s="117" t="s">
        <v>169</v>
      </c>
      <c r="T52" s="3" t="str">
        <f t="shared" si="20"/>
        <v>6'b0000_0_0</v>
      </c>
      <c r="U52" s="116" t="s">
        <v>165</v>
      </c>
      <c r="V52" s="117" t="s">
        <v>169</v>
      </c>
      <c r="W52" s="117" t="s">
        <v>169</v>
      </c>
      <c r="X52" s="3" t="str">
        <f t="shared" si="21"/>
        <v>6'b0000_0_0</v>
      </c>
      <c r="Y52" s="38"/>
      <c r="Z52" s="117" t="s">
        <v>171</v>
      </c>
      <c r="AA52" s="117" t="s">
        <v>170</v>
      </c>
      <c r="AB52" s="117" t="s">
        <v>169</v>
      </c>
      <c r="AC52" s="3" t="str">
        <f t="shared" si="22"/>
        <v>6'b0001_1_0</v>
      </c>
      <c r="AD52" s="117" t="s">
        <v>165</v>
      </c>
      <c r="AE52" s="117" t="s">
        <v>169</v>
      </c>
      <c r="AF52" s="117" t="s">
        <v>169</v>
      </c>
      <c r="AG52" s="3" t="str">
        <f t="shared" si="23"/>
        <v>6'b0000_0_0</v>
      </c>
      <c r="AH52" s="38"/>
      <c r="AI52" s="39" t="s">
        <v>130</v>
      </c>
      <c r="AJ52" s="3"/>
      <c r="AK52" s="8" t="s">
        <v>164</v>
      </c>
      <c r="AL52" s="8" t="s">
        <v>164</v>
      </c>
      <c r="AM52" s="38"/>
      <c r="AN52" s="11" t="s">
        <v>87</v>
      </c>
      <c r="AO52" s="38"/>
      <c r="AP52" s="40" t="s">
        <v>81</v>
      </c>
      <c r="AQ52" s="40" t="s">
        <v>80</v>
      </c>
      <c r="AR52" s="50"/>
      <c r="AS52" s="9"/>
      <c r="AT52" s="9"/>
      <c r="AU52" s="25"/>
      <c r="AV52" s="93"/>
      <c r="AW52" s="9"/>
      <c r="AX52" s="9"/>
      <c r="AY52" s="9"/>
      <c r="AZ52" s="9"/>
      <c r="BA52" s="9"/>
      <c r="BB52" s="19" t="s">
        <v>31</v>
      </c>
      <c r="BC52" s="48" t="s">
        <v>78</v>
      </c>
      <c r="BD52" s="6" t="s">
        <v>9</v>
      </c>
      <c r="BE52" s="6" t="s">
        <v>54</v>
      </c>
      <c r="BF52" s="21" t="s">
        <v>9</v>
      </c>
      <c r="BG52" s="21" t="s">
        <v>44</v>
      </c>
      <c r="BH52" s="6">
        <v>50</v>
      </c>
      <c r="BI52" s="3">
        <v>0</v>
      </c>
      <c r="BJ52" s="7">
        <v>80</v>
      </c>
      <c r="BK52" s="29" t="s">
        <v>7</v>
      </c>
      <c r="BL52" s="9"/>
      <c r="BM52" s="3" t="s">
        <v>76</v>
      </c>
      <c r="BN52" s="3" t="s">
        <v>174</v>
      </c>
      <c r="BO52" s="116" t="s">
        <v>165</v>
      </c>
      <c r="BP52" s="117" t="s">
        <v>169</v>
      </c>
      <c r="BQ52" s="117" t="s">
        <v>169</v>
      </c>
      <c r="BR52" s="3" t="str">
        <f t="shared" si="0"/>
        <v>6'b0000_0_0</v>
      </c>
      <c r="BS52" s="116" t="s">
        <v>165</v>
      </c>
      <c r="BT52" s="117" t="s">
        <v>169</v>
      </c>
      <c r="BU52" s="117" t="s">
        <v>169</v>
      </c>
      <c r="BV52" s="3" t="str">
        <f t="shared" si="1"/>
        <v>6'b0000_0_0</v>
      </c>
      <c r="BW52" s="38"/>
      <c r="BX52" s="117" t="s">
        <v>171</v>
      </c>
      <c r="BY52" s="117" t="s">
        <v>170</v>
      </c>
      <c r="BZ52" s="117" t="s">
        <v>169</v>
      </c>
      <c r="CA52" s="3" t="str">
        <f t="shared" si="2"/>
        <v>6'b0001_1_0</v>
      </c>
      <c r="CB52" s="117" t="s">
        <v>165</v>
      </c>
      <c r="CC52" s="117" t="s">
        <v>169</v>
      </c>
      <c r="CD52" s="117" t="s">
        <v>169</v>
      </c>
      <c r="CE52" s="3" t="str">
        <f t="shared" si="3"/>
        <v>6'b0000_0_0</v>
      </c>
      <c r="CF52" s="38"/>
      <c r="CG52" s="99" t="s">
        <v>130</v>
      </c>
      <c r="CH52" s="3"/>
      <c r="CI52" s="8" t="s">
        <v>164</v>
      </c>
      <c r="CJ52" s="8" t="s">
        <v>164</v>
      </c>
      <c r="CK52" s="38"/>
      <c r="CL52" s="11" t="s">
        <v>87</v>
      </c>
      <c r="CM52" s="38"/>
      <c r="CN52" s="40" t="s">
        <v>81</v>
      </c>
      <c r="CO52" s="40" t="s">
        <v>80</v>
      </c>
    </row>
    <row r="53" spans="1:111" s="1" customFormat="1" x14ac:dyDescent="0.25">
      <c r="A53" s="135"/>
      <c r="D53" s="8"/>
      <c r="E53" s="8"/>
      <c r="F53" s="8"/>
      <c r="G53" s="8"/>
      <c r="H53" s="8"/>
      <c r="I53" s="8"/>
      <c r="J53" s="8"/>
      <c r="K53" s="8"/>
      <c r="L53" s="11"/>
      <c r="M53" s="11"/>
      <c r="N53" s="9"/>
      <c r="O53" s="8"/>
      <c r="P53" s="8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9"/>
      <c r="AS53" s="9"/>
      <c r="AT53" s="9"/>
      <c r="AU53" s="25"/>
      <c r="AV53" s="93"/>
      <c r="AW53" s="9"/>
      <c r="AX53" s="9"/>
      <c r="AY53" s="9"/>
      <c r="AZ53" s="9"/>
      <c r="BA53" s="9"/>
      <c r="BB53" s="8"/>
      <c r="BC53" s="8"/>
      <c r="BD53" s="8"/>
      <c r="BE53" s="8"/>
      <c r="BF53" s="8"/>
      <c r="BG53" s="8"/>
      <c r="BH53" s="8"/>
      <c r="BI53" s="8"/>
      <c r="BJ53" s="11"/>
      <c r="BK53" s="11"/>
      <c r="BL53" s="9"/>
      <c r="BM53" s="8"/>
      <c r="BN53" s="8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</row>
    <row r="54" spans="1:111" ht="17.25" x14ac:dyDescent="0.25">
      <c r="A54" s="135"/>
      <c r="D54" s="19" t="s">
        <v>8</v>
      </c>
      <c r="E54" s="48" t="s">
        <v>78</v>
      </c>
      <c r="F54" s="6" t="s">
        <v>9</v>
      </c>
      <c r="G54" s="6" t="s">
        <v>54</v>
      </c>
      <c r="H54" s="21" t="s">
        <v>9</v>
      </c>
      <c r="I54" s="21" t="s">
        <v>23</v>
      </c>
      <c r="J54" s="6">
        <v>50</v>
      </c>
      <c r="K54" s="3">
        <v>0</v>
      </c>
      <c r="L54" s="7">
        <v>120</v>
      </c>
      <c r="M54" s="29" t="s">
        <v>7</v>
      </c>
      <c r="N54" s="50"/>
      <c r="O54" s="3" t="s">
        <v>76</v>
      </c>
      <c r="P54" s="3" t="s">
        <v>174</v>
      </c>
      <c r="Q54" s="116" t="s">
        <v>165</v>
      </c>
      <c r="R54" s="117" t="s">
        <v>169</v>
      </c>
      <c r="S54" s="117" t="s">
        <v>169</v>
      </c>
      <c r="T54" s="3" t="str">
        <f t="shared" si="20"/>
        <v>6'b0000_0_0</v>
      </c>
      <c r="U54" s="116" t="s">
        <v>165</v>
      </c>
      <c r="V54" s="117" t="s">
        <v>169</v>
      </c>
      <c r="W54" s="117" t="s">
        <v>169</v>
      </c>
      <c r="X54" s="3" t="str">
        <f t="shared" si="21"/>
        <v>6'b0000_0_0</v>
      </c>
      <c r="Y54" s="38"/>
      <c r="Z54" s="117" t="s">
        <v>171</v>
      </c>
      <c r="AA54" s="117" t="s">
        <v>169</v>
      </c>
      <c r="AB54" s="117" t="s">
        <v>169</v>
      </c>
      <c r="AC54" s="3" t="str">
        <f t="shared" si="22"/>
        <v>6'b0001_0_0</v>
      </c>
      <c r="AD54" s="117" t="s">
        <v>165</v>
      </c>
      <c r="AE54" s="117" t="s">
        <v>169</v>
      </c>
      <c r="AF54" s="117" t="s">
        <v>169</v>
      </c>
      <c r="AG54" s="3" t="str">
        <f t="shared" si="23"/>
        <v>6'b0000_0_0</v>
      </c>
      <c r="AH54" s="38"/>
      <c r="AI54" s="39" t="s">
        <v>130</v>
      </c>
      <c r="AJ54" s="3"/>
      <c r="AK54" s="8" t="s">
        <v>164</v>
      </c>
      <c r="AL54" s="8" t="s">
        <v>164</v>
      </c>
      <c r="AM54" s="38"/>
      <c r="AN54" s="11" t="s">
        <v>87</v>
      </c>
      <c r="AO54" s="38"/>
      <c r="AP54" s="40" t="s">
        <v>81</v>
      </c>
      <c r="AQ54" s="40" t="s">
        <v>80</v>
      </c>
      <c r="AR54" s="50"/>
      <c r="AS54" s="9"/>
      <c r="AT54" s="9"/>
      <c r="AU54" s="25"/>
      <c r="AV54" s="93"/>
      <c r="AW54" s="9"/>
      <c r="AX54" s="9"/>
      <c r="AY54" s="9"/>
      <c r="AZ54" s="9"/>
      <c r="BA54" s="9"/>
      <c r="BB54" s="19" t="s">
        <v>31</v>
      </c>
      <c r="BC54" s="48" t="s">
        <v>78</v>
      </c>
      <c r="BD54" s="6" t="s">
        <v>9</v>
      </c>
      <c r="BE54" s="6" t="s">
        <v>54</v>
      </c>
      <c r="BF54" s="21" t="s">
        <v>9</v>
      </c>
      <c r="BG54" s="21" t="s">
        <v>45</v>
      </c>
      <c r="BH54" s="6">
        <v>50</v>
      </c>
      <c r="BI54" s="3">
        <v>0</v>
      </c>
      <c r="BJ54" s="7">
        <v>120</v>
      </c>
      <c r="BK54" s="29" t="s">
        <v>7</v>
      </c>
      <c r="BL54" s="9"/>
      <c r="BM54" s="3" t="s">
        <v>76</v>
      </c>
      <c r="BN54" s="3" t="s">
        <v>174</v>
      </c>
      <c r="BO54" s="116" t="s">
        <v>165</v>
      </c>
      <c r="BP54" s="117" t="s">
        <v>169</v>
      </c>
      <c r="BQ54" s="117" t="s">
        <v>169</v>
      </c>
      <c r="BR54" s="3" t="str">
        <f t="shared" si="0"/>
        <v>6'b0000_0_0</v>
      </c>
      <c r="BS54" s="116" t="s">
        <v>165</v>
      </c>
      <c r="BT54" s="117" t="s">
        <v>169</v>
      </c>
      <c r="BU54" s="117" t="s">
        <v>169</v>
      </c>
      <c r="BV54" s="3" t="str">
        <f t="shared" si="1"/>
        <v>6'b0000_0_0</v>
      </c>
      <c r="BW54" s="38"/>
      <c r="BX54" s="117" t="s">
        <v>171</v>
      </c>
      <c r="BY54" s="117" t="s">
        <v>169</v>
      </c>
      <c r="BZ54" s="117" t="s">
        <v>169</v>
      </c>
      <c r="CA54" s="3" t="str">
        <f t="shared" si="2"/>
        <v>6'b0001_0_0</v>
      </c>
      <c r="CB54" s="117" t="s">
        <v>165</v>
      </c>
      <c r="CC54" s="117" t="s">
        <v>169</v>
      </c>
      <c r="CD54" s="117" t="s">
        <v>169</v>
      </c>
      <c r="CE54" s="3" t="str">
        <f t="shared" si="3"/>
        <v>6'b0000_0_0</v>
      </c>
      <c r="CF54" s="38"/>
      <c r="CG54" s="99" t="s">
        <v>130</v>
      </c>
      <c r="CH54" s="3"/>
      <c r="CI54" s="8" t="s">
        <v>164</v>
      </c>
      <c r="CJ54" s="8" t="s">
        <v>164</v>
      </c>
      <c r="CK54" s="38"/>
      <c r="CL54" s="11" t="s">
        <v>87</v>
      </c>
      <c r="CM54" s="38"/>
      <c r="CN54" s="40" t="s">
        <v>81</v>
      </c>
      <c r="CO54" s="40" t="s">
        <v>80</v>
      </c>
    </row>
    <row r="55" spans="1:111" s="1" customFormat="1" x14ac:dyDescent="0.25">
      <c r="A55" s="135"/>
      <c r="D55" s="8"/>
      <c r="E55" s="8"/>
      <c r="F55" s="8"/>
      <c r="G55" s="8"/>
      <c r="H55" s="8"/>
      <c r="I55" s="8"/>
      <c r="J55" s="8"/>
      <c r="K55" s="8"/>
      <c r="L55" s="11"/>
      <c r="M55" s="11"/>
      <c r="N55" s="9"/>
      <c r="O55" s="8"/>
      <c r="P55" s="8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9"/>
      <c r="AS55" s="9"/>
      <c r="AT55" s="9"/>
      <c r="AU55" s="25"/>
      <c r="AV55" s="93"/>
      <c r="AW55" s="9"/>
      <c r="AX55" s="9"/>
      <c r="AY55" s="9"/>
      <c r="AZ55" s="9"/>
      <c r="BA55" s="9"/>
      <c r="BB55" s="8"/>
      <c r="BC55" s="8"/>
      <c r="BD55" s="8"/>
      <c r="BE55" s="8"/>
      <c r="BF55" s="8"/>
      <c r="BG55" s="8"/>
      <c r="BH55" s="8"/>
      <c r="BI55" s="8"/>
      <c r="BJ55" s="11"/>
      <c r="BK55" s="11"/>
      <c r="BL55" s="9"/>
      <c r="BM55" s="8"/>
      <c r="BN55" s="8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</row>
    <row r="56" spans="1:111" ht="17.25" x14ac:dyDescent="0.25">
      <c r="A56" s="135"/>
      <c r="D56" s="19" t="s">
        <v>8</v>
      </c>
      <c r="E56" s="48" t="s">
        <v>78</v>
      </c>
      <c r="F56" s="6" t="s">
        <v>9</v>
      </c>
      <c r="G56" s="6" t="s">
        <v>54</v>
      </c>
      <c r="H56" s="21" t="s">
        <v>9</v>
      </c>
      <c r="I56" s="21" t="s">
        <v>24</v>
      </c>
      <c r="J56" s="6">
        <v>50</v>
      </c>
      <c r="K56" s="3">
        <v>0</v>
      </c>
      <c r="L56" s="7">
        <v>240</v>
      </c>
      <c r="M56" s="29" t="s">
        <v>7</v>
      </c>
      <c r="N56" s="50"/>
      <c r="O56" s="3" t="s">
        <v>76</v>
      </c>
      <c r="P56" s="3" t="s">
        <v>174</v>
      </c>
      <c r="Q56" s="116" t="s">
        <v>165</v>
      </c>
      <c r="R56" s="117" t="s">
        <v>169</v>
      </c>
      <c r="S56" s="117" t="s">
        <v>169</v>
      </c>
      <c r="T56" s="3" t="str">
        <f t="shared" si="20"/>
        <v>6'b0000_0_0</v>
      </c>
      <c r="U56" s="116" t="s">
        <v>165</v>
      </c>
      <c r="V56" s="117" t="s">
        <v>169</v>
      </c>
      <c r="W56" s="117" t="s">
        <v>169</v>
      </c>
      <c r="X56" s="3" t="str">
        <f t="shared" si="21"/>
        <v>6'b0000_0_0</v>
      </c>
      <c r="Y56" s="38"/>
      <c r="Z56" s="116" t="s">
        <v>165</v>
      </c>
      <c r="AA56" s="117" t="s">
        <v>170</v>
      </c>
      <c r="AB56" s="117" t="s">
        <v>169</v>
      </c>
      <c r="AC56" s="3" t="str">
        <f t="shared" si="22"/>
        <v>6'b0000_1_0</v>
      </c>
      <c r="AD56" s="116" t="s">
        <v>165</v>
      </c>
      <c r="AE56" s="117" t="s">
        <v>169</v>
      </c>
      <c r="AF56" s="117" t="s">
        <v>169</v>
      </c>
      <c r="AG56" s="3" t="str">
        <f t="shared" si="23"/>
        <v>6'b0000_0_0</v>
      </c>
      <c r="AH56" s="38"/>
      <c r="AI56" s="39" t="s">
        <v>130</v>
      </c>
      <c r="AJ56" s="3"/>
      <c r="AK56" s="8" t="s">
        <v>164</v>
      </c>
      <c r="AL56" s="8" t="s">
        <v>164</v>
      </c>
      <c r="AM56" s="38"/>
      <c r="AN56" s="11" t="s">
        <v>87</v>
      </c>
      <c r="AO56" s="38"/>
      <c r="AP56" s="40" t="s">
        <v>81</v>
      </c>
      <c r="AQ56" s="40" t="s">
        <v>80</v>
      </c>
      <c r="AR56" s="50"/>
      <c r="AS56" s="9"/>
      <c r="AT56" s="9"/>
      <c r="AU56" s="25"/>
      <c r="AV56" s="93"/>
      <c r="AW56" s="9"/>
      <c r="AX56" s="9"/>
      <c r="AY56" s="9"/>
      <c r="AZ56" s="9"/>
      <c r="BA56" s="9"/>
      <c r="BB56" s="19" t="s">
        <v>31</v>
      </c>
      <c r="BC56" s="48" t="s">
        <v>78</v>
      </c>
      <c r="BD56" s="6" t="s">
        <v>9</v>
      </c>
      <c r="BE56" s="6" t="s">
        <v>54</v>
      </c>
      <c r="BF56" s="21" t="s">
        <v>9</v>
      </c>
      <c r="BG56" s="21" t="s">
        <v>46</v>
      </c>
      <c r="BH56" s="6">
        <v>50</v>
      </c>
      <c r="BI56" s="3">
        <v>0</v>
      </c>
      <c r="BJ56" s="7">
        <v>240</v>
      </c>
      <c r="BK56" s="29" t="s">
        <v>7</v>
      </c>
      <c r="BL56" s="9"/>
      <c r="BM56" s="3" t="s">
        <v>76</v>
      </c>
      <c r="BN56" s="3" t="s">
        <v>174</v>
      </c>
      <c r="BO56" s="116" t="s">
        <v>165</v>
      </c>
      <c r="BP56" s="117" t="s">
        <v>169</v>
      </c>
      <c r="BQ56" s="117" t="s">
        <v>169</v>
      </c>
      <c r="BR56" s="3" t="str">
        <f t="shared" si="0"/>
        <v>6'b0000_0_0</v>
      </c>
      <c r="BS56" s="116" t="s">
        <v>165</v>
      </c>
      <c r="BT56" s="117" t="s">
        <v>169</v>
      </c>
      <c r="BU56" s="117" t="s">
        <v>169</v>
      </c>
      <c r="BV56" s="3" t="str">
        <f t="shared" si="1"/>
        <v>6'b0000_0_0</v>
      </c>
      <c r="BW56" s="38"/>
      <c r="BX56" s="116" t="s">
        <v>165</v>
      </c>
      <c r="BY56" s="117" t="s">
        <v>170</v>
      </c>
      <c r="BZ56" s="117" t="s">
        <v>169</v>
      </c>
      <c r="CA56" s="3" t="str">
        <f t="shared" si="2"/>
        <v>6'b0000_1_0</v>
      </c>
      <c r="CB56" s="116" t="s">
        <v>165</v>
      </c>
      <c r="CC56" s="117" t="s">
        <v>170</v>
      </c>
      <c r="CD56" s="117" t="s">
        <v>169</v>
      </c>
      <c r="CE56" s="3" t="str">
        <f t="shared" si="3"/>
        <v>6'b0000_1_0</v>
      </c>
      <c r="CF56" s="38"/>
      <c r="CG56" s="99" t="s">
        <v>130</v>
      </c>
      <c r="CH56" s="3"/>
      <c r="CI56" s="8" t="s">
        <v>164</v>
      </c>
      <c r="CJ56" s="8" t="s">
        <v>164</v>
      </c>
      <c r="CK56" s="38"/>
      <c r="CL56" s="11" t="s">
        <v>87</v>
      </c>
      <c r="CM56" s="38"/>
      <c r="CN56" s="40" t="s">
        <v>81</v>
      </c>
      <c r="CO56" s="40" t="s">
        <v>80</v>
      </c>
    </row>
    <row r="57" spans="1:111" s="1" customFormat="1" x14ac:dyDescent="0.25">
      <c r="A57" s="135"/>
      <c r="D57" s="8"/>
      <c r="E57" s="8"/>
      <c r="F57" s="8"/>
      <c r="G57" s="8"/>
      <c r="H57" s="8"/>
      <c r="I57" s="8"/>
      <c r="J57" s="8"/>
      <c r="K57" s="8"/>
      <c r="L57" s="11"/>
      <c r="M57" s="11"/>
      <c r="N57" s="9"/>
      <c r="O57" s="8"/>
      <c r="P57" s="8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9"/>
      <c r="AS57" s="9"/>
      <c r="AT57" s="9"/>
      <c r="AU57" s="25"/>
      <c r="AV57" s="93"/>
      <c r="AW57" s="9"/>
      <c r="AX57" s="9"/>
      <c r="AY57" s="9"/>
      <c r="AZ57" s="9"/>
      <c r="BA57" s="9"/>
      <c r="BB57" s="8"/>
      <c r="BC57" s="8"/>
      <c r="BD57" s="8"/>
      <c r="BE57" s="8"/>
      <c r="BF57" s="8"/>
      <c r="BG57" s="8"/>
      <c r="BH57" s="8"/>
      <c r="BI57" s="8"/>
      <c r="BJ57" s="11"/>
      <c r="BK57" s="11"/>
      <c r="BL57" s="9"/>
      <c r="BM57" s="8"/>
      <c r="BN57" s="8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</row>
    <row r="58" spans="1:111" ht="17.25" x14ac:dyDescent="0.25">
      <c r="A58" s="135"/>
      <c r="D58" s="19" t="s">
        <v>8</v>
      </c>
      <c r="E58" s="48" t="s">
        <v>78</v>
      </c>
      <c r="F58" s="6" t="s">
        <v>9</v>
      </c>
      <c r="G58" s="6" t="s">
        <v>54</v>
      </c>
      <c r="H58" s="21" t="s">
        <v>9</v>
      </c>
      <c r="I58" s="21" t="s">
        <v>26</v>
      </c>
      <c r="J58" s="6">
        <v>50</v>
      </c>
      <c r="K58" s="3">
        <v>0</v>
      </c>
      <c r="L58" s="7" t="s">
        <v>25</v>
      </c>
      <c r="M58" s="29" t="s">
        <v>7</v>
      </c>
      <c r="N58" s="50"/>
      <c r="O58" s="3" t="s">
        <v>76</v>
      </c>
      <c r="P58" s="3" t="s">
        <v>174</v>
      </c>
      <c r="Q58" s="116" t="s">
        <v>165</v>
      </c>
      <c r="R58" s="117" t="s">
        <v>169</v>
      </c>
      <c r="S58" s="117" t="s">
        <v>169</v>
      </c>
      <c r="T58" s="3" t="str">
        <f t="shared" si="20"/>
        <v>6'b0000_0_0</v>
      </c>
      <c r="U58" s="116" t="s">
        <v>165</v>
      </c>
      <c r="V58" s="117" t="s">
        <v>169</v>
      </c>
      <c r="W58" s="117" t="s">
        <v>169</v>
      </c>
      <c r="X58" s="3" t="str">
        <f t="shared" si="21"/>
        <v>6'b0000_0_0</v>
      </c>
      <c r="Y58" s="38"/>
      <c r="Z58" s="116" t="s">
        <v>165</v>
      </c>
      <c r="AA58" s="117" t="s">
        <v>169</v>
      </c>
      <c r="AB58" s="117" t="s">
        <v>169</v>
      </c>
      <c r="AC58" s="3" t="str">
        <f t="shared" si="22"/>
        <v>6'b0000_0_0</v>
      </c>
      <c r="AD58" s="116" t="s">
        <v>165</v>
      </c>
      <c r="AE58" s="117" t="s">
        <v>169</v>
      </c>
      <c r="AF58" s="117" t="s">
        <v>169</v>
      </c>
      <c r="AG58" s="3" t="str">
        <f t="shared" si="23"/>
        <v>6'b0000_0_0</v>
      </c>
      <c r="AH58" s="38"/>
      <c r="AI58" s="39" t="s">
        <v>130</v>
      </c>
      <c r="AJ58" s="3"/>
      <c r="AK58" s="8" t="s">
        <v>164</v>
      </c>
      <c r="AL58" s="8" t="s">
        <v>164</v>
      </c>
      <c r="AM58" s="38"/>
      <c r="AN58" s="11" t="s">
        <v>87</v>
      </c>
      <c r="AO58" s="38"/>
      <c r="AP58" s="40" t="s">
        <v>81</v>
      </c>
      <c r="AQ58" s="40" t="s">
        <v>80</v>
      </c>
      <c r="AR58" s="50"/>
      <c r="AS58" s="9"/>
      <c r="AT58" s="9"/>
      <c r="AU58" s="25"/>
      <c r="AV58" s="93"/>
      <c r="AW58" s="9"/>
      <c r="AX58" s="9"/>
      <c r="AY58" s="9"/>
      <c r="AZ58" s="9"/>
      <c r="BA58" s="9"/>
      <c r="BB58" s="19" t="s">
        <v>31</v>
      </c>
      <c r="BC58" s="48" t="s">
        <v>78</v>
      </c>
      <c r="BD58" s="6" t="s">
        <v>9</v>
      </c>
      <c r="BE58" s="6" t="s">
        <v>54</v>
      </c>
      <c r="BF58" s="21" t="s">
        <v>9</v>
      </c>
      <c r="BG58" s="21" t="s">
        <v>47</v>
      </c>
      <c r="BH58" s="6">
        <v>50</v>
      </c>
      <c r="BI58" s="3">
        <v>0</v>
      </c>
      <c r="BJ58" s="7" t="s">
        <v>25</v>
      </c>
      <c r="BK58" s="29" t="s">
        <v>7</v>
      </c>
      <c r="BL58" s="9"/>
      <c r="BM58" s="3" t="s">
        <v>76</v>
      </c>
      <c r="BN58" s="3" t="s">
        <v>174</v>
      </c>
      <c r="BO58" s="116" t="s">
        <v>165</v>
      </c>
      <c r="BP58" s="117" t="s">
        <v>169</v>
      </c>
      <c r="BQ58" s="117" t="s">
        <v>169</v>
      </c>
      <c r="BR58" s="3" t="str">
        <f t="shared" si="0"/>
        <v>6'b0000_0_0</v>
      </c>
      <c r="BS58" s="116" t="s">
        <v>165</v>
      </c>
      <c r="BT58" s="117" t="s">
        <v>169</v>
      </c>
      <c r="BU58" s="117" t="s">
        <v>169</v>
      </c>
      <c r="BV58" s="3" t="str">
        <f t="shared" si="1"/>
        <v>6'b0000_0_0</v>
      </c>
      <c r="BW58" s="38"/>
      <c r="BX58" s="116" t="s">
        <v>165</v>
      </c>
      <c r="BY58" s="117" t="s">
        <v>169</v>
      </c>
      <c r="BZ58" s="117" t="s">
        <v>169</v>
      </c>
      <c r="CA58" s="3" t="str">
        <f t="shared" si="2"/>
        <v>6'b0000_0_0</v>
      </c>
      <c r="CB58" s="116" t="s">
        <v>165</v>
      </c>
      <c r="CC58" s="117" t="s">
        <v>169</v>
      </c>
      <c r="CD58" s="117" t="s">
        <v>169</v>
      </c>
      <c r="CE58" s="3" t="str">
        <f t="shared" si="3"/>
        <v>6'b0000_0_0</v>
      </c>
      <c r="CF58" s="38"/>
      <c r="CG58" s="99" t="s">
        <v>130</v>
      </c>
      <c r="CH58" s="3"/>
      <c r="CI58" s="8" t="s">
        <v>164</v>
      </c>
      <c r="CJ58" s="8" t="s">
        <v>164</v>
      </c>
      <c r="CK58" s="38"/>
      <c r="CL58" s="11" t="s">
        <v>87</v>
      </c>
      <c r="CM58" s="38"/>
      <c r="CN58" s="40" t="s">
        <v>81</v>
      </c>
      <c r="CO58" s="40" t="s">
        <v>80</v>
      </c>
    </row>
    <row r="59" spans="1:111" ht="165" x14ac:dyDescent="0.25">
      <c r="A59" s="135"/>
      <c r="C59" s="133" t="s">
        <v>314</v>
      </c>
      <c r="L59" s="5" t="s">
        <v>50</v>
      </c>
      <c r="M59" s="5">
        <f>COUNTIF(M26:M58, "TX")</f>
        <v>12</v>
      </c>
      <c r="X59" s="2"/>
      <c r="Y59" s="4"/>
      <c r="AC59" s="2"/>
      <c r="BA59" s="133" t="s">
        <v>326</v>
      </c>
      <c r="BB59" s="5"/>
      <c r="BC59" s="5"/>
      <c r="BD59" s="5"/>
      <c r="BE59" s="5"/>
      <c r="BF59" s="5"/>
      <c r="BG59" s="5"/>
      <c r="BH59" s="5"/>
      <c r="BI59" s="5"/>
      <c r="BJ59" s="5" t="s">
        <v>50</v>
      </c>
      <c r="BK59" s="5">
        <f>COUNTIF(BK26:BK58, "TX")</f>
        <v>15</v>
      </c>
      <c r="BV59" s="4"/>
    </row>
    <row r="60" spans="1:111" x14ac:dyDescent="0.25">
      <c r="A60" s="135"/>
      <c r="L60" s="5" t="s">
        <v>51</v>
      </c>
      <c r="M60" s="5">
        <f>COUNTIF(M26:M58, "ODT")</f>
        <v>10</v>
      </c>
      <c r="X60" s="2"/>
      <c r="Y60" s="4"/>
      <c r="AC60" s="2"/>
      <c r="BB60" s="5"/>
      <c r="BC60" s="5"/>
      <c r="BD60" s="5"/>
      <c r="BE60" s="5"/>
      <c r="BF60" s="5"/>
      <c r="BG60" s="5"/>
      <c r="BH60" s="5"/>
      <c r="BI60" s="5"/>
      <c r="BJ60" s="5" t="s">
        <v>51</v>
      </c>
      <c r="BK60" s="5">
        <f>COUNTIF(BK26:BK58, "ODT")</f>
        <v>10</v>
      </c>
      <c r="BV60" s="4"/>
    </row>
    <row r="61" spans="1:111" x14ac:dyDescent="0.25">
      <c r="A61" s="135"/>
      <c r="L61" s="5" t="s">
        <v>52</v>
      </c>
      <c r="M61" s="5">
        <f>COUNTA(M26:M58)</f>
        <v>22</v>
      </c>
      <c r="X61" s="2"/>
      <c r="Y61" s="4"/>
      <c r="AC61" s="2"/>
      <c r="BB61" s="5"/>
      <c r="BC61" s="5"/>
      <c r="BD61" s="5"/>
      <c r="BE61" s="5"/>
      <c r="BF61" s="5"/>
      <c r="BG61" s="5"/>
      <c r="BH61" s="5"/>
      <c r="BI61" s="5"/>
      <c r="BJ61" s="5" t="s">
        <v>52</v>
      </c>
      <c r="BK61" s="5">
        <f>COUNTA(BK26:BK58)</f>
        <v>25</v>
      </c>
      <c r="BV61" s="4"/>
    </row>
    <row r="62" spans="1:111" x14ac:dyDescent="0.25">
      <c r="A62" s="135"/>
      <c r="X62" s="2"/>
      <c r="Y62" s="4"/>
      <c r="AC62" s="2"/>
      <c r="BB62" s="5"/>
      <c r="BC62" s="5"/>
      <c r="BD62" s="5"/>
      <c r="BE62" s="5"/>
      <c r="BF62" s="5"/>
      <c r="BG62" s="5"/>
      <c r="BH62" s="5"/>
      <c r="BI62" s="5"/>
      <c r="BJ62" s="5"/>
      <c r="BK62" s="5"/>
      <c r="BV62" s="4"/>
      <c r="DA62" s="141" t="s">
        <v>183</v>
      </c>
      <c r="DB62" s="142"/>
      <c r="DC62" s="142"/>
      <c r="DD62" s="142"/>
      <c r="DE62" s="142"/>
      <c r="DF62" s="142"/>
      <c r="DG62" s="142"/>
    </row>
    <row r="63" spans="1:111" x14ac:dyDescent="0.25">
      <c r="A63" s="135"/>
      <c r="X63" s="2"/>
      <c r="Y63" s="4"/>
      <c r="AC63" s="2"/>
      <c r="BB63" s="5"/>
      <c r="BC63" s="5"/>
      <c r="BD63" s="5"/>
      <c r="BE63" s="5"/>
      <c r="BF63" s="5"/>
      <c r="BG63" s="5"/>
      <c r="BH63" s="5"/>
      <c r="BI63" s="5"/>
      <c r="BJ63" s="5"/>
      <c r="BK63" s="5"/>
      <c r="BV63" s="4"/>
      <c r="DA63" s="141"/>
      <c r="DB63" s="142"/>
      <c r="DC63" s="142"/>
      <c r="DD63" s="142"/>
      <c r="DE63" s="142"/>
      <c r="DF63" s="142"/>
      <c r="DG63" s="142"/>
    </row>
    <row r="64" spans="1:111" x14ac:dyDescent="0.25">
      <c r="A64" s="135"/>
      <c r="C64" s="133"/>
      <c r="X64" s="2"/>
      <c r="Y64" s="4"/>
      <c r="AC64" s="2"/>
      <c r="BB64" s="5"/>
      <c r="BC64" s="5"/>
      <c r="BD64" s="5"/>
      <c r="BE64" s="5"/>
      <c r="BF64" s="5"/>
      <c r="BG64" s="5"/>
      <c r="BH64" s="5"/>
      <c r="BI64" s="5"/>
      <c r="BJ64" s="5"/>
      <c r="BK64" s="5"/>
      <c r="BV64" s="4"/>
      <c r="DA64" s="142"/>
      <c r="DB64" s="142"/>
      <c r="DC64" s="142"/>
      <c r="DD64" s="142"/>
      <c r="DE64" s="142"/>
      <c r="DF64" s="142"/>
      <c r="DG64" s="142"/>
    </row>
    <row r="65" spans="1:111" s="5" customFormat="1" ht="140.1" customHeight="1" x14ac:dyDescent="0.25">
      <c r="A65" s="135"/>
      <c r="C65" s="133" t="s">
        <v>313</v>
      </c>
      <c r="D65" s="19" t="s">
        <v>2</v>
      </c>
      <c r="E65" s="26" t="s">
        <v>74</v>
      </c>
      <c r="F65" s="20" t="s">
        <v>109</v>
      </c>
      <c r="G65" s="20" t="s">
        <v>49</v>
      </c>
      <c r="H65" s="31" t="s">
        <v>48</v>
      </c>
      <c r="I65" s="31" t="s">
        <v>27</v>
      </c>
      <c r="J65" s="32" t="s">
        <v>28</v>
      </c>
      <c r="K65" s="18" t="s">
        <v>29</v>
      </c>
      <c r="L65" s="33" t="s">
        <v>30</v>
      </c>
      <c r="M65" s="33" t="s">
        <v>6</v>
      </c>
      <c r="N65" s="51"/>
      <c r="O65" s="57" t="s">
        <v>115</v>
      </c>
      <c r="P65" s="57"/>
      <c r="Q65" s="37" t="s">
        <v>57</v>
      </c>
      <c r="R65" s="37" t="s">
        <v>59</v>
      </c>
      <c r="S65" s="37" t="s">
        <v>61</v>
      </c>
      <c r="T65" s="114" t="str">
        <f>Q65&amp;" "&amp;R65&amp;" "&amp;S65</f>
        <v>CsrTxStren120Pu[3:0] CsrTxStren240Pu CsrTxStren480Pu</v>
      </c>
      <c r="U65" s="37" t="s">
        <v>58</v>
      </c>
      <c r="V65" s="37" t="s">
        <v>60</v>
      </c>
      <c r="W65" s="37" t="s">
        <v>62</v>
      </c>
      <c r="X65" s="114" t="str">
        <f>U65&amp;" "&amp;V65&amp;" "&amp;W65</f>
        <v>CsrTxStren120Pd[3:0] CsrTxStren240Pd CsrTxStren480Pd</v>
      </c>
      <c r="Y65" s="3"/>
      <c r="Z65" s="37" t="s">
        <v>63</v>
      </c>
      <c r="AA65" s="37" t="s">
        <v>65</v>
      </c>
      <c r="AB65" s="37" t="s">
        <v>67</v>
      </c>
      <c r="AC65" s="114" t="str">
        <f>Z65&amp;" "&amp;AA65&amp;" "&amp;AB65</f>
        <v>CsrOdtStren120Pu[3:0] CsrOdtStren240Pu CsrOdtStren480Pu</v>
      </c>
      <c r="AD65" s="37" t="s">
        <v>64</v>
      </c>
      <c r="AE65" s="37" t="s">
        <v>66</v>
      </c>
      <c r="AF65" s="37" t="s">
        <v>68</v>
      </c>
      <c r="AG65" s="114" t="str">
        <f>AD65&amp;" "&amp;AE65&amp;" "&amp;AF65</f>
        <v>CsrOdtStren120Pd[3:0] CsrOdtStren240Pd CsrOdtStren480Pd</v>
      </c>
      <c r="AH65" s="37"/>
      <c r="AI65" s="37" t="s">
        <v>114</v>
      </c>
      <c r="AJ65" s="37"/>
      <c r="AK65" s="37" t="s">
        <v>69</v>
      </c>
      <c r="AL65" s="37" t="s">
        <v>70</v>
      </c>
      <c r="AM65" s="37"/>
      <c r="AN65" s="37" t="s">
        <v>124</v>
      </c>
      <c r="AO65" s="37"/>
      <c r="AP65" s="37" t="s">
        <v>310</v>
      </c>
      <c r="AQ65" s="37" t="s">
        <v>309</v>
      </c>
      <c r="AR65" s="133" t="s">
        <v>317</v>
      </c>
      <c r="AS65" s="17"/>
      <c r="AT65" s="17"/>
      <c r="AU65" s="17"/>
      <c r="AV65" s="92"/>
      <c r="AW65" s="17"/>
      <c r="AX65" s="17"/>
      <c r="AY65" s="17"/>
      <c r="AZ65" s="17"/>
      <c r="BA65" s="133" t="s">
        <v>328</v>
      </c>
      <c r="BB65" s="19" t="s">
        <v>2</v>
      </c>
      <c r="BC65" s="26" t="s">
        <v>74</v>
      </c>
      <c r="BD65" s="20" t="s">
        <v>109</v>
      </c>
      <c r="BE65" s="20" t="s">
        <v>49</v>
      </c>
      <c r="BF65" s="31" t="s">
        <v>48</v>
      </c>
      <c r="BG65" s="31" t="s">
        <v>27</v>
      </c>
      <c r="BH65" s="32" t="s">
        <v>28</v>
      </c>
      <c r="BI65" s="18" t="s">
        <v>29</v>
      </c>
      <c r="BJ65" s="68" t="s">
        <v>30</v>
      </c>
      <c r="BK65" s="68" t="s">
        <v>6</v>
      </c>
      <c r="BL65" s="51"/>
      <c r="BM65" s="57" t="s">
        <v>115</v>
      </c>
      <c r="BN65" s="57"/>
      <c r="BO65" s="37" t="s">
        <v>57</v>
      </c>
      <c r="BP65" s="37" t="s">
        <v>59</v>
      </c>
      <c r="BQ65" s="37" t="s">
        <v>61</v>
      </c>
      <c r="BR65" s="114" t="str">
        <f>BO65&amp;" "&amp;BP65&amp;" "&amp;BQ65</f>
        <v>CsrTxStren120Pu[3:0] CsrTxStren240Pu CsrTxStren480Pu</v>
      </c>
      <c r="BS65" s="37" t="s">
        <v>58</v>
      </c>
      <c r="BT65" s="37" t="s">
        <v>60</v>
      </c>
      <c r="BU65" s="37" t="s">
        <v>62</v>
      </c>
      <c r="BV65" s="114" t="str">
        <f>BS65&amp;" "&amp;BT65&amp;" "&amp;BU65</f>
        <v>CsrTxStren120Pd[3:0] CsrTxStren240Pd CsrTxStren480Pd</v>
      </c>
      <c r="BW65" s="3"/>
      <c r="BX65" s="37" t="s">
        <v>63</v>
      </c>
      <c r="BY65" s="37" t="s">
        <v>65</v>
      </c>
      <c r="BZ65" s="37" t="s">
        <v>67</v>
      </c>
      <c r="CA65" s="114" t="str">
        <f>BX65&amp;" "&amp;BY65&amp;" "&amp;BZ65</f>
        <v>CsrOdtStren120Pu[3:0] CsrOdtStren240Pu CsrOdtStren480Pu</v>
      </c>
      <c r="CB65" s="37" t="s">
        <v>64</v>
      </c>
      <c r="CC65" s="37" t="s">
        <v>66</v>
      </c>
      <c r="CD65" s="37" t="s">
        <v>68</v>
      </c>
      <c r="CE65" s="114" t="str">
        <f>CB65&amp;" "&amp;CC65&amp;" "&amp;CD65</f>
        <v>CsrOdtStren120Pd[3:0] CsrOdtStren240Pd CsrOdtStren480Pd</v>
      </c>
      <c r="CF65" s="37"/>
      <c r="CG65" s="98" t="s">
        <v>114</v>
      </c>
      <c r="CH65" s="37"/>
      <c r="CI65" s="37" t="s">
        <v>69</v>
      </c>
      <c r="CJ65" s="37" t="s">
        <v>70</v>
      </c>
      <c r="CK65" s="37"/>
      <c r="CL65" s="37" t="s">
        <v>124</v>
      </c>
      <c r="CM65" s="37"/>
      <c r="CN65" s="37" t="s">
        <v>310</v>
      </c>
      <c r="CO65" s="37" t="s">
        <v>309</v>
      </c>
      <c r="CP65" s="133" t="s">
        <v>330</v>
      </c>
      <c r="DA65" s="142"/>
      <c r="DB65" s="142"/>
      <c r="DC65" s="142"/>
      <c r="DD65" s="142"/>
      <c r="DE65" s="142"/>
      <c r="DF65" s="142"/>
      <c r="DG65" s="142"/>
    </row>
    <row r="66" spans="1:111" x14ac:dyDescent="0.25">
      <c r="A66" s="135"/>
      <c r="D66" s="71" t="s">
        <v>8</v>
      </c>
      <c r="E66" s="71" t="s">
        <v>73</v>
      </c>
      <c r="F66" s="72" t="s">
        <v>9</v>
      </c>
      <c r="G66" s="72" t="s">
        <v>0</v>
      </c>
      <c r="H66" s="72" t="s">
        <v>9</v>
      </c>
      <c r="I66" s="72" t="s">
        <v>277</v>
      </c>
      <c r="J66" s="72">
        <v>50</v>
      </c>
      <c r="K66" s="72">
        <v>0</v>
      </c>
      <c r="L66" s="73">
        <v>30</v>
      </c>
      <c r="M66" s="74" t="s">
        <v>5</v>
      </c>
      <c r="N66" s="25"/>
      <c r="O66" s="3" t="s">
        <v>75</v>
      </c>
      <c r="P66" s="3" t="s">
        <v>174</v>
      </c>
      <c r="Q66" s="116" t="s">
        <v>166</v>
      </c>
      <c r="R66" s="117" t="s">
        <v>169</v>
      </c>
      <c r="S66" s="117" t="s">
        <v>169</v>
      </c>
      <c r="T66" s="3" t="str">
        <f>$P66&amp;""&amp;Q66&amp;"_"&amp;R66&amp;"_"&amp;S66</f>
        <v>6'b1111_0_0</v>
      </c>
      <c r="U66" s="116" t="s">
        <v>166</v>
      </c>
      <c r="V66" s="117" t="s">
        <v>169</v>
      </c>
      <c r="W66" s="117" t="s">
        <v>169</v>
      </c>
      <c r="X66" s="3" t="str">
        <f>$P66&amp;""&amp;U66&amp;"_"&amp;V66&amp;"_"&amp;W66</f>
        <v>6'b1111_0_0</v>
      </c>
      <c r="Y66" s="38"/>
      <c r="Z66" s="117" t="s">
        <v>165</v>
      </c>
      <c r="AA66" s="117" t="s">
        <v>169</v>
      </c>
      <c r="AB66" s="117" t="s">
        <v>169</v>
      </c>
      <c r="AC66" s="3" t="str">
        <f>$P66&amp;""&amp;Z66&amp;"_"&amp;AA66&amp;"_"&amp;AB66</f>
        <v>6'b0000_0_0</v>
      </c>
      <c r="AD66" s="117" t="s">
        <v>165</v>
      </c>
      <c r="AE66" s="117" t="s">
        <v>169</v>
      </c>
      <c r="AF66" s="117" t="s">
        <v>169</v>
      </c>
      <c r="AG66" s="3" t="str">
        <f>$P66&amp;""&amp;AD66&amp;"_"&amp;AE66&amp;"_"&amp;AF66</f>
        <v>6'b0000_0_0</v>
      </c>
      <c r="AH66" s="38"/>
      <c r="AI66" s="39" t="s">
        <v>130</v>
      </c>
      <c r="AJ66" s="3"/>
      <c r="AK66" s="8" t="s">
        <v>164</v>
      </c>
      <c r="AL66" s="8" t="s">
        <v>164</v>
      </c>
      <c r="AM66" s="38"/>
      <c r="AN66" s="64" t="s">
        <v>72</v>
      </c>
      <c r="AO66" s="38"/>
      <c r="AP66" s="123" t="s">
        <v>307</v>
      </c>
      <c r="AQ66" s="123" t="s">
        <v>308</v>
      </c>
      <c r="AR66" s="65"/>
      <c r="AS66" s="65" t="s">
        <v>85</v>
      </c>
      <c r="BB66" s="52" t="s">
        <v>31</v>
      </c>
      <c r="BC66" s="52" t="s">
        <v>73</v>
      </c>
      <c r="BD66" s="53" t="s">
        <v>9</v>
      </c>
      <c r="BE66" s="53" t="s">
        <v>0</v>
      </c>
      <c r="BF66" s="53" t="s">
        <v>9</v>
      </c>
      <c r="BG66" s="53" t="s">
        <v>271</v>
      </c>
      <c r="BH66" s="53">
        <v>50</v>
      </c>
      <c r="BI66" s="53">
        <v>0</v>
      </c>
      <c r="BJ66" s="54">
        <v>30</v>
      </c>
      <c r="BK66" s="55" t="s">
        <v>5</v>
      </c>
      <c r="BL66" s="9"/>
      <c r="BM66" s="3" t="s">
        <v>75</v>
      </c>
      <c r="BN66" s="3" t="s">
        <v>174</v>
      </c>
      <c r="BO66" s="116" t="s">
        <v>166</v>
      </c>
      <c r="BP66" s="117" t="s">
        <v>169</v>
      </c>
      <c r="BQ66" s="117" t="s">
        <v>169</v>
      </c>
      <c r="BR66" s="3" t="str">
        <f>$BN66&amp;""&amp;BO66&amp;"_"&amp;BP66&amp;"_"&amp;BQ66</f>
        <v>6'b1111_0_0</v>
      </c>
      <c r="BS66" s="116" t="s">
        <v>166</v>
      </c>
      <c r="BT66" s="117" t="s">
        <v>169</v>
      </c>
      <c r="BU66" s="117" t="s">
        <v>169</v>
      </c>
      <c r="BV66" s="3" t="str">
        <f>$BN66&amp;""&amp;BS66&amp;"_"&amp;BT66&amp;"_"&amp;BU66</f>
        <v>6'b1111_0_0</v>
      </c>
      <c r="BW66" s="38"/>
      <c r="BX66" s="117" t="s">
        <v>165</v>
      </c>
      <c r="BY66" s="117" t="s">
        <v>169</v>
      </c>
      <c r="BZ66" s="117" t="s">
        <v>169</v>
      </c>
      <c r="CA66" s="3" t="str">
        <f>$BN66&amp;""&amp;BX66&amp;"_"&amp;BY66&amp;"_"&amp;BZ66</f>
        <v>6'b0000_0_0</v>
      </c>
      <c r="CB66" s="117" t="s">
        <v>165</v>
      </c>
      <c r="CC66" s="117" t="s">
        <v>169</v>
      </c>
      <c r="CD66" s="117" t="s">
        <v>169</v>
      </c>
      <c r="CE66" s="3" t="str">
        <f>$BN66&amp;""&amp;CB66&amp;"_"&amp;CC66&amp;"_"&amp;CD66</f>
        <v>6'b0000_0_0</v>
      </c>
      <c r="CF66" s="38"/>
      <c r="CG66" s="99" t="s">
        <v>130</v>
      </c>
      <c r="CH66" s="3"/>
      <c r="CI66" s="8" t="s">
        <v>164</v>
      </c>
      <c r="CJ66" s="8" t="s">
        <v>164</v>
      </c>
      <c r="CK66" s="38"/>
      <c r="CL66" s="64" t="s">
        <v>72</v>
      </c>
      <c r="CM66" s="38"/>
      <c r="CN66" s="123" t="s">
        <v>307</v>
      </c>
      <c r="CO66" s="123" t="s">
        <v>308</v>
      </c>
      <c r="CR66" s="65" t="s">
        <v>85</v>
      </c>
    </row>
    <row r="67" spans="1:111" x14ac:dyDescent="0.25">
      <c r="A67" s="135"/>
      <c r="D67" s="71"/>
      <c r="E67" s="71"/>
      <c r="F67" s="72"/>
      <c r="G67" s="72"/>
      <c r="H67" s="72"/>
      <c r="I67" s="72"/>
      <c r="J67" s="72"/>
      <c r="K67" s="72"/>
      <c r="L67" s="73"/>
      <c r="M67" s="74"/>
      <c r="N67" s="25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3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24"/>
      <c r="AQ67" s="124"/>
      <c r="AR67" s="25"/>
      <c r="BB67" s="52" t="s">
        <v>31</v>
      </c>
      <c r="BC67" s="52" t="s">
        <v>73</v>
      </c>
      <c r="BD67" s="53" t="s">
        <v>9</v>
      </c>
      <c r="BE67" s="53" t="s">
        <v>0</v>
      </c>
      <c r="BF67" s="53" t="s">
        <v>9</v>
      </c>
      <c r="BG67" s="53" t="s">
        <v>272</v>
      </c>
      <c r="BH67" s="53">
        <v>50</v>
      </c>
      <c r="BI67" s="53">
        <v>0</v>
      </c>
      <c r="BJ67" s="54">
        <v>30</v>
      </c>
      <c r="BK67" s="55" t="s">
        <v>5</v>
      </c>
      <c r="BL67" s="9"/>
      <c r="BM67" s="3" t="s">
        <v>75</v>
      </c>
      <c r="BN67" s="3" t="s">
        <v>174</v>
      </c>
      <c r="BO67" s="116" t="s">
        <v>166</v>
      </c>
      <c r="BP67" s="117" t="s">
        <v>169</v>
      </c>
      <c r="BQ67" s="117" t="s">
        <v>169</v>
      </c>
      <c r="BR67" s="3" t="str">
        <f>$BN67&amp;""&amp;BO67&amp;"_"&amp;BP67&amp;"_"&amp;BQ67</f>
        <v>6'b1111_0_0</v>
      </c>
      <c r="BS67" s="116" t="s">
        <v>166</v>
      </c>
      <c r="BT67" s="117" t="s">
        <v>169</v>
      </c>
      <c r="BU67" s="117" t="s">
        <v>169</v>
      </c>
      <c r="BV67" s="3" t="str">
        <f>$BN67&amp;""&amp;BS67&amp;"_"&amp;BT67&amp;"_"&amp;BU67</f>
        <v>6'b1111_0_0</v>
      </c>
      <c r="BW67" s="38"/>
      <c r="BX67" s="117" t="s">
        <v>165</v>
      </c>
      <c r="BY67" s="117" t="s">
        <v>169</v>
      </c>
      <c r="BZ67" s="117" t="s">
        <v>169</v>
      </c>
      <c r="CA67" s="3" t="str">
        <f>$BN67&amp;""&amp;BX67&amp;"_"&amp;BY67&amp;"_"&amp;BZ67</f>
        <v>6'b0000_0_0</v>
      </c>
      <c r="CB67" s="117" t="s">
        <v>165</v>
      </c>
      <c r="CC67" s="117" t="s">
        <v>169</v>
      </c>
      <c r="CD67" s="117" t="s">
        <v>169</v>
      </c>
      <c r="CE67" s="3" t="str">
        <f>$BN67&amp;""&amp;CB67&amp;"_"&amp;CC67&amp;"_"&amp;CD67</f>
        <v>6'b0000_0_0</v>
      </c>
      <c r="CF67" s="38"/>
      <c r="CG67" s="99" t="s">
        <v>130</v>
      </c>
      <c r="CH67" s="3"/>
      <c r="CI67" s="8" t="s">
        <v>164</v>
      </c>
      <c r="CJ67" s="8" t="s">
        <v>164</v>
      </c>
      <c r="CK67" s="38"/>
      <c r="CL67" s="11" t="s">
        <v>87</v>
      </c>
      <c r="CM67" s="38"/>
      <c r="CN67" s="123" t="s">
        <v>307</v>
      </c>
      <c r="CO67" s="123" t="s">
        <v>308</v>
      </c>
      <c r="CP67" s="34" t="s">
        <v>121</v>
      </c>
      <c r="CR67" s="66" t="s">
        <v>86</v>
      </c>
    </row>
    <row r="68" spans="1:111" ht="17.25" x14ac:dyDescent="0.25">
      <c r="A68" s="135"/>
      <c r="D68" s="71" t="s">
        <v>8</v>
      </c>
      <c r="E68" s="71" t="s">
        <v>73</v>
      </c>
      <c r="F68" s="72" t="s">
        <v>9</v>
      </c>
      <c r="G68" s="72" t="s">
        <v>125</v>
      </c>
      <c r="H68" s="72" t="s">
        <v>9</v>
      </c>
      <c r="I68" s="72" t="s">
        <v>247</v>
      </c>
      <c r="J68" s="72">
        <v>50</v>
      </c>
      <c r="K68" s="72">
        <v>0</v>
      </c>
      <c r="L68" s="73">
        <v>30</v>
      </c>
      <c r="M68" s="74" t="s">
        <v>5</v>
      </c>
      <c r="N68" s="25"/>
      <c r="O68" s="3" t="s">
        <v>75</v>
      </c>
      <c r="P68" s="3" t="s">
        <v>174</v>
      </c>
      <c r="Q68" s="116" t="s">
        <v>166</v>
      </c>
      <c r="R68" s="117" t="s">
        <v>169</v>
      </c>
      <c r="S68" s="117" t="s">
        <v>169</v>
      </c>
      <c r="T68" s="3" t="str">
        <f>$P68&amp;""&amp;Q68&amp;"_"&amp;R68&amp;"_"&amp;S68</f>
        <v>6'b1111_0_0</v>
      </c>
      <c r="U68" s="116" t="s">
        <v>166</v>
      </c>
      <c r="V68" s="117" t="s">
        <v>169</v>
      </c>
      <c r="W68" s="117" t="s">
        <v>169</v>
      </c>
      <c r="X68" s="3" t="str">
        <f>$P68&amp;""&amp;U68&amp;"_"&amp;V68&amp;"_"&amp;W68</f>
        <v>6'b1111_0_0</v>
      </c>
      <c r="Y68" s="38"/>
      <c r="Z68" s="117" t="s">
        <v>165</v>
      </c>
      <c r="AA68" s="117" t="s">
        <v>169</v>
      </c>
      <c r="AB68" s="117" t="s">
        <v>169</v>
      </c>
      <c r="AC68" s="3" t="str">
        <f>$P68&amp;""&amp;Z68&amp;"_"&amp;AA68&amp;"_"&amp;AB68</f>
        <v>6'b0000_0_0</v>
      </c>
      <c r="AD68" s="117" t="s">
        <v>165</v>
      </c>
      <c r="AE68" s="117" t="s">
        <v>169</v>
      </c>
      <c r="AF68" s="117" t="s">
        <v>169</v>
      </c>
      <c r="AG68" s="3" t="str">
        <f>$P68&amp;""&amp;AD68&amp;"_"&amp;AE68&amp;"_"&amp;AF68</f>
        <v>6'b0000_0_0</v>
      </c>
      <c r="AH68" s="38"/>
      <c r="AI68" s="39" t="s">
        <v>130</v>
      </c>
      <c r="AJ68" s="3"/>
      <c r="AK68" s="8" t="s">
        <v>164</v>
      </c>
      <c r="AL68" s="8" t="s">
        <v>164</v>
      </c>
      <c r="AM68" s="38"/>
      <c r="AN68" s="64" t="s">
        <v>72</v>
      </c>
      <c r="AO68" s="38"/>
      <c r="AP68" s="123" t="s">
        <v>307</v>
      </c>
      <c r="AQ68" s="123" t="s">
        <v>308</v>
      </c>
      <c r="AR68" s="108" t="s">
        <v>121</v>
      </c>
      <c r="BB68" s="52" t="s">
        <v>31</v>
      </c>
      <c r="BC68" s="52" t="s">
        <v>73</v>
      </c>
      <c r="BD68" s="53" t="s">
        <v>9</v>
      </c>
      <c r="BE68" s="53" t="s">
        <v>125</v>
      </c>
      <c r="BF68" s="53" t="s">
        <v>9</v>
      </c>
      <c r="BG68" s="53" t="s">
        <v>259</v>
      </c>
      <c r="BH68" s="53">
        <v>50</v>
      </c>
      <c r="BI68" s="53">
        <v>0</v>
      </c>
      <c r="BJ68" s="54">
        <v>30</v>
      </c>
      <c r="BK68" s="55" t="s">
        <v>5</v>
      </c>
      <c r="BL68" s="9"/>
      <c r="BM68" s="3" t="s">
        <v>75</v>
      </c>
      <c r="BN68" s="3" t="s">
        <v>174</v>
      </c>
      <c r="BO68" s="116" t="s">
        <v>166</v>
      </c>
      <c r="BP68" s="117" t="s">
        <v>169</v>
      </c>
      <c r="BQ68" s="117" t="s">
        <v>169</v>
      </c>
      <c r="BR68" s="3" t="str">
        <f t="shared" ref="BR68:BR69" si="24">$BN68&amp;""&amp;BO68&amp;"_"&amp;BP68&amp;"_"&amp;BQ68</f>
        <v>6'b1111_0_0</v>
      </c>
      <c r="BS68" s="116" t="s">
        <v>166</v>
      </c>
      <c r="BT68" s="117" t="s">
        <v>169</v>
      </c>
      <c r="BU68" s="117" t="s">
        <v>169</v>
      </c>
      <c r="BV68" s="3" t="str">
        <f t="shared" ref="BV68:BV69" si="25">$BN68&amp;""&amp;BS68&amp;"_"&amp;BT68&amp;"_"&amp;BU68</f>
        <v>6'b1111_0_0</v>
      </c>
      <c r="BW68" s="38"/>
      <c r="BX68" s="117" t="s">
        <v>165</v>
      </c>
      <c r="BY68" s="117" t="s">
        <v>169</v>
      </c>
      <c r="BZ68" s="117" t="s">
        <v>169</v>
      </c>
      <c r="CA68" s="3" t="str">
        <f t="shared" ref="CA68:CA69" si="26">$BN68&amp;""&amp;BX68&amp;"_"&amp;BY68&amp;"_"&amp;BZ68</f>
        <v>6'b0000_0_0</v>
      </c>
      <c r="CB68" s="117" t="s">
        <v>165</v>
      </c>
      <c r="CC68" s="117" t="s">
        <v>169</v>
      </c>
      <c r="CD68" s="117" t="s">
        <v>169</v>
      </c>
      <c r="CE68" s="3" t="str">
        <f t="shared" ref="CE68:CE69" si="27">$BN68&amp;""&amp;CB68&amp;"_"&amp;CC68&amp;"_"&amp;CD68</f>
        <v>6'b0000_0_0</v>
      </c>
      <c r="CF68" s="38"/>
      <c r="CG68" s="99" t="s">
        <v>130</v>
      </c>
      <c r="CH68" s="3"/>
      <c r="CI68" s="8" t="s">
        <v>164</v>
      </c>
      <c r="CJ68" s="8" t="s">
        <v>164</v>
      </c>
      <c r="CK68" s="38"/>
      <c r="CL68" s="11" t="s">
        <v>87</v>
      </c>
      <c r="CM68" s="38"/>
      <c r="CN68" s="123" t="s">
        <v>307</v>
      </c>
      <c r="CO68" s="123" t="s">
        <v>308</v>
      </c>
      <c r="CP68" s="34" t="s">
        <v>142</v>
      </c>
      <c r="CQ68" s="36"/>
    </row>
    <row r="69" spans="1:111" ht="17.25" x14ac:dyDescent="0.25">
      <c r="D69" s="71" t="s">
        <v>8</v>
      </c>
      <c r="E69" s="71" t="s">
        <v>73</v>
      </c>
      <c r="F69" s="72" t="s">
        <v>9</v>
      </c>
      <c r="G69" s="72" t="s">
        <v>111</v>
      </c>
      <c r="H69" s="72" t="s">
        <v>9</v>
      </c>
      <c r="I69" s="72" t="s">
        <v>247</v>
      </c>
      <c r="J69" s="72">
        <v>50</v>
      </c>
      <c r="K69" s="72">
        <v>0</v>
      </c>
      <c r="L69" s="73">
        <v>30</v>
      </c>
      <c r="M69" s="74" t="s">
        <v>5</v>
      </c>
      <c r="N69" s="25"/>
      <c r="O69" s="3" t="s">
        <v>75</v>
      </c>
      <c r="P69" s="3" t="s">
        <v>174</v>
      </c>
      <c r="Q69" s="116" t="s">
        <v>166</v>
      </c>
      <c r="R69" s="117" t="s">
        <v>169</v>
      </c>
      <c r="S69" s="117" t="s">
        <v>169</v>
      </c>
      <c r="T69" s="3" t="str">
        <f t="shared" ref="T69:T70" si="28">$P69&amp;""&amp;Q69&amp;"_"&amp;R69&amp;"_"&amp;S69</f>
        <v>6'b1111_0_0</v>
      </c>
      <c r="U69" s="116" t="s">
        <v>166</v>
      </c>
      <c r="V69" s="117" t="s">
        <v>169</v>
      </c>
      <c r="W69" s="117" t="s">
        <v>169</v>
      </c>
      <c r="X69" s="3" t="str">
        <f t="shared" ref="X69:X70" si="29">$P69&amp;""&amp;U69&amp;"_"&amp;V69&amp;"_"&amp;W69</f>
        <v>6'b1111_0_0</v>
      </c>
      <c r="Y69" s="38"/>
      <c r="Z69" s="117" t="s">
        <v>165</v>
      </c>
      <c r="AA69" s="117" t="s">
        <v>169</v>
      </c>
      <c r="AB69" s="117" t="s">
        <v>169</v>
      </c>
      <c r="AC69" s="3" t="str">
        <f t="shared" ref="AC69:AC70" si="30">$P69&amp;""&amp;Z69&amp;"_"&amp;AA69&amp;"_"&amp;AB69</f>
        <v>6'b0000_0_0</v>
      </c>
      <c r="AD69" s="117" t="s">
        <v>165</v>
      </c>
      <c r="AE69" s="117" t="s">
        <v>169</v>
      </c>
      <c r="AF69" s="117" t="s">
        <v>169</v>
      </c>
      <c r="AG69" s="3" t="str">
        <f t="shared" ref="AG69:AG70" si="31">$P69&amp;""&amp;AD69&amp;"_"&amp;AE69&amp;"_"&amp;AF69</f>
        <v>6'b0000_0_0</v>
      </c>
      <c r="AH69" s="38"/>
      <c r="AI69" s="99" t="s">
        <v>131</v>
      </c>
      <c r="AJ69" s="3"/>
      <c r="AK69" s="8" t="s">
        <v>164</v>
      </c>
      <c r="AL69" s="8" t="s">
        <v>164</v>
      </c>
      <c r="AM69" s="38"/>
      <c r="AN69" s="11" t="s">
        <v>100</v>
      </c>
      <c r="AO69" s="38"/>
      <c r="AP69" s="123" t="s">
        <v>307</v>
      </c>
      <c r="AQ69" s="123" t="s">
        <v>308</v>
      </c>
      <c r="AR69" s="108" t="s">
        <v>142</v>
      </c>
      <c r="BB69" s="52" t="s">
        <v>31</v>
      </c>
      <c r="BC69" s="52" t="s">
        <v>73</v>
      </c>
      <c r="BD69" s="53" t="s">
        <v>9</v>
      </c>
      <c r="BE69" s="53" t="s">
        <v>111</v>
      </c>
      <c r="BF69" s="53" t="s">
        <v>9</v>
      </c>
      <c r="BG69" s="53" t="s">
        <v>259</v>
      </c>
      <c r="BH69" s="53">
        <v>50</v>
      </c>
      <c r="BI69" s="53">
        <v>0</v>
      </c>
      <c r="BJ69" s="54">
        <v>30</v>
      </c>
      <c r="BK69" s="55" t="s">
        <v>5</v>
      </c>
      <c r="BL69" s="9"/>
      <c r="BM69" s="3" t="s">
        <v>75</v>
      </c>
      <c r="BN69" s="3" t="s">
        <v>174</v>
      </c>
      <c r="BO69" s="116" t="s">
        <v>166</v>
      </c>
      <c r="BP69" s="117" t="s">
        <v>169</v>
      </c>
      <c r="BQ69" s="117" t="s">
        <v>169</v>
      </c>
      <c r="BR69" s="3" t="str">
        <f t="shared" si="24"/>
        <v>6'b1111_0_0</v>
      </c>
      <c r="BS69" s="116" t="s">
        <v>166</v>
      </c>
      <c r="BT69" s="117" t="s">
        <v>169</v>
      </c>
      <c r="BU69" s="117" t="s">
        <v>169</v>
      </c>
      <c r="BV69" s="3" t="str">
        <f t="shared" si="25"/>
        <v>6'b1111_0_0</v>
      </c>
      <c r="BW69" s="38"/>
      <c r="BX69" s="117" t="s">
        <v>165</v>
      </c>
      <c r="BY69" s="117" t="s">
        <v>169</v>
      </c>
      <c r="BZ69" s="117" t="s">
        <v>169</v>
      </c>
      <c r="CA69" s="3" t="str">
        <f t="shared" si="26"/>
        <v>6'b0000_0_0</v>
      </c>
      <c r="CB69" s="117" t="s">
        <v>165</v>
      </c>
      <c r="CC69" s="117" t="s">
        <v>169</v>
      </c>
      <c r="CD69" s="117" t="s">
        <v>169</v>
      </c>
      <c r="CE69" s="3" t="str">
        <f t="shared" si="27"/>
        <v>6'b0000_0_0</v>
      </c>
      <c r="CF69" s="38"/>
      <c r="CG69" s="99" t="s">
        <v>131</v>
      </c>
      <c r="CH69" s="3"/>
      <c r="CI69" s="8" t="s">
        <v>164</v>
      </c>
      <c r="CJ69" s="8" t="s">
        <v>164</v>
      </c>
      <c r="CK69" s="38"/>
      <c r="CL69" s="11" t="s">
        <v>100</v>
      </c>
      <c r="CM69" s="38"/>
      <c r="CN69" s="123" t="s">
        <v>307</v>
      </c>
      <c r="CO69" s="123" t="s">
        <v>308</v>
      </c>
      <c r="CP69" s="107"/>
      <c r="CQ69" s="5"/>
    </row>
    <row r="70" spans="1:111" ht="17.25" x14ac:dyDescent="0.25">
      <c r="B70" s="136" t="s">
        <v>158</v>
      </c>
      <c r="D70" s="71" t="s">
        <v>8</v>
      </c>
      <c r="E70" s="71" t="s">
        <v>73</v>
      </c>
      <c r="F70" s="72" t="s">
        <v>9</v>
      </c>
      <c r="G70" s="72" t="s">
        <v>111</v>
      </c>
      <c r="H70" s="72" t="s">
        <v>9</v>
      </c>
      <c r="I70" s="72" t="s">
        <v>248</v>
      </c>
      <c r="J70" s="72">
        <v>50</v>
      </c>
      <c r="K70" s="72">
        <v>0</v>
      </c>
      <c r="L70" s="73">
        <v>30</v>
      </c>
      <c r="M70" s="75" t="s">
        <v>7</v>
      </c>
      <c r="N70" s="50"/>
      <c r="O70" s="3" t="s">
        <v>75</v>
      </c>
      <c r="P70" s="3" t="s">
        <v>174</v>
      </c>
      <c r="Q70" s="117" t="s">
        <v>165</v>
      </c>
      <c r="R70" s="117" t="s">
        <v>169</v>
      </c>
      <c r="S70" s="117" t="s">
        <v>169</v>
      </c>
      <c r="T70" s="3" t="str">
        <f t="shared" si="28"/>
        <v>6'b0000_0_0</v>
      </c>
      <c r="U70" s="117" t="s">
        <v>165</v>
      </c>
      <c r="V70" s="117" t="s">
        <v>169</v>
      </c>
      <c r="W70" s="117" t="s">
        <v>169</v>
      </c>
      <c r="X70" s="3" t="str">
        <f t="shared" si="29"/>
        <v>6'b0000_0_0</v>
      </c>
      <c r="Y70" s="38"/>
      <c r="Z70" s="117" t="s">
        <v>166</v>
      </c>
      <c r="AA70" s="117" t="s">
        <v>169</v>
      </c>
      <c r="AB70" s="117" t="s">
        <v>169</v>
      </c>
      <c r="AC70" s="3" t="str">
        <f t="shared" si="30"/>
        <v>6'b1111_0_0</v>
      </c>
      <c r="AD70" s="117" t="s">
        <v>165</v>
      </c>
      <c r="AE70" s="117" t="s">
        <v>169</v>
      </c>
      <c r="AF70" s="117" t="s">
        <v>169</v>
      </c>
      <c r="AG70" s="3" t="str">
        <f t="shared" si="31"/>
        <v>6'b0000_0_0</v>
      </c>
      <c r="AH70" s="38"/>
      <c r="AI70" s="99" t="s">
        <v>131</v>
      </c>
      <c r="AJ70" s="3"/>
      <c r="AK70" s="8" t="s">
        <v>164</v>
      </c>
      <c r="AL70" s="8" t="s">
        <v>164</v>
      </c>
      <c r="AM70" s="38"/>
      <c r="AN70" s="11" t="s">
        <v>100</v>
      </c>
      <c r="AO70" s="38"/>
      <c r="AP70" s="123" t="s">
        <v>307</v>
      </c>
      <c r="AQ70" s="123" t="s">
        <v>308</v>
      </c>
      <c r="AR70" s="50"/>
      <c r="BB70" s="52" t="s">
        <v>31</v>
      </c>
      <c r="BC70" s="52" t="s">
        <v>73</v>
      </c>
      <c r="BD70" s="53" t="s">
        <v>9</v>
      </c>
      <c r="BE70" s="53" t="s">
        <v>111</v>
      </c>
      <c r="BF70" s="53" t="s">
        <v>9</v>
      </c>
      <c r="BG70" s="53" t="s">
        <v>260</v>
      </c>
      <c r="BH70" s="53">
        <v>50</v>
      </c>
      <c r="BI70" s="53">
        <v>0</v>
      </c>
      <c r="BJ70" s="54">
        <v>30</v>
      </c>
      <c r="BK70" s="56" t="s">
        <v>7</v>
      </c>
      <c r="BL70" s="9"/>
      <c r="BM70" s="59"/>
      <c r="BN70" s="62"/>
      <c r="BO70" s="60"/>
      <c r="BP70" s="60"/>
      <c r="BQ70" s="60"/>
      <c r="BR70" s="60"/>
      <c r="BS70" s="60"/>
      <c r="BT70" s="60"/>
      <c r="BU70" s="60"/>
      <c r="BV70" s="60"/>
      <c r="BW70" s="61"/>
      <c r="BX70" s="62"/>
      <c r="BY70" s="60"/>
      <c r="BZ70" s="60"/>
      <c r="CA70" s="60"/>
      <c r="CB70" s="60"/>
      <c r="CC70" s="60"/>
      <c r="CD70" s="60"/>
      <c r="CE70" s="60"/>
      <c r="CF70" s="61"/>
      <c r="CG70" s="60"/>
      <c r="CH70" s="62"/>
      <c r="CI70" s="60"/>
      <c r="CJ70" s="60"/>
      <c r="CK70" s="61"/>
      <c r="CL70" s="63"/>
      <c r="CM70" s="61"/>
      <c r="CN70" s="130"/>
      <c r="CO70" s="128"/>
    </row>
    <row r="71" spans="1:111" x14ac:dyDescent="0.25">
      <c r="B71" s="135"/>
      <c r="D71" s="8"/>
      <c r="E71" s="8"/>
      <c r="F71" s="8"/>
      <c r="G71" s="8"/>
      <c r="H71" s="8"/>
      <c r="I71" s="8"/>
      <c r="J71" s="8"/>
      <c r="K71" s="8"/>
      <c r="L71" s="11"/>
      <c r="M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3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125"/>
      <c r="AQ71" s="125"/>
      <c r="BB71" s="8"/>
      <c r="BC71" s="8"/>
      <c r="BD71" s="8"/>
      <c r="BE71" s="8"/>
      <c r="BF71" s="8"/>
      <c r="BG71" s="8"/>
      <c r="BH71" s="8"/>
      <c r="BI71" s="8"/>
      <c r="BJ71" s="11"/>
      <c r="BK71" s="8"/>
      <c r="BM71" s="8"/>
      <c r="BN71" s="8"/>
      <c r="BO71" s="41"/>
      <c r="BP71" s="41"/>
      <c r="BQ71" s="41"/>
      <c r="BR71" s="41"/>
      <c r="BS71" s="41"/>
      <c r="BT71" s="41"/>
      <c r="BU71" s="41"/>
      <c r="BV71" s="41"/>
      <c r="BW71" s="38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127"/>
      <c r="CO71" s="127"/>
    </row>
    <row r="72" spans="1:111" ht="17.25" x14ac:dyDescent="0.25">
      <c r="B72" s="135"/>
      <c r="D72" s="19" t="s">
        <v>8</v>
      </c>
      <c r="E72" s="7" t="s">
        <v>79</v>
      </c>
      <c r="F72" s="6" t="s">
        <v>9</v>
      </c>
      <c r="G72" s="6" t="s">
        <v>54</v>
      </c>
      <c r="H72" s="21" t="s">
        <v>9</v>
      </c>
      <c r="I72" s="21" t="s">
        <v>249</v>
      </c>
      <c r="J72" s="6">
        <v>50</v>
      </c>
      <c r="K72" s="3">
        <v>0</v>
      </c>
      <c r="L72" s="7">
        <v>34</v>
      </c>
      <c r="M72" s="28" t="s">
        <v>5</v>
      </c>
      <c r="N72" s="25"/>
      <c r="O72" s="3" t="s">
        <v>76</v>
      </c>
      <c r="P72" s="3" t="s">
        <v>174</v>
      </c>
      <c r="Q72" s="116" t="s">
        <v>167</v>
      </c>
      <c r="R72" s="117" t="s">
        <v>170</v>
      </c>
      <c r="S72" s="117" t="s">
        <v>169</v>
      </c>
      <c r="T72" s="3" t="str">
        <f t="shared" ref="T72" si="32">$P72&amp;""&amp;Q72&amp;"_"&amp;R72&amp;"_"&amp;S72</f>
        <v>6'b0111_1_0</v>
      </c>
      <c r="U72" s="116" t="s">
        <v>167</v>
      </c>
      <c r="V72" s="117" t="s">
        <v>170</v>
      </c>
      <c r="W72" s="117" t="s">
        <v>169</v>
      </c>
      <c r="X72" s="3" t="str">
        <f t="shared" ref="X72" si="33">$P72&amp;""&amp;U72&amp;"_"&amp;V72&amp;"_"&amp;W72</f>
        <v>6'b0111_1_0</v>
      </c>
      <c r="Y72" s="38"/>
      <c r="Z72" s="117" t="s">
        <v>165</v>
      </c>
      <c r="AA72" s="117" t="s">
        <v>169</v>
      </c>
      <c r="AB72" s="117" t="s">
        <v>169</v>
      </c>
      <c r="AC72" s="3" t="str">
        <f t="shared" ref="AC72" si="34">$P72&amp;""&amp;Z72&amp;"_"&amp;AA72&amp;"_"&amp;AB72</f>
        <v>6'b0000_0_0</v>
      </c>
      <c r="AD72" s="117" t="s">
        <v>165</v>
      </c>
      <c r="AE72" s="117" t="s">
        <v>169</v>
      </c>
      <c r="AF72" s="117" t="s">
        <v>169</v>
      </c>
      <c r="AG72" s="3" t="str">
        <f t="shared" ref="AG72" si="35">$P72&amp;""&amp;AD72&amp;"_"&amp;AE72&amp;"_"&amp;AF72</f>
        <v>6'b0000_0_0</v>
      </c>
      <c r="AH72" s="38"/>
      <c r="AI72" s="39" t="s">
        <v>130</v>
      </c>
      <c r="AJ72" s="3"/>
      <c r="AK72" s="8" t="s">
        <v>164</v>
      </c>
      <c r="AL72" s="8" t="s">
        <v>164</v>
      </c>
      <c r="AM72" s="38"/>
      <c r="AN72" s="11" t="s">
        <v>87</v>
      </c>
      <c r="AO72" s="38"/>
      <c r="AP72" s="123" t="s">
        <v>307</v>
      </c>
      <c r="AQ72" s="123" t="s">
        <v>308</v>
      </c>
      <c r="AR72" s="25"/>
      <c r="BB72" s="19" t="s">
        <v>31</v>
      </c>
      <c r="BC72" s="7" t="s">
        <v>79</v>
      </c>
      <c r="BD72" s="6" t="s">
        <v>9</v>
      </c>
      <c r="BE72" s="6" t="s">
        <v>54</v>
      </c>
      <c r="BF72" s="21" t="s">
        <v>9</v>
      </c>
      <c r="BG72" s="21" t="s">
        <v>261</v>
      </c>
      <c r="BH72" s="6">
        <v>50</v>
      </c>
      <c r="BI72" s="3">
        <v>0</v>
      </c>
      <c r="BJ72" s="7">
        <v>34</v>
      </c>
      <c r="BK72" s="28" t="s">
        <v>5</v>
      </c>
      <c r="BL72" s="9"/>
      <c r="BM72" s="3" t="s">
        <v>76</v>
      </c>
      <c r="BN72" s="3" t="s">
        <v>174</v>
      </c>
      <c r="BO72" s="116" t="s">
        <v>167</v>
      </c>
      <c r="BP72" s="117" t="s">
        <v>170</v>
      </c>
      <c r="BQ72" s="117" t="s">
        <v>169</v>
      </c>
      <c r="BR72" s="3" t="str">
        <f t="shared" ref="BR72" si="36">$BN72&amp;""&amp;BO72&amp;"_"&amp;BP72&amp;"_"&amp;BQ72</f>
        <v>6'b0111_1_0</v>
      </c>
      <c r="BS72" s="116" t="s">
        <v>167</v>
      </c>
      <c r="BT72" s="117" t="s">
        <v>170</v>
      </c>
      <c r="BU72" s="117" t="s">
        <v>169</v>
      </c>
      <c r="BV72" s="3" t="str">
        <f t="shared" ref="BV72" si="37">$BN72&amp;""&amp;BS72&amp;"_"&amp;BT72&amp;"_"&amp;BU72</f>
        <v>6'b0111_1_0</v>
      </c>
      <c r="BW72" s="38"/>
      <c r="BX72" s="117" t="s">
        <v>165</v>
      </c>
      <c r="BY72" s="117" t="s">
        <v>169</v>
      </c>
      <c r="BZ72" s="117" t="s">
        <v>169</v>
      </c>
      <c r="CA72" s="3" t="str">
        <f t="shared" ref="CA72" si="38">$BN72&amp;""&amp;BX72&amp;"_"&amp;BY72&amp;"_"&amp;BZ72</f>
        <v>6'b0000_0_0</v>
      </c>
      <c r="CB72" s="117" t="s">
        <v>165</v>
      </c>
      <c r="CC72" s="117" t="s">
        <v>169</v>
      </c>
      <c r="CD72" s="117" t="s">
        <v>169</v>
      </c>
      <c r="CE72" s="3" t="str">
        <f t="shared" ref="CE72" si="39">$BN72&amp;""&amp;CB72&amp;"_"&amp;CC72&amp;"_"&amp;CD72</f>
        <v>6'b0000_0_0</v>
      </c>
      <c r="CF72" s="38"/>
      <c r="CG72" s="99" t="s">
        <v>130</v>
      </c>
      <c r="CH72" s="3"/>
      <c r="CI72" s="8" t="s">
        <v>164</v>
      </c>
      <c r="CJ72" s="8" t="s">
        <v>164</v>
      </c>
      <c r="CK72" s="38"/>
      <c r="CL72" s="11" t="s">
        <v>87</v>
      </c>
      <c r="CM72" s="38"/>
      <c r="CN72" s="123" t="s">
        <v>307</v>
      </c>
      <c r="CO72" s="123" t="s">
        <v>308</v>
      </c>
    </row>
    <row r="73" spans="1:111" x14ac:dyDescent="0.25">
      <c r="B73" s="135"/>
      <c r="D73" s="8"/>
      <c r="E73" s="8"/>
      <c r="F73" s="8"/>
      <c r="G73" s="8"/>
      <c r="H73" s="8"/>
      <c r="I73" s="8"/>
      <c r="J73" s="8"/>
      <c r="K73" s="8"/>
      <c r="L73" s="11"/>
      <c r="M73" s="11"/>
      <c r="N73" s="9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38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23"/>
      <c r="AQ73" s="123"/>
      <c r="AR73" s="9"/>
      <c r="BB73" s="8"/>
      <c r="BC73" s="8"/>
      <c r="BD73" s="8"/>
      <c r="BE73" s="8"/>
      <c r="BF73" s="8"/>
      <c r="BG73" s="8"/>
      <c r="BH73" s="8"/>
      <c r="BI73" s="8"/>
      <c r="BJ73" s="11"/>
      <c r="BK73" s="11"/>
      <c r="BL73" s="9"/>
      <c r="BM73" s="8"/>
      <c r="BN73" s="8"/>
      <c r="BO73" s="41"/>
      <c r="BP73" s="41"/>
      <c r="BQ73" s="41"/>
      <c r="BR73" s="41"/>
      <c r="BS73" s="41"/>
      <c r="BT73" s="41"/>
      <c r="BU73" s="41"/>
      <c r="BV73" s="41"/>
      <c r="BW73" s="38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127"/>
      <c r="CO73" s="127"/>
    </row>
    <row r="74" spans="1:111" ht="17.25" x14ac:dyDescent="0.25">
      <c r="B74" s="135"/>
      <c r="D74" s="19" t="s">
        <v>8</v>
      </c>
      <c r="E74" s="7" t="s">
        <v>79</v>
      </c>
      <c r="F74" s="6" t="s">
        <v>9</v>
      </c>
      <c r="G74" s="6" t="s">
        <v>54</v>
      </c>
      <c r="H74" s="21" t="s">
        <v>9</v>
      </c>
      <c r="I74" s="21" t="s">
        <v>250</v>
      </c>
      <c r="J74" s="6">
        <v>50</v>
      </c>
      <c r="K74" s="3">
        <v>0</v>
      </c>
      <c r="L74" s="7">
        <v>40</v>
      </c>
      <c r="M74" s="28" t="s">
        <v>5</v>
      </c>
      <c r="N74" s="25"/>
      <c r="O74" s="3" t="s">
        <v>76</v>
      </c>
      <c r="P74" s="3" t="s">
        <v>174</v>
      </c>
      <c r="Q74" s="116" t="s">
        <v>167</v>
      </c>
      <c r="R74" s="117" t="s">
        <v>169</v>
      </c>
      <c r="S74" s="117" t="s">
        <v>169</v>
      </c>
      <c r="T74" s="3" t="str">
        <f t="shared" ref="T74:T76" si="40">$P74&amp;""&amp;Q74&amp;"_"&amp;R74&amp;"_"&amp;S74</f>
        <v>6'b0111_0_0</v>
      </c>
      <c r="U74" s="116" t="s">
        <v>167</v>
      </c>
      <c r="V74" s="117" t="s">
        <v>169</v>
      </c>
      <c r="W74" s="117" t="s">
        <v>169</v>
      </c>
      <c r="X74" s="3" t="str">
        <f t="shared" ref="X74:X76" si="41">$P74&amp;""&amp;U74&amp;"_"&amp;V74&amp;"_"&amp;W74</f>
        <v>6'b0111_0_0</v>
      </c>
      <c r="Y74" s="38"/>
      <c r="Z74" s="117" t="s">
        <v>165</v>
      </c>
      <c r="AA74" s="117" t="s">
        <v>169</v>
      </c>
      <c r="AB74" s="117" t="s">
        <v>169</v>
      </c>
      <c r="AC74" s="3" t="str">
        <f t="shared" ref="AC74:AC76" si="42">$P74&amp;""&amp;Z74&amp;"_"&amp;AA74&amp;"_"&amp;AB74</f>
        <v>6'b0000_0_0</v>
      </c>
      <c r="AD74" s="117" t="s">
        <v>165</v>
      </c>
      <c r="AE74" s="117" t="s">
        <v>169</v>
      </c>
      <c r="AF74" s="117" t="s">
        <v>169</v>
      </c>
      <c r="AG74" s="3" t="str">
        <f t="shared" ref="AG74:AG76" si="43">$P74&amp;""&amp;AD74&amp;"_"&amp;AE74&amp;"_"&amp;AF74</f>
        <v>6'b0000_0_0</v>
      </c>
      <c r="AH74" s="38"/>
      <c r="AI74" s="39" t="s">
        <v>130</v>
      </c>
      <c r="AJ74" s="3"/>
      <c r="AK74" s="8" t="s">
        <v>164</v>
      </c>
      <c r="AL74" s="8" t="s">
        <v>164</v>
      </c>
      <c r="AM74" s="38"/>
      <c r="AN74" s="11" t="s">
        <v>87</v>
      </c>
      <c r="AO74" s="38"/>
      <c r="AP74" s="123" t="s">
        <v>307</v>
      </c>
      <c r="AQ74" s="123" t="s">
        <v>308</v>
      </c>
      <c r="AR74" s="25"/>
      <c r="BB74" s="19" t="s">
        <v>31</v>
      </c>
      <c r="BC74" s="7" t="s">
        <v>79</v>
      </c>
      <c r="BD74" s="6" t="s">
        <v>9</v>
      </c>
      <c r="BE74" s="6" t="s">
        <v>54</v>
      </c>
      <c r="BF74" s="21" t="s">
        <v>9</v>
      </c>
      <c r="BG74" s="21" t="s">
        <v>262</v>
      </c>
      <c r="BH74" s="6">
        <v>50</v>
      </c>
      <c r="BI74" s="3">
        <v>0</v>
      </c>
      <c r="BJ74" s="7">
        <v>40</v>
      </c>
      <c r="BK74" s="28" t="s">
        <v>5</v>
      </c>
      <c r="BL74" s="9"/>
      <c r="BM74" s="3" t="s">
        <v>76</v>
      </c>
      <c r="BN74" s="3" t="s">
        <v>174</v>
      </c>
      <c r="BO74" s="116" t="s">
        <v>167</v>
      </c>
      <c r="BP74" s="117" t="s">
        <v>169</v>
      </c>
      <c r="BQ74" s="117" t="s">
        <v>169</v>
      </c>
      <c r="BR74" s="3" t="str">
        <f t="shared" ref="BR74:BR80" si="44">$BN74&amp;""&amp;BO74&amp;"_"&amp;BP74&amp;"_"&amp;BQ74</f>
        <v>6'b0111_0_0</v>
      </c>
      <c r="BS74" s="116" t="s">
        <v>167</v>
      </c>
      <c r="BT74" s="117" t="s">
        <v>169</v>
      </c>
      <c r="BU74" s="117" t="s">
        <v>169</v>
      </c>
      <c r="BV74" s="3" t="str">
        <f t="shared" ref="BV74:BV80" si="45">$BN74&amp;""&amp;BS74&amp;"_"&amp;BT74&amp;"_"&amp;BU74</f>
        <v>6'b0111_0_0</v>
      </c>
      <c r="BW74" s="38"/>
      <c r="BX74" s="117" t="s">
        <v>165</v>
      </c>
      <c r="BY74" s="117" t="s">
        <v>169</v>
      </c>
      <c r="BZ74" s="117" t="s">
        <v>169</v>
      </c>
      <c r="CA74" s="3" t="str">
        <f t="shared" ref="CA74:CA80" si="46">$BN74&amp;""&amp;BX74&amp;"_"&amp;BY74&amp;"_"&amp;BZ74</f>
        <v>6'b0000_0_0</v>
      </c>
      <c r="CB74" s="117" t="s">
        <v>165</v>
      </c>
      <c r="CC74" s="117" t="s">
        <v>169</v>
      </c>
      <c r="CD74" s="117" t="s">
        <v>169</v>
      </c>
      <c r="CE74" s="3" t="str">
        <f t="shared" ref="CE74:CE80" si="47">$BN74&amp;""&amp;CB74&amp;"_"&amp;CC74&amp;"_"&amp;CD74</f>
        <v>6'b0000_0_0</v>
      </c>
      <c r="CF74" s="38"/>
      <c r="CG74" s="99" t="s">
        <v>130</v>
      </c>
      <c r="CH74" s="3"/>
      <c r="CI74" s="8" t="s">
        <v>164</v>
      </c>
      <c r="CJ74" s="8" t="s">
        <v>164</v>
      </c>
      <c r="CK74" s="38"/>
      <c r="CL74" s="11" t="s">
        <v>87</v>
      </c>
      <c r="CM74" s="38"/>
      <c r="CN74" s="123" t="s">
        <v>307</v>
      </c>
      <c r="CO74" s="123" t="s">
        <v>308</v>
      </c>
    </row>
    <row r="75" spans="1:111" ht="17.25" x14ac:dyDescent="0.25">
      <c r="B75" s="135"/>
      <c r="D75" s="19" t="s">
        <v>8</v>
      </c>
      <c r="E75" s="7" t="s">
        <v>79</v>
      </c>
      <c r="F75" s="6" t="s">
        <v>9</v>
      </c>
      <c r="G75" s="6" t="s">
        <v>54</v>
      </c>
      <c r="H75" s="21" t="s">
        <v>9</v>
      </c>
      <c r="I75" s="21" t="s">
        <v>251</v>
      </c>
      <c r="J75" s="6">
        <v>50</v>
      </c>
      <c r="K75" s="3">
        <v>0</v>
      </c>
      <c r="L75" s="7">
        <v>40</v>
      </c>
      <c r="M75" s="29" t="s">
        <v>7</v>
      </c>
      <c r="N75" s="50"/>
      <c r="O75" s="3" t="s">
        <v>76</v>
      </c>
      <c r="P75" s="3" t="s">
        <v>174</v>
      </c>
      <c r="Q75" s="117" t="s">
        <v>165</v>
      </c>
      <c r="R75" s="117" t="s">
        <v>169</v>
      </c>
      <c r="S75" s="117" t="s">
        <v>169</v>
      </c>
      <c r="T75" s="3" t="str">
        <f t="shared" si="40"/>
        <v>6'b0000_0_0</v>
      </c>
      <c r="U75" s="117" t="s">
        <v>165</v>
      </c>
      <c r="V75" s="117" t="s">
        <v>169</v>
      </c>
      <c r="W75" s="117" t="s">
        <v>169</v>
      </c>
      <c r="X75" s="3" t="str">
        <f t="shared" si="41"/>
        <v>6'b0000_0_0</v>
      </c>
      <c r="Y75" s="38"/>
      <c r="Z75" s="116" t="s">
        <v>167</v>
      </c>
      <c r="AA75" s="117" t="s">
        <v>169</v>
      </c>
      <c r="AB75" s="117" t="s">
        <v>169</v>
      </c>
      <c r="AC75" s="3" t="str">
        <f t="shared" si="42"/>
        <v>6'b0111_0_0</v>
      </c>
      <c r="AD75" s="117" t="s">
        <v>165</v>
      </c>
      <c r="AE75" s="117" t="s">
        <v>169</v>
      </c>
      <c r="AF75" s="117" t="s">
        <v>169</v>
      </c>
      <c r="AG75" s="3" t="str">
        <f t="shared" si="43"/>
        <v>6'b0000_0_0</v>
      </c>
      <c r="AH75" s="38"/>
      <c r="AI75" s="39" t="s">
        <v>130</v>
      </c>
      <c r="AJ75" s="3"/>
      <c r="AK75" s="8" t="s">
        <v>164</v>
      </c>
      <c r="AL75" s="8" t="s">
        <v>164</v>
      </c>
      <c r="AM75" s="38"/>
      <c r="AN75" s="11" t="s">
        <v>87</v>
      </c>
      <c r="AO75" s="38"/>
      <c r="AP75" s="123" t="s">
        <v>307</v>
      </c>
      <c r="AQ75" s="123" t="s">
        <v>308</v>
      </c>
      <c r="AR75" s="50"/>
      <c r="BB75" s="19" t="s">
        <v>31</v>
      </c>
      <c r="BC75" s="7" t="s">
        <v>79</v>
      </c>
      <c r="BD75" s="6" t="s">
        <v>9</v>
      </c>
      <c r="BE75" s="6" t="s">
        <v>54</v>
      </c>
      <c r="BF75" s="21" t="s">
        <v>9</v>
      </c>
      <c r="BG75" s="21" t="s">
        <v>263</v>
      </c>
      <c r="BH75" s="6">
        <v>50</v>
      </c>
      <c r="BI75" s="3">
        <v>0</v>
      </c>
      <c r="BJ75" s="7">
        <v>40</v>
      </c>
      <c r="BK75" s="29" t="s">
        <v>7</v>
      </c>
      <c r="BL75" s="9"/>
      <c r="BM75" s="3" t="s">
        <v>76</v>
      </c>
      <c r="BN75" s="3" t="s">
        <v>174</v>
      </c>
      <c r="BO75" s="117" t="s">
        <v>165</v>
      </c>
      <c r="BP75" s="117" t="s">
        <v>169</v>
      </c>
      <c r="BQ75" s="117" t="s">
        <v>169</v>
      </c>
      <c r="BR75" s="3" t="str">
        <f t="shared" si="44"/>
        <v>6'b0000_0_0</v>
      </c>
      <c r="BS75" s="117" t="s">
        <v>165</v>
      </c>
      <c r="BT75" s="117" t="s">
        <v>169</v>
      </c>
      <c r="BU75" s="117" t="s">
        <v>169</v>
      </c>
      <c r="BV75" s="3" t="str">
        <f t="shared" si="45"/>
        <v>6'b0000_0_0</v>
      </c>
      <c r="BW75" s="38"/>
      <c r="BX75" s="116" t="s">
        <v>167</v>
      </c>
      <c r="BY75" s="117" t="s">
        <v>169</v>
      </c>
      <c r="BZ75" s="117" t="s">
        <v>169</v>
      </c>
      <c r="CA75" s="3" t="str">
        <f t="shared" si="46"/>
        <v>6'b0111_0_0</v>
      </c>
      <c r="CB75" s="117" t="s">
        <v>165</v>
      </c>
      <c r="CC75" s="117" t="s">
        <v>169</v>
      </c>
      <c r="CD75" s="117" t="s">
        <v>169</v>
      </c>
      <c r="CE75" s="3" t="str">
        <f t="shared" si="47"/>
        <v>6'b0000_0_0</v>
      </c>
      <c r="CF75" s="38"/>
      <c r="CG75" s="99" t="s">
        <v>130</v>
      </c>
      <c r="CH75" s="3"/>
      <c r="CI75" s="8" t="s">
        <v>164</v>
      </c>
      <c r="CJ75" s="8" t="s">
        <v>164</v>
      </c>
      <c r="CK75" s="38"/>
      <c r="CL75" s="11" t="s">
        <v>87</v>
      </c>
      <c r="CM75" s="38"/>
      <c r="CN75" s="123" t="s">
        <v>307</v>
      </c>
      <c r="CO75" s="123" t="s">
        <v>308</v>
      </c>
    </row>
    <row r="76" spans="1:111" x14ac:dyDescent="0.25">
      <c r="B76" s="135"/>
      <c r="D76" s="71" t="s">
        <v>8</v>
      </c>
      <c r="E76" s="71" t="s">
        <v>73</v>
      </c>
      <c r="F76" s="72" t="s">
        <v>9</v>
      </c>
      <c r="G76" s="72" t="s">
        <v>0</v>
      </c>
      <c r="H76" s="72" t="s">
        <v>9</v>
      </c>
      <c r="I76" s="72" t="s">
        <v>278</v>
      </c>
      <c r="J76" s="72">
        <v>50</v>
      </c>
      <c r="K76" s="72">
        <v>0</v>
      </c>
      <c r="L76" s="73">
        <v>40</v>
      </c>
      <c r="M76" s="74" t="s">
        <v>5</v>
      </c>
      <c r="N76" s="25"/>
      <c r="O76" s="3" t="s">
        <v>75</v>
      </c>
      <c r="P76" s="3" t="s">
        <v>174</v>
      </c>
      <c r="Q76" s="116" t="s">
        <v>167</v>
      </c>
      <c r="R76" s="117" t="s">
        <v>169</v>
      </c>
      <c r="S76" s="117" t="s">
        <v>169</v>
      </c>
      <c r="T76" s="3" t="str">
        <f t="shared" si="40"/>
        <v>6'b0111_0_0</v>
      </c>
      <c r="U76" s="116" t="s">
        <v>167</v>
      </c>
      <c r="V76" s="117" t="s">
        <v>169</v>
      </c>
      <c r="W76" s="117" t="s">
        <v>169</v>
      </c>
      <c r="X76" s="3" t="str">
        <f t="shared" si="41"/>
        <v>6'b0111_0_0</v>
      </c>
      <c r="Y76" s="38"/>
      <c r="Z76" s="117" t="s">
        <v>165</v>
      </c>
      <c r="AA76" s="117" t="s">
        <v>169</v>
      </c>
      <c r="AB76" s="117" t="s">
        <v>169</v>
      </c>
      <c r="AC76" s="3" t="str">
        <f t="shared" si="42"/>
        <v>6'b0000_0_0</v>
      </c>
      <c r="AD76" s="117" t="s">
        <v>165</v>
      </c>
      <c r="AE76" s="117" t="s">
        <v>169</v>
      </c>
      <c r="AF76" s="117" t="s">
        <v>169</v>
      </c>
      <c r="AG76" s="3" t="str">
        <f t="shared" si="43"/>
        <v>6'b0000_0_0</v>
      </c>
      <c r="AH76" s="38"/>
      <c r="AI76" s="39" t="s">
        <v>130</v>
      </c>
      <c r="AJ76" s="3"/>
      <c r="AK76" s="8" t="s">
        <v>164</v>
      </c>
      <c r="AL76" s="8" t="s">
        <v>164</v>
      </c>
      <c r="AM76" s="38"/>
      <c r="AN76" s="64" t="s">
        <v>72</v>
      </c>
      <c r="AO76" s="38"/>
      <c r="AP76" s="123" t="s">
        <v>307</v>
      </c>
      <c r="AQ76" s="123" t="s">
        <v>308</v>
      </c>
      <c r="AR76" s="65"/>
      <c r="AS76" s="65" t="s">
        <v>85</v>
      </c>
      <c r="BB76" s="52" t="s">
        <v>31</v>
      </c>
      <c r="BC76" s="52" t="s">
        <v>73</v>
      </c>
      <c r="BD76" s="53" t="s">
        <v>9</v>
      </c>
      <c r="BE76" s="53" t="s">
        <v>0</v>
      </c>
      <c r="BF76" s="53" t="s">
        <v>9</v>
      </c>
      <c r="BG76" s="53" t="s">
        <v>273</v>
      </c>
      <c r="BH76" s="53">
        <v>50</v>
      </c>
      <c r="BI76" s="53">
        <v>0</v>
      </c>
      <c r="BJ76" s="54">
        <v>40</v>
      </c>
      <c r="BK76" s="55" t="s">
        <v>5</v>
      </c>
      <c r="BL76" s="9"/>
      <c r="BM76" s="3" t="s">
        <v>75</v>
      </c>
      <c r="BN76" s="3" t="s">
        <v>174</v>
      </c>
      <c r="BO76" s="116" t="s">
        <v>167</v>
      </c>
      <c r="BP76" s="117" t="s">
        <v>169</v>
      </c>
      <c r="BQ76" s="117" t="s">
        <v>169</v>
      </c>
      <c r="BR76" s="3" t="str">
        <f t="shared" si="44"/>
        <v>6'b0111_0_0</v>
      </c>
      <c r="BS76" s="116" t="s">
        <v>167</v>
      </c>
      <c r="BT76" s="117" t="s">
        <v>169</v>
      </c>
      <c r="BU76" s="117" t="s">
        <v>169</v>
      </c>
      <c r="BV76" s="3" t="str">
        <f t="shared" si="45"/>
        <v>6'b0111_0_0</v>
      </c>
      <c r="BW76" s="38"/>
      <c r="BX76" s="117" t="s">
        <v>165</v>
      </c>
      <c r="BY76" s="117" t="s">
        <v>169</v>
      </c>
      <c r="BZ76" s="117" t="s">
        <v>169</v>
      </c>
      <c r="CA76" s="3" t="str">
        <f t="shared" si="46"/>
        <v>6'b0000_0_0</v>
      </c>
      <c r="CB76" s="117" t="s">
        <v>165</v>
      </c>
      <c r="CC76" s="117" t="s">
        <v>169</v>
      </c>
      <c r="CD76" s="117" t="s">
        <v>169</v>
      </c>
      <c r="CE76" s="3" t="str">
        <f t="shared" si="47"/>
        <v>6'b0000_0_0</v>
      </c>
      <c r="CF76" s="38"/>
      <c r="CG76" s="99" t="s">
        <v>130</v>
      </c>
      <c r="CH76" s="3"/>
      <c r="CI76" s="8" t="s">
        <v>164</v>
      </c>
      <c r="CJ76" s="8" t="s">
        <v>164</v>
      </c>
      <c r="CK76" s="38"/>
      <c r="CL76" s="64" t="s">
        <v>72</v>
      </c>
      <c r="CM76" s="38"/>
      <c r="CN76" s="123" t="s">
        <v>307</v>
      </c>
      <c r="CO76" s="123" t="s">
        <v>308</v>
      </c>
      <c r="CR76" s="65" t="s">
        <v>85</v>
      </c>
    </row>
    <row r="77" spans="1:111" s="1" customFormat="1" x14ac:dyDescent="0.25">
      <c r="B77" s="135"/>
      <c r="D77" s="71"/>
      <c r="E77" s="71"/>
      <c r="F77" s="72"/>
      <c r="G77" s="72"/>
      <c r="H77" s="72"/>
      <c r="I77" s="72"/>
      <c r="J77" s="72"/>
      <c r="K77" s="72"/>
      <c r="L77" s="73"/>
      <c r="M77" s="75"/>
      <c r="N77" s="50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3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24"/>
      <c r="AQ77" s="124"/>
      <c r="AR77" s="25"/>
      <c r="AS77" s="2"/>
      <c r="AT77" s="2"/>
      <c r="AU77" s="23"/>
      <c r="AV77" s="89"/>
      <c r="AW77" s="2"/>
      <c r="AX77" s="2"/>
      <c r="AY77" s="2"/>
      <c r="AZ77" s="2"/>
      <c r="BA77" s="2"/>
      <c r="BB77" s="52" t="s">
        <v>31</v>
      </c>
      <c r="BC77" s="52" t="s">
        <v>73</v>
      </c>
      <c r="BD77" s="53" t="s">
        <v>9</v>
      </c>
      <c r="BE77" s="53" t="s">
        <v>0</v>
      </c>
      <c r="BF77" s="53" t="s">
        <v>9</v>
      </c>
      <c r="BG77" s="53" t="s">
        <v>274</v>
      </c>
      <c r="BH77" s="53">
        <v>50</v>
      </c>
      <c r="BI77" s="53">
        <v>0</v>
      </c>
      <c r="BJ77" s="54">
        <v>40</v>
      </c>
      <c r="BK77" s="55" t="s">
        <v>5</v>
      </c>
      <c r="BL77" s="9"/>
      <c r="BM77" s="3" t="s">
        <v>75</v>
      </c>
      <c r="BN77" s="3" t="s">
        <v>174</v>
      </c>
      <c r="BO77" s="116" t="s">
        <v>167</v>
      </c>
      <c r="BP77" s="117" t="s">
        <v>169</v>
      </c>
      <c r="BQ77" s="117" t="s">
        <v>169</v>
      </c>
      <c r="BR77" s="3" t="str">
        <f t="shared" si="44"/>
        <v>6'b0111_0_0</v>
      </c>
      <c r="BS77" s="116" t="s">
        <v>167</v>
      </c>
      <c r="BT77" s="117" t="s">
        <v>169</v>
      </c>
      <c r="BU77" s="117" t="s">
        <v>169</v>
      </c>
      <c r="BV77" s="3" t="str">
        <f t="shared" si="45"/>
        <v>6'b0111_0_0</v>
      </c>
      <c r="BW77" s="38"/>
      <c r="BX77" s="117" t="s">
        <v>165</v>
      </c>
      <c r="BY77" s="117" t="s">
        <v>169</v>
      </c>
      <c r="BZ77" s="117" t="s">
        <v>169</v>
      </c>
      <c r="CA77" s="3" t="str">
        <f t="shared" si="46"/>
        <v>6'b0000_0_0</v>
      </c>
      <c r="CB77" s="117" t="s">
        <v>165</v>
      </c>
      <c r="CC77" s="117" t="s">
        <v>169</v>
      </c>
      <c r="CD77" s="117" t="s">
        <v>169</v>
      </c>
      <c r="CE77" s="3" t="str">
        <f t="shared" si="47"/>
        <v>6'b0000_0_0</v>
      </c>
      <c r="CF77" s="38"/>
      <c r="CG77" s="99" t="s">
        <v>130</v>
      </c>
      <c r="CH77" s="3"/>
      <c r="CI77" s="8" t="s">
        <v>164</v>
      </c>
      <c r="CJ77" s="8" t="s">
        <v>164</v>
      </c>
      <c r="CK77" s="38"/>
      <c r="CL77" s="11" t="s">
        <v>87</v>
      </c>
      <c r="CM77" s="38"/>
      <c r="CN77" s="123" t="s">
        <v>307</v>
      </c>
      <c r="CO77" s="123" t="s">
        <v>308</v>
      </c>
      <c r="CP77" s="34" t="s">
        <v>121</v>
      </c>
      <c r="CQ77" s="4"/>
      <c r="CR77" s="66" t="s">
        <v>86</v>
      </c>
    </row>
    <row r="78" spans="1:111" ht="17.25" x14ac:dyDescent="0.25">
      <c r="B78" s="135"/>
      <c r="D78" s="71" t="s">
        <v>8</v>
      </c>
      <c r="E78" s="71" t="s">
        <v>73</v>
      </c>
      <c r="F78" s="72" t="s">
        <v>9</v>
      </c>
      <c r="G78" s="72" t="s">
        <v>125</v>
      </c>
      <c r="H78" s="72" t="s">
        <v>9</v>
      </c>
      <c r="I78" s="72" t="s">
        <v>250</v>
      </c>
      <c r="J78" s="72">
        <v>50</v>
      </c>
      <c r="K78" s="72">
        <v>0</v>
      </c>
      <c r="L78" s="73">
        <v>40</v>
      </c>
      <c r="M78" s="74" t="s">
        <v>5</v>
      </c>
      <c r="N78" s="25"/>
      <c r="O78" s="3" t="s">
        <v>75</v>
      </c>
      <c r="P78" s="3" t="s">
        <v>174</v>
      </c>
      <c r="Q78" s="116" t="s">
        <v>167</v>
      </c>
      <c r="R78" s="117" t="s">
        <v>169</v>
      </c>
      <c r="S78" s="117" t="s">
        <v>169</v>
      </c>
      <c r="T78" s="3" t="str">
        <f>$P78&amp;""&amp;Q78&amp;"_"&amp;R78&amp;"_"&amp;S78</f>
        <v>6'b0111_0_0</v>
      </c>
      <c r="U78" s="116" t="s">
        <v>167</v>
      </c>
      <c r="V78" s="117" t="s">
        <v>169</v>
      </c>
      <c r="W78" s="117" t="s">
        <v>169</v>
      </c>
      <c r="X78" s="3" t="str">
        <f>$P78&amp;""&amp;U78&amp;"_"&amp;V78&amp;"_"&amp;W78</f>
        <v>6'b0111_0_0</v>
      </c>
      <c r="Y78" s="38"/>
      <c r="Z78" s="117" t="s">
        <v>165</v>
      </c>
      <c r="AA78" s="117" t="s">
        <v>169</v>
      </c>
      <c r="AB78" s="117" t="s">
        <v>169</v>
      </c>
      <c r="AC78" s="3" t="str">
        <f>$P78&amp;""&amp;Z78&amp;"_"&amp;AA78&amp;"_"&amp;AB78</f>
        <v>6'b0000_0_0</v>
      </c>
      <c r="AD78" s="117" t="s">
        <v>165</v>
      </c>
      <c r="AE78" s="117" t="s">
        <v>169</v>
      </c>
      <c r="AF78" s="117" t="s">
        <v>169</v>
      </c>
      <c r="AG78" s="3" t="str">
        <f>$P78&amp;""&amp;AD78&amp;"_"&amp;AE78&amp;"_"&amp;AF78</f>
        <v>6'b0000_0_0</v>
      </c>
      <c r="AH78" s="38"/>
      <c r="AI78" s="39" t="s">
        <v>130</v>
      </c>
      <c r="AJ78" s="3"/>
      <c r="AK78" s="8" t="s">
        <v>164</v>
      </c>
      <c r="AL78" s="8" t="s">
        <v>164</v>
      </c>
      <c r="AM78" s="38"/>
      <c r="AN78" s="64" t="s">
        <v>72</v>
      </c>
      <c r="AO78" s="38"/>
      <c r="AP78" s="123" t="s">
        <v>307</v>
      </c>
      <c r="AQ78" s="123" t="s">
        <v>308</v>
      </c>
      <c r="AR78" s="108" t="s">
        <v>121</v>
      </c>
      <c r="BB78" s="52" t="s">
        <v>31</v>
      </c>
      <c r="BC78" s="52" t="s">
        <v>73</v>
      </c>
      <c r="BD78" s="53" t="s">
        <v>9</v>
      </c>
      <c r="BE78" s="53" t="s">
        <v>125</v>
      </c>
      <c r="BF78" s="53" t="s">
        <v>9</v>
      </c>
      <c r="BG78" s="53" t="s">
        <v>262</v>
      </c>
      <c r="BH78" s="53">
        <v>50</v>
      </c>
      <c r="BI78" s="53">
        <v>0</v>
      </c>
      <c r="BJ78" s="54">
        <v>40</v>
      </c>
      <c r="BK78" s="55" t="s">
        <v>5</v>
      </c>
      <c r="BL78" s="9"/>
      <c r="BM78" s="3" t="s">
        <v>75</v>
      </c>
      <c r="BN78" s="3" t="s">
        <v>174</v>
      </c>
      <c r="BO78" s="116" t="s">
        <v>167</v>
      </c>
      <c r="BP78" s="117" t="s">
        <v>169</v>
      </c>
      <c r="BQ78" s="117" t="s">
        <v>169</v>
      </c>
      <c r="BR78" s="3" t="str">
        <f t="shared" si="44"/>
        <v>6'b0111_0_0</v>
      </c>
      <c r="BS78" s="116" t="s">
        <v>167</v>
      </c>
      <c r="BT78" s="117" t="s">
        <v>169</v>
      </c>
      <c r="BU78" s="117" t="s">
        <v>169</v>
      </c>
      <c r="BV78" s="3" t="str">
        <f t="shared" si="45"/>
        <v>6'b0111_0_0</v>
      </c>
      <c r="BW78" s="38"/>
      <c r="BX78" s="117" t="s">
        <v>165</v>
      </c>
      <c r="BY78" s="117" t="s">
        <v>169</v>
      </c>
      <c r="BZ78" s="117" t="s">
        <v>169</v>
      </c>
      <c r="CA78" s="3" t="str">
        <f t="shared" si="46"/>
        <v>6'b0000_0_0</v>
      </c>
      <c r="CB78" s="117" t="s">
        <v>165</v>
      </c>
      <c r="CC78" s="117" t="s">
        <v>169</v>
      </c>
      <c r="CD78" s="117" t="s">
        <v>169</v>
      </c>
      <c r="CE78" s="3" t="str">
        <f t="shared" si="47"/>
        <v>6'b0000_0_0</v>
      </c>
      <c r="CF78" s="38"/>
      <c r="CG78" s="99" t="s">
        <v>130</v>
      </c>
      <c r="CH78" s="3"/>
      <c r="CI78" s="8" t="s">
        <v>164</v>
      </c>
      <c r="CJ78" s="8" t="s">
        <v>164</v>
      </c>
      <c r="CK78" s="38"/>
      <c r="CL78" s="11" t="s">
        <v>87</v>
      </c>
      <c r="CM78" s="38"/>
      <c r="CN78" s="123" t="s">
        <v>307</v>
      </c>
      <c r="CO78" s="123" t="s">
        <v>308</v>
      </c>
      <c r="CP78" s="34" t="s">
        <v>142</v>
      </c>
    </row>
    <row r="79" spans="1:111" ht="17.25" x14ac:dyDescent="0.25">
      <c r="B79" s="135"/>
      <c r="D79" s="71" t="s">
        <v>8</v>
      </c>
      <c r="E79" s="71" t="s">
        <v>73</v>
      </c>
      <c r="F79" s="72" t="s">
        <v>9</v>
      </c>
      <c r="G79" s="72" t="s">
        <v>111</v>
      </c>
      <c r="H79" s="72" t="s">
        <v>9</v>
      </c>
      <c r="I79" s="72" t="s">
        <v>250</v>
      </c>
      <c r="J79" s="72">
        <v>50</v>
      </c>
      <c r="K79" s="72">
        <v>0</v>
      </c>
      <c r="L79" s="73">
        <v>40</v>
      </c>
      <c r="M79" s="74" t="s">
        <v>5</v>
      </c>
      <c r="N79" s="25"/>
      <c r="O79" s="3" t="s">
        <v>75</v>
      </c>
      <c r="P79" s="3" t="s">
        <v>174</v>
      </c>
      <c r="Q79" s="116" t="s">
        <v>167</v>
      </c>
      <c r="R79" s="117" t="s">
        <v>169</v>
      </c>
      <c r="S79" s="117" t="s">
        <v>169</v>
      </c>
      <c r="T79" s="3" t="str">
        <f>$P79&amp;""&amp;Q79&amp;"_"&amp;R79&amp;"_"&amp;S79</f>
        <v>6'b0111_0_0</v>
      </c>
      <c r="U79" s="116" t="s">
        <v>167</v>
      </c>
      <c r="V79" s="117" t="s">
        <v>169</v>
      </c>
      <c r="W79" s="117" t="s">
        <v>169</v>
      </c>
      <c r="X79" s="3" t="str">
        <f>$P79&amp;""&amp;U79&amp;"_"&amp;V79&amp;"_"&amp;W79</f>
        <v>6'b0111_0_0</v>
      </c>
      <c r="Y79" s="38"/>
      <c r="Z79" s="117" t="s">
        <v>165</v>
      </c>
      <c r="AA79" s="117" t="s">
        <v>169</v>
      </c>
      <c r="AB79" s="117" t="s">
        <v>169</v>
      </c>
      <c r="AC79" s="3" t="str">
        <f>$P79&amp;""&amp;Z79&amp;"_"&amp;AA79&amp;"_"&amp;AB79</f>
        <v>6'b0000_0_0</v>
      </c>
      <c r="AD79" s="117" t="s">
        <v>165</v>
      </c>
      <c r="AE79" s="117" t="s">
        <v>169</v>
      </c>
      <c r="AF79" s="117" t="s">
        <v>169</v>
      </c>
      <c r="AG79" s="3" t="str">
        <f>$P79&amp;""&amp;AD79&amp;"_"&amp;AE79&amp;"_"&amp;AF79</f>
        <v>6'b0000_0_0</v>
      </c>
      <c r="AH79" s="38"/>
      <c r="AI79" s="99" t="s">
        <v>131</v>
      </c>
      <c r="AJ79" s="3"/>
      <c r="AK79" s="8" t="s">
        <v>164</v>
      </c>
      <c r="AL79" s="8" t="s">
        <v>164</v>
      </c>
      <c r="AM79" s="38"/>
      <c r="AN79" s="11" t="s">
        <v>100</v>
      </c>
      <c r="AO79" s="38"/>
      <c r="AP79" s="123" t="s">
        <v>307</v>
      </c>
      <c r="AQ79" s="123" t="s">
        <v>308</v>
      </c>
      <c r="AR79" s="108" t="s">
        <v>142</v>
      </c>
      <c r="BB79" s="52" t="s">
        <v>31</v>
      </c>
      <c r="BC79" s="52" t="s">
        <v>73</v>
      </c>
      <c r="BD79" s="53" t="s">
        <v>9</v>
      </c>
      <c r="BE79" s="53" t="s">
        <v>111</v>
      </c>
      <c r="BF79" s="53" t="s">
        <v>9</v>
      </c>
      <c r="BG79" s="53" t="s">
        <v>262</v>
      </c>
      <c r="BH79" s="53">
        <v>50</v>
      </c>
      <c r="BI79" s="53">
        <v>0</v>
      </c>
      <c r="BJ79" s="54">
        <v>40</v>
      </c>
      <c r="BK79" s="55" t="s">
        <v>5</v>
      </c>
      <c r="BL79" s="9"/>
      <c r="BM79" s="3" t="s">
        <v>75</v>
      </c>
      <c r="BN79" s="3" t="s">
        <v>174</v>
      </c>
      <c r="BO79" s="116" t="s">
        <v>167</v>
      </c>
      <c r="BP79" s="117" t="s">
        <v>169</v>
      </c>
      <c r="BQ79" s="117" t="s">
        <v>169</v>
      </c>
      <c r="BR79" s="3" t="str">
        <f t="shared" si="44"/>
        <v>6'b0111_0_0</v>
      </c>
      <c r="BS79" s="116" t="s">
        <v>167</v>
      </c>
      <c r="BT79" s="117" t="s">
        <v>169</v>
      </c>
      <c r="BU79" s="117" t="s">
        <v>169</v>
      </c>
      <c r="BV79" s="3" t="str">
        <f t="shared" si="45"/>
        <v>6'b0111_0_0</v>
      </c>
      <c r="BW79" s="38"/>
      <c r="BX79" s="117" t="s">
        <v>165</v>
      </c>
      <c r="BY79" s="117" t="s">
        <v>169</v>
      </c>
      <c r="BZ79" s="117" t="s">
        <v>169</v>
      </c>
      <c r="CA79" s="3" t="str">
        <f t="shared" si="46"/>
        <v>6'b0000_0_0</v>
      </c>
      <c r="CB79" s="117" t="s">
        <v>165</v>
      </c>
      <c r="CC79" s="117" t="s">
        <v>169</v>
      </c>
      <c r="CD79" s="117" t="s">
        <v>169</v>
      </c>
      <c r="CE79" s="3" t="str">
        <f t="shared" si="47"/>
        <v>6'b0000_0_0</v>
      </c>
      <c r="CF79" s="38"/>
      <c r="CG79" s="99" t="s">
        <v>131</v>
      </c>
      <c r="CH79" s="3"/>
      <c r="CI79" s="8" t="s">
        <v>164</v>
      </c>
      <c r="CJ79" s="8" t="s">
        <v>164</v>
      </c>
      <c r="CK79" s="38"/>
      <c r="CL79" s="11" t="s">
        <v>100</v>
      </c>
      <c r="CM79" s="38"/>
      <c r="CN79" s="123" t="s">
        <v>307</v>
      </c>
      <c r="CO79" s="123" t="s">
        <v>308</v>
      </c>
      <c r="CP79" s="107"/>
    </row>
    <row r="80" spans="1:111" ht="17.25" x14ac:dyDescent="0.25">
      <c r="B80" s="135"/>
      <c r="D80" s="71" t="s">
        <v>8</v>
      </c>
      <c r="E80" s="71" t="s">
        <v>73</v>
      </c>
      <c r="F80" s="72" t="s">
        <v>9</v>
      </c>
      <c r="G80" s="72" t="s">
        <v>111</v>
      </c>
      <c r="H80" s="72" t="s">
        <v>9</v>
      </c>
      <c r="I80" s="72" t="s">
        <v>251</v>
      </c>
      <c r="J80" s="72">
        <v>50</v>
      </c>
      <c r="K80" s="72">
        <v>0</v>
      </c>
      <c r="L80" s="73">
        <v>40</v>
      </c>
      <c r="M80" s="75" t="s">
        <v>7</v>
      </c>
      <c r="N80" s="50"/>
      <c r="O80" s="3" t="s">
        <v>75</v>
      </c>
      <c r="P80" s="3" t="s">
        <v>174</v>
      </c>
      <c r="Q80" s="117" t="s">
        <v>165</v>
      </c>
      <c r="R80" s="117" t="s">
        <v>169</v>
      </c>
      <c r="S80" s="117" t="s">
        <v>169</v>
      </c>
      <c r="T80" s="3" t="str">
        <f t="shared" ref="T80" si="48">$P80&amp;""&amp;Q80&amp;"_"&amp;R80&amp;"_"&amp;S80</f>
        <v>6'b0000_0_0</v>
      </c>
      <c r="U80" s="117" t="s">
        <v>165</v>
      </c>
      <c r="V80" s="117" t="s">
        <v>169</v>
      </c>
      <c r="W80" s="117" t="s">
        <v>169</v>
      </c>
      <c r="X80" s="3" t="str">
        <f t="shared" ref="X80" si="49">$P80&amp;""&amp;U80&amp;"_"&amp;V80&amp;"_"&amp;W80</f>
        <v>6'b0000_0_0</v>
      </c>
      <c r="Y80" s="38"/>
      <c r="Z80" s="116" t="s">
        <v>167</v>
      </c>
      <c r="AA80" s="117" t="s">
        <v>169</v>
      </c>
      <c r="AB80" s="117" t="s">
        <v>169</v>
      </c>
      <c r="AC80" s="3" t="str">
        <f t="shared" ref="AC80" si="50">$P80&amp;""&amp;Z80&amp;"_"&amp;AA80&amp;"_"&amp;AB80</f>
        <v>6'b0111_0_0</v>
      </c>
      <c r="AD80" s="117" t="s">
        <v>165</v>
      </c>
      <c r="AE80" s="117" t="s">
        <v>169</v>
      </c>
      <c r="AF80" s="117" t="s">
        <v>169</v>
      </c>
      <c r="AG80" s="3" t="str">
        <f t="shared" ref="AG80" si="51">$P80&amp;""&amp;AD80&amp;"_"&amp;AE80&amp;"_"&amp;AF80</f>
        <v>6'b0000_0_0</v>
      </c>
      <c r="AH80" s="38"/>
      <c r="AI80" s="99" t="s">
        <v>131</v>
      </c>
      <c r="AJ80" s="3"/>
      <c r="AK80" s="8" t="s">
        <v>164</v>
      </c>
      <c r="AL80" s="8" t="s">
        <v>164</v>
      </c>
      <c r="AM80" s="38"/>
      <c r="AN80" s="11" t="s">
        <v>100</v>
      </c>
      <c r="AO80" s="38"/>
      <c r="AP80" s="123" t="s">
        <v>307</v>
      </c>
      <c r="AQ80" s="123" t="s">
        <v>308</v>
      </c>
      <c r="AR80" s="50"/>
      <c r="BB80" s="52" t="s">
        <v>31</v>
      </c>
      <c r="BC80" s="52" t="s">
        <v>73</v>
      </c>
      <c r="BD80" s="53" t="s">
        <v>9</v>
      </c>
      <c r="BE80" s="53" t="s">
        <v>111</v>
      </c>
      <c r="BF80" s="53" t="s">
        <v>9</v>
      </c>
      <c r="BG80" s="53" t="s">
        <v>263</v>
      </c>
      <c r="BH80" s="53">
        <v>50</v>
      </c>
      <c r="BI80" s="53">
        <v>0</v>
      </c>
      <c r="BJ80" s="54">
        <v>40</v>
      </c>
      <c r="BK80" s="56" t="s">
        <v>7</v>
      </c>
      <c r="BL80" s="9"/>
      <c r="BM80" s="3" t="s">
        <v>75</v>
      </c>
      <c r="BN80" s="3" t="s">
        <v>174</v>
      </c>
      <c r="BO80" s="117" t="s">
        <v>165</v>
      </c>
      <c r="BP80" s="117" t="s">
        <v>169</v>
      </c>
      <c r="BQ80" s="117" t="s">
        <v>169</v>
      </c>
      <c r="BR80" s="3" t="str">
        <f t="shared" si="44"/>
        <v>6'b0000_0_0</v>
      </c>
      <c r="BS80" s="117" t="s">
        <v>165</v>
      </c>
      <c r="BT80" s="117" t="s">
        <v>169</v>
      </c>
      <c r="BU80" s="117" t="s">
        <v>169</v>
      </c>
      <c r="BV80" s="3" t="str">
        <f t="shared" si="45"/>
        <v>6'b0000_0_0</v>
      </c>
      <c r="BW80" s="38"/>
      <c r="BX80" s="116" t="s">
        <v>167</v>
      </c>
      <c r="BY80" s="117" t="s">
        <v>169</v>
      </c>
      <c r="BZ80" s="117" t="s">
        <v>169</v>
      </c>
      <c r="CA80" s="3" t="str">
        <f t="shared" si="46"/>
        <v>6'b0111_0_0</v>
      </c>
      <c r="CB80" s="117" t="s">
        <v>165</v>
      </c>
      <c r="CC80" s="117" t="s">
        <v>169</v>
      </c>
      <c r="CD80" s="117" t="s">
        <v>169</v>
      </c>
      <c r="CE80" s="3" t="str">
        <f t="shared" si="47"/>
        <v>6'b0000_0_0</v>
      </c>
      <c r="CF80" s="38"/>
      <c r="CG80" s="99" t="s">
        <v>131</v>
      </c>
      <c r="CH80" s="3"/>
      <c r="CI80" s="8" t="s">
        <v>164</v>
      </c>
      <c r="CJ80" s="8" t="s">
        <v>164</v>
      </c>
      <c r="CK80" s="38"/>
      <c r="CL80" s="11" t="s">
        <v>100</v>
      </c>
      <c r="CM80" s="38"/>
      <c r="CN80" s="123" t="s">
        <v>307</v>
      </c>
      <c r="CO80" s="123" t="s">
        <v>308</v>
      </c>
    </row>
    <row r="81" spans="2:96" x14ac:dyDescent="0.25">
      <c r="B81" s="135"/>
      <c r="D81" s="8"/>
      <c r="E81" s="8"/>
      <c r="F81" s="8"/>
      <c r="G81" s="8"/>
      <c r="H81" s="8"/>
      <c r="I81" s="8"/>
      <c r="J81" s="8"/>
      <c r="K81" s="8"/>
      <c r="L81" s="11"/>
      <c r="M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3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125"/>
      <c r="AQ81" s="125"/>
      <c r="BB81" s="8"/>
      <c r="BC81" s="8"/>
      <c r="BD81" s="8"/>
      <c r="BE81" s="8"/>
      <c r="BF81" s="8"/>
      <c r="BG81" s="8"/>
      <c r="BH81" s="8"/>
      <c r="BI81" s="8"/>
      <c r="BJ81" s="11"/>
      <c r="BK81" s="8"/>
      <c r="BM81" s="2"/>
      <c r="BN81" s="2"/>
      <c r="BO81" s="1"/>
      <c r="BP81" s="1"/>
      <c r="BQ81" s="1"/>
      <c r="BR81" s="1"/>
      <c r="BS81" s="1"/>
      <c r="BT81" s="1"/>
      <c r="BU81" s="1"/>
      <c r="BV81" s="1"/>
      <c r="BX81" s="1"/>
      <c r="BY81" s="1"/>
      <c r="BZ81" s="1"/>
      <c r="CA81" s="1"/>
      <c r="CB81" s="1"/>
      <c r="CC81" s="1"/>
      <c r="CD81" s="1"/>
      <c r="CE81" s="1"/>
      <c r="CF81" s="1"/>
      <c r="CH81" s="1"/>
      <c r="CI81" s="1"/>
      <c r="CJ81" s="1"/>
      <c r="CK81" s="1"/>
      <c r="CL81" s="1"/>
      <c r="CM81" s="1"/>
      <c r="CN81" s="129"/>
      <c r="CO81" s="129"/>
    </row>
    <row r="82" spans="2:96" ht="17.25" x14ac:dyDescent="0.25">
      <c r="B82" s="135"/>
      <c r="D82" s="19" t="s">
        <v>8</v>
      </c>
      <c r="E82" s="7" t="s">
        <v>79</v>
      </c>
      <c r="F82" s="6" t="s">
        <v>9</v>
      </c>
      <c r="G82" s="6" t="s">
        <v>54</v>
      </c>
      <c r="H82" s="21" t="s">
        <v>9</v>
      </c>
      <c r="I82" s="21" t="s">
        <v>252</v>
      </c>
      <c r="J82" s="6">
        <v>50</v>
      </c>
      <c r="K82" s="3">
        <v>0</v>
      </c>
      <c r="L82" s="7">
        <v>48</v>
      </c>
      <c r="M82" s="29" t="s">
        <v>7</v>
      </c>
      <c r="N82" s="50"/>
      <c r="O82" s="3" t="s">
        <v>76</v>
      </c>
      <c r="P82" s="3" t="s">
        <v>174</v>
      </c>
      <c r="Q82" s="117" t="s">
        <v>165</v>
      </c>
      <c r="R82" s="117" t="s">
        <v>169</v>
      </c>
      <c r="S82" s="117" t="s">
        <v>169</v>
      </c>
      <c r="T82" s="3" t="str">
        <f t="shared" ref="T82" si="52">$P82&amp;""&amp;Q82&amp;"_"&amp;R82&amp;"_"&amp;S82</f>
        <v>6'b0000_0_0</v>
      </c>
      <c r="U82" s="117" t="s">
        <v>165</v>
      </c>
      <c r="V82" s="117" t="s">
        <v>169</v>
      </c>
      <c r="W82" s="117" t="s">
        <v>169</v>
      </c>
      <c r="X82" s="3" t="str">
        <f t="shared" ref="X82" si="53">$P82&amp;""&amp;U82&amp;"_"&amp;V82&amp;"_"&amp;W82</f>
        <v>6'b0000_0_0</v>
      </c>
      <c r="Y82" s="38"/>
      <c r="Z82" s="116" t="s">
        <v>168</v>
      </c>
      <c r="AA82" s="117" t="s">
        <v>170</v>
      </c>
      <c r="AB82" s="117" t="s">
        <v>169</v>
      </c>
      <c r="AC82" s="3" t="str">
        <f t="shared" ref="AC82" si="54">$P82&amp;""&amp;Z82&amp;"_"&amp;AA82&amp;"_"&amp;AB82</f>
        <v>6'b0011_1_0</v>
      </c>
      <c r="AD82" s="117" t="s">
        <v>165</v>
      </c>
      <c r="AE82" s="117" t="s">
        <v>169</v>
      </c>
      <c r="AF82" s="117" t="s">
        <v>169</v>
      </c>
      <c r="AG82" s="3" t="str">
        <f t="shared" ref="AG82" si="55">$P82&amp;""&amp;AD82&amp;"_"&amp;AE82&amp;"_"&amp;AF82</f>
        <v>6'b0000_0_0</v>
      </c>
      <c r="AH82" s="38"/>
      <c r="AI82" s="39" t="s">
        <v>130</v>
      </c>
      <c r="AJ82" s="3"/>
      <c r="AK82" s="8" t="s">
        <v>164</v>
      </c>
      <c r="AL82" s="8" t="s">
        <v>164</v>
      </c>
      <c r="AM82" s="38"/>
      <c r="AN82" s="11" t="s">
        <v>87</v>
      </c>
      <c r="AO82" s="38"/>
      <c r="AP82" s="123" t="s">
        <v>307</v>
      </c>
      <c r="AQ82" s="123" t="s">
        <v>308</v>
      </c>
      <c r="AR82" s="50"/>
      <c r="BB82" s="19" t="s">
        <v>31</v>
      </c>
      <c r="BC82" s="7" t="s">
        <v>79</v>
      </c>
      <c r="BD82" s="6" t="s">
        <v>9</v>
      </c>
      <c r="BE82" s="6" t="s">
        <v>54</v>
      </c>
      <c r="BF82" s="21" t="s">
        <v>9</v>
      </c>
      <c r="BG82" s="21" t="s">
        <v>264</v>
      </c>
      <c r="BH82" s="6">
        <v>50</v>
      </c>
      <c r="BI82" s="3">
        <v>0</v>
      </c>
      <c r="BJ82" s="7">
        <v>48</v>
      </c>
      <c r="BK82" s="29" t="s">
        <v>7</v>
      </c>
      <c r="BL82" s="9"/>
      <c r="BM82" s="3" t="s">
        <v>76</v>
      </c>
      <c r="BN82" s="3" t="s">
        <v>174</v>
      </c>
      <c r="BO82" s="117" t="s">
        <v>165</v>
      </c>
      <c r="BP82" s="117" t="s">
        <v>169</v>
      </c>
      <c r="BQ82" s="117" t="s">
        <v>169</v>
      </c>
      <c r="BR82" s="3" t="str">
        <f t="shared" ref="BR82" si="56">$BN82&amp;""&amp;BO82&amp;"_"&amp;BP82&amp;"_"&amp;BQ82</f>
        <v>6'b0000_0_0</v>
      </c>
      <c r="BS82" s="117" t="s">
        <v>165</v>
      </c>
      <c r="BT82" s="117" t="s">
        <v>169</v>
      </c>
      <c r="BU82" s="117" t="s">
        <v>169</v>
      </c>
      <c r="BV82" s="3" t="str">
        <f t="shared" ref="BV82" si="57">$BN82&amp;""&amp;BS82&amp;"_"&amp;BT82&amp;"_"&amp;BU82</f>
        <v>6'b0000_0_0</v>
      </c>
      <c r="BW82" s="38"/>
      <c r="BX82" s="116" t="s">
        <v>168</v>
      </c>
      <c r="BY82" s="117" t="s">
        <v>170</v>
      </c>
      <c r="BZ82" s="117" t="s">
        <v>169</v>
      </c>
      <c r="CA82" s="3" t="str">
        <f t="shared" ref="CA82" si="58">$BN82&amp;""&amp;BX82&amp;"_"&amp;BY82&amp;"_"&amp;BZ82</f>
        <v>6'b0011_1_0</v>
      </c>
      <c r="CB82" s="117" t="s">
        <v>165</v>
      </c>
      <c r="CC82" s="117" t="s">
        <v>169</v>
      </c>
      <c r="CD82" s="117" t="s">
        <v>169</v>
      </c>
      <c r="CE82" s="3" t="str">
        <f t="shared" ref="CE82" si="59">$BN82&amp;""&amp;CB82&amp;"_"&amp;CC82&amp;"_"&amp;CD82</f>
        <v>6'b0000_0_0</v>
      </c>
      <c r="CF82" s="38"/>
      <c r="CG82" s="99" t="s">
        <v>130</v>
      </c>
      <c r="CH82" s="3"/>
      <c r="CI82" s="8" t="s">
        <v>164</v>
      </c>
      <c r="CJ82" s="8" t="s">
        <v>164</v>
      </c>
      <c r="CK82" s="38"/>
      <c r="CL82" s="11" t="s">
        <v>87</v>
      </c>
      <c r="CM82" s="38"/>
      <c r="CN82" s="123" t="s">
        <v>307</v>
      </c>
      <c r="CO82" s="123" t="s">
        <v>308</v>
      </c>
    </row>
    <row r="83" spans="2:96" x14ac:dyDescent="0.25">
      <c r="B83" s="135"/>
      <c r="D83" s="8"/>
      <c r="E83" s="8"/>
      <c r="F83" s="8"/>
      <c r="G83" s="8"/>
      <c r="H83" s="8"/>
      <c r="I83" s="8"/>
      <c r="J83" s="8"/>
      <c r="K83" s="8"/>
      <c r="L83" s="11"/>
      <c r="M83" s="11"/>
      <c r="N83" s="9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38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23"/>
      <c r="AQ83" s="123"/>
      <c r="AR83" s="9"/>
      <c r="BB83" s="8"/>
      <c r="BC83" s="8"/>
      <c r="BD83" s="8"/>
      <c r="BE83" s="8"/>
      <c r="BF83" s="8"/>
      <c r="BG83" s="8"/>
      <c r="BH83" s="8"/>
      <c r="BI83" s="8"/>
      <c r="BJ83" s="11"/>
      <c r="BK83" s="11"/>
      <c r="BL83" s="9"/>
      <c r="BM83" s="8"/>
      <c r="BN83" s="8"/>
      <c r="BO83" s="41"/>
      <c r="BP83" s="41"/>
      <c r="BQ83" s="41"/>
      <c r="BR83" s="41"/>
      <c r="BS83" s="41"/>
      <c r="BT83" s="41"/>
      <c r="BU83" s="41"/>
      <c r="BV83" s="41"/>
      <c r="BW83" s="38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127"/>
      <c r="CO83" s="127"/>
    </row>
    <row r="84" spans="2:96" ht="17.25" x14ac:dyDescent="0.25">
      <c r="B84" s="147"/>
      <c r="D84" s="19" t="s">
        <v>8</v>
      </c>
      <c r="E84" s="7" t="s">
        <v>79</v>
      </c>
      <c r="F84" s="6" t="s">
        <v>9</v>
      </c>
      <c r="G84" s="6" t="s">
        <v>54</v>
      </c>
      <c r="H84" s="21" t="s">
        <v>9</v>
      </c>
      <c r="I84" s="21" t="s">
        <v>253</v>
      </c>
      <c r="J84" s="6">
        <v>50</v>
      </c>
      <c r="K84" s="3">
        <v>0</v>
      </c>
      <c r="L84" s="7">
        <v>60</v>
      </c>
      <c r="M84" s="30" t="s">
        <v>5</v>
      </c>
      <c r="N84" s="69"/>
      <c r="O84" s="3" t="s">
        <v>76</v>
      </c>
      <c r="P84" s="3" t="s">
        <v>174</v>
      </c>
      <c r="Q84" s="117" t="s">
        <v>168</v>
      </c>
      <c r="R84" s="117" t="s">
        <v>169</v>
      </c>
      <c r="S84" s="117" t="s">
        <v>169</v>
      </c>
      <c r="T84" s="3" t="str">
        <f t="shared" ref="T84:T86" si="60">$P84&amp;""&amp;Q84&amp;"_"&amp;R84&amp;"_"&amp;S84</f>
        <v>6'b0011_0_0</v>
      </c>
      <c r="U84" s="117" t="s">
        <v>168</v>
      </c>
      <c r="V84" s="117" t="s">
        <v>169</v>
      </c>
      <c r="W84" s="117" t="s">
        <v>169</v>
      </c>
      <c r="X84" s="3" t="str">
        <f t="shared" ref="X84:X86" si="61">$P84&amp;""&amp;U84&amp;"_"&amp;V84&amp;"_"&amp;W84</f>
        <v>6'b0011_0_0</v>
      </c>
      <c r="Y84" s="38"/>
      <c r="Z84" s="116" t="s">
        <v>165</v>
      </c>
      <c r="AA84" s="117" t="s">
        <v>169</v>
      </c>
      <c r="AB84" s="117" t="s">
        <v>169</v>
      </c>
      <c r="AC84" s="3" t="str">
        <f t="shared" ref="AC84:AC86" si="62">$P84&amp;""&amp;Z84&amp;"_"&amp;AA84&amp;"_"&amp;AB84</f>
        <v>6'b0000_0_0</v>
      </c>
      <c r="AD84" s="116" t="s">
        <v>165</v>
      </c>
      <c r="AE84" s="117" t="s">
        <v>169</v>
      </c>
      <c r="AF84" s="117" t="s">
        <v>169</v>
      </c>
      <c r="AG84" s="3" t="str">
        <f t="shared" ref="AG84:AG86" si="63">$P84&amp;""&amp;AD84&amp;"_"&amp;AE84&amp;"_"&amp;AF84</f>
        <v>6'b0000_0_0</v>
      </c>
      <c r="AH84" s="38"/>
      <c r="AI84" s="39" t="s">
        <v>130</v>
      </c>
      <c r="AJ84" s="3"/>
      <c r="AK84" s="8" t="s">
        <v>164</v>
      </c>
      <c r="AL84" s="8" t="s">
        <v>164</v>
      </c>
      <c r="AM84" s="38"/>
      <c r="AN84" s="11" t="s">
        <v>87</v>
      </c>
      <c r="AO84" s="38"/>
      <c r="AP84" s="123" t="s">
        <v>307</v>
      </c>
      <c r="AQ84" s="123" t="s">
        <v>308</v>
      </c>
      <c r="AR84" s="69"/>
      <c r="BB84" s="19" t="s">
        <v>31</v>
      </c>
      <c r="BC84" s="7" t="s">
        <v>79</v>
      </c>
      <c r="BD84" s="6" t="s">
        <v>9</v>
      </c>
      <c r="BE84" s="6" t="s">
        <v>54</v>
      </c>
      <c r="BF84" s="21" t="s">
        <v>9</v>
      </c>
      <c r="BG84" s="21" t="s">
        <v>265</v>
      </c>
      <c r="BH84" s="6">
        <v>50</v>
      </c>
      <c r="BI84" s="3">
        <v>0</v>
      </c>
      <c r="BJ84" s="7">
        <v>60</v>
      </c>
      <c r="BK84" s="30" t="s">
        <v>5</v>
      </c>
      <c r="BL84" s="9"/>
      <c r="BM84" s="3" t="s">
        <v>76</v>
      </c>
      <c r="BN84" s="3" t="s">
        <v>174</v>
      </c>
      <c r="BO84" s="117" t="s">
        <v>168</v>
      </c>
      <c r="BP84" s="117" t="s">
        <v>169</v>
      </c>
      <c r="BQ84" s="117" t="s">
        <v>169</v>
      </c>
      <c r="BR84" s="3" t="str">
        <f t="shared" ref="BR84:BR90" si="64">$BN84&amp;""&amp;BO84&amp;"_"&amp;BP84&amp;"_"&amp;BQ84</f>
        <v>6'b0011_0_0</v>
      </c>
      <c r="BS84" s="117" t="s">
        <v>168</v>
      </c>
      <c r="BT84" s="117" t="s">
        <v>169</v>
      </c>
      <c r="BU84" s="117" t="s">
        <v>169</v>
      </c>
      <c r="BV84" s="3" t="str">
        <f t="shared" ref="BV84:BV90" si="65">$BN84&amp;""&amp;BS84&amp;"_"&amp;BT84&amp;"_"&amp;BU84</f>
        <v>6'b0011_0_0</v>
      </c>
      <c r="BW84" s="38"/>
      <c r="BX84" s="116" t="s">
        <v>165</v>
      </c>
      <c r="BY84" s="117" t="s">
        <v>169</v>
      </c>
      <c r="BZ84" s="117" t="s">
        <v>169</v>
      </c>
      <c r="CA84" s="3" t="str">
        <f t="shared" ref="CA84:CA90" si="66">$BN84&amp;""&amp;BX84&amp;"_"&amp;BY84&amp;"_"&amp;BZ84</f>
        <v>6'b0000_0_0</v>
      </c>
      <c r="CB84" s="116" t="s">
        <v>165</v>
      </c>
      <c r="CC84" s="117" t="s">
        <v>169</v>
      </c>
      <c r="CD84" s="117" t="s">
        <v>169</v>
      </c>
      <c r="CE84" s="3" t="str">
        <f t="shared" ref="CE84:CE90" si="67">$BN84&amp;""&amp;CB84&amp;"_"&amp;CC84&amp;"_"&amp;CD84</f>
        <v>6'b0000_0_0</v>
      </c>
      <c r="CF84" s="38"/>
      <c r="CG84" s="99" t="s">
        <v>130</v>
      </c>
      <c r="CH84" s="3"/>
      <c r="CI84" s="8" t="s">
        <v>164</v>
      </c>
      <c r="CJ84" s="8" t="s">
        <v>164</v>
      </c>
      <c r="CK84" s="38"/>
      <c r="CL84" s="11" t="s">
        <v>87</v>
      </c>
      <c r="CM84" s="38"/>
      <c r="CN84" s="123" t="s">
        <v>307</v>
      </c>
      <c r="CO84" s="123" t="s">
        <v>308</v>
      </c>
    </row>
    <row r="85" spans="2:96" ht="17.25" x14ac:dyDescent="0.25">
      <c r="B85" s="147"/>
      <c r="D85" s="19" t="s">
        <v>8</v>
      </c>
      <c r="E85" s="7" t="s">
        <v>79</v>
      </c>
      <c r="F85" s="6" t="s">
        <v>9</v>
      </c>
      <c r="G85" s="6" t="s">
        <v>54</v>
      </c>
      <c r="H85" s="21" t="s">
        <v>9</v>
      </c>
      <c r="I85" s="21" t="s">
        <v>254</v>
      </c>
      <c r="J85" s="6">
        <v>50</v>
      </c>
      <c r="K85" s="3">
        <v>0</v>
      </c>
      <c r="L85" s="7">
        <v>60</v>
      </c>
      <c r="M85" s="29" t="s">
        <v>7</v>
      </c>
      <c r="N85" s="50"/>
      <c r="O85" s="3" t="s">
        <v>76</v>
      </c>
      <c r="P85" s="3" t="s">
        <v>174</v>
      </c>
      <c r="Q85" s="116" t="s">
        <v>165</v>
      </c>
      <c r="R85" s="117" t="s">
        <v>169</v>
      </c>
      <c r="S85" s="117" t="s">
        <v>169</v>
      </c>
      <c r="T85" s="3" t="str">
        <f t="shared" si="60"/>
        <v>6'b0000_0_0</v>
      </c>
      <c r="U85" s="116" t="s">
        <v>165</v>
      </c>
      <c r="V85" s="117" t="s">
        <v>169</v>
      </c>
      <c r="W85" s="117" t="s">
        <v>169</v>
      </c>
      <c r="X85" s="3" t="str">
        <f t="shared" si="61"/>
        <v>6'b0000_0_0</v>
      </c>
      <c r="Y85" s="38"/>
      <c r="Z85" s="117" t="s">
        <v>168</v>
      </c>
      <c r="AA85" s="117" t="s">
        <v>169</v>
      </c>
      <c r="AB85" s="117" t="s">
        <v>169</v>
      </c>
      <c r="AC85" s="3" t="str">
        <f t="shared" si="62"/>
        <v>6'b0011_0_0</v>
      </c>
      <c r="AD85" s="117" t="s">
        <v>165</v>
      </c>
      <c r="AE85" s="117" t="s">
        <v>169</v>
      </c>
      <c r="AF85" s="117" t="s">
        <v>169</v>
      </c>
      <c r="AG85" s="3" t="str">
        <f t="shared" si="63"/>
        <v>6'b0000_0_0</v>
      </c>
      <c r="AH85" s="38"/>
      <c r="AI85" s="39" t="s">
        <v>130</v>
      </c>
      <c r="AJ85" s="3"/>
      <c r="AK85" s="8" t="s">
        <v>164</v>
      </c>
      <c r="AL85" s="8" t="s">
        <v>164</v>
      </c>
      <c r="AM85" s="38"/>
      <c r="AN85" s="11" t="s">
        <v>87</v>
      </c>
      <c r="AO85" s="38"/>
      <c r="AP85" s="123" t="s">
        <v>307</v>
      </c>
      <c r="AQ85" s="123" t="s">
        <v>308</v>
      </c>
      <c r="AR85" s="50"/>
      <c r="BB85" s="19" t="s">
        <v>31</v>
      </c>
      <c r="BC85" s="7" t="s">
        <v>79</v>
      </c>
      <c r="BD85" s="6" t="s">
        <v>9</v>
      </c>
      <c r="BE85" s="6" t="s">
        <v>54</v>
      </c>
      <c r="BF85" s="21" t="s">
        <v>9</v>
      </c>
      <c r="BG85" s="21" t="s">
        <v>266</v>
      </c>
      <c r="BH85" s="6">
        <v>50</v>
      </c>
      <c r="BI85" s="3">
        <v>0</v>
      </c>
      <c r="BJ85" s="7">
        <v>60</v>
      </c>
      <c r="BK85" s="29" t="s">
        <v>7</v>
      </c>
      <c r="BL85" s="9"/>
      <c r="BM85" s="3" t="s">
        <v>76</v>
      </c>
      <c r="BN85" s="3" t="s">
        <v>174</v>
      </c>
      <c r="BO85" s="116" t="s">
        <v>165</v>
      </c>
      <c r="BP85" s="117" t="s">
        <v>169</v>
      </c>
      <c r="BQ85" s="117" t="s">
        <v>169</v>
      </c>
      <c r="BR85" s="3" t="str">
        <f t="shared" si="64"/>
        <v>6'b0000_0_0</v>
      </c>
      <c r="BS85" s="116" t="s">
        <v>165</v>
      </c>
      <c r="BT85" s="117" t="s">
        <v>169</v>
      </c>
      <c r="BU85" s="117" t="s">
        <v>169</v>
      </c>
      <c r="BV85" s="3" t="str">
        <f t="shared" si="65"/>
        <v>6'b0000_0_0</v>
      </c>
      <c r="BW85" s="38"/>
      <c r="BX85" s="117" t="s">
        <v>168</v>
      </c>
      <c r="BY85" s="117" t="s">
        <v>169</v>
      </c>
      <c r="BZ85" s="117" t="s">
        <v>169</v>
      </c>
      <c r="CA85" s="3" t="str">
        <f t="shared" si="66"/>
        <v>6'b0011_0_0</v>
      </c>
      <c r="CB85" s="117" t="s">
        <v>165</v>
      </c>
      <c r="CC85" s="117" t="s">
        <v>169</v>
      </c>
      <c r="CD85" s="117" t="s">
        <v>169</v>
      </c>
      <c r="CE85" s="3" t="str">
        <f t="shared" si="67"/>
        <v>6'b0000_0_0</v>
      </c>
      <c r="CF85" s="38"/>
      <c r="CG85" s="99" t="s">
        <v>130</v>
      </c>
      <c r="CH85" s="3"/>
      <c r="CI85" s="8" t="s">
        <v>164</v>
      </c>
      <c r="CJ85" s="8" t="s">
        <v>164</v>
      </c>
      <c r="CK85" s="38"/>
      <c r="CL85" s="11" t="s">
        <v>87</v>
      </c>
      <c r="CM85" s="38"/>
      <c r="CN85" s="123" t="s">
        <v>307</v>
      </c>
      <c r="CO85" s="123" t="s">
        <v>308</v>
      </c>
    </row>
    <row r="86" spans="2:96" x14ac:dyDescent="0.25">
      <c r="B86" s="147"/>
      <c r="D86" s="71" t="s">
        <v>8</v>
      </c>
      <c r="E86" s="71" t="s">
        <v>73</v>
      </c>
      <c r="F86" s="72" t="s">
        <v>9</v>
      </c>
      <c r="G86" s="72" t="s">
        <v>0</v>
      </c>
      <c r="H86" s="72" t="s">
        <v>9</v>
      </c>
      <c r="I86" s="72" t="s">
        <v>279</v>
      </c>
      <c r="J86" s="72">
        <v>50</v>
      </c>
      <c r="K86" s="72">
        <v>0</v>
      </c>
      <c r="L86" s="73">
        <v>60</v>
      </c>
      <c r="M86" s="74" t="s">
        <v>5</v>
      </c>
      <c r="N86" s="69"/>
      <c r="O86" s="3" t="s">
        <v>75</v>
      </c>
      <c r="P86" s="3" t="s">
        <v>174</v>
      </c>
      <c r="Q86" s="117" t="s">
        <v>168</v>
      </c>
      <c r="R86" s="117" t="s">
        <v>169</v>
      </c>
      <c r="S86" s="117" t="s">
        <v>169</v>
      </c>
      <c r="T86" s="3" t="str">
        <f t="shared" si="60"/>
        <v>6'b0011_0_0</v>
      </c>
      <c r="U86" s="117" t="s">
        <v>168</v>
      </c>
      <c r="V86" s="117" t="s">
        <v>169</v>
      </c>
      <c r="W86" s="117" t="s">
        <v>169</v>
      </c>
      <c r="X86" s="3" t="str">
        <f t="shared" si="61"/>
        <v>6'b0011_0_0</v>
      </c>
      <c r="Y86" s="38"/>
      <c r="Z86" s="116" t="s">
        <v>165</v>
      </c>
      <c r="AA86" s="117" t="s">
        <v>169</v>
      </c>
      <c r="AB86" s="117" t="s">
        <v>169</v>
      </c>
      <c r="AC86" s="3" t="str">
        <f t="shared" si="62"/>
        <v>6'b0000_0_0</v>
      </c>
      <c r="AD86" s="116" t="s">
        <v>165</v>
      </c>
      <c r="AE86" s="117" t="s">
        <v>169</v>
      </c>
      <c r="AF86" s="117" t="s">
        <v>169</v>
      </c>
      <c r="AG86" s="3" t="str">
        <f t="shared" si="63"/>
        <v>6'b0000_0_0</v>
      </c>
      <c r="AH86" s="38"/>
      <c r="AI86" s="39" t="s">
        <v>130</v>
      </c>
      <c r="AJ86" s="3"/>
      <c r="AK86" s="8" t="s">
        <v>164</v>
      </c>
      <c r="AL86" s="8" t="s">
        <v>164</v>
      </c>
      <c r="AM86" s="38"/>
      <c r="AN86" s="64" t="s">
        <v>72</v>
      </c>
      <c r="AO86" s="38"/>
      <c r="AP86" s="123" t="s">
        <v>307</v>
      </c>
      <c r="AQ86" s="123" t="s">
        <v>308</v>
      </c>
      <c r="AR86" s="65"/>
      <c r="AS86" s="65" t="s">
        <v>85</v>
      </c>
      <c r="BB86" s="52" t="s">
        <v>31</v>
      </c>
      <c r="BC86" s="52" t="s">
        <v>73</v>
      </c>
      <c r="BD86" s="53" t="s">
        <v>9</v>
      </c>
      <c r="BE86" s="53" t="s">
        <v>0</v>
      </c>
      <c r="BF86" s="53" t="s">
        <v>9</v>
      </c>
      <c r="BG86" s="53" t="s">
        <v>276</v>
      </c>
      <c r="BH86" s="53">
        <v>50</v>
      </c>
      <c r="BI86" s="53">
        <v>0</v>
      </c>
      <c r="BJ86" s="54">
        <v>60</v>
      </c>
      <c r="BK86" s="55" t="s">
        <v>5</v>
      </c>
      <c r="BL86" s="9"/>
      <c r="BM86" s="3" t="s">
        <v>75</v>
      </c>
      <c r="BN86" s="3" t="s">
        <v>174</v>
      </c>
      <c r="BO86" s="117" t="s">
        <v>168</v>
      </c>
      <c r="BP86" s="117" t="s">
        <v>169</v>
      </c>
      <c r="BQ86" s="117" t="s">
        <v>169</v>
      </c>
      <c r="BR86" s="3" t="str">
        <f t="shared" si="64"/>
        <v>6'b0011_0_0</v>
      </c>
      <c r="BS86" s="117" t="s">
        <v>168</v>
      </c>
      <c r="BT86" s="117" t="s">
        <v>169</v>
      </c>
      <c r="BU86" s="117" t="s">
        <v>169</v>
      </c>
      <c r="BV86" s="3" t="str">
        <f t="shared" si="65"/>
        <v>6'b0011_0_0</v>
      </c>
      <c r="BW86" s="38"/>
      <c r="BX86" s="116" t="s">
        <v>165</v>
      </c>
      <c r="BY86" s="117" t="s">
        <v>169</v>
      </c>
      <c r="BZ86" s="117" t="s">
        <v>169</v>
      </c>
      <c r="CA86" s="3" t="str">
        <f t="shared" si="66"/>
        <v>6'b0000_0_0</v>
      </c>
      <c r="CB86" s="116" t="s">
        <v>165</v>
      </c>
      <c r="CC86" s="117" t="s">
        <v>169</v>
      </c>
      <c r="CD86" s="117" t="s">
        <v>169</v>
      </c>
      <c r="CE86" s="3" t="str">
        <f t="shared" si="67"/>
        <v>6'b0000_0_0</v>
      </c>
      <c r="CF86" s="38"/>
      <c r="CG86" s="99" t="s">
        <v>130</v>
      </c>
      <c r="CH86" s="3"/>
      <c r="CI86" s="8" t="s">
        <v>164</v>
      </c>
      <c r="CJ86" s="8" t="s">
        <v>164</v>
      </c>
      <c r="CK86" s="38"/>
      <c r="CL86" s="64" t="s">
        <v>72</v>
      </c>
      <c r="CM86" s="38"/>
      <c r="CN86" s="123" t="s">
        <v>307</v>
      </c>
      <c r="CO86" s="123" t="s">
        <v>308</v>
      </c>
      <c r="CR86" s="65" t="s">
        <v>85</v>
      </c>
    </row>
    <row r="87" spans="2:96" s="1" customFormat="1" x14ac:dyDescent="0.25">
      <c r="B87" s="147"/>
      <c r="D87" s="71"/>
      <c r="E87" s="71"/>
      <c r="F87" s="72"/>
      <c r="G87" s="72"/>
      <c r="H87" s="72"/>
      <c r="I87" s="72"/>
      <c r="J87" s="72"/>
      <c r="K87" s="72"/>
      <c r="L87" s="73"/>
      <c r="M87" s="75"/>
      <c r="N87" s="50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38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26"/>
      <c r="AQ87" s="126"/>
      <c r="AR87" s="69"/>
      <c r="AS87" s="69"/>
      <c r="AT87" s="2"/>
      <c r="AU87" s="23"/>
      <c r="AV87" s="89"/>
      <c r="AW87" s="2"/>
      <c r="AX87" s="2"/>
      <c r="AY87" s="2"/>
      <c r="AZ87" s="2"/>
      <c r="BA87" s="2"/>
      <c r="BB87" s="52" t="s">
        <v>31</v>
      </c>
      <c r="BC87" s="52" t="s">
        <v>73</v>
      </c>
      <c r="BD87" s="53" t="s">
        <v>9</v>
      </c>
      <c r="BE87" s="53" t="s">
        <v>0</v>
      </c>
      <c r="BF87" s="53" t="s">
        <v>9</v>
      </c>
      <c r="BG87" s="53" t="s">
        <v>275</v>
      </c>
      <c r="BH87" s="53">
        <v>50</v>
      </c>
      <c r="BI87" s="53">
        <v>0</v>
      </c>
      <c r="BJ87" s="54">
        <v>60</v>
      </c>
      <c r="BK87" s="55" t="s">
        <v>5</v>
      </c>
      <c r="BL87" s="9"/>
      <c r="BM87" s="3" t="s">
        <v>75</v>
      </c>
      <c r="BN87" s="3" t="s">
        <v>174</v>
      </c>
      <c r="BO87" s="117" t="s">
        <v>168</v>
      </c>
      <c r="BP87" s="117" t="s">
        <v>169</v>
      </c>
      <c r="BQ87" s="117" t="s">
        <v>169</v>
      </c>
      <c r="BR87" s="3" t="str">
        <f t="shared" si="64"/>
        <v>6'b0011_0_0</v>
      </c>
      <c r="BS87" s="117" t="s">
        <v>168</v>
      </c>
      <c r="BT87" s="117" t="s">
        <v>169</v>
      </c>
      <c r="BU87" s="117" t="s">
        <v>169</v>
      </c>
      <c r="BV87" s="3" t="str">
        <f t="shared" si="65"/>
        <v>6'b0011_0_0</v>
      </c>
      <c r="BW87" s="38"/>
      <c r="BX87" s="116" t="s">
        <v>165</v>
      </c>
      <c r="BY87" s="117" t="s">
        <v>169</v>
      </c>
      <c r="BZ87" s="117" t="s">
        <v>169</v>
      </c>
      <c r="CA87" s="3" t="str">
        <f t="shared" si="66"/>
        <v>6'b0000_0_0</v>
      </c>
      <c r="CB87" s="117" t="s">
        <v>165</v>
      </c>
      <c r="CC87" s="117" t="s">
        <v>169</v>
      </c>
      <c r="CD87" s="117" t="s">
        <v>169</v>
      </c>
      <c r="CE87" s="3" t="str">
        <f t="shared" si="67"/>
        <v>6'b0000_0_0</v>
      </c>
      <c r="CF87" s="38"/>
      <c r="CG87" s="99" t="s">
        <v>130</v>
      </c>
      <c r="CH87" s="3"/>
      <c r="CI87" s="8" t="s">
        <v>164</v>
      </c>
      <c r="CJ87" s="8" t="s">
        <v>164</v>
      </c>
      <c r="CK87" s="38"/>
      <c r="CL87" s="11" t="s">
        <v>87</v>
      </c>
      <c r="CM87" s="38"/>
      <c r="CN87" s="123" t="s">
        <v>307</v>
      </c>
      <c r="CO87" s="123" t="s">
        <v>308</v>
      </c>
      <c r="CP87" s="34" t="s">
        <v>121</v>
      </c>
      <c r="CQ87" s="4"/>
      <c r="CR87" s="66" t="s">
        <v>86</v>
      </c>
    </row>
    <row r="88" spans="2:96" ht="17.25" x14ac:dyDescent="0.25">
      <c r="B88" s="147"/>
      <c r="D88" s="71" t="s">
        <v>8</v>
      </c>
      <c r="E88" s="71" t="s">
        <v>73</v>
      </c>
      <c r="F88" s="72" t="s">
        <v>9</v>
      </c>
      <c r="G88" s="72" t="s">
        <v>125</v>
      </c>
      <c r="H88" s="72" t="s">
        <v>9</v>
      </c>
      <c r="I88" s="72" t="s">
        <v>253</v>
      </c>
      <c r="J88" s="72">
        <v>50</v>
      </c>
      <c r="K88" s="72">
        <v>0</v>
      </c>
      <c r="L88" s="73">
        <v>60</v>
      </c>
      <c r="M88" s="74" t="s">
        <v>5</v>
      </c>
      <c r="N88" s="69"/>
      <c r="O88" s="3" t="s">
        <v>75</v>
      </c>
      <c r="P88" s="3" t="s">
        <v>174</v>
      </c>
      <c r="Q88" s="116" t="s">
        <v>168</v>
      </c>
      <c r="R88" s="117" t="s">
        <v>169</v>
      </c>
      <c r="S88" s="117" t="s">
        <v>169</v>
      </c>
      <c r="T88" s="3" t="str">
        <f>$P88&amp;""&amp;Q88&amp;"_"&amp;R88&amp;"_"&amp;S88</f>
        <v>6'b0011_0_0</v>
      </c>
      <c r="U88" s="116" t="s">
        <v>168</v>
      </c>
      <c r="V88" s="117" t="s">
        <v>169</v>
      </c>
      <c r="W88" s="117" t="s">
        <v>169</v>
      </c>
      <c r="X88" s="3" t="str">
        <f>$P88&amp;""&amp;U88&amp;"_"&amp;V88&amp;"_"&amp;W88</f>
        <v>6'b0011_0_0</v>
      </c>
      <c r="Y88" s="38"/>
      <c r="Z88" s="117" t="s">
        <v>165</v>
      </c>
      <c r="AA88" s="117" t="s">
        <v>169</v>
      </c>
      <c r="AB88" s="117" t="s">
        <v>169</v>
      </c>
      <c r="AC88" s="3" t="str">
        <f>$P88&amp;""&amp;Z88&amp;"_"&amp;AA88&amp;"_"&amp;AB88</f>
        <v>6'b0000_0_0</v>
      </c>
      <c r="AD88" s="117" t="s">
        <v>165</v>
      </c>
      <c r="AE88" s="117" t="s">
        <v>169</v>
      </c>
      <c r="AF88" s="117" t="s">
        <v>169</v>
      </c>
      <c r="AG88" s="3" t="str">
        <f>$P88&amp;""&amp;AD88&amp;"_"&amp;AE88&amp;"_"&amp;AF88</f>
        <v>6'b0000_0_0</v>
      </c>
      <c r="AH88" s="38"/>
      <c r="AI88" s="39" t="s">
        <v>130</v>
      </c>
      <c r="AJ88" s="3"/>
      <c r="AK88" s="8" t="s">
        <v>164</v>
      </c>
      <c r="AL88" s="8" t="s">
        <v>164</v>
      </c>
      <c r="AM88" s="38"/>
      <c r="AN88" s="64" t="s">
        <v>72</v>
      </c>
      <c r="AO88" s="38"/>
      <c r="AP88" s="123" t="s">
        <v>307</v>
      </c>
      <c r="AQ88" s="123" t="s">
        <v>308</v>
      </c>
      <c r="AR88" s="108" t="s">
        <v>121</v>
      </c>
      <c r="AS88" s="9"/>
      <c r="BB88" s="52" t="s">
        <v>31</v>
      </c>
      <c r="BC88" s="52" t="s">
        <v>73</v>
      </c>
      <c r="BD88" s="53" t="s">
        <v>9</v>
      </c>
      <c r="BE88" s="53" t="s">
        <v>125</v>
      </c>
      <c r="BF88" s="53" t="s">
        <v>9</v>
      </c>
      <c r="BG88" s="53" t="s">
        <v>265</v>
      </c>
      <c r="BH88" s="53">
        <v>50</v>
      </c>
      <c r="BI88" s="53">
        <v>0</v>
      </c>
      <c r="BJ88" s="54">
        <v>60</v>
      </c>
      <c r="BK88" s="55" t="s">
        <v>5</v>
      </c>
      <c r="BL88" s="9"/>
      <c r="BM88" s="3" t="s">
        <v>75</v>
      </c>
      <c r="BN88" s="3" t="s">
        <v>174</v>
      </c>
      <c r="BO88" s="116" t="s">
        <v>168</v>
      </c>
      <c r="BP88" s="117" t="s">
        <v>169</v>
      </c>
      <c r="BQ88" s="117" t="s">
        <v>169</v>
      </c>
      <c r="BR88" s="3" t="str">
        <f t="shared" si="64"/>
        <v>6'b0011_0_0</v>
      </c>
      <c r="BS88" s="116" t="s">
        <v>168</v>
      </c>
      <c r="BT88" s="117" t="s">
        <v>169</v>
      </c>
      <c r="BU88" s="117" t="s">
        <v>169</v>
      </c>
      <c r="BV88" s="3" t="str">
        <f t="shared" si="65"/>
        <v>6'b0011_0_0</v>
      </c>
      <c r="BW88" s="38"/>
      <c r="BX88" s="117" t="s">
        <v>165</v>
      </c>
      <c r="BY88" s="117" t="s">
        <v>169</v>
      </c>
      <c r="BZ88" s="117" t="s">
        <v>169</v>
      </c>
      <c r="CA88" s="3" t="str">
        <f t="shared" si="66"/>
        <v>6'b0000_0_0</v>
      </c>
      <c r="CB88" s="117" t="s">
        <v>165</v>
      </c>
      <c r="CC88" s="117" t="s">
        <v>169</v>
      </c>
      <c r="CD88" s="117" t="s">
        <v>169</v>
      </c>
      <c r="CE88" s="3" t="str">
        <f t="shared" si="67"/>
        <v>6'b0000_0_0</v>
      </c>
      <c r="CF88" s="38"/>
      <c r="CG88" s="99" t="s">
        <v>130</v>
      </c>
      <c r="CH88" s="3"/>
      <c r="CI88" s="8" t="s">
        <v>164</v>
      </c>
      <c r="CJ88" s="8" t="s">
        <v>164</v>
      </c>
      <c r="CK88" s="38"/>
      <c r="CL88" s="11" t="s">
        <v>87</v>
      </c>
      <c r="CM88" s="38"/>
      <c r="CN88" s="123" t="s">
        <v>307</v>
      </c>
      <c r="CO88" s="123" t="s">
        <v>308</v>
      </c>
      <c r="CP88" s="34" t="s">
        <v>142</v>
      </c>
    </row>
    <row r="89" spans="2:96" ht="17.25" x14ac:dyDescent="0.25">
      <c r="D89" s="71" t="s">
        <v>8</v>
      </c>
      <c r="E89" s="71" t="s">
        <v>73</v>
      </c>
      <c r="F89" s="72" t="s">
        <v>9</v>
      </c>
      <c r="G89" s="72" t="s">
        <v>111</v>
      </c>
      <c r="H89" s="72" t="s">
        <v>9</v>
      </c>
      <c r="I89" s="72" t="s">
        <v>253</v>
      </c>
      <c r="J89" s="72">
        <v>50</v>
      </c>
      <c r="K89" s="72">
        <v>0</v>
      </c>
      <c r="L89" s="73">
        <v>60</v>
      </c>
      <c r="M89" s="74" t="s">
        <v>5</v>
      </c>
      <c r="N89" s="69"/>
      <c r="O89" s="3" t="s">
        <v>75</v>
      </c>
      <c r="P89" s="3" t="s">
        <v>174</v>
      </c>
      <c r="Q89" s="116" t="s">
        <v>168</v>
      </c>
      <c r="R89" s="117" t="s">
        <v>169</v>
      </c>
      <c r="S89" s="117" t="s">
        <v>169</v>
      </c>
      <c r="T89" s="3" t="str">
        <f>$P89&amp;""&amp;Q89&amp;"_"&amp;R89&amp;"_"&amp;S89</f>
        <v>6'b0011_0_0</v>
      </c>
      <c r="U89" s="116" t="s">
        <v>168</v>
      </c>
      <c r="V89" s="117" t="s">
        <v>169</v>
      </c>
      <c r="W89" s="117" t="s">
        <v>169</v>
      </c>
      <c r="X89" s="3" t="str">
        <f>$P89&amp;""&amp;U89&amp;"_"&amp;V89&amp;"_"&amp;W89</f>
        <v>6'b0011_0_0</v>
      </c>
      <c r="Y89" s="38"/>
      <c r="Z89" s="117" t="s">
        <v>165</v>
      </c>
      <c r="AA89" s="117" t="s">
        <v>169</v>
      </c>
      <c r="AB89" s="117" t="s">
        <v>169</v>
      </c>
      <c r="AC89" s="3" t="str">
        <f>$P89&amp;""&amp;Z89&amp;"_"&amp;AA89&amp;"_"&amp;AB89</f>
        <v>6'b0000_0_0</v>
      </c>
      <c r="AD89" s="117" t="s">
        <v>165</v>
      </c>
      <c r="AE89" s="117" t="s">
        <v>169</v>
      </c>
      <c r="AF89" s="117" t="s">
        <v>169</v>
      </c>
      <c r="AG89" s="3" t="str">
        <f>$P89&amp;""&amp;AD89&amp;"_"&amp;AE89&amp;"_"&amp;AF89</f>
        <v>6'b0000_0_0</v>
      </c>
      <c r="AH89" s="38"/>
      <c r="AI89" s="99" t="s">
        <v>131</v>
      </c>
      <c r="AJ89" s="3"/>
      <c r="AK89" s="8" t="s">
        <v>164</v>
      </c>
      <c r="AL89" s="8" t="s">
        <v>164</v>
      </c>
      <c r="AM89" s="38"/>
      <c r="AN89" s="11" t="s">
        <v>100</v>
      </c>
      <c r="AO89" s="38"/>
      <c r="AP89" s="123" t="s">
        <v>307</v>
      </c>
      <c r="AQ89" s="123" t="s">
        <v>308</v>
      </c>
      <c r="AR89" s="108" t="s">
        <v>142</v>
      </c>
      <c r="AS89" s="9"/>
      <c r="BB89" s="52" t="s">
        <v>31</v>
      </c>
      <c r="BC89" s="52" t="s">
        <v>73</v>
      </c>
      <c r="BD89" s="53" t="s">
        <v>9</v>
      </c>
      <c r="BE89" s="53" t="s">
        <v>111</v>
      </c>
      <c r="BF89" s="53" t="s">
        <v>9</v>
      </c>
      <c r="BG89" s="53" t="s">
        <v>265</v>
      </c>
      <c r="BH89" s="53">
        <v>50</v>
      </c>
      <c r="BI89" s="53">
        <v>0</v>
      </c>
      <c r="BJ89" s="54">
        <v>60</v>
      </c>
      <c r="BK89" s="55" t="s">
        <v>5</v>
      </c>
      <c r="BL89" s="9"/>
      <c r="BM89" s="3" t="s">
        <v>75</v>
      </c>
      <c r="BN89" s="3" t="s">
        <v>174</v>
      </c>
      <c r="BO89" s="116" t="s">
        <v>168</v>
      </c>
      <c r="BP89" s="117" t="s">
        <v>169</v>
      </c>
      <c r="BQ89" s="117" t="s">
        <v>169</v>
      </c>
      <c r="BR89" s="3" t="str">
        <f t="shared" si="64"/>
        <v>6'b0011_0_0</v>
      </c>
      <c r="BS89" s="116" t="s">
        <v>168</v>
      </c>
      <c r="BT89" s="117" t="s">
        <v>169</v>
      </c>
      <c r="BU89" s="117" t="s">
        <v>169</v>
      </c>
      <c r="BV89" s="3" t="str">
        <f t="shared" si="65"/>
        <v>6'b0011_0_0</v>
      </c>
      <c r="BW89" s="38"/>
      <c r="BX89" s="117" t="s">
        <v>165</v>
      </c>
      <c r="BY89" s="117" t="s">
        <v>169</v>
      </c>
      <c r="BZ89" s="117" t="s">
        <v>169</v>
      </c>
      <c r="CA89" s="3" t="str">
        <f t="shared" si="66"/>
        <v>6'b0000_0_0</v>
      </c>
      <c r="CB89" s="117" t="s">
        <v>165</v>
      </c>
      <c r="CC89" s="117" t="s">
        <v>169</v>
      </c>
      <c r="CD89" s="117" t="s">
        <v>169</v>
      </c>
      <c r="CE89" s="3" t="str">
        <f t="shared" si="67"/>
        <v>6'b0000_0_0</v>
      </c>
      <c r="CF89" s="38"/>
      <c r="CG89" s="99" t="s">
        <v>131</v>
      </c>
      <c r="CH89" s="3"/>
      <c r="CI89" s="8" t="s">
        <v>164</v>
      </c>
      <c r="CJ89" s="8" t="s">
        <v>164</v>
      </c>
      <c r="CK89" s="38"/>
      <c r="CL89" s="11" t="s">
        <v>100</v>
      </c>
      <c r="CM89" s="38"/>
      <c r="CN89" s="123" t="s">
        <v>307</v>
      </c>
      <c r="CO89" s="123" t="s">
        <v>308</v>
      </c>
      <c r="CP89" s="107"/>
    </row>
    <row r="90" spans="2:96" ht="17.25" x14ac:dyDescent="0.25">
      <c r="D90" s="71" t="s">
        <v>8</v>
      </c>
      <c r="E90" s="71" t="s">
        <v>73</v>
      </c>
      <c r="F90" s="72" t="s">
        <v>9</v>
      </c>
      <c r="G90" s="72" t="s">
        <v>111</v>
      </c>
      <c r="H90" s="72" t="s">
        <v>9</v>
      </c>
      <c r="I90" s="72" t="s">
        <v>254</v>
      </c>
      <c r="J90" s="72">
        <v>50</v>
      </c>
      <c r="K90" s="72">
        <v>0</v>
      </c>
      <c r="L90" s="73">
        <v>60</v>
      </c>
      <c r="M90" s="75" t="s">
        <v>7</v>
      </c>
      <c r="N90" s="50"/>
      <c r="O90" s="3" t="s">
        <v>75</v>
      </c>
      <c r="P90" s="3" t="s">
        <v>174</v>
      </c>
      <c r="Q90" s="117" t="s">
        <v>165</v>
      </c>
      <c r="R90" s="117" t="s">
        <v>169</v>
      </c>
      <c r="S90" s="117" t="s">
        <v>169</v>
      </c>
      <c r="T90" s="3" t="str">
        <f t="shared" ref="T90" si="68">$P90&amp;""&amp;Q90&amp;"_"&amp;R90&amp;"_"&amp;S90</f>
        <v>6'b0000_0_0</v>
      </c>
      <c r="U90" s="117" t="s">
        <v>165</v>
      </c>
      <c r="V90" s="117" t="s">
        <v>169</v>
      </c>
      <c r="W90" s="117" t="s">
        <v>169</v>
      </c>
      <c r="X90" s="3" t="str">
        <f t="shared" ref="X90" si="69">$P90&amp;""&amp;U90&amp;"_"&amp;V90&amp;"_"&amp;W90</f>
        <v>6'b0000_0_0</v>
      </c>
      <c r="Y90" s="38"/>
      <c r="Z90" s="116" t="s">
        <v>168</v>
      </c>
      <c r="AA90" s="117" t="s">
        <v>169</v>
      </c>
      <c r="AB90" s="117" t="s">
        <v>169</v>
      </c>
      <c r="AC90" s="3" t="str">
        <f t="shared" ref="AC90" si="70">$P90&amp;""&amp;Z90&amp;"_"&amp;AA90&amp;"_"&amp;AB90</f>
        <v>6'b0011_0_0</v>
      </c>
      <c r="AD90" s="117" t="s">
        <v>165</v>
      </c>
      <c r="AE90" s="117" t="s">
        <v>169</v>
      </c>
      <c r="AF90" s="117" t="s">
        <v>169</v>
      </c>
      <c r="AG90" s="3" t="str">
        <f t="shared" ref="AG90" si="71">$P90&amp;""&amp;AD90&amp;"_"&amp;AE90&amp;"_"&amp;AF90</f>
        <v>6'b0000_0_0</v>
      </c>
      <c r="AH90" s="38"/>
      <c r="AI90" s="99" t="s">
        <v>131</v>
      </c>
      <c r="AJ90" s="3"/>
      <c r="AK90" s="8" t="s">
        <v>164</v>
      </c>
      <c r="AL90" s="8" t="s">
        <v>164</v>
      </c>
      <c r="AM90" s="38"/>
      <c r="AN90" s="11" t="s">
        <v>100</v>
      </c>
      <c r="AO90" s="38"/>
      <c r="AP90" s="123" t="s">
        <v>307</v>
      </c>
      <c r="AQ90" s="123" t="s">
        <v>308</v>
      </c>
      <c r="AR90" s="50"/>
      <c r="AS90" s="9"/>
      <c r="BB90" s="52" t="s">
        <v>31</v>
      </c>
      <c r="BC90" s="52" t="s">
        <v>73</v>
      </c>
      <c r="BD90" s="53" t="s">
        <v>9</v>
      </c>
      <c r="BE90" s="53" t="s">
        <v>111</v>
      </c>
      <c r="BF90" s="53" t="s">
        <v>9</v>
      </c>
      <c r="BG90" s="53" t="s">
        <v>266</v>
      </c>
      <c r="BH90" s="53">
        <v>50</v>
      </c>
      <c r="BI90" s="53">
        <v>0</v>
      </c>
      <c r="BJ90" s="54">
        <v>60</v>
      </c>
      <c r="BK90" s="56" t="s">
        <v>7</v>
      </c>
      <c r="BL90" s="9"/>
      <c r="BM90" s="3" t="s">
        <v>75</v>
      </c>
      <c r="BN90" s="3" t="s">
        <v>174</v>
      </c>
      <c r="BO90" s="117" t="s">
        <v>165</v>
      </c>
      <c r="BP90" s="117" t="s">
        <v>169</v>
      </c>
      <c r="BQ90" s="117" t="s">
        <v>169</v>
      </c>
      <c r="BR90" s="3" t="str">
        <f t="shared" si="64"/>
        <v>6'b0000_0_0</v>
      </c>
      <c r="BS90" s="117" t="s">
        <v>165</v>
      </c>
      <c r="BT90" s="117" t="s">
        <v>169</v>
      </c>
      <c r="BU90" s="117" t="s">
        <v>169</v>
      </c>
      <c r="BV90" s="3" t="str">
        <f t="shared" si="65"/>
        <v>6'b0000_0_0</v>
      </c>
      <c r="BW90" s="38"/>
      <c r="BX90" s="116" t="s">
        <v>168</v>
      </c>
      <c r="BY90" s="117" t="s">
        <v>169</v>
      </c>
      <c r="BZ90" s="117" t="s">
        <v>169</v>
      </c>
      <c r="CA90" s="3" t="str">
        <f t="shared" si="66"/>
        <v>6'b0011_0_0</v>
      </c>
      <c r="CB90" s="117" t="s">
        <v>165</v>
      </c>
      <c r="CC90" s="117" t="s">
        <v>169</v>
      </c>
      <c r="CD90" s="117" t="s">
        <v>169</v>
      </c>
      <c r="CE90" s="3" t="str">
        <f t="shared" si="67"/>
        <v>6'b0000_0_0</v>
      </c>
      <c r="CF90" s="38"/>
      <c r="CG90" s="99" t="s">
        <v>131</v>
      </c>
      <c r="CH90" s="3"/>
      <c r="CI90" s="8" t="s">
        <v>164</v>
      </c>
      <c r="CJ90" s="8" t="s">
        <v>164</v>
      </c>
      <c r="CK90" s="38"/>
      <c r="CL90" s="11" t="s">
        <v>100</v>
      </c>
      <c r="CM90" s="38"/>
      <c r="CN90" s="123" t="s">
        <v>307</v>
      </c>
      <c r="CO90" s="123" t="s">
        <v>308</v>
      </c>
    </row>
    <row r="91" spans="2:96" x14ac:dyDescent="0.25">
      <c r="D91" s="8"/>
      <c r="E91" s="8"/>
      <c r="F91" s="8"/>
      <c r="G91" s="8"/>
      <c r="H91" s="8"/>
      <c r="I91" s="8"/>
      <c r="J91" s="8"/>
      <c r="K91" s="8"/>
      <c r="L91" s="11"/>
      <c r="M91" s="11"/>
      <c r="N91" s="9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38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23"/>
      <c r="AQ91" s="123"/>
      <c r="AR91" s="9"/>
      <c r="AS91" s="9"/>
      <c r="BB91" s="8"/>
      <c r="BC91" s="8"/>
      <c r="BD91" s="8"/>
      <c r="BE91" s="8"/>
      <c r="BF91" s="8"/>
      <c r="BG91" s="8"/>
      <c r="BH91" s="8"/>
      <c r="BI91" s="8"/>
      <c r="BJ91" s="11"/>
      <c r="BK91" s="11"/>
      <c r="BL91" s="9"/>
      <c r="BM91" s="8"/>
      <c r="BN91" s="8"/>
      <c r="BO91" s="41"/>
      <c r="BP91" s="41"/>
      <c r="BQ91" s="41"/>
      <c r="BR91" s="41"/>
      <c r="BS91" s="41"/>
      <c r="BT91" s="41"/>
      <c r="BU91" s="41"/>
      <c r="BV91" s="41"/>
      <c r="BW91" s="38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127"/>
      <c r="CO91" s="127"/>
    </row>
    <row r="92" spans="2:96" ht="17.25" x14ac:dyDescent="0.25">
      <c r="D92" s="19" t="s">
        <v>8</v>
      </c>
      <c r="E92" s="7" t="s">
        <v>79</v>
      </c>
      <c r="F92" s="6" t="s">
        <v>9</v>
      </c>
      <c r="G92" s="6" t="s">
        <v>54</v>
      </c>
      <c r="H92" s="21" t="s">
        <v>9</v>
      </c>
      <c r="I92" s="21" t="s">
        <v>255</v>
      </c>
      <c r="J92" s="6">
        <v>50</v>
      </c>
      <c r="K92" s="3">
        <v>0</v>
      </c>
      <c r="L92" s="7">
        <v>80</v>
      </c>
      <c r="M92" s="29" t="s">
        <v>7</v>
      </c>
      <c r="N92" s="50"/>
      <c r="O92" s="3" t="s">
        <v>76</v>
      </c>
      <c r="P92" s="3" t="s">
        <v>174</v>
      </c>
      <c r="Q92" s="116" t="s">
        <v>165</v>
      </c>
      <c r="R92" s="117" t="s">
        <v>169</v>
      </c>
      <c r="S92" s="117" t="s">
        <v>169</v>
      </c>
      <c r="T92" s="3" t="str">
        <f t="shared" ref="T92" si="72">$P92&amp;""&amp;Q92&amp;"_"&amp;R92&amp;"_"&amp;S92</f>
        <v>6'b0000_0_0</v>
      </c>
      <c r="U92" s="116" t="s">
        <v>165</v>
      </c>
      <c r="V92" s="117" t="s">
        <v>169</v>
      </c>
      <c r="W92" s="117" t="s">
        <v>169</v>
      </c>
      <c r="X92" s="3" t="str">
        <f t="shared" ref="X92" si="73">$P92&amp;""&amp;U92&amp;"_"&amp;V92&amp;"_"&amp;W92</f>
        <v>6'b0000_0_0</v>
      </c>
      <c r="Y92" s="38"/>
      <c r="Z92" s="117" t="s">
        <v>171</v>
      </c>
      <c r="AA92" s="117" t="s">
        <v>170</v>
      </c>
      <c r="AB92" s="117" t="s">
        <v>169</v>
      </c>
      <c r="AC92" s="3" t="str">
        <f t="shared" ref="AC92" si="74">$P92&amp;""&amp;Z92&amp;"_"&amp;AA92&amp;"_"&amp;AB92</f>
        <v>6'b0001_1_0</v>
      </c>
      <c r="AD92" s="117" t="s">
        <v>165</v>
      </c>
      <c r="AE92" s="117" t="s">
        <v>169</v>
      </c>
      <c r="AF92" s="117" t="s">
        <v>169</v>
      </c>
      <c r="AG92" s="3" t="str">
        <f t="shared" ref="AG92" si="75">$P92&amp;""&amp;AD92&amp;"_"&amp;AE92&amp;"_"&amp;AF92</f>
        <v>6'b0000_0_0</v>
      </c>
      <c r="AH92" s="38"/>
      <c r="AI92" s="39" t="s">
        <v>130</v>
      </c>
      <c r="AJ92" s="3"/>
      <c r="AK92" s="8" t="s">
        <v>164</v>
      </c>
      <c r="AL92" s="8" t="s">
        <v>164</v>
      </c>
      <c r="AM92" s="38"/>
      <c r="AN92" s="11" t="s">
        <v>87</v>
      </c>
      <c r="AO92" s="38"/>
      <c r="AP92" s="123" t="s">
        <v>307</v>
      </c>
      <c r="AQ92" s="123" t="s">
        <v>308</v>
      </c>
      <c r="AR92" s="50"/>
      <c r="AS92" s="9"/>
      <c r="BB92" s="19" t="s">
        <v>31</v>
      </c>
      <c r="BC92" s="7" t="s">
        <v>79</v>
      </c>
      <c r="BD92" s="6" t="s">
        <v>9</v>
      </c>
      <c r="BE92" s="6" t="s">
        <v>54</v>
      </c>
      <c r="BF92" s="21" t="s">
        <v>9</v>
      </c>
      <c r="BG92" s="21" t="s">
        <v>267</v>
      </c>
      <c r="BH92" s="6">
        <v>50</v>
      </c>
      <c r="BI92" s="3">
        <v>0</v>
      </c>
      <c r="BJ92" s="7">
        <v>80</v>
      </c>
      <c r="BK92" s="29" t="s">
        <v>7</v>
      </c>
      <c r="BL92" s="9"/>
      <c r="BM92" s="3" t="s">
        <v>76</v>
      </c>
      <c r="BN92" s="3" t="s">
        <v>174</v>
      </c>
      <c r="BO92" s="116" t="s">
        <v>165</v>
      </c>
      <c r="BP92" s="117" t="s">
        <v>169</v>
      </c>
      <c r="BQ92" s="117" t="s">
        <v>169</v>
      </c>
      <c r="BR92" s="3" t="str">
        <f t="shared" ref="BR92" si="76">$BN92&amp;""&amp;BO92&amp;"_"&amp;BP92&amp;"_"&amp;BQ92</f>
        <v>6'b0000_0_0</v>
      </c>
      <c r="BS92" s="116" t="s">
        <v>165</v>
      </c>
      <c r="BT92" s="117" t="s">
        <v>169</v>
      </c>
      <c r="BU92" s="117" t="s">
        <v>169</v>
      </c>
      <c r="BV92" s="3" t="str">
        <f t="shared" ref="BV92" si="77">$BN92&amp;""&amp;BS92&amp;"_"&amp;BT92&amp;"_"&amp;BU92</f>
        <v>6'b0000_0_0</v>
      </c>
      <c r="BW92" s="38"/>
      <c r="BX92" s="117" t="s">
        <v>171</v>
      </c>
      <c r="BY92" s="117" t="s">
        <v>170</v>
      </c>
      <c r="BZ92" s="117" t="s">
        <v>169</v>
      </c>
      <c r="CA92" s="3" t="str">
        <f t="shared" ref="CA92" si="78">$BN92&amp;""&amp;BX92&amp;"_"&amp;BY92&amp;"_"&amp;BZ92</f>
        <v>6'b0001_1_0</v>
      </c>
      <c r="CB92" s="117" t="s">
        <v>165</v>
      </c>
      <c r="CC92" s="117" t="s">
        <v>169</v>
      </c>
      <c r="CD92" s="117" t="s">
        <v>169</v>
      </c>
      <c r="CE92" s="3" t="str">
        <f t="shared" ref="CE92" si="79">$BN92&amp;""&amp;CB92&amp;"_"&amp;CC92&amp;"_"&amp;CD92</f>
        <v>6'b0000_0_0</v>
      </c>
      <c r="CF92" s="38"/>
      <c r="CG92" s="99" t="s">
        <v>130</v>
      </c>
      <c r="CH92" s="3"/>
      <c r="CI92" s="8" t="s">
        <v>164</v>
      </c>
      <c r="CJ92" s="8" t="s">
        <v>164</v>
      </c>
      <c r="CK92" s="38"/>
      <c r="CL92" s="11" t="s">
        <v>87</v>
      </c>
      <c r="CM92" s="38"/>
      <c r="CN92" s="123" t="s">
        <v>307</v>
      </c>
      <c r="CO92" s="123" t="s">
        <v>308</v>
      </c>
    </row>
    <row r="93" spans="2:96" x14ac:dyDescent="0.25">
      <c r="D93" s="8"/>
      <c r="E93" s="8"/>
      <c r="F93" s="8"/>
      <c r="G93" s="8"/>
      <c r="H93" s="8"/>
      <c r="I93" s="8"/>
      <c r="J93" s="8"/>
      <c r="K93" s="8"/>
      <c r="L93" s="11"/>
      <c r="M93" s="11"/>
      <c r="N93" s="9"/>
      <c r="O93" s="8"/>
      <c r="P93" s="8"/>
      <c r="Q93" s="41"/>
      <c r="R93" s="41"/>
      <c r="S93" s="41"/>
      <c r="T93" s="3"/>
      <c r="U93" s="41"/>
      <c r="V93" s="41"/>
      <c r="W93" s="41"/>
      <c r="X93" s="3"/>
      <c r="Y93" s="38"/>
      <c r="Z93" s="41"/>
      <c r="AA93" s="41"/>
      <c r="AB93" s="41"/>
      <c r="AC93" s="3"/>
      <c r="AD93" s="41"/>
      <c r="AE93" s="41"/>
      <c r="AF93" s="41"/>
      <c r="AG93" s="3"/>
      <c r="AH93" s="41"/>
      <c r="AI93" s="41"/>
      <c r="AJ93" s="41"/>
      <c r="AK93" s="41"/>
      <c r="AL93" s="41"/>
      <c r="AM93" s="41"/>
      <c r="AN93" s="41"/>
      <c r="AO93" s="41"/>
      <c r="AP93" s="127"/>
      <c r="AQ93" s="127"/>
      <c r="AR93" s="9"/>
      <c r="AS93" s="9"/>
      <c r="BB93" s="8"/>
      <c r="BC93" s="8"/>
      <c r="BD93" s="8"/>
      <c r="BE93" s="8"/>
      <c r="BF93" s="8"/>
      <c r="BG93" s="8"/>
      <c r="BH93" s="8"/>
      <c r="BI93" s="8"/>
      <c r="BJ93" s="11"/>
      <c r="BK93" s="11"/>
      <c r="BL93" s="9"/>
      <c r="BM93" s="8"/>
      <c r="BN93" s="8"/>
      <c r="BO93" s="41"/>
      <c r="BP93" s="41"/>
      <c r="BQ93" s="41"/>
      <c r="BR93" s="41"/>
      <c r="BS93" s="41"/>
      <c r="BT93" s="41"/>
      <c r="BU93" s="41"/>
      <c r="BV93" s="41"/>
      <c r="BW93" s="38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127"/>
      <c r="CO93" s="127"/>
    </row>
    <row r="94" spans="2:96" ht="17.25" x14ac:dyDescent="0.25">
      <c r="D94" s="19" t="s">
        <v>8</v>
      </c>
      <c r="E94" s="7" t="s">
        <v>79</v>
      </c>
      <c r="F94" s="6" t="s">
        <v>9</v>
      </c>
      <c r="G94" s="6" t="s">
        <v>54</v>
      </c>
      <c r="H94" s="21" t="s">
        <v>9</v>
      </c>
      <c r="I94" s="21" t="s">
        <v>256</v>
      </c>
      <c r="J94" s="6">
        <v>50</v>
      </c>
      <c r="K94" s="3">
        <v>0</v>
      </c>
      <c r="L94" s="7">
        <v>120</v>
      </c>
      <c r="M94" s="29" t="s">
        <v>7</v>
      </c>
      <c r="N94" s="50"/>
      <c r="O94" s="3" t="s">
        <v>76</v>
      </c>
      <c r="P94" s="3" t="s">
        <v>174</v>
      </c>
      <c r="Q94" s="116" t="s">
        <v>165</v>
      </c>
      <c r="R94" s="117" t="s">
        <v>169</v>
      </c>
      <c r="S94" s="117" t="s">
        <v>169</v>
      </c>
      <c r="T94" s="3" t="str">
        <f t="shared" ref="T94" si="80">$P94&amp;""&amp;Q94&amp;"_"&amp;R94&amp;"_"&amp;S94</f>
        <v>6'b0000_0_0</v>
      </c>
      <c r="U94" s="116" t="s">
        <v>165</v>
      </c>
      <c r="V94" s="117" t="s">
        <v>169</v>
      </c>
      <c r="W94" s="117" t="s">
        <v>169</v>
      </c>
      <c r="X94" s="3" t="str">
        <f t="shared" ref="X94" si="81">$P94&amp;""&amp;U94&amp;"_"&amp;V94&amp;"_"&amp;W94</f>
        <v>6'b0000_0_0</v>
      </c>
      <c r="Y94" s="38"/>
      <c r="Z94" s="117" t="s">
        <v>171</v>
      </c>
      <c r="AA94" s="117" t="s">
        <v>169</v>
      </c>
      <c r="AB94" s="117" t="s">
        <v>169</v>
      </c>
      <c r="AC94" s="3" t="str">
        <f t="shared" ref="AC94" si="82">$P94&amp;""&amp;Z94&amp;"_"&amp;AA94&amp;"_"&amp;AB94</f>
        <v>6'b0001_0_0</v>
      </c>
      <c r="AD94" s="117" t="s">
        <v>165</v>
      </c>
      <c r="AE94" s="117" t="s">
        <v>169</v>
      </c>
      <c r="AF94" s="117" t="s">
        <v>169</v>
      </c>
      <c r="AG94" s="3" t="str">
        <f t="shared" ref="AG94" si="83">$P94&amp;""&amp;AD94&amp;"_"&amp;AE94&amp;"_"&amp;AF94</f>
        <v>6'b0000_0_0</v>
      </c>
      <c r="AH94" s="38"/>
      <c r="AI94" s="39" t="s">
        <v>130</v>
      </c>
      <c r="AJ94" s="3"/>
      <c r="AK94" s="8" t="s">
        <v>164</v>
      </c>
      <c r="AL94" s="8" t="s">
        <v>164</v>
      </c>
      <c r="AM94" s="38"/>
      <c r="AN94" s="11" t="s">
        <v>87</v>
      </c>
      <c r="AO94" s="38"/>
      <c r="AP94" s="123" t="s">
        <v>307</v>
      </c>
      <c r="AQ94" s="123" t="s">
        <v>308</v>
      </c>
      <c r="AR94" s="50"/>
      <c r="AS94" s="9"/>
      <c r="BB94" s="19" t="s">
        <v>31</v>
      </c>
      <c r="BC94" s="7" t="s">
        <v>79</v>
      </c>
      <c r="BD94" s="6" t="s">
        <v>9</v>
      </c>
      <c r="BE94" s="6" t="s">
        <v>54</v>
      </c>
      <c r="BF94" s="21" t="s">
        <v>9</v>
      </c>
      <c r="BG94" s="21" t="s">
        <v>268</v>
      </c>
      <c r="BH94" s="6">
        <v>50</v>
      </c>
      <c r="BI94" s="3">
        <v>0</v>
      </c>
      <c r="BJ94" s="7">
        <v>120</v>
      </c>
      <c r="BK94" s="29" t="s">
        <v>7</v>
      </c>
      <c r="BL94" s="9"/>
      <c r="BM94" s="3" t="s">
        <v>76</v>
      </c>
      <c r="BN94" s="3" t="s">
        <v>174</v>
      </c>
      <c r="BO94" s="116" t="s">
        <v>165</v>
      </c>
      <c r="BP94" s="117" t="s">
        <v>169</v>
      </c>
      <c r="BQ94" s="117" t="s">
        <v>169</v>
      </c>
      <c r="BR94" s="3" t="str">
        <f t="shared" ref="BR94" si="84">$BN94&amp;""&amp;BO94&amp;"_"&amp;BP94&amp;"_"&amp;BQ94</f>
        <v>6'b0000_0_0</v>
      </c>
      <c r="BS94" s="116" t="s">
        <v>165</v>
      </c>
      <c r="BT94" s="117" t="s">
        <v>169</v>
      </c>
      <c r="BU94" s="117" t="s">
        <v>169</v>
      </c>
      <c r="BV94" s="3" t="str">
        <f t="shared" ref="BV94" si="85">$BN94&amp;""&amp;BS94&amp;"_"&amp;BT94&amp;"_"&amp;BU94</f>
        <v>6'b0000_0_0</v>
      </c>
      <c r="BW94" s="38"/>
      <c r="BX94" s="117" t="s">
        <v>171</v>
      </c>
      <c r="BY94" s="117" t="s">
        <v>169</v>
      </c>
      <c r="BZ94" s="117" t="s">
        <v>169</v>
      </c>
      <c r="CA94" s="3" t="str">
        <f t="shared" ref="CA94" si="86">$BN94&amp;""&amp;BX94&amp;"_"&amp;BY94&amp;"_"&amp;BZ94</f>
        <v>6'b0001_0_0</v>
      </c>
      <c r="CB94" s="117" t="s">
        <v>165</v>
      </c>
      <c r="CC94" s="117" t="s">
        <v>169</v>
      </c>
      <c r="CD94" s="117" t="s">
        <v>169</v>
      </c>
      <c r="CE94" s="3" t="str">
        <f t="shared" ref="CE94" si="87">$BN94&amp;""&amp;CB94&amp;"_"&amp;CC94&amp;"_"&amp;CD94</f>
        <v>6'b0000_0_0</v>
      </c>
      <c r="CF94" s="38"/>
      <c r="CG94" s="99" t="s">
        <v>130</v>
      </c>
      <c r="CH94" s="3"/>
      <c r="CI94" s="8" t="s">
        <v>164</v>
      </c>
      <c r="CJ94" s="8" t="s">
        <v>164</v>
      </c>
      <c r="CK94" s="38"/>
      <c r="CL94" s="11" t="s">
        <v>87</v>
      </c>
      <c r="CM94" s="38"/>
      <c r="CN94" s="123" t="s">
        <v>307</v>
      </c>
      <c r="CO94" s="123" t="s">
        <v>308</v>
      </c>
    </row>
    <row r="95" spans="2:96" x14ac:dyDescent="0.25">
      <c r="D95" s="8"/>
      <c r="E95" s="8"/>
      <c r="F95" s="8"/>
      <c r="G95" s="8"/>
      <c r="H95" s="8"/>
      <c r="I95" s="8"/>
      <c r="J95" s="8"/>
      <c r="K95" s="8"/>
      <c r="L95" s="11"/>
      <c r="M95" s="11"/>
      <c r="N95" s="9"/>
      <c r="O95" s="8"/>
      <c r="P95" s="8"/>
      <c r="Q95" s="41"/>
      <c r="R95" s="41"/>
      <c r="S95" s="41"/>
      <c r="T95" s="41"/>
      <c r="U95" s="41"/>
      <c r="V95" s="41"/>
      <c r="W95" s="41"/>
      <c r="X95" s="41"/>
      <c r="Y95" s="38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127"/>
      <c r="AQ95" s="127"/>
      <c r="AR95" s="9"/>
      <c r="AS95" s="9"/>
      <c r="AT95" s="9"/>
      <c r="AU95" s="25"/>
      <c r="AV95" s="93"/>
      <c r="AW95" s="9"/>
      <c r="AX95" s="9"/>
      <c r="AY95" s="9"/>
      <c r="AZ95" s="9"/>
      <c r="BA95" s="9"/>
      <c r="BB95" s="8"/>
      <c r="BC95" s="8"/>
      <c r="BD95" s="8"/>
      <c r="BE95" s="8"/>
      <c r="BF95" s="8"/>
      <c r="BG95" s="8"/>
      <c r="BH95" s="8"/>
      <c r="BI95" s="8"/>
      <c r="BJ95" s="11"/>
      <c r="BK95" s="11"/>
      <c r="BL95" s="9"/>
      <c r="BM95" s="8"/>
      <c r="BN95" s="8"/>
      <c r="BO95" s="41"/>
      <c r="BP95" s="41"/>
      <c r="BQ95" s="41"/>
      <c r="BR95" s="41"/>
      <c r="BS95" s="41"/>
      <c r="BT95" s="41"/>
      <c r="BU95" s="41"/>
      <c r="BV95" s="41"/>
      <c r="BW95" s="38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127"/>
      <c r="CO95" s="127"/>
    </row>
    <row r="96" spans="2:96" ht="17.25" x14ac:dyDescent="0.25">
      <c r="D96" s="19" t="s">
        <v>8</v>
      </c>
      <c r="E96" s="7" t="s">
        <v>79</v>
      </c>
      <c r="F96" s="6" t="s">
        <v>9</v>
      </c>
      <c r="G96" s="6" t="s">
        <v>54</v>
      </c>
      <c r="H96" s="21" t="s">
        <v>9</v>
      </c>
      <c r="I96" s="21" t="s">
        <v>257</v>
      </c>
      <c r="J96" s="6">
        <v>50</v>
      </c>
      <c r="K96" s="3">
        <v>0</v>
      </c>
      <c r="L96" s="7">
        <v>240</v>
      </c>
      <c r="M96" s="29" t="s">
        <v>7</v>
      </c>
      <c r="N96" s="50"/>
      <c r="O96" s="3" t="s">
        <v>76</v>
      </c>
      <c r="P96" s="3" t="s">
        <v>174</v>
      </c>
      <c r="Q96" s="116" t="s">
        <v>165</v>
      </c>
      <c r="R96" s="117" t="s">
        <v>169</v>
      </c>
      <c r="S96" s="117" t="s">
        <v>169</v>
      </c>
      <c r="T96" s="3" t="str">
        <f t="shared" ref="T96" si="88">$P96&amp;""&amp;Q96&amp;"_"&amp;R96&amp;"_"&amp;S96</f>
        <v>6'b0000_0_0</v>
      </c>
      <c r="U96" s="116" t="s">
        <v>165</v>
      </c>
      <c r="V96" s="117" t="s">
        <v>169</v>
      </c>
      <c r="W96" s="117" t="s">
        <v>169</v>
      </c>
      <c r="X96" s="3" t="str">
        <f t="shared" ref="X96" si="89">$P96&amp;""&amp;U96&amp;"_"&amp;V96&amp;"_"&amp;W96</f>
        <v>6'b0000_0_0</v>
      </c>
      <c r="Y96" s="38"/>
      <c r="Z96" s="116" t="s">
        <v>165</v>
      </c>
      <c r="AA96" s="117" t="s">
        <v>170</v>
      </c>
      <c r="AB96" s="117" t="s">
        <v>169</v>
      </c>
      <c r="AC96" s="3" t="str">
        <f t="shared" ref="AC96" si="90">$P96&amp;""&amp;Z96&amp;"_"&amp;AA96&amp;"_"&amp;AB96</f>
        <v>6'b0000_1_0</v>
      </c>
      <c r="AD96" s="116" t="s">
        <v>165</v>
      </c>
      <c r="AE96" s="117" t="s">
        <v>169</v>
      </c>
      <c r="AF96" s="117" t="s">
        <v>169</v>
      </c>
      <c r="AG96" s="3" t="str">
        <f t="shared" ref="AG96" si="91">$P96&amp;""&amp;AD96&amp;"_"&amp;AE96&amp;"_"&amp;AF96</f>
        <v>6'b0000_0_0</v>
      </c>
      <c r="AH96" s="38"/>
      <c r="AI96" s="39" t="s">
        <v>130</v>
      </c>
      <c r="AJ96" s="3"/>
      <c r="AK96" s="8" t="s">
        <v>164</v>
      </c>
      <c r="AL96" s="8" t="s">
        <v>164</v>
      </c>
      <c r="AM96" s="38"/>
      <c r="AN96" s="11" t="s">
        <v>87</v>
      </c>
      <c r="AO96" s="38"/>
      <c r="AP96" s="123" t="s">
        <v>307</v>
      </c>
      <c r="AQ96" s="123" t="s">
        <v>308</v>
      </c>
      <c r="AR96" s="50"/>
      <c r="AS96" s="9"/>
      <c r="AT96" s="9"/>
      <c r="AU96" s="25"/>
      <c r="AV96" s="93"/>
      <c r="AW96" s="9"/>
      <c r="AX96" s="9"/>
      <c r="AY96" s="9"/>
      <c r="AZ96" s="9"/>
      <c r="BA96" s="9"/>
      <c r="BB96" s="19" t="s">
        <v>31</v>
      </c>
      <c r="BC96" s="7" t="s">
        <v>79</v>
      </c>
      <c r="BD96" s="6" t="s">
        <v>9</v>
      </c>
      <c r="BE96" s="6" t="s">
        <v>54</v>
      </c>
      <c r="BF96" s="21" t="s">
        <v>9</v>
      </c>
      <c r="BG96" s="21" t="s">
        <v>269</v>
      </c>
      <c r="BH96" s="6">
        <v>50</v>
      </c>
      <c r="BI96" s="3">
        <v>0</v>
      </c>
      <c r="BJ96" s="7">
        <v>240</v>
      </c>
      <c r="BK96" s="29" t="s">
        <v>7</v>
      </c>
      <c r="BL96" s="9"/>
      <c r="BM96" s="3" t="s">
        <v>76</v>
      </c>
      <c r="BN96" s="3" t="s">
        <v>174</v>
      </c>
      <c r="BO96" s="116" t="s">
        <v>165</v>
      </c>
      <c r="BP96" s="117" t="s">
        <v>169</v>
      </c>
      <c r="BQ96" s="117" t="s">
        <v>169</v>
      </c>
      <c r="BR96" s="3" t="str">
        <f t="shared" ref="BR96" si="92">$BN96&amp;""&amp;BO96&amp;"_"&amp;BP96&amp;"_"&amp;BQ96</f>
        <v>6'b0000_0_0</v>
      </c>
      <c r="BS96" s="116" t="s">
        <v>165</v>
      </c>
      <c r="BT96" s="117" t="s">
        <v>169</v>
      </c>
      <c r="BU96" s="117" t="s">
        <v>169</v>
      </c>
      <c r="BV96" s="3" t="str">
        <f t="shared" ref="BV96" si="93">$BN96&amp;""&amp;BS96&amp;"_"&amp;BT96&amp;"_"&amp;BU96</f>
        <v>6'b0000_0_0</v>
      </c>
      <c r="BW96" s="38"/>
      <c r="BX96" s="116" t="s">
        <v>165</v>
      </c>
      <c r="BY96" s="117" t="s">
        <v>170</v>
      </c>
      <c r="BZ96" s="117" t="s">
        <v>169</v>
      </c>
      <c r="CA96" s="3" t="str">
        <f t="shared" ref="CA96" si="94">$BN96&amp;""&amp;BX96&amp;"_"&amp;BY96&amp;"_"&amp;BZ96</f>
        <v>6'b0000_1_0</v>
      </c>
      <c r="CB96" s="116" t="s">
        <v>165</v>
      </c>
      <c r="CC96" s="117" t="s">
        <v>169</v>
      </c>
      <c r="CD96" s="117" t="s">
        <v>169</v>
      </c>
      <c r="CE96" s="3" t="str">
        <f t="shared" ref="CE96" si="95">$BN96&amp;""&amp;CB96&amp;"_"&amp;CC96&amp;"_"&amp;CD96</f>
        <v>6'b0000_0_0</v>
      </c>
      <c r="CF96" s="38"/>
      <c r="CG96" s="99" t="s">
        <v>130</v>
      </c>
      <c r="CH96" s="3"/>
      <c r="CI96" s="8" t="s">
        <v>164</v>
      </c>
      <c r="CJ96" s="8" t="s">
        <v>164</v>
      </c>
      <c r="CK96" s="38"/>
      <c r="CL96" s="11" t="s">
        <v>87</v>
      </c>
      <c r="CM96" s="38"/>
      <c r="CN96" s="123" t="s">
        <v>307</v>
      </c>
      <c r="CO96" s="123" t="s">
        <v>308</v>
      </c>
    </row>
    <row r="97" spans="3:93" s="1" customFormat="1" x14ac:dyDescent="0.25">
      <c r="D97" s="27"/>
      <c r="E97" s="27"/>
      <c r="F97" s="8"/>
      <c r="G97" s="8"/>
      <c r="H97" s="8"/>
      <c r="I97" s="8"/>
      <c r="J97" s="8"/>
      <c r="K97" s="8"/>
      <c r="L97" s="11"/>
      <c r="M97" s="49"/>
      <c r="N97" s="50"/>
      <c r="O97" s="8"/>
      <c r="P97" s="8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127"/>
      <c r="AQ97" s="127"/>
      <c r="AR97" s="50"/>
      <c r="AS97" s="9"/>
      <c r="AT97" s="9"/>
      <c r="AU97" s="25"/>
      <c r="AV97" s="93"/>
      <c r="AW97" s="9"/>
      <c r="AX97" s="9"/>
      <c r="AY97" s="9"/>
      <c r="AZ97" s="9"/>
      <c r="BA97" s="9"/>
      <c r="BB97" s="27"/>
      <c r="BC97" s="27"/>
      <c r="BD97" s="8"/>
      <c r="BE97" s="8"/>
      <c r="BF97" s="8"/>
      <c r="BG97" s="8"/>
      <c r="BH97" s="8"/>
      <c r="BI97" s="8"/>
      <c r="BJ97" s="11"/>
      <c r="BK97" s="49"/>
      <c r="BL97" s="9"/>
      <c r="BM97" s="8"/>
      <c r="BN97" s="8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127"/>
      <c r="CO97" s="127"/>
    </row>
    <row r="98" spans="3:93" ht="17.25" x14ac:dyDescent="0.25">
      <c r="D98" s="19" t="s">
        <v>8</v>
      </c>
      <c r="E98" s="7" t="s">
        <v>79</v>
      </c>
      <c r="F98" s="6" t="s">
        <v>9</v>
      </c>
      <c r="G98" s="6" t="s">
        <v>54</v>
      </c>
      <c r="H98" s="21" t="s">
        <v>9</v>
      </c>
      <c r="I98" s="21" t="s">
        <v>258</v>
      </c>
      <c r="J98" s="6">
        <v>50</v>
      </c>
      <c r="K98" s="3">
        <v>0</v>
      </c>
      <c r="L98" s="7" t="s">
        <v>25</v>
      </c>
      <c r="M98" s="29" t="s">
        <v>7</v>
      </c>
      <c r="N98" s="50"/>
      <c r="O98" s="3" t="s">
        <v>76</v>
      </c>
      <c r="P98" s="3" t="s">
        <v>174</v>
      </c>
      <c r="Q98" s="116" t="s">
        <v>165</v>
      </c>
      <c r="R98" s="117" t="s">
        <v>169</v>
      </c>
      <c r="S98" s="117" t="s">
        <v>169</v>
      </c>
      <c r="T98" s="3" t="str">
        <f t="shared" ref="T98" si="96">$P98&amp;""&amp;Q98&amp;"_"&amp;R98&amp;"_"&amp;S98</f>
        <v>6'b0000_0_0</v>
      </c>
      <c r="U98" s="116" t="s">
        <v>165</v>
      </c>
      <c r="V98" s="117" t="s">
        <v>169</v>
      </c>
      <c r="W98" s="117" t="s">
        <v>169</v>
      </c>
      <c r="X98" s="3" t="str">
        <f t="shared" ref="X98" si="97">$P98&amp;""&amp;U98&amp;"_"&amp;V98&amp;"_"&amp;W98</f>
        <v>6'b0000_0_0</v>
      </c>
      <c r="Y98" s="38"/>
      <c r="Z98" s="116" t="s">
        <v>165</v>
      </c>
      <c r="AA98" s="117" t="s">
        <v>169</v>
      </c>
      <c r="AB98" s="117" t="s">
        <v>169</v>
      </c>
      <c r="AC98" s="3" t="str">
        <f t="shared" ref="AC98" si="98">$P98&amp;""&amp;Z98&amp;"_"&amp;AA98&amp;"_"&amp;AB98</f>
        <v>6'b0000_0_0</v>
      </c>
      <c r="AD98" s="116" t="s">
        <v>165</v>
      </c>
      <c r="AE98" s="117" t="s">
        <v>169</v>
      </c>
      <c r="AF98" s="117" t="s">
        <v>169</v>
      </c>
      <c r="AG98" s="3" t="str">
        <f t="shared" ref="AG98" si="99">$P98&amp;""&amp;AD98&amp;"_"&amp;AE98&amp;"_"&amp;AF98</f>
        <v>6'b0000_0_0</v>
      </c>
      <c r="AH98" s="38"/>
      <c r="AI98" s="39" t="s">
        <v>130</v>
      </c>
      <c r="AJ98" s="3"/>
      <c r="AK98" s="8" t="s">
        <v>164</v>
      </c>
      <c r="AL98" s="8" t="s">
        <v>164</v>
      </c>
      <c r="AM98" s="38"/>
      <c r="AN98" s="11" t="s">
        <v>87</v>
      </c>
      <c r="AO98" s="38"/>
      <c r="AP98" s="123" t="s">
        <v>307</v>
      </c>
      <c r="AQ98" s="123" t="s">
        <v>308</v>
      </c>
      <c r="AR98" s="50"/>
      <c r="AS98" s="9"/>
      <c r="AT98" s="9"/>
      <c r="AU98" s="25"/>
      <c r="AV98" s="93"/>
      <c r="AW98" s="9"/>
      <c r="AX98" s="9"/>
      <c r="AY98" s="9"/>
      <c r="AZ98" s="9"/>
      <c r="BA98" s="9"/>
      <c r="BB98" s="19" t="s">
        <v>31</v>
      </c>
      <c r="BC98" s="7" t="s">
        <v>79</v>
      </c>
      <c r="BD98" s="6" t="s">
        <v>9</v>
      </c>
      <c r="BE98" s="6" t="s">
        <v>54</v>
      </c>
      <c r="BF98" s="21" t="s">
        <v>9</v>
      </c>
      <c r="BG98" s="21" t="s">
        <v>270</v>
      </c>
      <c r="BH98" s="6">
        <v>50</v>
      </c>
      <c r="BI98" s="3">
        <v>0</v>
      </c>
      <c r="BJ98" s="7" t="s">
        <v>25</v>
      </c>
      <c r="BK98" s="29" t="s">
        <v>7</v>
      </c>
      <c r="BL98" s="9"/>
      <c r="BM98" s="3" t="s">
        <v>76</v>
      </c>
      <c r="BN98" s="3" t="s">
        <v>174</v>
      </c>
      <c r="BO98" s="116" t="s">
        <v>165</v>
      </c>
      <c r="BP98" s="117" t="s">
        <v>169</v>
      </c>
      <c r="BQ98" s="117" t="s">
        <v>169</v>
      </c>
      <c r="BR98" s="3" t="str">
        <f t="shared" ref="BR98" si="100">$BN98&amp;""&amp;BO98&amp;"_"&amp;BP98&amp;"_"&amp;BQ98</f>
        <v>6'b0000_0_0</v>
      </c>
      <c r="BS98" s="116" t="s">
        <v>165</v>
      </c>
      <c r="BT98" s="117" t="s">
        <v>169</v>
      </c>
      <c r="BU98" s="117" t="s">
        <v>169</v>
      </c>
      <c r="BV98" s="3" t="str">
        <f t="shared" ref="BV98" si="101">$BN98&amp;""&amp;BS98&amp;"_"&amp;BT98&amp;"_"&amp;BU98</f>
        <v>6'b0000_0_0</v>
      </c>
      <c r="BW98" s="38"/>
      <c r="BX98" s="116" t="s">
        <v>165</v>
      </c>
      <c r="BY98" s="117" t="s">
        <v>169</v>
      </c>
      <c r="BZ98" s="117" t="s">
        <v>169</v>
      </c>
      <c r="CA98" s="3" t="str">
        <f t="shared" ref="CA98" si="102">$BN98&amp;""&amp;BX98&amp;"_"&amp;BY98&amp;"_"&amp;BZ98</f>
        <v>6'b0000_0_0</v>
      </c>
      <c r="CB98" s="116" t="s">
        <v>165</v>
      </c>
      <c r="CC98" s="117" t="s">
        <v>169</v>
      </c>
      <c r="CD98" s="117" t="s">
        <v>169</v>
      </c>
      <c r="CE98" s="3" t="str">
        <f t="shared" ref="CE98" si="103">$BN98&amp;""&amp;CB98&amp;"_"&amp;CC98&amp;"_"&amp;CD98</f>
        <v>6'b0000_0_0</v>
      </c>
      <c r="CF98" s="38"/>
      <c r="CG98" s="99" t="s">
        <v>130</v>
      </c>
      <c r="CH98" s="3"/>
      <c r="CI98" s="8" t="s">
        <v>164</v>
      </c>
      <c r="CJ98" s="8" t="s">
        <v>164</v>
      </c>
      <c r="CK98" s="38"/>
      <c r="CL98" s="11" t="s">
        <v>87</v>
      </c>
      <c r="CM98" s="38"/>
      <c r="CN98" s="123" t="s">
        <v>307</v>
      </c>
      <c r="CO98" s="123" t="s">
        <v>308</v>
      </c>
    </row>
    <row r="99" spans="3:93" ht="150" x14ac:dyDescent="0.25">
      <c r="C99" s="133" t="s">
        <v>318</v>
      </c>
      <c r="L99" s="5" t="s">
        <v>50</v>
      </c>
      <c r="M99" s="5">
        <f>COUNTIF(M66:M98, "TX")</f>
        <v>12</v>
      </c>
      <c r="X99" s="4"/>
      <c r="Y99" s="4"/>
      <c r="AC99" s="4"/>
      <c r="AS99" s="9"/>
      <c r="AT99" s="9"/>
      <c r="AU99" s="25"/>
      <c r="AV99" s="93"/>
      <c r="AW99" s="9"/>
      <c r="AX99" s="9"/>
      <c r="AY99" s="9"/>
      <c r="AZ99" s="9"/>
      <c r="BA99" s="133" t="s">
        <v>329</v>
      </c>
      <c r="BB99" s="5"/>
      <c r="BC99" s="5"/>
      <c r="BD99" s="5"/>
      <c r="BE99" s="5"/>
      <c r="BF99" s="5"/>
      <c r="BG99" s="5"/>
      <c r="BH99" s="5"/>
      <c r="BI99" s="5"/>
      <c r="BJ99" s="5" t="s">
        <v>50</v>
      </c>
      <c r="BK99" s="5">
        <f>COUNTIF(BK66:BK98, "TX")</f>
        <v>15</v>
      </c>
    </row>
    <row r="100" spans="3:93" x14ac:dyDescent="0.25">
      <c r="L100" s="5" t="s">
        <v>51</v>
      </c>
      <c r="M100" s="5">
        <f>COUNTIF(M66:M98, "ODT")</f>
        <v>10</v>
      </c>
      <c r="X100" s="4"/>
      <c r="Y100" s="4"/>
      <c r="AC100" s="4"/>
      <c r="AS100" s="9"/>
      <c r="AT100" s="9"/>
      <c r="AU100" s="25"/>
      <c r="AV100" s="93"/>
      <c r="AW100" s="9"/>
      <c r="AX100" s="9"/>
      <c r="AY100" s="9"/>
      <c r="AZ100" s="9"/>
      <c r="BA100" s="9"/>
      <c r="BB100" s="5"/>
      <c r="BC100" s="5"/>
      <c r="BD100" s="5"/>
      <c r="BE100" s="5"/>
      <c r="BF100" s="5"/>
      <c r="BG100" s="5"/>
      <c r="BH100" s="5"/>
      <c r="BI100" s="5"/>
      <c r="BJ100" s="5" t="s">
        <v>51</v>
      </c>
      <c r="BK100" s="5">
        <f>COUNTIF(BK66:BK98, "ODT")</f>
        <v>10</v>
      </c>
    </row>
    <row r="101" spans="3:93" x14ac:dyDescent="0.25">
      <c r="L101" s="5" t="s">
        <v>52</v>
      </c>
      <c r="M101" s="5">
        <f>SUM(M99:M100)</f>
        <v>22</v>
      </c>
      <c r="X101" s="4"/>
      <c r="Y101" s="4"/>
      <c r="AC101" s="4"/>
      <c r="AS101" s="9"/>
      <c r="AT101" s="9"/>
      <c r="AU101" s="25"/>
      <c r="AV101" s="93"/>
      <c r="AW101" s="9"/>
      <c r="AX101" s="9"/>
      <c r="AY101" s="9"/>
      <c r="AZ101" s="9"/>
      <c r="BA101" s="9"/>
      <c r="BB101" s="5"/>
      <c r="BC101" s="5"/>
      <c r="BD101" s="5"/>
      <c r="BE101" s="5"/>
      <c r="BF101" s="5"/>
      <c r="BG101" s="5"/>
      <c r="BH101" s="5"/>
      <c r="BI101" s="5"/>
      <c r="BJ101" s="5" t="s">
        <v>52</v>
      </c>
      <c r="BK101" s="5">
        <f>SUM(BK99:BK100)</f>
        <v>25</v>
      </c>
    </row>
    <row r="102" spans="3:93" x14ac:dyDescent="0.25">
      <c r="X102" s="4"/>
      <c r="Y102" s="4"/>
      <c r="AC102" s="4"/>
      <c r="AS102" s="9"/>
      <c r="AT102" s="9"/>
      <c r="AU102" s="25"/>
      <c r="AV102" s="93"/>
      <c r="AW102" s="9"/>
      <c r="AX102" s="9"/>
      <c r="AY102" s="9"/>
      <c r="AZ102" s="9"/>
      <c r="BA102" s="9"/>
      <c r="BB102" s="5"/>
      <c r="BC102" s="5"/>
      <c r="BD102" s="5"/>
      <c r="BE102" s="5"/>
      <c r="BF102" s="5"/>
      <c r="BG102" s="5"/>
      <c r="BH102" s="5"/>
      <c r="BI102" s="5"/>
      <c r="BJ102" s="5"/>
      <c r="BK102" s="5"/>
    </row>
    <row r="103" spans="3:93" x14ac:dyDescent="0.25">
      <c r="X103" s="4"/>
      <c r="Y103" s="4"/>
      <c r="AC103" s="4"/>
      <c r="AS103" s="9"/>
      <c r="AT103" s="9"/>
      <c r="AU103" s="25"/>
      <c r="AV103" s="93"/>
      <c r="AW103" s="9"/>
      <c r="AX103" s="9"/>
      <c r="AY103" s="9"/>
      <c r="AZ103" s="9"/>
      <c r="BA103" s="9"/>
      <c r="BB103" s="5"/>
      <c r="BC103" s="5"/>
      <c r="BD103" s="5"/>
      <c r="BE103" s="5"/>
      <c r="BF103" s="5"/>
      <c r="BG103" s="5"/>
      <c r="BH103" s="5"/>
      <c r="BI103" s="5"/>
      <c r="BJ103" s="5"/>
      <c r="BK103" s="5"/>
    </row>
    <row r="104" spans="3:93" x14ac:dyDescent="0.25">
      <c r="C104" s="1"/>
      <c r="D104" s="2"/>
      <c r="E104" s="2"/>
      <c r="F104" s="15"/>
      <c r="G104" s="2"/>
      <c r="H104" s="2"/>
      <c r="I104" s="2"/>
      <c r="J104" s="2"/>
      <c r="K104" s="2"/>
      <c r="L104" s="2"/>
      <c r="M104" s="2"/>
      <c r="X104" s="4"/>
      <c r="Y104" s="4"/>
      <c r="AC104" s="4"/>
      <c r="AS104" s="9"/>
      <c r="AT104" s="9"/>
      <c r="AU104" s="25"/>
      <c r="AV104" s="93"/>
      <c r="AW104" s="9"/>
      <c r="AX104" s="9"/>
      <c r="AY104" s="9"/>
      <c r="AZ104" s="9"/>
      <c r="BA104" s="9"/>
      <c r="BB104" s="2"/>
      <c r="BC104" s="2"/>
      <c r="BD104" s="15"/>
      <c r="BE104" s="2"/>
      <c r="BF104" s="2"/>
      <c r="BG104" s="2"/>
      <c r="BH104" s="2"/>
      <c r="BI104" s="2"/>
      <c r="BJ104" s="2"/>
      <c r="BK104" s="2"/>
      <c r="BM104" s="2"/>
      <c r="BN104" s="2"/>
      <c r="BO104" s="1"/>
      <c r="BP104" s="1"/>
      <c r="BQ104" s="1"/>
      <c r="BR104" s="1"/>
      <c r="BS104" s="1"/>
      <c r="BT104" s="1"/>
      <c r="BU104" s="1"/>
      <c r="BX104" s="1"/>
      <c r="BY104" s="1"/>
      <c r="BZ104" s="1"/>
      <c r="CA104" s="1"/>
      <c r="CB104" s="1"/>
      <c r="CC104" s="1"/>
      <c r="CD104" s="1"/>
      <c r="CE104" s="1"/>
      <c r="CF104" s="1"/>
      <c r="CH104" s="1"/>
      <c r="CI104" s="1"/>
      <c r="CJ104" s="1"/>
      <c r="CK104" s="1"/>
    </row>
    <row r="105" spans="3:93" s="47" customFormat="1" x14ac:dyDescent="0.25"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Z105" s="101"/>
      <c r="AA105" s="101"/>
      <c r="AB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2"/>
      <c r="AT105" s="102"/>
      <c r="AU105" s="103"/>
      <c r="AV105" s="103"/>
      <c r="AW105" s="102"/>
      <c r="AX105" s="102"/>
      <c r="AY105" s="102"/>
      <c r="AZ105" s="102"/>
      <c r="BA105" s="102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</row>
    <row r="106" spans="3:93" s="47" customFormat="1" x14ac:dyDescent="0.25"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Z106" s="101"/>
      <c r="AA106" s="101"/>
      <c r="AB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2"/>
      <c r="AT106" s="102"/>
      <c r="AU106" s="103"/>
      <c r="AV106" s="103"/>
      <c r="AW106" s="102"/>
      <c r="AX106" s="102"/>
      <c r="AY106" s="102"/>
      <c r="AZ106" s="102"/>
      <c r="BA106" s="102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</row>
    <row r="107" spans="3:93" s="47" customFormat="1" x14ac:dyDescent="0.25">
      <c r="D107" s="104"/>
      <c r="E107" s="104"/>
      <c r="F107" s="104"/>
      <c r="G107" s="104"/>
      <c r="H107" s="105"/>
      <c r="I107" s="105"/>
      <c r="J107" s="105"/>
      <c r="K107" s="104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Z107" s="106"/>
      <c r="AA107" s="106"/>
      <c r="AB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2"/>
      <c r="AT107" s="102"/>
      <c r="AU107" s="103"/>
      <c r="AV107" s="103"/>
      <c r="AW107" s="102"/>
      <c r="AX107" s="102"/>
      <c r="AY107" s="102"/>
      <c r="AZ107" s="102"/>
      <c r="BA107" s="102"/>
      <c r="BB107" s="104"/>
      <c r="BC107" s="104"/>
      <c r="BD107" s="104"/>
      <c r="BE107" s="104"/>
      <c r="BF107" s="105"/>
      <c r="BG107" s="105"/>
      <c r="BH107" s="105"/>
      <c r="BI107" s="104"/>
      <c r="BJ107" s="106"/>
      <c r="BK107" s="106"/>
      <c r="BL107" s="106"/>
      <c r="BM107" s="101"/>
      <c r="BN107" s="101"/>
    </row>
    <row r="108" spans="3:93" x14ac:dyDescent="0.25">
      <c r="C108" s="1"/>
      <c r="D108" s="15"/>
      <c r="E108" s="15"/>
      <c r="F108" s="2"/>
      <c r="G108" s="2"/>
      <c r="H108" s="2"/>
      <c r="I108" s="2"/>
      <c r="J108" s="2"/>
      <c r="K108" s="2"/>
      <c r="L108" s="9"/>
      <c r="M108" s="25"/>
      <c r="N108" s="25"/>
      <c r="O108" s="86"/>
      <c r="P108" s="86"/>
      <c r="Q108" s="25"/>
      <c r="R108" s="25"/>
      <c r="S108" s="25"/>
      <c r="T108" s="25"/>
      <c r="U108" s="25"/>
      <c r="V108" s="25"/>
      <c r="W108" s="25"/>
      <c r="X108" s="4"/>
      <c r="Y108" s="4"/>
      <c r="Z108" s="25"/>
      <c r="AA108" s="25"/>
      <c r="AB108" s="25"/>
      <c r="AC108" s="4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9"/>
      <c r="AT108" s="9"/>
      <c r="AU108" s="25"/>
      <c r="AV108" s="93"/>
      <c r="AW108" s="9"/>
      <c r="AX108" s="9"/>
      <c r="AY108" s="9"/>
      <c r="AZ108" s="9"/>
      <c r="BA108" s="9"/>
      <c r="BB108" s="15"/>
      <c r="BC108" s="15"/>
      <c r="BD108" s="2"/>
      <c r="BE108" s="2"/>
      <c r="BF108" s="2"/>
      <c r="BG108" s="2"/>
      <c r="BH108" s="2"/>
      <c r="BI108" s="2"/>
      <c r="BJ108" s="9"/>
      <c r="BK108" s="25"/>
      <c r="BL108" s="9"/>
      <c r="BM108" s="86"/>
      <c r="BN108" s="86"/>
      <c r="BO108" s="1"/>
      <c r="BP108" s="1"/>
      <c r="BQ108" s="1"/>
      <c r="BR108" s="1"/>
      <c r="BS108" s="1"/>
      <c r="BT108" s="1"/>
      <c r="BU108" s="1"/>
      <c r="BX108" s="1"/>
      <c r="BY108" s="1"/>
      <c r="BZ108" s="1"/>
      <c r="CA108" s="1"/>
      <c r="CB108" s="1"/>
      <c r="CC108" s="1"/>
      <c r="CD108" s="1"/>
      <c r="CE108" s="1"/>
      <c r="CF108" s="1"/>
      <c r="CH108" s="1"/>
      <c r="CI108" s="1"/>
      <c r="CJ108" s="1"/>
      <c r="CK108" s="1"/>
    </row>
    <row r="109" spans="3:93" x14ac:dyDescent="0.25">
      <c r="C109" s="1"/>
      <c r="D109" s="15"/>
      <c r="E109" s="15"/>
      <c r="F109" s="2"/>
      <c r="G109" s="2"/>
      <c r="H109" s="2"/>
      <c r="I109" s="2"/>
      <c r="J109" s="2"/>
      <c r="K109" s="2"/>
      <c r="L109" s="9"/>
      <c r="M109" s="25"/>
      <c r="N109" s="25"/>
      <c r="Q109" s="25"/>
      <c r="R109" s="25"/>
      <c r="S109" s="25"/>
      <c r="T109" s="25"/>
      <c r="U109" s="25"/>
      <c r="V109" s="25"/>
      <c r="W109" s="25"/>
      <c r="X109" s="4"/>
      <c r="Y109" s="4"/>
      <c r="Z109" s="25"/>
      <c r="AA109" s="25"/>
      <c r="AB109" s="25"/>
      <c r="AC109" s="4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9"/>
      <c r="AT109" s="9"/>
      <c r="AU109" s="25"/>
      <c r="AV109" s="93"/>
      <c r="AW109" s="9"/>
      <c r="AX109" s="9"/>
      <c r="AY109" s="9"/>
      <c r="AZ109" s="9"/>
      <c r="BA109" s="9"/>
      <c r="BB109" s="15"/>
      <c r="BC109" s="15"/>
      <c r="BD109" s="2"/>
      <c r="BE109" s="2"/>
      <c r="BF109" s="2"/>
      <c r="BG109" s="2"/>
      <c r="BH109" s="2"/>
      <c r="BI109" s="2"/>
      <c r="BJ109" s="9"/>
      <c r="BK109" s="25"/>
      <c r="BL109" s="9"/>
      <c r="BM109" s="2"/>
      <c r="BN109" s="2"/>
      <c r="BO109" s="1"/>
      <c r="BP109" s="1"/>
      <c r="BQ109" s="1"/>
      <c r="BR109" s="1"/>
      <c r="BS109" s="1"/>
      <c r="BT109" s="1"/>
      <c r="BU109" s="1"/>
      <c r="BX109" s="1"/>
      <c r="BY109" s="1"/>
      <c r="BZ109" s="1"/>
      <c r="CA109" s="1"/>
      <c r="CB109" s="1"/>
      <c r="CC109" s="1"/>
      <c r="CD109" s="1"/>
      <c r="CE109" s="1"/>
      <c r="CF109" s="1"/>
      <c r="CH109" s="1"/>
      <c r="CI109" s="1"/>
      <c r="CJ109" s="1"/>
      <c r="CK109" s="1"/>
    </row>
    <row r="110" spans="3:93" x14ac:dyDescent="0.25">
      <c r="C110" s="1"/>
      <c r="D110" s="15"/>
      <c r="E110" s="15"/>
      <c r="F110" s="2"/>
      <c r="G110" s="2"/>
      <c r="H110" s="2"/>
      <c r="I110" s="2"/>
      <c r="J110" s="2"/>
      <c r="K110" s="2"/>
      <c r="L110" s="9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4"/>
      <c r="Y110" s="4"/>
      <c r="Z110" s="25"/>
      <c r="AA110" s="25"/>
      <c r="AB110" s="25"/>
      <c r="AC110" s="4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9"/>
      <c r="AT110" s="9"/>
      <c r="AU110" s="25"/>
      <c r="AV110" s="93"/>
      <c r="AW110" s="9"/>
      <c r="AX110" s="9"/>
      <c r="AY110" s="9"/>
      <c r="AZ110" s="9"/>
      <c r="BA110" s="9"/>
      <c r="BB110" s="15"/>
      <c r="BC110" s="15"/>
      <c r="BD110" s="2"/>
      <c r="BE110" s="2"/>
      <c r="BF110" s="2"/>
      <c r="BG110" s="2"/>
      <c r="BH110" s="2"/>
      <c r="BI110" s="2"/>
      <c r="BJ110" s="9"/>
      <c r="BK110" s="25"/>
      <c r="BL110" s="9"/>
      <c r="BM110" s="2"/>
      <c r="BN110" s="2"/>
      <c r="BO110" s="1"/>
      <c r="BP110" s="1"/>
      <c r="BQ110" s="1"/>
      <c r="BR110" s="1"/>
      <c r="BS110" s="1"/>
      <c r="BT110" s="1"/>
      <c r="BU110" s="1"/>
      <c r="BX110" s="1"/>
      <c r="BY110" s="1"/>
      <c r="BZ110" s="1"/>
      <c r="CA110" s="1"/>
      <c r="CB110" s="1"/>
      <c r="CC110" s="1"/>
      <c r="CD110" s="1"/>
      <c r="CE110" s="1"/>
      <c r="CF110" s="1"/>
      <c r="CH110" s="1"/>
      <c r="CI110" s="1"/>
      <c r="CJ110" s="1"/>
      <c r="CK110" s="1"/>
    </row>
    <row r="111" spans="3:93" x14ac:dyDescent="0.25">
      <c r="C111" s="1"/>
      <c r="D111" s="15"/>
      <c r="E111" s="15"/>
      <c r="F111" s="2"/>
      <c r="G111" s="2"/>
      <c r="H111" s="2"/>
      <c r="I111" s="2"/>
      <c r="J111" s="2"/>
      <c r="K111" s="2"/>
      <c r="L111" s="9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4"/>
      <c r="Y111" s="4"/>
      <c r="Z111" s="25"/>
      <c r="AA111" s="25"/>
      <c r="AB111" s="25"/>
      <c r="AC111" s="4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9"/>
      <c r="AT111" s="9"/>
      <c r="AU111" s="25"/>
      <c r="AV111" s="93"/>
      <c r="AW111" s="9"/>
      <c r="AX111" s="9"/>
      <c r="AY111" s="9"/>
      <c r="AZ111" s="9"/>
      <c r="BA111" s="9"/>
      <c r="BB111" s="15"/>
      <c r="BC111" s="15"/>
      <c r="BD111" s="2"/>
      <c r="BE111" s="2"/>
      <c r="BF111" s="2"/>
      <c r="BG111" s="2"/>
      <c r="BH111" s="2"/>
      <c r="BI111" s="2"/>
      <c r="BJ111" s="9"/>
      <c r="BK111" s="25"/>
      <c r="BL111" s="9"/>
      <c r="BM111" s="2"/>
      <c r="BN111" s="2"/>
      <c r="BO111" s="1"/>
      <c r="BP111" s="1"/>
      <c r="BQ111" s="1"/>
      <c r="BR111" s="1"/>
      <c r="BS111" s="1"/>
      <c r="BT111" s="1"/>
      <c r="BU111" s="1"/>
      <c r="BX111" s="1"/>
      <c r="BY111" s="1"/>
      <c r="BZ111" s="1"/>
      <c r="CA111" s="1"/>
      <c r="CB111" s="1"/>
      <c r="CC111" s="1"/>
      <c r="CD111" s="1"/>
      <c r="CE111" s="1"/>
      <c r="CF111" s="1"/>
      <c r="CH111" s="1"/>
      <c r="CI111" s="1"/>
      <c r="CJ111" s="1"/>
      <c r="CK111" s="1"/>
    </row>
    <row r="112" spans="3:93" x14ac:dyDescent="0.25">
      <c r="C112" s="1"/>
      <c r="D112" s="15"/>
      <c r="E112" s="15"/>
      <c r="F112" s="2"/>
      <c r="G112" s="2"/>
      <c r="H112" s="2"/>
      <c r="I112" s="2"/>
      <c r="J112" s="2"/>
      <c r="K112" s="2"/>
      <c r="L112" s="9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4"/>
      <c r="Y112" s="4"/>
      <c r="Z112" s="50"/>
      <c r="AA112" s="50"/>
      <c r="AB112" s="50"/>
      <c r="AC112" s="4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9"/>
      <c r="AT112" s="9"/>
      <c r="AU112" s="25"/>
      <c r="AV112" s="93"/>
      <c r="AW112" s="9"/>
      <c r="AX112" s="9"/>
      <c r="AY112" s="9"/>
      <c r="AZ112" s="9"/>
      <c r="BA112" s="9"/>
      <c r="BB112" s="15"/>
      <c r="BC112" s="15"/>
      <c r="BD112" s="2"/>
      <c r="BE112" s="2"/>
      <c r="BF112" s="2"/>
      <c r="BG112" s="2"/>
      <c r="BH112" s="2"/>
      <c r="BI112" s="2"/>
      <c r="BJ112" s="9"/>
      <c r="BK112" s="50"/>
      <c r="BL112" s="9"/>
      <c r="BM112" s="2"/>
      <c r="BN112" s="2"/>
      <c r="BO112" s="1"/>
      <c r="BP112" s="1"/>
      <c r="BQ112" s="1"/>
      <c r="BR112" s="1"/>
      <c r="BS112" s="1"/>
      <c r="BT112" s="1"/>
      <c r="BU112" s="1"/>
      <c r="BX112" s="1"/>
      <c r="BY112" s="1"/>
      <c r="BZ112" s="1"/>
      <c r="CA112" s="1"/>
      <c r="CB112" s="1"/>
      <c r="CC112" s="1"/>
      <c r="CD112" s="1"/>
      <c r="CE112" s="1"/>
      <c r="CF112" s="1"/>
      <c r="CH112" s="1"/>
      <c r="CI112" s="1"/>
      <c r="CJ112" s="1"/>
      <c r="CK112" s="1"/>
    </row>
    <row r="113" spans="2:96" x14ac:dyDescent="0.25">
      <c r="C113" s="1"/>
      <c r="D113" s="2"/>
      <c r="E113" s="2"/>
      <c r="F113" s="2"/>
      <c r="G113" s="87"/>
      <c r="H113" s="2"/>
      <c r="I113" s="2"/>
      <c r="J113" s="2"/>
      <c r="K113" s="2"/>
      <c r="L113" s="9"/>
      <c r="M113" s="2"/>
      <c r="X113" s="4"/>
      <c r="Y113" s="4"/>
      <c r="AC113" s="4"/>
      <c r="AS113" s="9"/>
      <c r="AT113" s="9"/>
      <c r="AU113" s="25"/>
      <c r="AV113" s="93"/>
      <c r="AW113" s="9"/>
      <c r="AX113" s="9"/>
      <c r="AY113" s="9"/>
      <c r="AZ113" s="9"/>
      <c r="BA113" s="9"/>
      <c r="BB113" s="2"/>
      <c r="BC113" s="2"/>
      <c r="BD113" s="2"/>
      <c r="BE113" s="2"/>
      <c r="BF113" s="2"/>
      <c r="BG113" s="2"/>
      <c r="BH113" s="2"/>
      <c r="BI113" s="2"/>
      <c r="BJ113" s="9"/>
      <c r="BK113" s="2"/>
      <c r="BM113" s="2"/>
      <c r="BN113" s="2"/>
      <c r="BO113" s="1"/>
      <c r="BP113" s="1"/>
      <c r="BQ113" s="1"/>
      <c r="BR113" s="1"/>
      <c r="BS113" s="1"/>
      <c r="BT113" s="1"/>
      <c r="BU113" s="1"/>
      <c r="BX113" s="1"/>
      <c r="BY113" s="1"/>
      <c r="BZ113" s="1"/>
      <c r="CA113" s="1"/>
      <c r="CB113" s="1"/>
      <c r="CC113" s="1"/>
      <c r="CD113" s="1"/>
      <c r="CE113" s="1"/>
      <c r="CF113" s="1"/>
      <c r="CH113" s="1"/>
      <c r="CI113" s="1"/>
      <c r="CJ113" s="1"/>
      <c r="CK113" s="1"/>
    </row>
    <row r="114" spans="2:96" x14ac:dyDescent="0.25">
      <c r="C114" s="1"/>
      <c r="D114" s="22"/>
      <c r="E114" s="22"/>
      <c r="F114" s="10" t="s">
        <v>133</v>
      </c>
      <c r="G114" s="10"/>
      <c r="H114" s="10"/>
      <c r="I114" s="10"/>
      <c r="J114" s="16"/>
      <c r="K114" s="16"/>
      <c r="L114" s="22"/>
      <c r="M114" s="10"/>
      <c r="N114" s="15"/>
      <c r="O114" s="46" t="s">
        <v>134</v>
      </c>
      <c r="P114" s="46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15"/>
      <c r="AS114" s="15"/>
      <c r="AT114" s="15"/>
      <c r="AU114" s="14"/>
      <c r="AV114" s="90"/>
      <c r="AW114" s="15"/>
      <c r="AX114" s="15"/>
      <c r="AY114" s="15"/>
      <c r="AZ114" s="15"/>
      <c r="BA114" s="15"/>
      <c r="BB114" s="22"/>
      <c r="BC114" s="22"/>
      <c r="BD114" s="10" t="s">
        <v>138</v>
      </c>
      <c r="BE114" s="10"/>
      <c r="BF114" s="10"/>
      <c r="BG114" s="10"/>
      <c r="BH114" s="22"/>
      <c r="BI114" s="16"/>
      <c r="BJ114" s="22"/>
      <c r="BK114" s="10"/>
      <c r="BL114" s="15"/>
      <c r="BM114" s="46" t="s">
        <v>139</v>
      </c>
      <c r="BN114" s="46"/>
      <c r="BO114" s="47"/>
      <c r="BP114" s="47"/>
      <c r="BQ114" s="47"/>
      <c r="BR114" s="47"/>
      <c r="BS114" s="47"/>
      <c r="BT114" s="47"/>
      <c r="BU114" s="47"/>
      <c r="BV114" s="120"/>
      <c r="BW114" s="120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</row>
    <row r="115" spans="2:96" x14ac:dyDescent="0.25">
      <c r="C115" s="1"/>
      <c r="D115" s="2"/>
      <c r="E115" s="2"/>
      <c r="F115" s="15"/>
      <c r="G115" s="15"/>
      <c r="H115" s="15"/>
      <c r="I115" s="15"/>
      <c r="J115" s="15"/>
      <c r="K115" s="14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4"/>
      <c r="Y115" s="4"/>
      <c r="Z115" s="15"/>
      <c r="AA115" s="15"/>
      <c r="AB115" s="15"/>
      <c r="AC115" s="4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4"/>
      <c r="AV115" s="90"/>
      <c r="AW115" s="15"/>
      <c r="AX115" s="15"/>
      <c r="AY115" s="15"/>
      <c r="AZ115" s="15"/>
      <c r="BA115" s="15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M115" s="2"/>
      <c r="BN115" s="2"/>
      <c r="BO115" s="1"/>
      <c r="BP115" s="1"/>
      <c r="BQ115" s="1"/>
      <c r="BR115" s="1"/>
      <c r="BS115" s="1"/>
      <c r="BT115" s="1"/>
      <c r="BU115" s="1"/>
      <c r="BX115" s="1"/>
      <c r="BY115" s="1"/>
      <c r="BZ115" s="1"/>
      <c r="CA115" s="1"/>
      <c r="CB115" s="1"/>
      <c r="CC115" s="1"/>
      <c r="CD115" s="1"/>
      <c r="CE115" s="1"/>
      <c r="CF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spans="2:96" x14ac:dyDescent="0.25">
      <c r="C116" s="1"/>
      <c r="F116" s="2"/>
      <c r="G116" s="2"/>
      <c r="H116" s="12"/>
      <c r="I116" s="12"/>
      <c r="J116" s="12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4"/>
      <c r="Y116" s="4"/>
      <c r="Z116" s="13"/>
      <c r="AA116" s="13"/>
      <c r="AB116" s="13"/>
      <c r="AC116" s="4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24"/>
      <c r="AV116" s="91"/>
      <c r="AW116" s="13"/>
      <c r="AX116" s="13"/>
      <c r="AY116" s="13"/>
      <c r="AZ116" s="13"/>
      <c r="BA116" s="13"/>
    </row>
    <row r="117" spans="2:96" x14ac:dyDescent="0.25">
      <c r="C117" s="1"/>
      <c r="F117" s="2"/>
      <c r="G117" s="2"/>
      <c r="H117" s="12"/>
      <c r="I117" s="12"/>
      <c r="J117" s="12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4"/>
      <c r="Y117" s="4"/>
      <c r="Z117" s="13"/>
      <c r="AA117" s="13"/>
      <c r="AB117" s="13"/>
      <c r="AC117" s="4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24"/>
      <c r="AV117" s="91"/>
      <c r="AW117" s="13"/>
      <c r="AX117" s="13"/>
      <c r="AY117" s="13"/>
      <c r="AZ117" s="13"/>
      <c r="BA117" s="13"/>
    </row>
    <row r="118" spans="2:96" ht="140.1" customHeight="1" x14ac:dyDescent="0.25">
      <c r="C118" s="133" t="s">
        <v>319</v>
      </c>
      <c r="D118" s="19" t="s">
        <v>2</v>
      </c>
      <c r="E118" s="26" t="s">
        <v>74</v>
      </c>
      <c r="F118" s="20" t="s">
        <v>109</v>
      </c>
      <c r="G118" s="20" t="s">
        <v>49</v>
      </c>
      <c r="H118" s="31" t="s">
        <v>48</v>
      </c>
      <c r="I118" s="31" t="s">
        <v>27</v>
      </c>
      <c r="J118" s="32" t="s">
        <v>28</v>
      </c>
      <c r="K118" s="18" t="s">
        <v>29</v>
      </c>
      <c r="L118" s="33" t="s">
        <v>30</v>
      </c>
      <c r="M118" s="33" t="s">
        <v>6</v>
      </c>
      <c r="N118" s="51"/>
      <c r="O118" s="57" t="s">
        <v>115</v>
      </c>
      <c r="P118" s="57"/>
      <c r="Q118" s="37" t="s">
        <v>57</v>
      </c>
      <c r="R118" s="37" t="s">
        <v>59</v>
      </c>
      <c r="S118" s="37" t="s">
        <v>61</v>
      </c>
      <c r="T118" s="114" t="str">
        <f>Q118&amp;" "&amp;R118&amp;" "&amp;S118</f>
        <v>CsrTxStren120Pu[3:0] CsrTxStren240Pu CsrTxStren480Pu</v>
      </c>
      <c r="U118" s="37" t="s">
        <v>58</v>
      </c>
      <c r="V118" s="37" t="s">
        <v>60</v>
      </c>
      <c r="W118" s="37" t="s">
        <v>62</v>
      </c>
      <c r="X118" s="114" t="str">
        <f>U118&amp;" "&amp;V118&amp;" "&amp;W118</f>
        <v>CsrTxStren120Pd[3:0] CsrTxStren240Pd CsrTxStren480Pd</v>
      </c>
      <c r="Y118" s="38"/>
      <c r="Z118" s="37" t="s">
        <v>63</v>
      </c>
      <c r="AA118" s="37" t="s">
        <v>65</v>
      </c>
      <c r="AB118" s="37" t="s">
        <v>67</v>
      </c>
      <c r="AC118" s="114" t="str">
        <f>Z118&amp;" "&amp;AA118&amp;" "&amp;AB118</f>
        <v>CsrOdtStren120Pu[3:0] CsrOdtStren240Pu CsrOdtStren480Pu</v>
      </c>
      <c r="AD118" s="37" t="s">
        <v>64</v>
      </c>
      <c r="AE118" s="37" t="s">
        <v>66</v>
      </c>
      <c r="AF118" s="37" t="s">
        <v>68</v>
      </c>
      <c r="AG118" s="114" t="str">
        <f>AD118&amp;" "&amp;AE118&amp;" "&amp;AF118</f>
        <v>CsrOdtStren120Pd[3:0] CsrOdtStren240Pd CsrOdtStren480Pd</v>
      </c>
      <c r="AH118" s="37"/>
      <c r="AI118" s="37" t="s">
        <v>114</v>
      </c>
      <c r="AJ118" s="37"/>
      <c r="AK118" s="37" t="s">
        <v>69</v>
      </c>
      <c r="AL118" s="37" t="s">
        <v>70</v>
      </c>
      <c r="AM118" s="37"/>
      <c r="AN118" s="37" t="s">
        <v>124</v>
      </c>
      <c r="AO118" s="37"/>
      <c r="AP118" s="37" t="s">
        <v>112</v>
      </c>
      <c r="AQ118" s="37" t="s">
        <v>113</v>
      </c>
      <c r="AR118" s="133" t="s">
        <v>321</v>
      </c>
      <c r="AS118" s="17"/>
      <c r="AT118" s="17"/>
      <c r="AU118" s="17"/>
      <c r="AV118" s="92"/>
      <c r="AW118" s="17"/>
      <c r="AX118" s="17"/>
      <c r="AY118" s="17"/>
      <c r="AZ118" s="17"/>
      <c r="BA118" s="133" t="s">
        <v>334</v>
      </c>
      <c r="BB118" s="19" t="s">
        <v>2</v>
      </c>
      <c r="BC118" s="26" t="s">
        <v>74</v>
      </c>
      <c r="BD118" s="20" t="s">
        <v>109</v>
      </c>
      <c r="BE118" s="20" t="s">
        <v>49</v>
      </c>
      <c r="BF118" s="31" t="s">
        <v>48</v>
      </c>
      <c r="BG118" s="31" t="s">
        <v>27</v>
      </c>
      <c r="BH118" s="32" t="s">
        <v>28</v>
      </c>
      <c r="BI118" s="18" t="s">
        <v>29</v>
      </c>
      <c r="BJ118" s="68" t="s">
        <v>30</v>
      </c>
      <c r="BK118" s="68" t="s">
        <v>6</v>
      </c>
      <c r="BL118" s="51"/>
      <c r="BM118" s="57" t="s">
        <v>115</v>
      </c>
      <c r="BN118" s="57"/>
      <c r="BO118" s="37" t="s">
        <v>57</v>
      </c>
      <c r="BP118" s="37" t="s">
        <v>59</v>
      </c>
      <c r="BQ118" s="37" t="s">
        <v>61</v>
      </c>
      <c r="BR118" s="114" t="str">
        <f>BO118&amp;" "&amp;BP118&amp;" "&amp;BQ118</f>
        <v>CsrTxStren120Pu[3:0] CsrTxStren240Pu CsrTxStren480Pu</v>
      </c>
      <c r="BS118" s="37" t="s">
        <v>58</v>
      </c>
      <c r="BT118" s="37" t="s">
        <v>60</v>
      </c>
      <c r="BU118" s="37" t="s">
        <v>62</v>
      </c>
      <c r="BV118" s="114" t="str">
        <f>BS118&amp;" "&amp;BT118&amp;" "&amp;BU118</f>
        <v>CsrTxStren120Pd[3:0] CsrTxStren240Pd CsrTxStren480Pd</v>
      </c>
      <c r="BW118" s="38"/>
      <c r="BX118" s="37" t="s">
        <v>63</v>
      </c>
      <c r="BY118" s="37" t="s">
        <v>65</v>
      </c>
      <c r="BZ118" s="37" t="s">
        <v>67</v>
      </c>
      <c r="CA118" s="114" t="str">
        <f>BX118&amp;" "&amp;BY118&amp;" "&amp;BZ118</f>
        <v>CsrOdtStren120Pu[3:0] CsrOdtStren240Pu CsrOdtStren480Pu</v>
      </c>
      <c r="CB118" s="37" t="s">
        <v>64</v>
      </c>
      <c r="CC118" s="37" t="s">
        <v>66</v>
      </c>
      <c r="CD118" s="37" t="s">
        <v>68</v>
      </c>
      <c r="CE118" s="114" t="str">
        <f>CB118&amp;" "&amp;CC118&amp;" "&amp;CD118</f>
        <v>CsrOdtStren120Pd[3:0] CsrOdtStren240Pd CsrOdtStren480Pd</v>
      </c>
      <c r="CF118" s="37"/>
      <c r="CG118" s="98" t="s">
        <v>114</v>
      </c>
      <c r="CH118" s="37"/>
      <c r="CI118" s="37" t="s">
        <v>69</v>
      </c>
      <c r="CJ118" s="37" t="s">
        <v>70</v>
      </c>
      <c r="CK118" s="37"/>
      <c r="CL118" s="37" t="s">
        <v>124</v>
      </c>
      <c r="CM118" s="37"/>
      <c r="CN118" s="37" t="s">
        <v>112</v>
      </c>
      <c r="CO118" s="37" t="s">
        <v>113</v>
      </c>
      <c r="CP118" s="133" t="s">
        <v>335</v>
      </c>
      <c r="CQ118" s="5"/>
    </row>
    <row r="119" spans="2:96" x14ac:dyDescent="0.25">
      <c r="C119" s="1"/>
      <c r="D119" s="19" t="s">
        <v>8</v>
      </c>
      <c r="E119" s="26" t="s">
        <v>73</v>
      </c>
      <c r="F119" s="6" t="s">
        <v>162</v>
      </c>
      <c r="G119" s="6" t="s">
        <v>0</v>
      </c>
      <c r="H119" s="21" t="s">
        <v>9</v>
      </c>
      <c r="I119" s="21" t="s">
        <v>232</v>
      </c>
      <c r="J119" s="6">
        <v>50</v>
      </c>
      <c r="K119" s="3">
        <v>0</v>
      </c>
      <c r="L119" s="7">
        <v>30</v>
      </c>
      <c r="M119" s="28" t="s">
        <v>5</v>
      </c>
      <c r="N119" s="25"/>
      <c r="O119" s="3" t="s">
        <v>75</v>
      </c>
      <c r="P119" s="3" t="s">
        <v>174</v>
      </c>
      <c r="Q119" s="116" t="s">
        <v>166</v>
      </c>
      <c r="R119" s="117" t="s">
        <v>169</v>
      </c>
      <c r="S119" s="117" t="s">
        <v>169</v>
      </c>
      <c r="T119" s="3" t="str">
        <f>$P119&amp;""&amp;Q119&amp;"_"&amp;R119&amp;"_"&amp;S119</f>
        <v>6'b1111_0_0</v>
      </c>
      <c r="U119" s="116" t="s">
        <v>166</v>
      </c>
      <c r="V119" s="117" t="s">
        <v>169</v>
      </c>
      <c r="W119" s="117" t="s">
        <v>169</v>
      </c>
      <c r="X119" s="3" t="str">
        <f>$P119&amp;""&amp;U119&amp;"_"&amp;V119&amp;"_"&amp;W119</f>
        <v>6'b1111_0_0</v>
      </c>
      <c r="Y119" s="38"/>
      <c r="Z119" s="117" t="s">
        <v>165</v>
      </c>
      <c r="AA119" s="117" t="s">
        <v>169</v>
      </c>
      <c r="AB119" s="117" t="s">
        <v>169</v>
      </c>
      <c r="AC119" s="3" t="str">
        <f>$P119&amp;""&amp;Z119&amp;"_"&amp;AA119&amp;"_"&amp;AB119</f>
        <v>6'b0000_0_0</v>
      </c>
      <c r="AD119" s="117" t="s">
        <v>165</v>
      </c>
      <c r="AE119" s="117" t="s">
        <v>169</v>
      </c>
      <c r="AF119" s="117" t="s">
        <v>169</v>
      </c>
      <c r="AG119" s="3" t="str">
        <f>$P119&amp;""&amp;AD119&amp;"_"&amp;AE119&amp;"_"&amp;AF119</f>
        <v>6'b0000_0_0</v>
      </c>
      <c r="AH119" s="38"/>
      <c r="AI119" s="39" t="s">
        <v>140</v>
      </c>
      <c r="AJ119" s="3"/>
      <c r="AK119" s="8" t="s">
        <v>164</v>
      </c>
      <c r="AL119" s="8" t="s">
        <v>164</v>
      </c>
      <c r="AM119" s="38"/>
      <c r="AN119" s="64" t="s">
        <v>72</v>
      </c>
      <c r="AO119" s="38"/>
      <c r="AP119" s="40" t="s">
        <v>81</v>
      </c>
      <c r="AQ119" s="40" t="s">
        <v>80</v>
      </c>
      <c r="AS119" s="65" t="s">
        <v>85</v>
      </c>
      <c r="BB119" s="19" t="s">
        <v>31</v>
      </c>
      <c r="BC119" s="26" t="s">
        <v>73</v>
      </c>
      <c r="BD119" s="6" t="s">
        <v>162</v>
      </c>
      <c r="BE119" s="6" t="s">
        <v>0</v>
      </c>
      <c r="BF119" s="21" t="s">
        <v>9</v>
      </c>
      <c r="BG119" s="21" t="s">
        <v>196</v>
      </c>
      <c r="BH119" s="6">
        <v>50</v>
      </c>
      <c r="BI119" s="3">
        <v>0</v>
      </c>
      <c r="BJ119" s="7">
        <v>30</v>
      </c>
      <c r="BK119" s="28" t="s">
        <v>5</v>
      </c>
      <c r="BL119" s="9"/>
      <c r="BM119" s="3" t="s">
        <v>75</v>
      </c>
      <c r="BN119" s="3" t="s">
        <v>174</v>
      </c>
      <c r="BO119" s="116" t="s">
        <v>166</v>
      </c>
      <c r="BP119" s="117" t="s">
        <v>169</v>
      </c>
      <c r="BQ119" s="117" t="s">
        <v>169</v>
      </c>
      <c r="BR119" s="3" t="str">
        <f t="shared" ref="BR119:BR151" si="104">$BN119&amp;""&amp;BO119&amp;"_"&amp;BP119&amp;"_"&amp;BQ119</f>
        <v>6'b1111_0_0</v>
      </c>
      <c r="BS119" s="116" t="s">
        <v>166</v>
      </c>
      <c r="BT119" s="117" t="s">
        <v>169</v>
      </c>
      <c r="BU119" s="117" t="s">
        <v>169</v>
      </c>
      <c r="BV119" s="3" t="str">
        <f t="shared" ref="BV119:BV151" si="105">$BN119&amp;""&amp;BS119&amp;"_"&amp;BT119&amp;"_"&amp;BU119</f>
        <v>6'b1111_0_0</v>
      </c>
      <c r="BW119" s="38"/>
      <c r="BX119" s="117" t="s">
        <v>165</v>
      </c>
      <c r="BY119" s="117" t="s">
        <v>169</v>
      </c>
      <c r="BZ119" s="117" t="s">
        <v>169</v>
      </c>
      <c r="CA119" s="3" t="str">
        <f t="shared" ref="CA119:CA151" si="106">$BN119&amp;""&amp;BX119&amp;"_"&amp;BY119&amp;"_"&amp;BZ119</f>
        <v>6'b0000_0_0</v>
      </c>
      <c r="CB119" s="117" t="s">
        <v>165</v>
      </c>
      <c r="CC119" s="117" t="s">
        <v>169</v>
      </c>
      <c r="CD119" s="117" t="s">
        <v>169</v>
      </c>
      <c r="CE119" s="3" t="str">
        <f t="shared" ref="CE119:CE151" si="107">$BN119&amp;""&amp;CB119&amp;"_"&amp;CC119&amp;"_"&amp;CD119</f>
        <v>6'b0000_0_0</v>
      </c>
      <c r="CF119" s="38"/>
      <c r="CG119" s="99" t="s">
        <v>140</v>
      </c>
      <c r="CH119" s="3"/>
      <c r="CI119" s="8" t="s">
        <v>164</v>
      </c>
      <c r="CJ119" s="8" t="s">
        <v>164</v>
      </c>
      <c r="CK119" s="38"/>
      <c r="CL119" s="64" t="s">
        <v>72</v>
      </c>
      <c r="CM119" s="38"/>
      <c r="CN119" s="40" t="s">
        <v>81</v>
      </c>
      <c r="CO119" s="40" t="s">
        <v>80</v>
      </c>
      <c r="CR119" s="65" t="s">
        <v>85</v>
      </c>
    </row>
    <row r="120" spans="2:96" x14ac:dyDescent="0.25">
      <c r="C120" s="1"/>
      <c r="D120" s="19"/>
      <c r="E120" s="26"/>
      <c r="F120" s="6"/>
      <c r="G120" s="6"/>
      <c r="H120" s="21"/>
      <c r="I120" s="21"/>
      <c r="J120" s="6"/>
      <c r="K120" s="3"/>
      <c r="L120" s="7"/>
      <c r="M120" s="28"/>
      <c r="N120" s="25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3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S120" s="25"/>
      <c r="BB120" s="19" t="s">
        <v>31</v>
      </c>
      <c r="BC120" s="26" t="s">
        <v>73</v>
      </c>
      <c r="BD120" s="6" t="s">
        <v>162</v>
      </c>
      <c r="BE120" s="6" t="s">
        <v>0</v>
      </c>
      <c r="BF120" s="21" t="s">
        <v>9</v>
      </c>
      <c r="BG120" s="21" t="s">
        <v>197</v>
      </c>
      <c r="BH120" s="6">
        <v>50</v>
      </c>
      <c r="BI120" s="3">
        <v>0</v>
      </c>
      <c r="BJ120" s="7">
        <v>30</v>
      </c>
      <c r="BK120" s="28" t="s">
        <v>5</v>
      </c>
      <c r="BL120" s="9"/>
      <c r="BM120" s="3" t="s">
        <v>75</v>
      </c>
      <c r="BN120" s="3" t="s">
        <v>174</v>
      </c>
      <c r="BO120" s="116" t="s">
        <v>166</v>
      </c>
      <c r="BP120" s="117" t="s">
        <v>169</v>
      </c>
      <c r="BQ120" s="117" t="s">
        <v>169</v>
      </c>
      <c r="BR120" s="3" t="str">
        <f t="shared" si="104"/>
        <v>6'b1111_0_0</v>
      </c>
      <c r="BS120" s="116" t="s">
        <v>166</v>
      </c>
      <c r="BT120" s="117" t="s">
        <v>169</v>
      </c>
      <c r="BU120" s="117" t="s">
        <v>169</v>
      </c>
      <c r="BV120" s="3" t="str">
        <f t="shared" si="105"/>
        <v>6'b1111_0_0</v>
      </c>
      <c r="BW120" s="38"/>
      <c r="BX120" s="117" t="s">
        <v>165</v>
      </c>
      <c r="BY120" s="117" t="s">
        <v>169</v>
      </c>
      <c r="BZ120" s="117" t="s">
        <v>169</v>
      </c>
      <c r="CA120" s="3" t="str">
        <f t="shared" si="106"/>
        <v>6'b0000_0_0</v>
      </c>
      <c r="CB120" s="117" t="s">
        <v>165</v>
      </c>
      <c r="CC120" s="117" t="s">
        <v>169</v>
      </c>
      <c r="CD120" s="117" t="s">
        <v>169</v>
      </c>
      <c r="CE120" s="3" t="str">
        <f t="shared" si="107"/>
        <v>6'b0000_0_0</v>
      </c>
      <c r="CF120" s="38"/>
      <c r="CG120" s="99" t="s">
        <v>140</v>
      </c>
      <c r="CH120" s="3"/>
      <c r="CI120" s="8" t="s">
        <v>164</v>
      </c>
      <c r="CJ120" s="8" t="s">
        <v>164</v>
      </c>
      <c r="CK120" s="38"/>
      <c r="CL120" s="11" t="s">
        <v>87</v>
      </c>
      <c r="CM120" s="38"/>
      <c r="CN120" s="40" t="s">
        <v>81</v>
      </c>
      <c r="CO120" s="40" t="s">
        <v>80</v>
      </c>
      <c r="CP120" s="34" t="s">
        <v>121</v>
      </c>
      <c r="CR120" s="66" t="s">
        <v>86</v>
      </c>
    </row>
    <row r="121" spans="2:96" ht="17.25" x14ac:dyDescent="0.25">
      <c r="C121" s="1"/>
      <c r="D121" s="19" t="s">
        <v>8</v>
      </c>
      <c r="E121" s="26" t="s">
        <v>73</v>
      </c>
      <c r="F121" s="6" t="s">
        <v>162</v>
      </c>
      <c r="G121" s="6" t="s">
        <v>125</v>
      </c>
      <c r="H121" s="21" t="s">
        <v>9</v>
      </c>
      <c r="I121" s="21" t="s">
        <v>218</v>
      </c>
      <c r="J121" s="6">
        <v>50</v>
      </c>
      <c r="K121" s="3">
        <v>0</v>
      </c>
      <c r="L121" s="7">
        <v>30</v>
      </c>
      <c r="M121" s="28" t="s">
        <v>5</v>
      </c>
      <c r="N121" s="25"/>
      <c r="O121" s="3" t="s">
        <v>75</v>
      </c>
      <c r="P121" s="3" t="s">
        <v>174</v>
      </c>
      <c r="Q121" s="116" t="s">
        <v>166</v>
      </c>
      <c r="R121" s="117" t="s">
        <v>169</v>
      </c>
      <c r="S121" s="117" t="s">
        <v>169</v>
      </c>
      <c r="T121" s="3" t="str">
        <f>$P121&amp;""&amp;Q121&amp;"_"&amp;R121&amp;"_"&amp;S121</f>
        <v>6'b1111_0_0</v>
      </c>
      <c r="U121" s="116" t="s">
        <v>166</v>
      </c>
      <c r="V121" s="117" t="s">
        <v>169</v>
      </c>
      <c r="W121" s="117" t="s">
        <v>169</v>
      </c>
      <c r="X121" s="3" t="str">
        <f>$P121&amp;""&amp;U121&amp;"_"&amp;V121&amp;"_"&amp;W121</f>
        <v>6'b1111_0_0</v>
      </c>
      <c r="Y121" s="38"/>
      <c r="Z121" s="117" t="s">
        <v>165</v>
      </c>
      <c r="AA121" s="117" t="s">
        <v>169</v>
      </c>
      <c r="AB121" s="117" t="s">
        <v>169</v>
      </c>
      <c r="AC121" s="3" t="str">
        <f>$P121&amp;""&amp;Z121&amp;"_"&amp;AA121&amp;"_"&amp;AB121</f>
        <v>6'b0000_0_0</v>
      </c>
      <c r="AD121" s="117" t="s">
        <v>165</v>
      </c>
      <c r="AE121" s="117" t="s">
        <v>169</v>
      </c>
      <c r="AF121" s="117" t="s">
        <v>169</v>
      </c>
      <c r="AG121" s="3" t="str">
        <f>$P121&amp;""&amp;AD121&amp;"_"&amp;AE121&amp;"_"&amp;AF121</f>
        <v>6'b0000_0_0</v>
      </c>
      <c r="AH121" s="38"/>
      <c r="AI121" s="39" t="s">
        <v>140</v>
      </c>
      <c r="AJ121" s="3"/>
      <c r="AK121" s="8" t="s">
        <v>164</v>
      </c>
      <c r="AL121" s="8" t="s">
        <v>164</v>
      </c>
      <c r="AM121" s="38"/>
      <c r="AN121" s="64" t="s">
        <v>72</v>
      </c>
      <c r="AO121" s="38"/>
      <c r="AP121" s="40" t="s">
        <v>81</v>
      </c>
      <c r="AQ121" s="40" t="s">
        <v>80</v>
      </c>
      <c r="AR121" s="108" t="s">
        <v>121</v>
      </c>
      <c r="AS121" s="25"/>
      <c r="BB121" s="19" t="s">
        <v>31</v>
      </c>
      <c r="BC121" s="26" t="s">
        <v>73</v>
      </c>
      <c r="BD121" s="6" t="s">
        <v>162</v>
      </c>
      <c r="BE121" s="6" t="s">
        <v>125</v>
      </c>
      <c r="BF121" s="21" t="s">
        <v>9</v>
      </c>
      <c r="BG121" s="21" t="s">
        <v>193</v>
      </c>
      <c r="BH121" s="6">
        <v>50</v>
      </c>
      <c r="BI121" s="3">
        <v>0</v>
      </c>
      <c r="BJ121" s="7">
        <v>30</v>
      </c>
      <c r="BK121" s="28" t="s">
        <v>5</v>
      </c>
      <c r="BL121" s="9"/>
      <c r="BM121" s="3" t="s">
        <v>75</v>
      </c>
      <c r="BN121" s="3" t="s">
        <v>174</v>
      </c>
      <c r="BO121" s="116" t="s">
        <v>166</v>
      </c>
      <c r="BP121" s="117" t="s">
        <v>169</v>
      </c>
      <c r="BQ121" s="117" t="s">
        <v>169</v>
      </c>
      <c r="BR121" s="3" t="str">
        <f t="shared" si="104"/>
        <v>6'b1111_0_0</v>
      </c>
      <c r="BS121" s="116" t="s">
        <v>166</v>
      </c>
      <c r="BT121" s="117" t="s">
        <v>169</v>
      </c>
      <c r="BU121" s="117" t="s">
        <v>169</v>
      </c>
      <c r="BV121" s="3" t="str">
        <f t="shared" si="105"/>
        <v>6'b1111_0_0</v>
      </c>
      <c r="BW121" s="38"/>
      <c r="BX121" s="117" t="s">
        <v>165</v>
      </c>
      <c r="BY121" s="117" t="s">
        <v>169</v>
      </c>
      <c r="BZ121" s="117" t="s">
        <v>169</v>
      </c>
      <c r="CA121" s="3" t="str">
        <f t="shared" si="106"/>
        <v>6'b0000_0_0</v>
      </c>
      <c r="CB121" s="117" t="s">
        <v>165</v>
      </c>
      <c r="CC121" s="117" t="s">
        <v>169</v>
      </c>
      <c r="CD121" s="117" t="s">
        <v>169</v>
      </c>
      <c r="CE121" s="3" t="str">
        <f t="shared" si="107"/>
        <v>6'b0000_0_0</v>
      </c>
      <c r="CF121" s="38"/>
      <c r="CG121" s="99" t="s">
        <v>140</v>
      </c>
      <c r="CH121" s="3"/>
      <c r="CI121" s="8" t="s">
        <v>164</v>
      </c>
      <c r="CJ121" s="8" t="s">
        <v>164</v>
      </c>
      <c r="CK121" s="38"/>
      <c r="CL121" s="11" t="s">
        <v>87</v>
      </c>
      <c r="CM121" s="38"/>
      <c r="CN121" s="40" t="s">
        <v>81</v>
      </c>
      <c r="CO121" s="40" t="s">
        <v>80</v>
      </c>
      <c r="CP121" s="34" t="s">
        <v>142</v>
      </c>
      <c r="CQ121" s="36"/>
    </row>
    <row r="122" spans="2:96" ht="17.25" x14ac:dyDescent="0.25">
      <c r="B122" s="136" t="s">
        <v>159</v>
      </c>
      <c r="C122" s="1"/>
      <c r="D122" s="19" t="s">
        <v>8</v>
      </c>
      <c r="E122" s="26" t="s">
        <v>73</v>
      </c>
      <c r="F122" s="6" t="s">
        <v>162</v>
      </c>
      <c r="G122" s="6" t="s">
        <v>126</v>
      </c>
      <c r="H122" s="21" t="s">
        <v>9</v>
      </c>
      <c r="I122" s="21" t="s">
        <v>218</v>
      </c>
      <c r="J122" s="6">
        <v>50</v>
      </c>
      <c r="K122" s="3">
        <v>0</v>
      </c>
      <c r="L122" s="7">
        <v>30</v>
      </c>
      <c r="M122" s="28" t="s">
        <v>5</v>
      </c>
      <c r="N122" s="25"/>
      <c r="O122" s="3" t="s">
        <v>75</v>
      </c>
      <c r="P122" s="3" t="s">
        <v>174</v>
      </c>
      <c r="Q122" s="116" t="s">
        <v>166</v>
      </c>
      <c r="R122" s="117" t="s">
        <v>169</v>
      </c>
      <c r="S122" s="117" t="s">
        <v>169</v>
      </c>
      <c r="T122" s="3" t="str">
        <f t="shared" ref="T122:T125" si="108">$P122&amp;""&amp;Q122&amp;"_"&amp;R122&amp;"_"&amp;S122</f>
        <v>6'b1111_0_0</v>
      </c>
      <c r="U122" s="116" t="s">
        <v>166</v>
      </c>
      <c r="V122" s="117" t="s">
        <v>169</v>
      </c>
      <c r="W122" s="117" t="s">
        <v>169</v>
      </c>
      <c r="X122" s="3" t="str">
        <f t="shared" ref="X122:X125" si="109">$P122&amp;""&amp;U122&amp;"_"&amp;V122&amp;"_"&amp;W122</f>
        <v>6'b1111_0_0</v>
      </c>
      <c r="Y122" s="38"/>
      <c r="Z122" s="117" t="s">
        <v>165</v>
      </c>
      <c r="AA122" s="117" t="s">
        <v>169</v>
      </c>
      <c r="AB122" s="117" t="s">
        <v>169</v>
      </c>
      <c r="AC122" s="3" t="str">
        <f t="shared" ref="AC122:AC125" si="110">$P122&amp;""&amp;Z122&amp;"_"&amp;AA122&amp;"_"&amp;AB122</f>
        <v>6'b0000_0_0</v>
      </c>
      <c r="AD122" s="117" t="s">
        <v>165</v>
      </c>
      <c r="AE122" s="117" t="s">
        <v>169</v>
      </c>
      <c r="AF122" s="117" t="s">
        <v>169</v>
      </c>
      <c r="AG122" s="3" t="str">
        <f t="shared" ref="AG122:AG125" si="111">$P122&amp;""&amp;AD122&amp;"_"&amp;AE122&amp;"_"&amp;AF122</f>
        <v>6'b0000_0_0</v>
      </c>
      <c r="AH122" s="38"/>
      <c r="AI122" s="99" t="s">
        <v>141</v>
      </c>
      <c r="AJ122" s="3"/>
      <c r="AK122" s="8" t="s">
        <v>164</v>
      </c>
      <c r="AL122" s="8" t="s">
        <v>164</v>
      </c>
      <c r="AM122" s="38"/>
      <c r="AN122" s="11" t="s">
        <v>100</v>
      </c>
      <c r="AO122" s="38"/>
      <c r="AP122" s="40" t="s">
        <v>81</v>
      </c>
      <c r="AQ122" s="40" t="s">
        <v>80</v>
      </c>
      <c r="AR122" s="108" t="s">
        <v>142</v>
      </c>
      <c r="AS122" s="25"/>
      <c r="BB122" s="19" t="s">
        <v>31</v>
      </c>
      <c r="BC122" s="26" t="s">
        <v>73</v>
      </c>
      <c r="BD122" s="6" t="s">
        <v>162</v>
      </c>
      <c r="BE122" s="6" t="s">
        <v>111</v>
      </c>
      <c r="BF122" s="21" t="s">
        <v>9</v>
      </c>
      <c r="BG122" s="21" t="s">
        <v>193</v>
      </c>
      <c r="BH122" s="6">
        <v>50</v>
      </c>
      <c r="BI122" s="3">
        <v>0</v>
      </c>
      <c r="BJ122" s="7">
        <v>30</v>
      </c>
      <c r="BK122" s="28" t="s">
        <v>5</v>
      </c>
      <c r="BL122" s="9"/>
      <c r="BM122" s="3" t="s">
        <v>75</v>
      </c>
      <c r="BN122" s="3" t="s">
        <v>174</v>
      </c>
      <c r="BO122" s="116" t="s">
        <v>166</v>
      </c>
      <c r="BP122" s="117" t="s">
        <v>169</v>
      </c>
      <c r="BQ122" s="117" t="s">
        <v>169</v>
      </c>
      <c r="BR122" s="3" t="str">
        <f t="shared" si="104"/>
        <v>6'b1111_0_0</v>
      </c>
      <c r="BS122" s="116" t="s">
        <v>166</v>
      </c>
      <c r="BT122" s="117" t="s">
        <v>169</v>
      </c>
      <c r="BU122" s="117" t="s">
        <v>169</v>
      </c>
      <c r="BV122" s="3" t="str">
        <f t="shared" si="105"/>
        <v>6'b1111_0_0</v>
      </c>
      <c r="BW122" s="38"/>
      <c r="BX122" s="117" t="s">
        <v>165</v>
      </c>
      <c r="BY122" s="117" t="s">
        <v>169</v>
      </c>
      <c r="BZ122" s="117" t="s">
        <v>169</v>
      </c>
      <c r="CA122" s="3" t="str">
        <f t="shared" si="106"/>
        <v>6'b0000_0_0</v>
      </c>
      <c r="CB122" s="117" t="s">
        <v>165</v>
      </c>
      <c r="CC122" s="117" t="s">
        <v>169</v>
      </c>
      <c r="CD122" s="117" t="s">
        <v>169</v>
      </c>
      <c r="CE122" s="3" t="str">
        <f t="shared" si="107"/>
        <v>6'b0000_0_0</v>
      </c>
      <c r="CF122" s="38"/>
      <c r="CG122" s="99" t="s">
        <v>141</v>
      </c>
      <c r="CH122" s="3"/>
      <c r="CI122" s="8" t="s">
        <v>164</v>
      </c>
      <c r="CJ122" s="8" t="s">
        <v>164</v>
      </c>
      <c r="CK122" s="38"/>
      <c r="CL122" s="11" t="s">
        <v>100</v>
      </c>
      <c r="CM122" s="38"/>
      <c r="CN122" s="40" t="s">
        <v>81</v>
      </c>
      <c r="CO122" s="40" t="s">
        <v>80</v>
      </c>
      <c r="CP122" s="107"/>
      <c r="CQ122" s="5"/>
    </row>
    <row r="123" spans="2:96" ht="17.25" x14ac:dyDescent="0.25">
      <c r="B123" s="135"/>
      <c r="C123" s="1"/>
      <c r="D123" s="19" t="s">
        <v>8</v>
      </c>
      <c r="E123" s="26" t="s">
        <v>73</v>
      </c>
      <c r="F123" s="6" t="s">
        <v>162</v>
      </c>
      <c r="G123" s="6" t="s">
        <v>111</v>
      </c>
      <c r="H123" s="21" t="s">
        <v>9</v>
      </c>
      <c r="I123" s="21" t="s">
        <v>219</v>
      </c>
      <c r="J123" s="6">
        <v>50</v>
      </c>
      <c r="K123" s="3">
        <v>0</v>
      </c>
      <c r="L123" s="7">
        <v>30</v>
      </c>
      <c r="M123" s="29" t="s">
        <v>7</v>
      </c>
      <c r="N123" s="50"/>
      <c r="O123" s="3" t="s">
        <v>75</v>
      </c>
      <c r="P123" s="3" t="s">
        <v>174</v>
      </c>
      <c r="Q123" s="117" t="s">
        <v>165</v>
      </c>
      <c r="R123" s="117" t="s">
        <v>169</v>
      </c>
      <c r="S123" s="117" t="s">
        <v>169</v>
      </c>
      <c r="T123" s="3" t="str">
        <f t="shared" si="108"/>
        <v>6'b0000_0_0</v>
      </c>
      <c r="U123" s="117" t="s">
        <v>165</v>
      </c>
      <c r="V123" s="117" t="s">
        <v>169</v>
      </c>
      <c r="W123" s="117" t="s">
        <v>169</v>
      </c>
      <c r="X123" s="3" t="str">
        <f t="shared" si="109"/>
        <v>6'b0000_0_0</v>
      </c>
      <c r="Y123" s="38"/>
      <c r="Z123" s="116" t="s">
        <v>166</v>
      </c>
      <c r="AA123" s="117" t="s">
        <v>169</v>
      </c>
      <c r="AB123" s="117" t="s">
        <v>169</v>
      </c>
      <c r="AC123" s="3" t="str">
        <f t="shared" si="110"/>
        <v>6'b1111_0_0</v>
      </c>
      <c r="AD123" s="117" t="s">
        <v>165</v>
      </c>
      <c r="AE123" s="117" t="s">
        <v>169</v>
      </c>
      <c r="AF123" s="117" t="s">
        <v>169</v>
      </c>
      <c r="AG123" s="3" t="str">
        <f t="shared" si="111"/>
        <v>6'b0000_0_0</v>
      </c>
      <c r="AH123" s="38"/>
      <c r="AI123" s="99" t="s">
        <v>141</v>
      </c>
      <c r="AJ123" s="3"/>
      <c r="AK123" s="8" t="s">
        <v>164</v>
      </c>
      <c r="AL123" s="8" t="s">
        <v>164</v>
      </c>
      <c r="AM123" s="38"/>
      <c r="AN123" s="11" t="s">
        <v>100</v>
      </c>
      <c r="AO123" s="38"/>
      <c r="AP123" s="40" t="s">
        <v>81</v>
      </c>
      <c r="AQ123" s="40" t="s">
        <v>80</v>
      </c>
      <c r="AS123" s="50"/>
      <c r="BB123" s="19" t="s">
        <v>31</v>
      </c>
      <c r="BC123" s="26" t="s">
        <v>73</v>
      </c>
      <c r="BD123" s="6" t="s">
        <v>162</v>
      </c>
      <c r="BE123" s="6" t="s">
        <v>111</v>
      </c>
      <c r="BF123" s="21" t="s">
        <v>9</v>
      </c>
      <c r="BG123" s="21" t="s">
        <v>194</v>
      </c>
      <c r="BH123" s="6">
        <v>50</v>
      </c>
      <c r="BI123" s="3">
        <v>0</v>
      </c>
      <c r="BJ123" s="7">
        <v>30</v>
      </c>
      <c r="BK123" s="29" t="s">
        <v>7</v>
      </c>
      <c r="BL123" s="9"/>
      <c r="BM123" s="3" t="s">
        <v>75</v>
      </c>
      <c r="BN123" s="3" t="s">
        <v>174</v>
      </c>
      <c r="BO123" s="117" t="s">
        <v>165</v>
      </c>
      <c r="BP123" s="117" t="s">
        <v>169</v>
      </c>
      <c r="BQ123" s="117" t="s">
        <v>169</v>
      </c>
      <c r="BR123" s="3" t="str">
        <f t="shared" si="104"/>
        <v>6'b0000_0_0</v>
      </c>
      <c r="BS123" s="117" t="s">
        <v>165</v>
      </c>
      <c r="BT123" s="117" t="s">
        <v>169</v>
      </c>
      <c r="BU123" s="117" t="s">
        <v>169</v>
      </c>
      <c r="BV123" s="3" t="str">
        <f t="shared" si="105"/>
        <v>6'b0000_0_0</v>
      </c>
      <c r="BW123" s="38"/>
      <c r="BX123" s="116" t="s">
        <v>166</v>
      </c>
      <c r="BY123" s="117" t="s">
        <v>169</v>
      </c>
      <c r="BZ123" s="117" t="s">
        <v>169</v>
      </c>
      <c r="CA123" s="3" t="str">
        <f t="shared" si="106"/>
        <v>6'b1111_0_0</v>
      </c>
      <c r="CB123" s="117" t="s">
        <v>165</v>
      </c>
      <c r="CC123" s="117" t="s">
        <v>169</v>
      </c>
      <c r="CD123" s="117" t="s">
        <v>169</v>
      </c>
      <c r="CE123" s="3" t="str">
        <f t="shared" si="107"/>
        <v>6'b0000_0_0</v>
      </c>
      <c r="CF123" s="38"/>
      <c r="CG123" s="99" t="s">
        <v>141</v>
      </c>
      <c r="CH123" s="3"/>
      <c r="CI123" s="8" t="s">
        <v>164</v>
      </c>
      <c r="CJ123" s="8" t="s">
        <v>164</v>
      </c>
      <c r="CK123" s="38"/>
      <c r="CL123" s="11" t="s">
        <v>100</v>
      </c>
      <c r="CM123" s="38"/>
      <c r="CN123" s="40" t="s">
        <v>81</v>
      </c>
      <c r="CO123" s="40" t="s">
        <v>80</v>
      </c>
      <c r="CQ123" s="5"/>
    </row>
    <row r="124" spans="2:96" x14ac:dyDescent="0.25">
      <c r="B124" s="135"/>
      <c r="C124" s="1"/>
      <c r="D124" s="8"/>
      <c r="E124" s="8"/>
      <c r="F124" s="8"/>
      <c r="G124" s="8"/>
      <c r="H124" s="8"/>
      <c r="I124" s="8"/>
      <c r="J124" s="8"/>
      <c r="K124" s="8"/>
      <c r="L124" s="11"/>
      <c r="M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3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BB124" s="8"/>
      <c r="BC124" s="8"/>
      <c r="BD124" s="8"/>
      <c r="BE124" s="8"/>
      <c r="BF124" s="8"/>
      <c r="BG124" s="8"/>
      <c r="BH124" s="8"/>
      <c r="BI124" s="8"/>
      <c r="BJ124" s="11"/>
      <c r="BK124" s="8"/>
      <c r="BM124" s="8"/>
      <c r="BN124" s="8"/>
      <c r="BO124" s="41"/>
      <c r="BP124" s="41"/>
      <c r="BQ124" s="41"/>
      <c r="BR124" s="41"/>
      <c r="BS124" s="41"/>
      <c r="BT124" s="41"/>
      <c r="BU124" s="41"/>
      <c r="BV124" s="41"/>
      <c r="BW124" s="38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Q124" s="9"/>
      <c r="CR124" s="1"/>
    </row>
    <row r="125" spans="2:96" s="1" customFormat="1" ht="17.25" x14ac:dyDescent="0.25">
      <c r="B125" s="135"/>
      <c r="D125" s="19" t="s">
        <v>8</v>
      </c>
      <c r="E125" s="48" t="s">
        <v>78</v>
      </c>
      <c r="F125" s="6" t="s">
        <v>162</v>
      </c>
      <c r="G125" s="6" t="s">
        <v>54</v>
      </c>
      <c r="H125" s="21" t="s">
        <v>9</v>
      </c>
      <c r="I125" s="21" t="s">
        <v>220</v>
      </c>
      <c r="J125" s="6">
        <v>50</v>
      </c>
      <c r="K125" s="3">
        <v>0</v>
      </c>
      <c r="L125" s="7">
        <v>34</v>
      </c>
      <c r="M125" s="28" t="s">
        <v>5</v>
      </c>
      <c r="N125" s="25"/>
      <c r="O125" s="3" t="s">
        <v>76</v>
      </c>
      <c r="P125" s="3" t="s">
        <v>174</v>
      </c>
      <c r="Q125" s="116" t="s">
        <v>167</v>
      </c>
      <c r="R125" s="117" t="s">
        <v>170</v>
      </c>
      <c r="S125" s="117" t="s">
        <v>169</v>
      </c>
      <c r="T125" s="3" t="str">
        <f t="shared" si="108"/>
        <v>6'b0111_1_0</v>
      </c>
      <c r="U125" s="116" t="s">
        <v>167</v>
      </c>
      <c r="V125" s="117" t="s">
        <v>170</v>
      </c>
      <c r="W125" s="117" t="s">
        <v>169</v>
      </c>
      <c r="X125" s="3" t="str">
        <f t="shared" si="109"/>
        <v>6'b0111_1_0</v>
      </c>
      <c r="Y125" s="41"/>
      <c r="Z125" s="117" t="s">
        <v>165</v>
      </c>
      <c r="AA125" s="117" t="s">
        <v>169</v>
      </c>
      <c r="AB125" s="117" t="s">
        <v>169</v>
      </c>
      <c r="AC125" s="3" t="str">
        <f t="shared" si="110"/>
        <v>6'b0000_0_0</v>
      </c>
      <c r="AD125" s="117" t="s">
        <v>165</v>
      </c>
      <c r="AE125" s="117" t="s">
        <v>169</v>
      </c>
      <c r="AF125" s="117" t="s">
        <v>169</v>
      </c>
      <c r="AG125" s="3" t="str">
        <f t="shared" si="111"/>
        <v>6'b0000_0_0</v>
      </c>
      <c r="AH125" s="38"/>
      <c r="AI125" s="39" t="s">
        <v>140</v>
      </c>
      <c r="AJ125" s="3"/>
      <c r="AK125" s="8" t="s">
        <v>164</v>
      </c>
      <c r="AL125" s="8" t="s">
        <v>164</v>
      </c>
      <c r="AM125" s="38"/>
      <c r="AN125" s="11" t="s">
        <v>87</v>
      </c>
      <c r="AO125" s="38"/>
      <c r="AP125" s="40" t="s">
        <v>81</v>
      </c>
      <c r="AQ125" s="40" t="s">
        <v>80</v>
      </c>
      <c r="AS125" s="25"/>
      <c r="AT125" s="2"/>
      <c r="AU125" s="23"/>
      <c r="AV125" s="89"/>
      <c r="AW125" s="2"/>
      <c r="AX125" s="2"/>
      <c r="AY125" s="2"/>
      <c r="AZ125" s="2"/>
      <c r="BA125" s="2"/>
      <c r="BB125" s="19" t="s">
        <v>31</v>
      </c>
      <c r="BC125" s="48" t="s">
        <v>78</v>
      </c>
      <c r="BD125" s="6" t="s">
        <v>162</v>
      </c>
      <c r="BE125" s="6" t="s">
        <v>54</v>
      </c>
      <c r="BF125" s="21" t="s">
        <v>9</v>
      </c>
      <c r="BG125" s="21" t="s">
        <v>195</v>
      </c>
      <c r="BH125" s="6">
        <v>50</v>
      </c>
      <c r="BI125" s="3">
        <v>0</v>
      </c>
      <c r="BJ125" s="7">
        <v>34</v>
      </c>
      <c r="BK125" s="28" t="s">
        <v>5</v>
      </c>
      <c r="BL125" s="9"/>
      <c r="BM125" s="3" t="s">
        <v>76</v>
      </c>
      <c r="BN125" s="3" t="s">
        <v>174</v>
      </c>
      <c r="BO125" s="116" t="s">
        <v>167</v>
      </c>
      <c r="BP125" s="117" t="s">
        <v>170</v>
      </c>
      <c r="BQ125" s="117" t="s">
        <v>169</v>
      </c>
      <c r="BR125" s="3" t="str">
        <f t="shared" si="104"/>
        <v>6'b0111_1_0</v>
      </c>
      <c r="BS125" s="116" t="s">
        <v>167</v>
      </c>
      <c r="BT125" s="117" t="s">
        <v>170</v>
      </c>
      <c r="BU125" s="117" t="s">
        <v>169</v>
      </c>
      <c r="BV125" s="3" t="str">
        <f t="shared" si="105"/>
        <v>6'b0111_1_0</v>
      </c>
      <c r="BW125" s="41"/>
      <c r="BX125" s="117" t="s">
        <v>165</v>
      </c>
      <c r="BY125" s="117" t="s">
        <v>169</v>
      </c>
      <c r="BZ125" s="117" t="s">
        <v>169</v>
      </c>
      <c r="CA125" s="3" t="str">
        <f t="shared" si="106"/>
        <v>6'b0000_0_0</v>
      </c>
      <c r="CB125" s="117" t="s">
        <v>165</v>
      </c>
      <c r="CC125" s="117" t="s">
        <v>169</v>
      </c>
      <c r="CD125" s="117" t="s">
        <v>169</v>
      </c>
      <c r="CE125" s="3" t="str">
        <f t="shared" si="107"/>
        <v>6'b0000_0_0</v>
      </c>
      <c r="CF125" s="38"/>
      <c r="CG125" s="99" t="s">
        <v>140</v>
      </c>
      <c r="CH125" s="3"/>
      <c r="CI125" s="8" t="s">
        <v>164</v>
      </c>
      <c r="CJ125" s="8" t="s">
        <v>164</v>
      </c>
      <c r="CK125" s="38"/>
      <c r="CL125" s="11" t="s">
        <v>87</v>
      </c>
      <c r="CM125" s="38"/>
      <c r="CN125" s="40" t="s">
        <v>81</v>
      </c>
      <c r="CO125" s="40" t="s">
        <v>80</v>
      </c>
      <c r="CQ125" s="5"/>
      <c r="CR125" s="4"/>
    </row>
    <row r="126" spans="2:96" x14ac:dyDescent="0.25">
      <c r="B126" s="135"/>
      <c r="C126" s="1"/>
      <c r="D126" s="8"/>
      <c r="E126" s="8"/>
      <c r="F126" s="8"/>
      <c r="G126" s="8"/>
      <c r="H126" s="8"/>
      <c r="I126" s="8"/>
      <c r="J126" s="8"/>
      <c r="K126" s="8"/>
      <c r="L126" s="11"/>
      <c r="M126" s="11"/>
      <c r="N126" s="9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38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S126" s="9"/>
      <c r="BB126" s="8"/>
      <c r="BC126" s="8"/>
      <c r="BD126" s="8"/>
      <c r="BE126" s="8"/>
      <c r="BF126" s="8"/>
      <c r="BG126" s="8"/>
      <c r="BH126" s="8"/>
      <c r="BI126" s="8"/>
      <c r="BJ126" s="11"/>
      <c r="BK126" s="11"/>
      <c r="BL126" s="9"/>
      <c r="BM126" s="8"/>
      <c r="BN126" s="8"/>
      <c r="BO126" s="41"/>
      <c r="BP126" s="41"/>
      <c r="BQ126" s="41"/>
      <c r="BR126" s="41"/>
      <c r="BS126" s="41"/>
      <c r="BT126" s="41"/>
      <c r="BU126" s="41"/>
      <c r="BV126" s="41"/>
      <c r="BW126" s="38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Q126" s="42"/>
      <c r="CR126" s="1"/>
    </row>
    <row r="127" spans="2:96" ht="17.25" x14ac:dyDescent="0.25">
      <c r="B127" s="135"/>
      <c r="C127" s="1"/>
      <c r="D127" s="19" t="s">
        <v>8</v>
      </c>
      <c r="E127" s="48" t="s">
        <v>91</v>
      </c>
      <c r="F127" s="6" t="s">
        <v>162</v>
      </c>
      <c r="G127" s="6" t="s">
        <v>54</v>
      </c>
      <c r="H127" s="21" t="s">
        <v>9</v>
      </c>
      <c r="I127" s="21" t="s">
        <v>221</v>
      </c>
      <c r="J127" s="6">
        <v>50</v>
      </c>
      <c r="K127" s="3">
        <v>0</v>
      </c>
      <c r="L127" s="7">
        <v>40</v>
      </c>
      <c r="M127" s="28" t="s">
        <v>5</v>
      </c>
      <c r="N127" s="25"/>
      <c r="O127" s="3" t="s">
        <v>76</v>
      </c>
      <c r="P127" s="3" t="s">
        <v>174</v>
      </c>
      <c r="Q127" s="116" t="s">
        <v>167</v>
      </c>
      <c r="R127" s="117" t="s">
        <v>169</v>
      </c>
      <c r="S127" s="117" t="s">
        <v>169</v>
      </c>
      <c r="T127" s="3" t="str">
        <f>$P127&amp;""&amp;Q127&amp;"_"&amp;R127&amp;"_"&amp;S127</f>
        <v>6'b0111_0_0</v>
      </c>
      <c r="U127" s="116" t="s">
        <v>167</v>
      </c>
      <c r="V127" s="117" t="s">
        <v>169</v>
      </c>
      <c r="W127" s="117" t="s">
        <v>169</v>
      </c>
      <c r="X127" s="3" t="str">
        <f>$P127&amp;""&amp;U127&amp;"_"&amp;V127&amp;"_"&amp;W127</f>
        <v>6'b0111_0_0</v>
      </c>
      <c r="Y127" s="38"/>
      <c r="Z127" s="117" t="s">
        <v>165</v>
      </c>
      <c r="AA127" s="117" t="s">
        <v>169</v>
      </c>
      <c r="AB127" s="117" t="s">
        <v>169</v>
      </c>
      <c r="AC127" s="3" t="str">
        <f>$P127&amp;""&amp;Z127&amp;"_"&amp;AA127&amp;"_"&amp;AB127</f>
        <v>6'b0000_0_0</v>
      </c>
      <c r="AD127" s="117" t="s">
        <v>165</v>
      </c>
      <c r="AE127" s="117" t="s">
        <v>169</v>
      </c>
      <c r="AF127" s="117" t="s">
        <v>169</v>
      </c>
      <c r="AG127" s="3" t="str">
        <f>$P127&amp;""&amp;AD127&amp;"_"&amp;AE127&amp;"_"&amp;AF127</f>
        <v>6'b0000_0_0</v>
      </c>
      <c r="AH127" s="38"/>
      <c r="AI127" s="39" t="s">
        <v>140</v>
      </c>
      <c r="AJ127" s="3"/>
      <c r="AK127" s="8" t="s">
        <v>164</v>
      </c>
      <c r="AL127" s="8" t="s">
        <v>164</v>
      </c>
      <c r="AM127" s="38"/>
      <c r="AN127" s="11" t="s">
        <v>87</v>
      </c>
      <c r="AO127" s="38"/>
      <c r="AP127" s="40" t="s">
        <v>81</v>
      </c>
      <c r="AQ127" s="40" t="s">
        <v>80</v>
      </c>
      <c r="AS127" s="25"/>
      <c r="BB127" s="19" t="s">
        <v>31</v>
      </c>
      <c r="BC127" s="48" t="s">
        <v>78</v>
      </c>
      <c r="BD127" s="6" t="s">
        <v>162</v>
      </c>
      <c r="BE127" s="6" t="s">
        <v>54</v>
      </c>
      <c r="BF127" s="21" t="s">
        <v>9</v>
      </c>
      <c r="BG127" s="21" t="s">
        <v>184</v>
      </c>
      <c r="BH127" s="6">
        <v>50</v>
      </c>
      <c r="BI127" s="3">
        <v>0</v>
      </c>
      <c r="BJ127" s="7">
        <v>40</v>
      </c>
      <c r="BK127" s="28" t="s">
        <v>5</v>
      </c>
      <c r="BL127" s="9"/>
      <c r="BM127" s="3" t="s">
        <v>76</v>
      </c>
      <c r="BN127" s="3" t="s">
        <v>174</v>
      </c>
      <c r="BO127" s="116" t="s">
        <v>167</v>
      </c>
      <c r="BP127" s="117" t="s">
        <v>169</v>
      </c>
      <c r="BQ127" s="117" t="s">
        <v>169</v>
      </c>
      <c r="BR127" s="3" t="str">
        <f t="shared" si="104"/>
        <v>6'b0111_0_0</v>
      </c>
      <c r="BS127" s="116" t="s">
        <v>167</v>
      </c>
      <c r="BT127" s="117" t="s">
        <v>169</v>
      </c>
      <c r="BU127" s="117" t="s">
        <v>169</v>
      </c>
      <c r="BV127" s="3" t="str">
        <f t="shared" si="105"/>
        <v>6'b0111_0_0</v>
      </c>
      <c r="BW127" s="38"/>
      <c r="BX127" s="117" t="s">
        <v>165</v>
      </c>
      <c r="BY127" s="117" t="s">
        <v>169</v>
      </c>
      <c r="BZ127" s="117" t="s">
        <v>169</v>
      </c>
      <c r="CA127" s="3" t="str">
        <f t="shared" si="106"/>
        <v>6'b0000_0_0</v>
      </c>
      <c r="CB127" s="117" t="s">
        <v>165</v>
      </c>
      <c r="CC127" s="117" t="s">
        <v>169</v>
      </c>
      <c r="CD127" s="117" t="s">
        <v>169</v>
      </c>
      <c r="CE127" s="3" t="str">
        <f t="shared" si="107"/>
        <v>6'b0000_0_0</v>
      </c>
      <c r="CF127" s="38"/>
      <c r="CG127" s="99" t="s">
        <v>140</v>
      </c>
      <c r="CH127" s="3"/>
      <c r="CI127" s="8" t="s">
        <v>164</v>
      </c>
      <c r="CJ127" s="8" t="s">
        <v>164</v>
      </c>
      <c r="CK127" s="38"/>
      <c r="CL127" s="11" t="s">
        <v>87</v>
      </c>
      <c r="CM127" s="38"/>
      <c r="CN127" s="40" t="s">
        <v>81</v>
      </c>
      <c r="CO127" s="40" t="s">
        <v>80</v>
      </c>
    </row>
    <row r="128" spans="2:96" ht="17.25" x14ac:dyDescent="0.25">
      <c r="B128" s="135"/>
      <c r="C128" s="1"/>
      <c r="D128" s="19" t="s">
        <v>8</v>
      </c>
      <c r="E128" s="48" t="s">
        <v>78</v>
      </c>
      <c r="F128" s="6" t="s">
        <v>162</v>
      </c>
      <c r="G128" s="6" t="s">
        <v>54</v>
      </c>
      <c r="H128" s="21" t="s">
        <v>9</v>
      </c>
      <c r="I128" s="21" t="s">
        <v>222</v>
      </c>
      <c r="J128" s="6">
        <v>50</v>
      </c>
      <c r="K128" s="3">
        <v>0</v>
      </c>
      <c r="L128" s="7">
        <v>40</v>
      </c>
      <c r="M128" s="29" t="s">
        <v>7</v>
      </c>
      <c r="N128" s="50"/>
      <c r="O128" s="3" t="s">
        <v>76</v>
      </c>
      <c r="P128" s="3" t="s">
        <v>174</v>
      </c>
      <c r="Q128" s="117" t="s">
        <v>165</v>
      </c>
      <c r="R128" s="117" t="s">
        <v>169</v>
      </c>
      <c r="S128" s="117" t="s">
        <v>169</v>
      </c>
      <c r="T128" s="3" t="str">
        <f>$P128&amp;""&amp;Q128&amp;"_"&amp;R128&amp;"_"&amp;S128</f>
        <v>6'b0000_0_0</v>
      </c>
      <c r="U128" s="117" t="s">
        <v>165</v>
      </c>
      <c r="V128" s="117" t="s">
        <v>169</v>
      </c>
      <c r="W128" s="117" t="s">
        <v>169</v>
      </c>
      <c r="X128" s="3" t="str">
        <f>$P128&amp;""&amp;U128&amp;"_"&amp;V128&amp;"_"&amp;W128</f>
        <v>6'b0000_0_0</v>
      </c>
      <c r="Y128" s="38"/>
      <c r="Z128" s="116" t="s">
        <v>167</v>
      </c>
      <c r="AA128" s="117" t="s">
        <v>169</v>
      </c>
      <c r="AB128" s="117" t="s">
        <v>169</v>
      </c>
      <c r="AC128" s="3" t="str">
        <f>$P128&amp;""&amp;Z128&amp;"_"&amp;AA128&amp;"_"&amp;AB128</f>
        <v>6'b0111_0_0</v>
      </c>
      <c r="AD128" s="117" t="s">
        <v>165</v>
      </c>
      <c r="AE128" s="117" t="s">
        <v>169</v>
      </c>
      <c r="AF128" s="117" t="s">
        <v>169</v>
      </c>
      <c r="AG128" s="3" t="str">
        <f>$P128&amp;""&amp;AD128&amp;"_"&amp;AE128&amp;"_"&amp;AF128</f>
        <v>6'b0000_0_0</v>
      </c>
      <c r="AH128" s="38"/>
      <c r="AI128" s="39" t="s">
        <v>140</v>
      </c>
      <c r="AJ128" s="3"/>
      <c r="AK128" s="8" t="s">
        <v>164</v>
      </c>
      <c r="AL128" s="8" t="s">
        <v>164</v>
      </c>
      <c r="AM128" s="38"/>
      <c r="AN128" s="11" t="s">
        <v>87</v>
      </c>
      <c r="AO128" s="38"/>
      <c r="AP128" s="40" t="s">
        <v>81</v>
      </c>
      <c r="AQ128" s="40" t="s">
        <v>80</v>
      </c>
      <c r="AS128" s="50"/>
      <c r="AU128" s="35"/>
      <c r="AX128" s="35"/>
      <c r="BB128" s="19" t="s">
        <v>31</v>
      </c>
      <c r="BC128" s="48" t="s">
        <v>78</v>
      </c>
      <c r="BD128" s="6" t="s">
        <v>162</v>
      </c>
      <c r="BE128" s="6" t="s">
        <v>54</v>
      </c>
      <c r="BF128" s="21" t="s">
        <v>9</v>
      </c>
      <c r="BG128" s="21" t="s">
        <v>185</v>
      </c>
      <c r="BH128" s="6">
        <v>50</v>
      </c>
      <c r="BI128" s="3">
        <v>0</v>
      </c>
      <c r="BJ128" s="7">
        <v>40</v>
      </c>
      <c r="BK128" s="29" t="s">
        <v>7</v>
      </c>
      <c r="BL128" s="9"/>
      <c r="BM128" s="3" t="s">
        <v>76</v>
      </c>
      <c r="BN128" s="3" t="s">
        <v>174</v>
      </c>
      <c r="BO128" s="117" t="s">
        <v>165</v>
      </c>
      <c r="BP128" s="117" t="s">
        <v>169</v>
      </c>
      <c r="BQ128" s="117" t="s">
        <v>169</v>
      </c>
      <c r="BR128" s="3" t="str">
        <f t="shared" si="104"/>
        <v>6'b0000_0_0</v>
      </c>
      <c r="BS128" s="117" t="s">
        <v>165</v>
      </c>
      <c r="BT128" s="117" t="s">
        <v>169</v>
      </c>
      <c r="BU128" s="117" t="s">
        <v>169</v>
      </c>
      <c r="BV128" s="3" t="str">
        <f t="shared" si="105"/>
        <v>6'b0000_0_0</v>
      </c>
      <c r="BW128" s="38"/>
      <c r="BX128" s="116" t="s">
        <v>167</v>
      </c>
      <c r="BY128" s="117" t="s">
        <v>169</v>
      </c>
      <c r="BZ128" s="117" t="s">
        <v>169</v>
      </c>
      <c r="CA128" s="3" t="str">
        <f t="shared" si="106"/>
        <v>6'b0111_0_0</v>
      </c>
      <c r="CB128" s="117" t="s">
        <v>165</v>
      </c>
      <c r="CC128" s="117" t="s">
        <v>169</v>
      </c>
      <c r="CD128" s="117" t="s">
        <v>169</v>
      </c>
      <c r="CE128" s="3" t="str">
        <f t="shared" si="107"/>
        <v>6'b0000_0_0</v>
      </c>
      <c r="CF128" s="38"/>
      <c r="CG128" s="99" t="s">
        <v>140</v>
      </c>
      <c r="CH128" s="3"/>
      <c r="CI128" s="8" t="s">
        <v>164</v>
      </c>
      <c r="CJ128" s="8" t="s">
        <v>164</v>
      </c>
      <c r="CK128" s="38"/>
      <c r="CL128" s="11" t="s">
        <v>87</v>
      </c>
      <c r="CM128" s="38"/>
      <c r="CN128" s="40" t="s">
        <v>81</v>
      </c>
      <c r="CO128" s="40" t="s">
        <v>80</v>
      </c>
    </row>
    <row r="129" spans="1:96" x14ac:dyDescent="0.25">
      <c r="B129" s="135"/>
      <c r="C129" s="1"/>
      <c r="D129" s="19" t="s">
        <v>8</v>
      </c>
      <c r="E129" s="26" t="s">
        <v>73</v>
      </c>
      <c r="F129" s="6" t="s">
        <v>162</v>
      </c>
      <c r="G129" s="6" t="s">
        <v>0</v>
      </c>
      <c r="H129" s="21" t="s">
        <v>9</v>
      </c>
      <c r="I129" s="21" t="s">
        <v>223</v>
      </c>
      <c r="J129" s="6">
        <v>50</v>
      </c>
      <c r="K129" s="3">
        <v>0</v>
      </c>
      <c r="L129" s="7">
        <v>40</v>
      </c>
      <c r="M129" s="28" t="s">
        <v>5</v>
      </c>
      <c r="N129" s="25"/>
      <c r="O129" s="3" t="s">
        <v>75</v>
      </c>
      <c r="P129" s="3" t="s">
        <v>174</v>
      </c>
      <c r="Q129" s="116" t="s">
        <v>167</v>
      </c>
      <c r="R129" s="117" t="s">
        <v>169</v>
      </c>
      <c r="S129" s="117" t="s">
        <v>169</v>
      </c>
      <c r="T129" s="3" t="str">
        <f t="shared" ref="T129" si="112">$P129&amp;""&amp;Q129&amp;"_"&amp;R129&amp;"_"&amp;S129</f>
        <v>6'b0111_0_0</v>
      </c>
      <c r="U129" s="116" t="s">
        <v>167</v>
      </c>
      <c r="V129" s="117" t="s">
        <v>169</v>
      </c>
      <c r="W129" s="117" t="s">
        <v>169</v>
      </c>
      <c r="X129" s="3" t="str">
        <f t="shared" ref="X129" si="113">$P129&amp;""&amp;U129&amp;"_"&amp;V129&amp;"_"&amp;W129</f>
        <v>6'b0111_0_0</v>
      </c>
      <c r="Y129" s="38"/>
      <c r="Z129" s="117" t="s">
        <v>165</v>
      </c>
      <c r="AA129" s="117" t="s">
        <v>169</v>
      </c>
      <c r="AB129" s="117" t="s">
        <v>169</v>
      </c>
      <c r="AC129" s="3" t="str">
        <f t="shared" ref="AC129" si="114">$P129&amp;""&amp;Z129&amp;"_"&amp;AA129&amp;"_"&amp;AB129</f>
        <v>6'b0000_0_0</v>
      </c>
      <c r="AD129" s="117" t="s">
        <v>165</v>
      </c>
      <c r="AE129" s="117" t="s">
        <v>169</v>
      </c>
      <c r="AF129" s="117" t="s">
        <v>169</v>
      </c>
      <c r="AG129" s="3" t="str">
        <f t="shared" ref="AG129" si="115">$P129&amp;""&amp;AD129&amp;"_"&amp;AE129&amp;"_"&amp;AF129</f>
        <v>6'b0000_0_0</v>
      </c>
      <c r="AH129" s="38"/>
      <c r="AI129" s="39" t="s">
        <v>140</v>
      </c>
      <c r="AJ129" s="3"/>
      <c r="AK129" s="8" t="s">
        <v>164</v>
      </c>
      <c r="AL129" s="8" t="s">
        <v>164</v>
      </c>
      <c r="AM129" s="38"/>
      <c r="AN129" s="64" t="s">
        <v>72</v>
      </c>
      <c r="AO129" s="38"/>
      <c r="AP129" s="40" t="s">
        <v>81</v>
      </c>
      <c r="AQ129" s="40" t="s">
        <v>80</v>
      </c>
      <c r="AS129" s="65" t="s">
        <v>85</v>
      </c>
      <c r="BB129" s="19" t="s">
        <v>31</v>
      </c>
      <c r="BC129" s="26" t="s">
        <v>73</v>
      </c>
      <c r="BD129" s="6" t="s">
        <v>162</v>
      </c>
      <c r="BE129" s="6" t="s">
        <v>0</v>
      </c>
      <c r="BF129" s="21" t="s">
        <v>9</v>
      </c>
      <c r="BG129" s="21" t="s">
        <v>199</v>
      </c>
      <c r="BH129" s="6">
        <v>50</v>
      </c>
      <c r="BI129" s="3">
        <v>0</v>
      </c>
      <c r="BJ129" s="7">
        <v>40</v>
      </c>
      <c r="BK129" s="28" t="s">
        <v>5</v>
      </c>
      <c r="BL129" s="9"/>
      <c r="BM129" s="3" t="s">
        <v>75</v>
      </c>
      <c r="BN129" s="3" t="s">
        <v>174</v>
      </c>
      <c r="BO129" s="116" t="s">
        <v>167</v>
      </c>
      <c r="BP129" s="117" t="s">
        <v>169</v>
      </c>
      <c r="BQ129" s="117" t="s">
        <v>169</v>
      </c>
      <c r="BR129" s="3" t="str">
        <f t="shared" si="104"/>
        <v>6'b0111_0_0</v>
      </c>
      <c r="BS129" s="116" t="s">
        <v>167</v>
      </c>
      <c r="BT129" s="117" t="s">
        <v>169</v>
      </c>
      <c r="BU129" s="117" t="s">
        <v>169</v>
      </c>
      <c r="BV129" s="3" t="str">
        <f t="shared" si="105"/>
        <v>6'b0111_0_0</v>
      </c>
      <c r="BW129" s="38"/>
      <c r="BX129" s="117" t="s">
        <v>165</v>
      </c>
      <c r="BY129" s="117" t="s">
        <v>169</v>
      </c>
      <c r="BZ129" s="117" t="s">
        <v>169</v>
      </c>
      <c r="CA129" s="3" t="str">
        <f t="shared" si="106"/>
        <v>6'b0000_0_0</v>
      </c>
      <c r="CB129" s="117" t="s">
        <v>165</v>
      </c>
      <c r="CC129" s="117" t="s">
        <v>169</v>
      </c>
      <c r="CD129" s="117" t="s">
        <v>169</v>
      </c>
      <c r="CE129" s="3" t="str">
        <f t="shared" si="107"/>
        <v>6'b0000_0_0</v>
      </c>
      <c r="CF129" s="38"/>
      <c r="CG129" s="99" t="s">
        <v>140</v>
      </c>
      <c r="CH129" s="3"/>
      <c r="CI129" s="8" t="s">
        <v>164</v>
      </c>
      <c r="CJ129" s="8" t="s">
        <v>164</v>
      </c>
      <c r="CK129" s="38"/>
      <c r="CL129" s="64" t="s">
        <v>72</v>
      </c>
      <c r="CM129" s="38"/>
      <c r="CN129" s="40" t="s">
        <v>81</v>
      </c>
      <c r="CO129" s="40" t="s">
        <v>80</v>
      </c>
      <c r="CR129" s="65" t="s">
        <v>85</v>
      </c>
    </row>
    <row r="130" spans="1:96" x14ac:dyDescent="0.25">
      <c r="B130" s="135"/>
      <c r="C130" s="1"/>
      <c r="D130" s="19"/>
      <c r="E130" s="26"/>
      <c r="F130" s="6"/>
      <c r="G130" s="6"/>
      <c r="H130" s="21"/>
      <c r="I130" s="21"/>
      <c r="J130" s="6"/>
      <c r="K130" s="3"/>
      <c r="L130" s="7"/>
      <c r="M130" s="28"/>
      <c r="N130" s="25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3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18"/>
      <c r="AS130" s="25"/>
      <c r="BB130" s="19" t="s">
        <v>31</v>
      </c>
      <c r="BC130" s="26" t="s">
        <v>73</v>
      </c>
      <c r="BD130" s="6" t="s">
        <v>162</v>
      </c>
      <c r="BE130" s="6" t="s">
        <v>0</v>
      </c>
      <c r="BF130" s="21" t="s">
        <v>9</v>
      </c>
      <c r="BG130" s="21" t="s">
        <v>198</v>
      </c>
      <c r="BH130" s="6">
        <v>50</v>
      </c>
      <c r="BI130" s="3">
        <v>0</v>
      </c>
      <c r="BJ130" s="7">
        <v>40</v>
      </c>
      <c r="BK130" s="28" t="s">
        <v>5</v>
      </c>
      <c r="BL130" s="9"/>
      <c r="BM130" s="3" t="s">
        <v>75</v>
      </c>
      <c r="BN130" s="3" t="s">
        <v>174</v>
      </c>
      <c r="BO130" s="116" t="s">
        <v>167</v>
      </c>
      <c r="BP130" s="117" t="s">
        <v>169</v>
      </c>
      <c r="BQ130" s="117" t="s">
        <v>169</v>
      </c>
      <c r="BR130" s="3" t="str">
        <f t="shared" si="104"/>
        <v>6'b0111_0_0</v>
      </c>
      <c r="BS130" s="116" t="s">
        <v>167</v>
      </c>
      <c r="BT130" s="117" t="s">
        <v>169</v>
      </c>
      <c r="BU130" s="117" t="s">
        <v>169</v>
      </c>
      <c r="BV130" s="3" t="str">
        <f t="shared" si="105"/>
        <v>6'b0111_0_0</v>
      </c>
      <c r="BW130" s="38"/>
      <c r="BX130" s="117" t="s">
        <v>165</v>
      </c>
      <c r="BY130" s="117" t="s">
        <v>169</v>
      </c>
      <c r="BZ130" s="117" t="s">
        <v>169</v>
      </c>
      <c r="CA130" s="3" t="str">
        <f t="shared" si="106"/>
        <v>6'b0000_0_0</v>
      </c>
      <c r="CB130" s="117" t="s">
        <v>165</v>
      </c>
      <c r="CC130" s="117" t="s">
        <v>169</v>
      </c>
      <c r="CD130" s="117" t="s">
        <v>169</v>
      </c>
      <c r="CE130" s="3" t="str">
        <f t="shared" si="107"/>
        <v>6'b0000_0_0</v>
      </c>
      <c r="CF130" s="38"/>
      <c r="CG130" s="99" t="s">
        <v>140</v>
      </c>
      <c r="CH130" s="3"/>
      <c r="CI130" s="8" t="s">
        <v>164</v>
      </c>
      <c r="CJ130" s="8" t="s">
        <v>164</v>
      </c>
      <c r="CK130" s="38"/>
      <c r="CL130" s="11" t="s">
        <v>87</v>
      </c>
      <c r="CM130" s="38"/>
      <c r="CN130" s="40" t="s">
        <v>81</v>
      </c>
      <c r="CO130" s="40" t="s">
        <v>80</v>
      </c>
      <c r="CP130" s="34" t="s">
        <v>121</v>
      </c>
      <c r="CR130" s="66" t="s">
        <v>86</v>
      </c>
    </row>
    <row r="131" spans="1:96" ht="17.25" x14ac:dyDescent="0.25">
      <c r="B131" s="135"/>
      <c r="C131" s="1"/>
      <c r="D131" s="19" t="s">
        <v>8</v>
      </c>
      <c r="E131" s="26" t="s">
        <v>73</v>
      </c>
      <c r="F131" s="6" t="s">
        <v>162</v>
      </c>
      <c r="G131" s="6" t="s">
        <v>125</v>
      </c>
      <c r="H131" s="21" t="s">
        <v>9</v>
      </c>
      <c r="I131" s="21" t="s">
        <v>221</v>
      </c>
      <c r="J131" s="6">
        <v>50</v>
      </c>
      <c r="K131" s="3">
        <v>0</v>
      </c>
      <c r="L131" s="7">
        <v>40</v>
      </c>
      <c r="M131" s="28" t="s">
        <v>5</v>
      </c>
      <c r="N131" s="25"/>
      <c r="O131" s="3" t="s">
        <v>75</v>
      </c>
      <c r="P131" s="3" t="s">
        <v>174</v>
      </c>
      <c r="Q131" s="116" t="s">
        <v>167</v>
      </c>
      <c r="R131" s="117" t="s">
        <v>169</v>
      </c>
      <c r="S131" s="117" t="s">
        <v>169</v>
      </c>
      <c r="T131" s="3" t="str">
        <f>$P131&amp;""&amp;Q131&amp;"_"&amp;R131&amp;"_"&amp;S131</f>
        <v>6'b0111_0_0</v>
      </c>
      <c r="U131" s="116" t="s">
        <v>167</v>
      </c>
      <c r="V131" s="117" t="s">
        <v>169</v>
      </c>
      <c r="W131" s="117" t="s">
        <v>169</v>
      </c>
      <c r="X131" s="3" t="str">
        <f>$P131&amp;""&amp;U131&amp;"_"&amp;V131&amp;"_"&amp;W131</f>
        <v>6'b0111_0_0</v>
      </c>
      <c r="Y131" s="38"/>
      <c r="Z131" s="117" t="s">
        <v>165</v>
      </c>
      <c r="AA131" s="117" t="s">
        <v>169</v>
      </c>
      <c r="AB131" s="117" t="s">
        <v>169</v>
      </c>
      <c r="AC131" s="3" t="str">
        <f>$P131&amp;""&amp;Z131&amp;"_"&amp;AA131&amp;"_"&amp;AB131</f>
        <v>6'b0000_0_0</v>
      </c>
      <c r="AD131" s="117" t="s">
        <v>165</v>
      </c>
      <c r="AE131" s="117" t="s">
        <v>169</v>
      </c>
      <c r="AF131" s="117" t="s">
        <v>169</v>
      </c>
      <c r="AG131" s="3" t="str">
        <f>$P131&amp;""&amp;AD131&amp;"_"&amp;AE131&amp;"_"&amp;AF131</f>
        <v>6'b0000_0_0</v>
      </c>
      <c r="AH131" s="38"/>
      <c r="AI131" s="39" t="s">
        <v>140</v>
      </c>
      <c r="AJ131" s="3"/>
      <c r="AK131" s="8" t="s">
        <v>164</v>
      </c>
      <c r="AL131" s="8" t="s">
        <v>164</v>
      </c>
      <c r="AM131" s="38"/>
      <c r="AN131" s="64" t="s">
        <v>72</v>
      </c>
      <c r="AO131" s="38"/>
      <c r="AP131" s="40" t="s">
        <v>81</v>
      </c>
      <c r="AQ131" s="40" t="s">
        <v>80</v>
      </c>
      <c r="AR131" s="108" t="s">
        <v>121</v>
      </c>
      <c r="AS131" s="25"/>
      <c r="BB131" s="19" t="s">
        <v>31</v>
      </c>
      <c r="BC131" s="26" t="s">
        <v>73</v>
      </c>
      <c r="BD131" s="6" t="s">
        <v>162</v>
      </c>
      <c r="BE131" s="6" t="s">
        <v>125</v>
      </c>
      <c r="BF131" s="21" t="s">
        <v>9</v>
      </c>
      <c r="BG131" s="21" t="s">
        <v>184</v>
      </c>
      <c r="BH131" s="6">
        <v>50</v>
      </c>
      <c r="BI131" s="3">
        <v>0</v>
      </c>
      <c r="BJ131" s="7">
        <v>40</v>
      </c>
      <c r="BK131" s="28" t="s">
        <v>5</v>
      </c>
      <c r="BL131" s="9"/>
      <c r="BM131" s="3" t="s">
        <v>75</v>
      </c>
      <c r="BN131" s="3" t="s">
        <v>174</v>
      </c>
      <c r="BO131" s="116" t="s">
        <v>167</v>
      </c>
      <c r="BP131" s="117" t="s">
        <v>169</v>
      </c>
      <c r="BQ131" s="117" t="s">
        <v>169</v>
      </c>
      <c r="BR131" s="3" t="str">
        <f t="shared" si="104"/>
        <v>6'b0111_0_0</v>
      </c>
      <c r="BS131" s="116" t="s">
        <v>167</v>
      </c>
      <c r="BT131" s="117" t="s">
        <v>169</v>
      </c>
      <c r="BU131" s="117" t="s">
        <v>169</v>
      </c>
      <c r="BV131" s="3" t="str">
        <f t="shared" si="105"/>
        <v>6'b0111_0_0</v>
      </c>
      <c r="BW131" s="38"/>
      <c r="BX131" s="117" t="s">
        <v>165</v>
      </c>
      <c r="BY131" s="117" t="s">
        <v>169</v>
      </c>
      <c r="BZ131" s="117" t="s">
        <v>169</v>
      </c>
      <c r="CA131" s="3" t="str">
        <f t="shared" si="106"/>
        <v>6'b0000_0_0</v>
      </c>
      <c r="CB131" s="117" t="s">
        <v>165</v>
      </c>
      <c r="CC131" s="117" t="s">
        <v>169</v>
      </c>
      <c r="CD131" s="117" t="s">
        <v>169</v>
      </c>
      <c r="CE131" s="3" t="str">
        <f t="shared" si="107"/>
        <v>6'b0000_0_0</v>
      </c>
      <c r="CF131" s="38"/>
      <c r="CG131" s="99" t="s">
        <v>140</v>
      </c>
      <c r="CH131" s="3"/>
      <c r="CI131" s="8" t="s">
        <v>164</v>
      </c>
      <c r="CJ131" s="8" t="s">
        <v>164</v>
      </c>
      <c r="CK131" s="38"/>
      <c r="CL131" s="11" t="s">
        <v>87</v>
      </c>
      <c r="CM131" s="38"/>
      <c r="CN131" s="40" t="s">
        <v>81</v>
      </c>
      <c r="CO131" s="40" t="s">
        <v>80</v>
      </c>
      <c r="CP131" s="34" t="s">
        <v>142</v>
      </c>
    </row>
    <row r="132" spans="1:96" ht="17.25" x14ac:dyDescent="0.25">
      <c r="B132" s="135"/>
      <c r="C132" s="1"/>
      <c r="D132" s="19" t="s">
        <v>8</v>
      </c>
      <c r="E132" s="26" t="s">
        <v>73</v>
      </c>
      <c r="F132" s="6" t="s">
        <v>162</v>
      </c>
      <c r="G132" s="6" t="s">
        <v>111</v>
      </c>
      <c r="H132" s="21" t="s">
        <v>9</v>
      </c>
      <c r="I132" s="21" t="s">
        <v>221</v>
      </c>
      <c r="J132" s="6">
        <v>50</v>
      </c>
      <c r="K132" s="3">
        <v>0</v>
      </c>
      <c r="L132" s="7">
        <v>40</v>
      </c>
      <c r="M132" s="28" t="s">
        <v>5</v>
      </c>
      <c r="N132" s="25"/>
      <c r="O132" s="3" t="s">
        <v>75</v>
      </c>
      <c r="P132" s="3" t="s">
        <v>174</v>
      </c>
      <c r="Q132" s="116" t="s">
        <v>167</v>
      </c>
      <c r="R132" s="117" t="s">
        <v>169</v>
      </c>
      <c r="S132" s="117" t="s">
        <v>169</v>
      </c>
      <c r="T132" s="3" t="str">
        <f>$P132&amp;""&amp;Q132&amp;"_"&amp;R132&amp;"_"&amp;S132</f>
        <v>6'b0111_0_0</v>
      </c>
      <c r="U132" s="116" t="s">
        <v>167</v>
      </c>
      <c r="V132" s="117" t="s">
        <v>169</v>
      </c>
      <c r="W132" s="117" t="s">
        <v>169</v>
      </c>
      <c r="X132" s="3" t="str">
        <f>$P132&amp;""&amp;U132&amp;"_"&amp;V132&amp;"_"&amp;W132</f>
        <v>6'b0111_0_0</v>
      </c>
      <c r="Y132" s="38"/>
      <c r="Z132" s="117" t="s">
        <v>165</v>
      </c>
      <c r="AA132" s="117" t="s">
        <v>169</v>
      </c>
      <c r="AB132" s="117" t="s">
        <v>169</v>
      </c>
      <c r="AC132" s="3" t="str">
        <f>$P132&amp;""&amp;Z132&amp;"_"&amp;AA132&amp;"_"&amp;AB132</f>
        <v>6'b0000_0_0</v>
      </c>
      <c r="AD132" s="117" t="s">
        <v>165</v>
      </c>
      <c r="AE132" s="117" t="s">
        <v>169</v>
      </c>
      <c r="AF132" s="117" t="s">
        <v>169</v>
      </c>
      <c r="AG132" s="3" t="str">
        <f>$P132&amp;""&amp;AD132&amp;"_"&amp;AE132&amp;"_"&amp;AF132</f>
        <v>6'b0000_0_0</v>
      </c>
      <c r="AH132" s="38"/>
      <c r="AI132" s="99" t="s">
        <v>141</v>
      </c>
      <c r="AJ132" s="3"/>
      <c r="AK132" s="8" t="s">
        <v>164</v>
      </c>
      <c r="AL132" s="8" t="s">
        <v>164</v>
      </c>
      <c r="AM132" s="38"/>
      <c r="AN132" s="11" t="s">
        <v>100</v>
      </c>
      <c r="AO132" s="38"/>
      <c r="AP132" s="40" t="s">
        <v>81</v>
      </c>
      <c r="AQ132" s="40" t="s">
        <v>80</v>
      </c>
      <c r="AR132" s="108" t="s">
        <v>142</v>
      </c>
      <c r="AS132" s="25"/>
      <c r="BB132" s="19" t="s">
        <v>31</v>
      </c>
      <c r="BC132" s="26" t="s">
        <v>73</v>
      </c>
      <c r="BD132" s="6" t="s">
        <v>162</v>
      </c>
      <c r="BE132" s="6" t="s">
        <v>111</v>
      </c>
      <c r="BF132" s="21" t="s">
        <v>9</v>
      </c>
      <c r="BG132" s="21" t="s">
        <v>184</v>
      </c>
      <c r="BH132" s="6">
        <v>50</v>
      </c>
      <c r="BI132" s="3">
        <v>0</v>
      </c>
      <c r="BJ132" s="7">
        <v>40</v>
      </c>
      <c r="BK132" s="28" t="s">
        <v>5</v>
      </c>
      <c r="BL132" s="9"/>
      <c r="BM132" s="3" t="s">
        <v>75</v>
      </c>
      <c r="BN132" s="3" t="s">
        <v>174</v>
      </c>
      <c r="BO132" s="116" t="s">
        <v>167</v>
      </c>
      <c r="BP132" s="117" t="s">
        <v>169</v>
      </c>
      <c r="BQ132" s="117" t="s">
        <v>169</v>
      </c>
      <c r="BR132" s="3" t="str">
        <f t="shared" si="104"/>
        <v>6'b0111_0_0</v>
      </c>
      <c r="BS132" s="116" t="s">
        <v>167</v>
      </c>
      <c r="BT132" s="117" t="s">
        <v>169</v>
      </c>
      <c r="BU132" s="117" t="s">
        <v>169</v>
      </c>
      <c r="BV132" s="3" t="str">
        <f t="shared" si="105"/>
        <v>6'b0111_0_0</v>
      </c>
      <c r="BW132" s="38"/>
      <c r="BX132" s="117" t="s">
        <v>165</v>
      </c>
      <c r="BY132" s="117" t="s">
        <v>169</v>
      </c>
      <c r="BZ132" s="117" t="s">
        <v>169</v>
      </c>
      <c r="CA132" s="3" t="str">
        <f t="shared" si="106"/>
        <v>6'b0000_0_0</v>
      </c>
      <c r="CB132" s="117" t="s">
        <v>165</v>
      </c>
      <c r="CC132" s="117" t="s">
        <v>169</v>
      </c>
      <c r="CD132" s="117" t="s">
        <v>169</v>
      </c>
      <c r="CE132" s="3" t="str">
        <f t="shared" si="107"/>
        <v>6'b0000_0_0</v>
      </c>
      <c r="CF132" s="38"/>
      <c r="CG132" s="99" t="s">
        <v>141</v>
      </c>
      <c r="CH132" s="3"/>
      <c r="CI132" s="8" t="s">
        <v>164</v>
      </c>
      <c r="CJ132" s="8" t="s">
        <v>164</v>
      </c>
      <c r="CK132" s="38"/>
      <c r="CL132" s="11" t="s">
        <v>100</v>
      </c>
      <c r="CM132" s="38"/>
      <c r="CN132" s="40" t="s">
        <v>81</v>
      </c>
      <c r="CO132" s="40" t="s">
        <v>80</v>
      </c>
      <c r="CP132" s="107"/>
    </row>
    <row r="133" spans="1:96" ht="17.25" x14ac:dyDescent="0.25">
      <c r="B133" s="135"/>
      <c r="C133" s="1"/>
      <c r="D133" s="19" t="s">
        <v>8</v>
      </c>
      <c r="E133" s="26" t="s">
        <v>73</v>
      </c>
      <c r="F133" s="6" t="s">
        <v>162</v>
      </c>
      <c r="G133" s="6" t="s">
        <v>111</v>
      </c>
      <c r="H133" s="21" t="s">
        <v>9</v>
      </c>
      <c r="I133" s="21" t="s">
        <v>222</v>
      </c>
      <c r="J133" s="6">
        <v>50</v>
      </c>
      <c r="K133" s="3">
        <v>0</v>
      </c>
      <c r="L133" s="7">
        <v>40</v>
      </c>
      <c r="M133" s="29" t="s">
        <v>7</v>
      </c>
      <c r="N133" s="50"/>
      <c r="O133" s="3" t="s">
        <v>75</v>
      </c>
      <c r="P133" s="3" t="s">
        <v>174</v>
      </c>
      <c r="Q133" s="117" t="s">
        <v>165</v>
      </c>
      <c r="R133" s="117" t="s">
        <v>169</v>
      </c>
      <c r="S133" s="117" t="s">
        <v>169</v>
      </c>
      <c r="T133" s="3" t="str">
        <f t="shared" ref="T133:T135" si="116">$P133&amp;""&amp;Q133&amp;"_"&amp;R133&amp;"_"&amp;S133</f>
        <v>6'b0000_0_0</v>
      </c>
      <c r="U133" s="117" t="s">
        <v>165</v>
      </c>
      <c r="V133" s="117" t="s">
        <v>169</v>
      </c>
      <c r="W133" s="117" t="s">
        <v>169</v>
      </c>
      <c r="X133" s="3" t="str">
        <f t="shared" ref="X133:X135" si="117">$P133&amp;""&amp;U133&amp;"_"&amp;V133&amp;"_"&amp;W133</f>
        <v>6'b0000_0_0</v>
      </c>
      <c r="Y133" s="38"/>
      <c r="Z133" s="116" t="s">
        <v>167</v>
      </c>
      <c r="AA133" s="117" t="s">
        <v>169</v>
      </c>
      <c r="AB133" s="117" t="s">
        <v>169</v>
      </c>
      <c r="AC133" s="3" t="str">
        <f t="shared" ref="AC133:AC135" si="118">$P133&amp;""&amp;Z133&amp;"_"&amp;AA133&amp;"_"&amp;AB133</f>
        <v>6'b0111_0_0</v>
      </c>
      <c r="AD133" s="117" t="s">
        <v>165</v>
      </c>
      <c r="AE133" s="117" t="s">
        <v>169</v>
      </c>
      <c r="AF133" s="117" t="s">
        <v>169</v>
      </c>
      <c r="AG133" s="3" t="str">
        <f t="shared" ref="AG133:AG135" si="119">$P133&amp;""&amp;AD133&amp;"_"&amp;AE133&amp;"_"&amp;AF133</f>
        <v>6'b0000_0_0</v>
      </c>
      <c r="AH133" s="38"/>
      <c r="AI133" s="99" t="s">
        <v>141</v>
      </c>
      <c r="AJ133" s="3"/>
      <c r="AK133" s="8" t="s">
        <v>164</v>
      </c>
      <c r="AL133" s="8" t="s">
        <v>164</v>
      </c>
      <c r="AM133" s="38"/>
      <c r="AN133" s="11" t="s">
        <v>100</v>
      </c>
      <c r="AO133" s="38"/>
      <c r="AP133" s="40" t="s">
        <v>81</v>
      </c>
      <c r="AQ133" s="40" t="s">
        <v>80</v>
      </c>
      <c r="AS133" s="50"/>
      <c r="BB133" s="19" t="s">
        <v>31</v>
      </c>
      <c r="BC133" s="26" t="s">
        <v>73</v>
      </c>
      <c r="BD133" s="6" t="s">
        <v>162</v>
      </c>
      <c r="BE133" s="6" t="s">
        <v>111</v>
      </c>
      <c r="BF133" s="21" t="s">
        <v>9</v>
      </c>
      <c r="BG133" s="21" t="s">
        <v>185</v>
      </c>
      <c r="BH133" s="6">
        <v>50</v>
      </c>
      <c r="BI133" s="3">
        <v>0</v>
      </c>
      <c r="BJ133" s="7">
        <v>40</v>
      </c>
      <c r="BK133" s="29" t="s">
        <v>7</v>
      </c>
      <c r="BL133" s="9"/>
      <c r="BM133" s="3" t="s">
        <v>75</v>
      </c>
      <c r="BN133" s="3" t="s">
        <v>174</v>
      </c>
      <c r="BO133" s="117" t="s">
        <v>165</v>
      </c>
      <c r="BP133" s="117" t="s">
        <v>169</v>
      </c>
      <c r="BQ133" s="117" t="s">
        <v>169</v>
      </c>
      <c r="BR133" s="3" t="str">
        <f t="shared" si="104"/>
        <v>6'b0000_0_0</v>
      </c>
      <c r="BS133" s="117" t="s">
        <v>165</v>
      </c>
      <c r="BT133" s="117" t="s">
        <v>169</v>
      </c>
      <c r="BU133" s="117" t="s">
        <v>169</v>
      </c>
      <c r="BV133" s="3" t="str">
        <f t="shared" si="105"/>
        <v>6'b0000_0_0</v>
      </c>
      <c r="BW133" s="38"/>
      <c r="BX133" s="116" t="s">
        <v>167</v>
      </c>
      <c r="BY133" s="117" t="s">
        <v>169</v>
      </c>
      <c r="BZ133" s="117" t="s">
        <v>169</v>
      </c>
      <c r="CA133" s="3" t="str">
        <f t="shared" si="106"/>
        <v>6'b0111_0_0</v>
      </c>
      <c r="CB133" s="117" t="s">
        <v>165</v>
      </c>
      <c r="CC133" s="117" t="s">
        <v>169</v>
      </c>
      <c r="CD133" s="117" t="s">
        <v>169</v>
      </c>
      <c r="CE133" s="3" t="str">
        <f t="shared" si="107"/>
        <v>6'b0000_0_0</v>
      </c>
      <c r="CF133" s="38"/>
      <c r="CG133" s="99" t="s">
        <v>141</v>
      </c>
      <c r="CH133" s="3"/>
      <c r="CI133" s="8" t="s">
        <v>164</v>
      </c>
      <c r="CJ133" s="8" t="s">
        <v>164</v>
      </c>
      <c r="CK133" s="38"/>
      <c r="CL133" s="11" t="s">
        <v>100</v>
      </c>
      <c r="CM133" s="38"/>
      <c r="CN133" s="40" t="s">
        <v>81</v>
      </c>
      <c r="CO133" s="40" t="s">
        <v>80</v>
      </c>
    </row>
    <row r="134" spans="1:96" x14ac:dyDescent="0.25">
      <c r="B134" s="135"/>
      <c r="C134" s="1"/>
      <c r="D134" s="8"/>
      <c r="E134" s="8"/>
      <c r="F134" s="8"/>
      <c r="G134" s="8"/>
      <c r="H134" s="8"/>
      <c r="I134" s="8"/>
      <c r="J134" s="8"/>
      <c r="K134" s="8"/>
      <c r="L134" s="11"/>
      <c r="M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3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BB134" s="8"/>
      <c r="BC134" s="8"/>
      <c r="BD134" s="8"/>
      <c r="BE134" s="8"/>
      <c r="BF134" s="8"/>
      <c r="BG134" s="8"/>
      <c r="BH134" s="8"/>
      <c r="BI134" s="8"/>
      <c r="BJ134" s="11"/>
      <c r="BK134" s="8"/>
      <c r="BM134" s="8"/>
      <c r="BN134" s="8"/>
      <c r="BO134" s="41"/>
      <c r="BP134" s="41"/>
      <c r="BQ134" s="41"/>
      <c r="BR134" s="41"/>
      <c r="BS134" s="41"/>
      <c r="BT134" s="41"/>
      <c r="BU134" s="41"/>
      <c r="BV134" s="41"/>
      <c r="BW134" s="38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Q134" s="1"/>
      <c r="CR134" s="1"/>
    </row>
    <row r="135" spans="1:96" s="1" customFormat="1" ht="17.25" x14ac:dyDescent="0.25">
      <c r="B135" s="135"/>
      <c r="D135" s="19" t="s">
        <v>8</v>
      </c>
      <c r="E135" s="48" t="s">
        <v>78</v>
      </c>
      <c r="F135" s="6" t="s">
        <v>162</v>
      </c>
      <c r="G135" s="6" t="s">
        <v>54</v>
      </c>
      <c r="H135" s="21" t="s">
        <v>9</v>
      </c>
      <c r="I135" s="21" t="s">
        <v>224</v>
      </c>
      <c r="J135" s="6">
        <v>50</v>
      </c>
      <c r="K135" s="3">
        <v>0</v>
      </c>
      <c r="L135" s="7">
        <v>48</v>
      </c>
      <c r="M135" s="29" t="s">
        <v>7</v>
      </c>
      <c r="N135" s="50"/>
      <c r="O135" s="3" t="s">
        <v>76</v>
      </c>
      <c r="P135" s="3" t="s">
        <v>174</v>
      </c>
      <c r="Q135" s="117" t="s">
        <v>165</v>
      </c>
      <c r="R135" s="117" t="s">
        <v>169</v>
      </c>
      <c r="S135" s="117" t="s">
        <v>169</v>
      </c>
      <c r="T135" s="3" t="str">
        <f t="shared" si="116"/>
        <v>6'b0000_0_0</v>
      </c>
      <c r="U135" s="117" t="s">
        <v>165</v>
      </c>
      <c r="V135" s="117" t="s">
        <v>169</v>
      </c>
      <c r="W135" s="117" t="s">
        <v>169</v>
      </c>
      <c r="X135" s="3" t="str">
        <f t="shared" si="117"/>
        <v>6'b0000_0_0</v>
      </c>
      <c r="Y135" s="41"/>
      <c r="Z135" s="116" t="s">
        <v>168</v>
      </c>
      <c r="AA135" s="117" t="s">
        <v>170</v>
      </c>
      <c r="AB135" s="117" t="s">
        <v>169</v>
      </c>
      <c r="AC135" s="3" t="str">
        <f t="shared" si="118"/>
        <v>6'b0011_1_0</v>
      </c>
      <c r="AD135" s="117" t="s">
        <v>165</v>
      </c>
      <c r="AE135" s="117" t="s">
        <v>169</v>
      </c>
      <c r="AF135" s="117" t="s">
        <v>169</v>
      </c>
      <c r="AG135" s="3" t="str">
        <f t="shared" si="119"/>
        <v>6'b0000_0_0</v>
      </c>
      <c r="AH135" s="38"/>
      <c r="AI135" s="39" t="s">
        <v>140</v>
      </c>
      <c r="AJ135" s="3"/>
      <c r="AK135" s="8" t="s">
        <v>164</v>
      </c>
      <c r="AL135" s="8" t="s">
        <v>164</v>
      </c>
      <c r="AM135" s="38"/>
      <c r="AN135" s="11" t="s">
        <v>87</v>
      </c>
      <c r="AO135" s="38"/>
      <c r="AP135" s="40" t="s">
        <v>81</v>
      </c>
      <c r="AQ135" s="40" t="s">
        <v>80</v>
      </c>
      <c r="AS135" s="50"/>
      <c r="AT135" s="2"/>
      <c r="AU135" s="23"/>
      <c r="AV135" s="89"/>
      <c r="AW135" s="2"/>
      <c r="AX135" s="2"/>
      <c r="AY135" s="2"/>
      <c r="AZ135" s="2"/>
      <c r="BA135" s="2"/>
      <c r="BB135" s="19" t="s">
        <v>31</v>
      </c>
      <c r="BC135" s="48" t="s">
        <v>78</v>
      </c>
      <c r="BD135" s="6" t="s">
        <v>162</v>
      </c>
      <c r="BE135" s="6" t="s">
        <v>54</v>
      </c>
      <c r="BF135" s="21" t="s">
        <v>9</v>
      </c>
      <c r="BG135" s="21" t="s">
        <v>186</v>
      </c>
      <c r="BH135" s="6">
        <v>50</v>
      </c>
      <c r="BI135" s="3">
        <v>0</v>
      </c>
      <c r="BJ135" s="7">
        <v>48</v>
      </c>
      <c r="BK135" s="29" t="s">
        <v>7</v>
      </c>
      <c r="BL135" s="9"/>
      <c r="BM135" s="3" t="s">
        <v>76</v>
      </c>
      <c r="BN135" s="3" t="s">
        <v>174</v>
      </c>
      <c r="BO135" s="117" t="s">
        <v>165</v>
      </c>
      <c r="BP135" s="117" t="s">
        <v>169</v>
      </c>
      <c r="BQ135" s="117" t="s">
        <v>169</v>
      </c>
      <c r="BR135" s="3" t="str">
        <f t="shared" si="104"/>
        <v>6'b0000_0_0</v>
      </c>
      <c r="BS135" s="117" t="s">
        <v>165</v>
      </c>
      <c r="BT135" s="117" t="s">
        <v>169</v>
      </c>
      <c r="BU135" s="117" t="s">
        <v>169</v>
      </c>
      <c r="BV135" s="3" t="str">
        <f t="shared" si="105"/>
        <v>6'b0000_0_0</v>
      </c>
      <c r="BW135" s="41"/>
      <c r="BX135" s="116" t="s">
        <v>168</v>
      </c>
      <c r="BY135" s="117" t="s">
        <v>170</v>
      </c>
      <c r="BZ135" s="117" t="s">
        <v>169</v>
      </c>
      <c r="CA135" s="3" t="str">
        <f t="shared" si="106"/>
        <v>6'b0011_1_0</v>
      </c>
      <c r="CB135" s="117" t="s">
        <v>165</v>
      </c>
      <c r="CC135" s="117" t="s">
        <v>169</v>
      </c>
      <c r="CD135" s="117" t="s">
        <v>169</v>
      </c>
      <c r="CE135" s="3" t="str">
        <f t="shared" si="107"/>
        <v>6'b0000_0_0</v>
      </c>
      <c r="CF135" s="38"/>
      <c r="CG135" s="99" t="s">
        <v>140</v>
      </c>
      <c r="CH135" s="3"/>
      <c r="CI135" s="8" t="s">
        <v>164</v>
      </c>
      <c r="CJ135" s="8" t="s">
        <v>164</v>
      </c>
      <c r="CK135" s="38"/>
      <c r="CL135" s="11" t="s">
        <v>87</v>
      </c>
      <c r="CM135" s="38"/>
      <c r="CN135" s="40" t="s">
        <v>81</v>
      </c>
      <c r="CO135" s="40" t="s">
        <v>80</v>
      </c>
      <c r="CQ135" s="4"/>
      <c r="CR135" s="4"/>
    </row>
    <row r="136" spans="1:96" x14ac:dyDescent="0.25">
      <c r="B136" s="135"/>
      <c r="C136" s="1"/>
      <c r="D136" s="8"/>
      <c r="E136" s="8"/>
      <c r="F136" s="8"/>
      <c r="G136" s="8"/>
      <c r="H136" s="8"/>
      <c r="I136" s="8"/>
      <c r="J136" s="8"/>
      <c r="K136" s="8"/>
      <c r="L136" s="11"/>
      <c r="M136" s="11"/>
      <c r="N136" s="9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38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S136" s="9"/>
      <c r="BB136" s="8"/>
      <c r="BC136" s="8"/>
      <c r="BD136" s="8"/>
      <c r="BE136" s="8"/>
      <c r="BF136" s="8"/>
      <c r="BG136" s="8"/>
      <c r="BH136" s="8"/>
      <c r="BI136" s="8"/>
      <c r="BJ136" s="11"/>
      <c r="BK136" s="11"/>
      <c r="BL136" s="9"/>
      <c r="BM136" s="8"/>
      <c r="BN136" s="8"/>
      <c r="BO136" s="41"/>
      <c r="BP136" s="41"/>
      <c r="BQ136" s="41"/>
      <c r="BR136" s="41"/>
      <c r="BS136" s="41"/>
      <c r="BT136" s="41"/>
      <c r="BU136" s="41"/>
      <c r="BV136" s="41"/>
      <c r="BW136" s="38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Q136" s="1"/>
      <c r="CR136" s="1"/>
    </row>
    <row r="137" spans="1:96" s="1" customFormat="1" ht="17.25" x14ac:dyDescent="0.25">
      <c r="B137" s="135"/>
      <c r="D137" s="19" t="s">
        <v>8</v>
      </c>
      <c r="E137" s="48" t="s">
        <v>78</v>
      </c>
      <c r="F137" s="6" t="s">
        <v>162</v>
      </c>
      <c r="G137" s="6" t="s">
        <v>54</v>
      </c>
      <c r="H137" s="21" t="s">
        <v>9</v>
      </c>
      <c r="I137" s="21" t="s">
        <v>225</v>
      </c>
      <c r="J137" s="6">
        <v>50</v>
      </c>
      <c r="K137" s="3">
        <v>0</v>
      </c>
      <c r="L137" s="7">
        <v>60</v>
      </c>
      <c r="M137" s="30" t="s">
        <v>5</v>
      </c>
      <c r="N137" s="69"/>
      <c r="O137" s="3" t="s">
        <v>76</v>
      </c>
      <c r="P137" s="3" t="s">
        <v>174</v>
      </c>
      <c r="Q137" s="117" t="s">
        <v>168</v>
      </c>
      <c r="R137" s="117" t="s">
        <v>169</v>
      </c>
      <c r="S137" s="117" t="s">
        <v>169</v>
      </c>
      <c r="T137" s="3" t="str">
        <f>$P137&amp;""&amp;Q137&amp;"_"&amp;R137&amp;"_"&amp;S137</f>
        <v>6'b0011_0_0</v>
      </c>
      <c r="U137" s="117" t="s">
        <v>168</v>
      </c>
      <c r="V137" s="117" t="s">
        <v>169</v>
      </c>
      <c r="W137" s="117" t="s">
        <v>169</v>
      </c>
      <c r="X137" s="3" t="str">
        <f>$P137&amp;""&amp;U137&amp;"_"&amp;V137&amp;"_"&amp;W137</f>
        <v>6'b0011_0_0</v>
      </c>
      <c r="Y137" s="41"/>
      <c r="Z137" s="116" t="s">
        <v>165</v>
      </c>
      <c r="AA137" s="117" t="s">
        <v>169</v>
      </c>
      <c r="AB137" s="117" t="s">
        <v>169</v>
      </c>
      <c r="AC137" s="3" t="str">
        <f>$P137&amp;""&amp;Z137&amp;"_"&amp;AA137&amp;"_"&amp;AB137</f>
        <v>6'b0000_0_0</v>
      </c>
      <c r="AD137" s="116" t="s">
        <v>165</v>
      </c>
      <c r="AE137" s="117" t="s">
        <v>169</v>
      </c>
      <c r="AF137" s="117" t="s">
        <v>169</v>
      </c>
      <c r="AG137" s="3" t="str">
        <f>$P137&amp;""&amp;AD137&amp;"_"&amp;AE137&amp;"_"&amp;AF137</f>
        <v>6'b0000_0_0</v>
      </c>
      <c r="AH137" s="38"/>
      <c r="AI137" s="39" t="s">
        <v>140</v>
      </c>
      <c r="AJ137" s="3"/>
      <c r="AK137" s="8" t="s">
        <v>164</v>
      </c>
      <c r="AL137" s="8" t="s">
        <v>164</v>
      </c>
      <c r="AM137" s="38"/>
      <c r="AN137" s="11" t="s">
        <v>87</v>
      </c>
      <c r="AO137" s="38"/>
      <c r="AP137" s="40" t="s">
        <v>81</v>
      </c>
      <c r="AQ137" s="40" t="s">
        <v>80</v>
      </c>
      <c r="AS137" s="69"/>
      <c r="AT137" s="9"/>
      <c r="AU137" s="25"/>
      <c r="AV137" s="93"/>
      <c r="AW137" s="9"/>
      <c r="AX137" s="9"/>
      <c r="AY137" s="9"/>
      <c r="AZ137" s="9"/>
      <c r="BA137" s="9"/>
      <c r="BB137" s="19" t="s">
        <v>31</v>
      </c>
      <c r="BC137" s="48" t="s">
        <v>78</v>
      </c>
      <c r="BD137" s="6" t="s">
        <v>162</v>
      </c>
      <c r="BE137" s="6" t="s">
        <v>54</v>
      </c>
      <c r="BF137" s="21" t="s">
        <v>9</v>
      </c>
      <c r="BG137" s="21" t="s">
        <v>187</v>
      </c>
      <c r="BH137" s="6">
        <v>50</v>
      </c>
      <c r="BI137" s="3">
        <v>0</v>
      </c>
      <c r="BJ137" s="7">
        <v>60</v>
      </c>
      <c r="BK137" s="30" t="s">
        <v>5</v>
      </c>
      <c r="BL137" s="9"/>
      <c r="BM137" s="3" t="s">
        <v>76</v>
      </c>
      <c r="BN137" s="3" t="s">
        <v>174</v>
      </c>
      <c r="BO137" s="117" t="s">
        <v>168</v>
      </c>
      <c r="BP137" s="117" t="s">
        <v>169</v>
      </c>
      <c r="BQ137" s="117" t="s">
        <v>169</v>
      </c>
      <c r="BR137" s="3" t="str">
        <f t="shared" si="104"/>
        <v>6'b0011_0_0</v>
      </c>
      <c r="BS137" s="117" t="s">
        <v>168</v>
      </c>
      <c r="BT137" s="117" t="s">
        <v>169</v>
      </c>
      <c r="BU137" s="117" t="s">
        <v>169</v>
      </c>
      <c r="BV137" s="3" t="str">
        <f t="shared" si="105"/>
        <v>6'b0011_0_0</v>
      </c>
      <c r="BW137" s="41"/>
      <c r="BX137" s="116" t="s">
        <v>165</v>
      </c>
      <c r="BY137" s="117" t="s">
        <v>169</v>
      </c>
      <c r="BZ137" s="117" t="s">
        <v>169</v>
      </c>
      <c r="CA137" s="3" t="str">
        <f t="shared" si="106"/>
        <v>6'b0000_0_0</v>
      </c>
      <c r="CB137" s="116" t="s">
        <v>165</v>
      </c>
      <c r="CC137" s="117" t="s">
        <v>169</v>
      </c>
      <c r="CD137" s="117" t="s">
        <v>169</v>
      </c>
      <c r="CE137" s="3" t="str">
        <f t="shared" si="107"/>
        <v>6'b0000_0_0</v>
      </c>
      <c r="CF137" s="38"/>
      <c r="CG137" s="99" t="s">
        <v>140</v>
      </c>
      <c r="CH137" s="3"/>
      <c r="CI137" s="8" t="s">
        <v>164</v>
      </c>
      <c r="CJ137" s="8" t="s">
        <v>164</v>
      </c>
      <c r="CK137" s="38"/>
      <c r="CL137" s="11" t="s">
        <v>87</v>
      </c>
      <c r="CM137" s="38"/>
      <c r="CN137" s="40" t="s">
        <v>81</v>
      </c>
      <c r="CO137" s="40" t="s">
        <v>80</v>
      </c>
      <c r="CQ137" s="4"/>
      <c r="CR137" s="4"/>
    </row>
    <row r="138" spans="1:96" ht="17.25" x14ac:dyDescent="0.25">
      <c r="B138" s="147"/>
      <c r="C138" s="1"/>
      <c r="D138" s="19" t="s">
        <v>8</v>
      </c>
      <c r="E138" s="48" t="s">
        <v>78</v>
      </c>
      <c r="F138" s="6" t="s">
        <v>162</v>
      </c>
      <c r="G138" s="6" t="s">
        <v>54</v>
      </c>
      <c r="H138" s="21" t="s">
        <v>9</v>
      </c>
      <c r="I138" s="21" t="s">
        <v>226</v>
      </c>
      <c r="J138" s="6">
        <v>50</v>
      </c>
      <c r="K138" s="3">
        <v>0</v>
      </c>
      <c r="L138" s="7">
        <v>60</v>
      </c>
      <c r="M138" s="29" t="s">
        <v>7</v>
      </c>
      <c r="N138" s="50"/>
      <c r="O138" s="3" t="s">
        <v>76</v>
      </c>
      <c r="P138" s="3" t="s">
        <v>174</v>
      </c>
      <c r="Q138" s="116" t="s">
        <v>165</v>
      </c>
      <c r="R138" s="117" t="s">
        <v>169</v>
      </c>
      <c r="S138" s="117" t="s">
        <v>169</v>
      </c>
      <c r="T138" s="3" t="str">
        <f>$P138&amp;""&amp;Q138&amp;"_"&amp;R138&amp;"_"&amp;S138</f>
        <v>6'b0000_0_0</v>
      </c>
      <c r="U138" s="116" t="s">
        <v>165</v>
      </c>
      <c r="V138" s="117" t="s">
        <v>169</v>
      </c>
      <c r="W138" s="117" t="s">
        <v>169</v>
      </c>
      <c r="X138" s="3" t="str">
        <f>$P138&amp;""&amp;U138&amp;"_"&amp;V138&amp;"_"&amp;W138</f>
        <v>6'b0000_0_0</v>
      </c>
      <c r="Y138" s="38"/>
      <c r="Z138" s="117" t="s">
        <v>168</v>
      </c>
      <c r="AA138" s="117" t="s">
        <v>169</v>
      </c>
      <c r="AB138" s="117" t="s">
        <v>169</v>
      </c>
      <c r="AC138" s="3" t="str">
        <f>$P138&amp;""&amp;Z138&amp;"_"&amp;AA138&amp;"_"&amp;AB138</f>
        <v>6'b0011_0_0</v>
      </c>
      <c r="AD138" s="117" t="s">
        <v>165</v>
      </c>
      <c r="AE138" s="117" t="s">
        <v>169</v>
      </c>
      <c r="AF138" s="117" t="s">
        <v>169</v>
      </c>
      <c r="AG138" s="3" t="str">
        <f>$P138&amp;""&amp;AD138&amp;"_"&amp;AE138&amp;"_"&amp;AF138</f>
        <v>6'b0000_0_0</v>
      </c>
      <c r="AH138" s="38"/>
      <c r="AI138" s="39" t="s">
        <v>140</v>
      </c>
      <c r="AJ138" s="3"/>
      <c r="AK138" s="8" t="s">
        <v>164</v>
      </c>
      <c r="AL138" s="8" t="s">
        <v>164</v>
      </c>
      <c r="AM138" s="38"/>
      <c r="AN138" s="11" t="s">
        <v>87</v>
      </c>
      <c r="AO138" s="38"/>
      <c r="AP138" s="40" t="s">
        <v>81</v>
      </c>
      <c r="AQ138" s="40" t="s">
        <v>80</v>
      </c>
      <c r="AS138" s="50"/>
      <c r="AT138" s="9"/>
      <c r="AU138" s="25"/>
      <c r="AV138" s="93"/>
      <c r="AW138" s="9"/>
      <c r="AX138" s="9"/>
      <c r="AY138" s="9"/>
      <c r="AZ138" s="9"/>
      <c r="BA138" s="9"/>
      <c r="BB138" s="19" t="s">
        <v>31</v>
      </c>
      <c r="BC138" s="48" t="s">
        <v>78</v>
      </c>
      <c r="BD138" s="6" t="s">
        <v>162</v>
      </c>
      <c r="BE138" s="6" t="s">
        <v>54</v>
      </c>
      <c r="BF138" s="21" t="s">
        <v>9</v>
      </c>
      <c r="BG138" s="21" t="s">
        <v>188</v>
      </c>
      <c r="BH138" s="6">
        <v>50</v>
      </c>
      <c r="BI138" s="3">
        <v>0</v>
      </c>
      <c r="BJ138" s="7">
        <v>60</v>
      </c>
      <c r="BK138" s="29" t="s">
        <v>7</v>
      </c>
      <c r="BL138" s="9"/>
      <c r="BM138" s="3" t="s">
        <v>76</v>
      </c>
      <c r="BN138" s="3" t="s">
        <v>174</v>
      </c>
      <c r="BO138" s="116" t="s">
        <v>165</v>
      </c>
      <c r="BP138" s="117" t="s">
        <v>169</v>
      </c>
      <c r="BQ138" s="117" t="s">
        <v>169</v>
      </c>
      <c r="BR138" s="3" t="str">
        <f t="shared" si="104"/>
        <v>6'b0000_0_0</v>
      </c>
      <c r="BS138" s="116" t="s">
        <v>165</v>
      </c>
      <c r="BT138" s="117" t="s">
        <v>169</v>
      </c>
      <c r="BU138" s="117" t="s">
        <v>169</v>
      </c>
      <c r="BV138" s="3" t="str">
        <f t="shared" si="105"/>
        <v>6'b0000_0_0</v>
      </c>
      <c r="BW138" s="38"/>
      <c r="BX138" s="117" t="s">
        <v>168</v>
      </c>
      <c r="BY138" s="117" t="s">
        <v>169</v>
      </c>
      <c r="BZ138" s="117" t="s">
        <v>169</v>
      </c>
      <c r="CA138" s="3" t="str">
        <f t="shared" si="106"/>
        <v>6'b0011_0_0</v>
      </c>
      <c r="CB138" s="117" t="s">
        <v>165</v>
      </c>
      <c r="CC138" s="117" t="s">
        <v>169</v>
      </c>
      <c r="CD138" s="117" t="s">
        <v>169</v>
      </c>
      <c r="CE138" s="3" t="str">
        <f t="shared" si="107"/>
        <v>6'b0000_0_0</v>
      </c>
      <c r="CF138" s="38"/>
      <c r="CG138" s="99" t="s">
        <v>140</v>
      </c>
      <c r="CH138" s="3"/>
      <c r="CI138" s="8" t="s">
        <v>164</v>
      </c>
      <c r="CJ138" s="8" t="s">
        <v>164</v>
      </c>
      <c r="CK138" s="38"/>
      <c r="CL138" s="11" t="s">
        <v>87</v>
      </c>
      <c r="CM138" s="38"/>
      <c r="CN138" s="40" t="s">
        <v>81</v>
      </c>
      <c r="CO138" s="40" t="s">
        <v>80</v>
      </c>
    </row>
    <row r="139" spans="1:96" s="1" customFormat="1" x14ac:dyDescent="0.25">
      <c r="B139" s="147"/>
      <c r="D139" s="19" t="s">
        <v>8</v>
      </c>
      <c r="E139" s="26" t="s">
        <v>73</v>
      </c>
      <c r="F139" s="6" t="s">
        <v>162</v>
      </c>
      <c r="G139" s="6" t="s">
        <v>0</v>
      </c>
      <c r="H139" s="21" t="s">
        <v>9</v>
      </c>
      <c r="I139" s="21" t="s">
        <v>227</v>
      </c>
      <c r="J139" s="6">
        <v>50</v>
      </c>
      <c r="K139" s="3">
        <v>0</v>
      </c>
      <c r="L139" s="7">
        <v>60</v>
      </c>
      <c r="M139" s="30" t="s">
        <v>5</v>
      </c>
      <c r="N139" s="69"/>
      <c r="O139" s="3" t="s">
        <v>75</v>
      </c>
      <c r="P139" s="3" t="s">
        <v>174</v>
      </c>
      <c r="Q139" s="117" t="s">
        <v>168</v>
      </c>
      <c r="R139" s="117" t="s">
        <v>169</v>
      </c>
      <c r="S139" s="117" t="s">
        <v>169</v>
      </c>
      <c r="T139" s="3" t="str">
        <f t="shared" ref="T139" si="120">$P139&amp;""&amp;Q139&amp;"_"&amp;R139&amp;"_"&amp;S139</f>
        <v>6'b0011_0_0</v>
      </c>
      <c r="U139" s="117" t="s">
        <v>168</v>
      </c>
      <c r="V139" s="117" t="s">
        <v>169</v>
      </c>
      <c r="W139" s="117" t="s">
        <v>169</v>
      </c>
      <c r="X139" s="3" t="str">
        <f t="shared" ref="X139" si="121">$P139&amp;""&amp;U139&amp;"_"&amp;V139&amp;"_"&amp;W139</f>
        <v>6'b0011_0_0</v>
      </c>
      <c r="Y139" s="41"/>
      <c r="Z139" s="116" t="s">
        <v>165</v>
      </c>
      <c r="AA139" s="117" t="s">
        <v>169</v>
      </c>
      <c r="AB139" s="117" t="s">
        <v>169</v>
      </c>
      <c r="AC139" s="3" t="str">
        <f t="shared" ref="AC139" si="122">$P139&amp;""&amp;Z139&amp;"_"&amp;AA139&amp;"_"&amp;AB139</f>
        <v>6'b0000_0_0</v>
      </c>
      <c r="AD139" s="116" t="s">
        <v>165</v>
      </c>
      <c r="AE139" s="117" t="s">
        <v>169</v>
      </c>
      <c r="AF139" s="117" t="s">
        <v>169</v>
      </c>
      <c r="AG139" s="3" t="str">
        <f t="shared" ref="AG139" si="123">$P139&amp;""&amp;AD139&amp;"_"&amp;AE139&amp;"_"&amp;AF139</f>
        <v>6'b0000_0_0</v>
      </c>
      <c r="AH139" s="38"/>
      <c r="AI139" s="39" t="s">
        <v>140</v>
      </c>
      <c r="AJ139" s="3"/>
      <c r="AK139" s="8" t="s">
        <v>164</v>
      </c>
      <c r="AL139" s="8" t="s">
        <v>164</v>
      </c>
      <c r="AM139" s="38"/>
      <c r="AN139" s="64" t="s">
        <v>72</v>
      </c>
      <c r="AO139" s="38"/>
      <c r="AP139" s="40" t="s">
        <v>81</v>
      </c>
      <c r="AQ139" s="40" t="s">
        <v>80</v>
      </c>
      <c r="AS139" s="65" t="s">
        <v>85</v>
      </c>
      <c r="AT139" s="9"/>
      <c r="AU139" s="25"/>
      <c r="AV139" s="93"/>
      <c r="AW139" s="9"/>
      <c r="AX139" s="9"/>
      <c r="AY139" s="9"/>
      <c r="AZ139" s="9"/>
      <c r="BA139" s="9"/>
      <c r="BB139" s="19" t="s">
        <v>31</v>
      </c>
      <c r="BC139" s="26" t="s">
        <v>73</v>
      </c>
      <c r="BD139" s="6" t="s">
        <v>162</v>
      </c>
      <c r="BE139" s="6" t="s">
        <v>0</v>
      </c>
      <c r="BF139" s="21" t="s">
        <v>9</v>
      </c>
      <c r="BG139" s="21" t="s">
        <v>201</v>
      </c>
      <c r="BH139" s="6">
        <v>50</v>
      </c>
      <c r="BI139" s="3">
        <v>0</v>
      </c>
      <c r="BJ139" s="7">
        <v>60</v>
      </c>
      <c r="BK139" s="30" t="s">
        <v>5</v>
      </c>
      <c r="BL139" s="9"/>
      <c r="BM139" s="3" t="s">
        <v>75</v>
      </c>
      <c r="BN139" s="3" t="s">
        <v>174</v>
      </c>
      <c r="BO139" s="117" t="s">
        <v>168</v>
      </c>
      <c r="BP139" s="117" t="s">
        <v>169</v>
      </c>
      <c r="BQ139" s="117" t="s">
        <v>169</v>
      </c>
      <c r="BR139" s="3" t="str">
        <f t="shared" si="104"/>
        <v>6'b0011_0_0</v>
      </c>
      <c r="BS139" s="117" t="s">
        <v>168</v>
      </c>
      <c r="BT139" s="117" t="s">
        <v>169</v>
      </c>
      <c r="BU139" s="117" t="s">
        <v>169</v>
      </c>
      <c r="BV139" s="3" t="str">
        <f t="shared" si="105"/>
        <v>6'b0011_0_0</v>
      </c>
      <c r="BW139" s="41"/>
      <c r="BX139" s="116" t="s">
        <v>165</v>
      </c>
      <c r="BY139" s="117" t="s">
        <v>169</v>
      </c>
      <c r="BZ139" s="117" t="s">
        <v>169</v>
      </c>
      <c r="CA139" s="3" t="str">
        <f t="shared" si="106"/>
        <v>6'b0000_0_0</v>
      </c>
      <c r="CB139" s="116" t="s">
        <v>165</v>
      </c>
      <c r="CC139" s="117" t="s">
        <v>169</v>
      </c>
      <c r="CD139" s="117" t="s">
        <v>169</v>
      </c>
      <c r="CE139" s="3" t="str">
        <f t="shared" si="107"/>
        <v>6'b0000_0_0</v>
      </c>
      <c r="CF139" s="38"/>
      <c r="CG139" s="99" t="s">
        <v>140</v>
      </c>
      <c r="CH139" s="3"/>
      <c r="CI139" s="8" t="s">
        <v>164</v>
      </c>
      <c r="CJ139" s="8" t="s">
        <v>164</v>
      </c>
      <c r="CK139" s="38"/>
      <c r="CL139" s="64" t="s">
        <v>72</v>
      </c>
      <c r="CM139" s="38"/>
      <c r="CN139" s="40" t="s">
        <v>81</v>
      </c>
      <c r="CO139" s="40" t="s">
        <v>80</v>
      </c>
      <c r="CQ139" s="4"/>
      <c r="CR139" s="65" t="s">
        <v>85</v>
      </c>
    </row>
    <row r="140" spans="1:96" x14ac:dyDescent="0.25">
      <c r="C140" s="1"/>
      <c r="D140" s="19"/>
      <c r="E140" s="26"/>
      <c r="F140" s="6"/>
      <c r="G140" s="6"/>
      <c r="H140" s="21"/>
      <c r="I140" s="21"/>
      <c r="J140" s="6"/>
      <c r="K140" s="3"/>
      <c r="L140" s="7"/>
      <c r="M140" s="30"/>
      <c r="N140" s="6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38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69"/>
      <c r="AS140" s="9"/>
      <c r="AT140" s="9"/>
      <c r="AU140" s="25"/>
      <c r="AV140" s="93"/>
      <c r="AW140" s="9"/>
      <c r="AX140" s="9"/>
      <c r="AY140" s="9"/>
      <c r="AZ140" s="9"/>
      <c r="BA140" s="9"/>
      <c r="BB140" s="19" t="s">
        <v>31</v>
      </c>
      <c r="BC140" s="26" t="s">
        <v>73</v>
      </c>
      <c r="BD140" s="6" t="s">
        <v>162</v>
      </c>
      <c r="BE140" s="6" t="s">
        <v>0</v>
      </c>
      <c r="BF140" s="21" t="s">
        <v>9</v>
      </c>
      <c r="BG140" s="21" t="s">
        <v>200</v>
      </c>
      <c r="BH140" s="6">
        <v>50</v>
      </c>
      <c r="BI140" s="3">
        <v>0</v>
      </c>
      <c r="BJ140" s="7">
        <v>60</v>
      </c>
      <c r="BK140" s="30" t="s">
        <v>5</v>
      </c>
      <c r="BL140" s="9"/>
      <c r="BM140" s="3" t="s">
        <v>75</v>
      </c>
      <c r="BN140" s="3" t="s">
        <v>174</v>
      </c>
      <c r="BO140" s="117" t="s">
        <v>168</v>
      </c>
      <c r="BP140" s="117" t="s">
        <v>169</v>
      </c>
      <c r="BQ140" s="117" t="s">
        <v>169</v>
      </c>
      <c r="BR140" s="3" t="str">
        <f t="shared" si="104"/>
        <v>6'b0011_0_0</v>
      </c>
      <c r="BS140" s="117" t="s">
        <v>168</v>
      </c>
      <c r="BT140" s="117" t="s">
        <v>169</v>
      </c>
      <c r="BU140" s="117" t="s">
        <v>169</v>
      </c>
      <c r="BV140" s="3" t="str">
        <f t="shared" si="105"/>
        <v>6'b0011_0_0</v>
      </c>
      <c r="BW140" s="38"/>
      <c r="BX140" s="116" t="s">
        <v>165</v>
      </c>
      <c r="BY140" s="117" t="s">
        <v>169</v>
      </c>
      <c r="BZ140" s="117" t="s">
        <v>169</v>
      </c>
      <c r="CA140" s="3" t="str">
        <f t="shared" si="106"/>
        <v>6'b0000_0_0</v>
      </c>
      <c r="CB140" s="117" t="s">
        <v>165</v>
      </c>
      <c r="CC140" s="117" t="s">
        <v>169</v>
      </c>
      <c r="CD140" s="117" t="s">
        <v>169</v>
      </c>
      <c r="CE140" s="3" t="str">
        <f t="shared" si="107"/>
        <v>6'b0000_0_0</v>
      </c>
      <c r="CF140" s="38"/>
      <c r="CG140" s="99" t="s">
        <v>140</v>
      </c>
      <c r="CH140" s="3"/>
      <c r="CI140" s="8" t="s">
        <v>164</v>
      </c>
      <c r="CJ140" s="8" t="s">
        <v>164</v>
      </c>
      <c r="CK140" s="38"/>
      <c r="CL140" s="11" t="s">
        <v>87</v>
      </c>
      <c r="CM140" s="38"/>
      <c r="CN140" s="40" t="s">
        <v>81</v>
      </c>
      <c r="CO140" s="40" t="s">
        <v>80</v>
      </c>
      <c r="CP140" s="34" t="s">
        <v>121</v>
      </c>
      <c r="CR140" s="66" t="s">
        <v>86</v>
      </c>
    </row>
    <row r="141" spans="1:96" ht="17.25" x14ac:dyDescent="0.25">
      <c r="C141" s="1"/>
      <c r="D141" s="19" t="s">
        <v>8</v>
      </c>
      <c r="E141" s="26" t="s">
        <v>73</v>
      </c>
      <c r="F141" s="6" t="s">
        <v>162</v>
      </c>
      <c r="G141" s="6" t="s">
        <v>125</v>
      </c>
      <c r="H141" s="21" t="s">
        <v>9</v>
      </c>
      <c r="I141" s="21" t="s">
        <v>225</v>
      </c>
      <c r="J141" s="6">
        <v>50</v>
      </c>
      <c r="K141" s="3">
        <v>0</v>
      </c>
      <c r="L141" s="7">
        <v>60</v>
      </c>
      <c r="M141" s="30" t="s">
        <v>5</v>
      </c>
      <c r="N141" s="69"/>
      <c r="O141" s="3" t="s">
        <v>75</v>
      </c>
      <c r="P141" s="3" t="s">
        <v>174</v>
      </c>
      <c r="Q141" s="116" t="s">
        <v>168</v>
      </c>
      <c r="R141" s="117" t="s">
        <v>169</v>
      </c>
      <c r="S141" s="117" t="s">
        <v>169</v>
      </c>
      <c r="T141" s="3" t="str">
        <f>$P141&amp;""&amp;Q141&amp;"_"&amp;R141&amp;"_"&amp;S141</f>
        <v>6'b0011_0_0</v>
      </c>
      <c r="U141" s="116" t="s">
        <v>168</v>
      </c>
      <c r="V141" s="117" t="s">
        <v>169</v>
      </c>
      <c r="W141" s="117" t="s">
        <v>169</v>
      </c>
      <c r="X141" s="3" t="str">
        <f>$P141&amp;""&amp;U141&amp;"_"&amp;V141&amp;"_"&amp;W141</f>
        <v>6'b0011_0_0</v>
      </c>
      <c r="Y141" s="38"/>
      <c r="Z141" s="117" t="s">
        <v>165</v>
      </c>
      <c r="AA141" s="117" t="s">
        <v>169</v>
      </c>
      <c r="AB141" s="117" t="s">
        <v>169</v>
      </c>
      <c r="AC141" s="3" t="str">
        <f>$P141&amp;""&amp;Z141&amp;"_"&amp;AA141&amp;"_"&amp;AB141</f>
        <v>6'b0000_0_0</v>
      </c>
      <c r="AD141" s="117" t="s">
        <v>165</v>
      </c>
      <c r="AE141" s="117" t="s">
        <v>169</v>
      </c>
      <c r="AF141" s="117" t="s">
        <v>169</v>
      </c>
      <c r="AG141" s="3" t="str">
        <f>$P141&amp;""&amp;AD141&amp;"_"&amp;AE141&amp;"_"&amp;AF141</f>
        <v>6'b0000_0_0</v>
      </c>
      <c r="AH141" s="38"/>
      <c r="AI141" s="39" t="s">
        <v>140</v>
      </c>
      <c r="AJ141" s="3"/>
      <c r="AK141" s="8" t="s">
        <v>164</v>
      </c>
      <c r="AL141" s="8" t="s">
        <v>164</v>
      </c>
      <c r="AM141" s="38"/>
      <c r="AN141" s="64" t="s">
        <v>72</v>
      </c>
      <c r="AO141" s="38"/>
      <c r="AP141" s="40" t="s">
        <v>81</v>
      </c>
      <c r="AQ141" s="40" t="s">
        <v>80</v>
      </c>
      <c r="AR141" s="108" t="s">
        <v>121</v>
      </c>
      <c r="AS141" s="9"/>
      <c r="AT141" s="9"/>
      <c r="AU141" s="25"/>
      <c r="AV141" s="93"/>
      <c r="AW141" s="9"/>
      <c r="AX141" s="9"/>
      <c r="AY141" s="9"/>
      <c r="AZ141" s="9"/>
      <c r="BA141" s="9"/>
      <c r="BB141" s="19" t="s">
        <v>31</v>
      </c>
      <c r="BC141" s="26" t="s">
        <v>73</v>
      </c>
      <c r="BD141" s="6" t="s">
        <v>162</v>
      </c>
      <c r="BE141" s="6" t="s">
        <v>125</v>
      </c>
      <c r="BF141" s="21" t="s">
        <v>9</v>
      </c>
      <c r="BG141" s="21" t="s">
        <v>187</v>
      </c>
      <c r="BH141" s="6">
        <v>50</v>
      </c>
      <c r="BI141" s="3">
        <v>0</v>
      </c>
      <c r="BJ141" s="7">
        <v>60</v>
      </c>
      <c r="BK141" s="30" t="s">
        <v>5</v>
      </c>
      <c r="BL141" s="9"/>
      <c r="BM141" s="3" t="s">
        <v>75</v>
      </c>
      <c r="BN141" s="3" t="s">
        <v>174</v>
      </c>
      <c r="BO141" s="116" t="s">
        <v>168</v>
      </c>
      <c r="BP141" s="117" t="s">
        <v>169</v>
      </c>
      <c r="BQ141" s="117" t="s">
        <v>169</v>
      </c>
      <c r="BR141" s="3" t="str">
        <f t="shared" si="104"/>
        <v>6'b0011_0_0</v>
      </c>
      <c r="BS141" s="116" t="s">
        <v>168</v>
      </c>
      <c r="BT141" s="117" t="s">
        <v>169</v>
      </c>
      <c r="BU141" s="117" t="s">
        <v>169</v>
      </c>
      <c r="BV141" s="3" t="str">
        <f t="shared" si="105"/>
        <v>6'b0011_0_0</v>
      </c>
      <c r="BW141" s="38"/>
      <c r="BX141" s="117" t="s">
        <v>165</v>
      </c>
      <c r="BY141" s="117" t="s">
        <v>169</v>
      </c>
      <c r="BZ141" s="117" t="s">
        <v>169</v>
      </c>
      <c r="CA141" s="3" t="str">
        <f t="shared" si="106"/>
        <v>6'b0000_0_0</v>
      </c>
      <c r="CB141" s="117" t="s">
        <v>165</v>
      </c>
      <c r="CC141" s="117" t="s">
        <v>169</v>
      </c>
      <c r="CD141" s="117" t="s">
        <v>169</v>
      </c>
      <c r="CE141" s="3" t="str">
        <f t="shared" si="107"/>
        <v>6'b0000_0_0</v>
      </c>
      <c r="CF141" s="38"/>
      <c r="CG141" s="99" t="s">
        <v>140</v>
      </c>
      <c r="CH141" s="3"/>
      <c r="CI141" s="8" t="s">
        <v>164</v>
      </c>
      <c r="CJ141" s="8" t="s">
        <v>164</v>
      </c>
      <c r="CK141" s="38"/>
      <c r="CL141" s="11" t="s">
        <v>87</v>
      </c>
      <c r="CM141" s="38"/>
      <c r="CN141" s="40" t="s">
        <v>81</v>
      </c>
      <c r="CO141" s="40" t="s">
        <v>80</v>
      </c>
      <c r="CP141" s="34" t="s">
        <v>142</v>
      </c>
    </row>
    <row r="142" spans="1:96" ht="17.25" x14ac:dyDescent="0.25">
      <c r="A142" s="136" t="s">
        <v>152</v>
      </c>
      <c r="C142" s="1"/>
      <c r="D142" s="19" t="s">
        <v>8</v>
      </c>
      <c r="E142" s="26" t="s">
        <v>73</v>
      </c>
      <c r="F142" s="6" t="s">
        <v>162</v>
      </c>
      <c r="G142" s="6" t="s">
        <v>111</v>
      </c>
      <c r="H142" s="21" t="s">
        <v>9</v>
      </c>
      <c r="I142" s="21" t="s">
        <v>225</v>
      </c>
      <c r="J142" s="6">
        <v>50</v>
      </c>
      <c r="K142" s="3">
        <v>0</v>
      </c>
      <c r="L142" s="7">
        <v>60</v>
      </c>
      <c r="M142" s="30" t="s">
        <v>5</v>
      </c>
      <c r="N142" s="69"/>
      <c r="O142" s="3" t="s">
        <v>75</v>
      </c>
      <c r="P142" s="3" t="s">
        <v>174</v>
      </c>
      <c r="Q142" s="116" t="s">
        <v>168</v>
      </c>
      <c r="R142" s="117" t="s">
        <v>169</v>
      </c>
      <c r="S142" s="117" t="s">
        <v>169</v>
      </c>
      <c r="T142" s="3" t="str">
        <f>$P142&amp;""&amp;Q142&amp;"_"&amp;R142&amp;"_"&amp;S142</f>
        <v>6'b0011_0_0</v>
      </c>
      <c r="U142" s="116" t="s">
        <v>168</v>
      </c>
      <c r="V142" s="117" t="s">
        <v>169</v>
      </c>
      <c r="W142" s="117" t="s">
        <v>169</v>
      </c>
      <c r="X142" s="3" t="str">
        <f>$P142&amp;""&amp;U142&amp;"_"&amp;V142&amp;"_"&amp;W142</f>
        <v>6'b0011_0_0</v>
      </c>
      <c r="Y142" s="38"/>
      <c r="Z142" s="117" t="s">
        <v>165</v>
      </c>
      <c r="AA142" s="117" t="s">
        <v>169</v>
      </c>
      <c r="AB142" s="117" t="s">
        <v>169</v>
      </c>
      <c r="AC142" s="3" t="str">
        <f>$P142&amp;""&amp;Z142&amp;"_"&amp;AA142&amp;"_"&amp;AB142</f>
        <v>6'b0000_0_0</v>
      </c>
      <c r="AD142" s="117" t="s">
        <v>165</v>
      </c>
      <c r="AE142" s="117" t="s">
        <v>169</v>
      </c>
      <c r="AF142" s="117" t="s">
        <v>169</v>
      </c>
      <c r="AG142" s="3" t="str">
        <f>$P142&amp;""&amp;AD142&amp;"_"&amp;AE142&amp;"_"&amp;AF142</f>
        <v>6'b0000_0_0</v>
      </c>
      <c r="AH142" s="38"/>
      <c r="AI142" s="99" t="s">
        <v>141</v>
      </c>
      <c r="AJ142" s="3"/>
      <c r="AK142" s="8" t="s">
        <v>164</v>
      </c>
      <c r="AL142" s="8" t="s">
        <v>164</v>
      </c>
      <c r="AM142" s="38"/>
      <c r="AN142" s="11" t="s">
        <v>100</v>
      </c>
      <c r="AO142" s="38"/>
      <c r="AP142" s="40" t="s">
        <v>81</v>
      </c>
      <c r="AQ142" s="40" t="s">
        <v>80</v>
      </c>
      <c r="AR142" s="108" t="s">
        <v>142</v>
      </c>
      <c r="AS142" s="9"/>
      <c r="AT142" s="9"/>
      <c r="AU142" s="25"/>
      <c r="AV142" s="93"/>
      <c r="AW142" s="9"/>
      <c r="AX142" s="9"/>
      <c r="AY142" s="9"/>
      <c r="AZ142" s="9"/>
      <c r="BA142" s="9"/>
      <c r="BB142" s="19" t="s">
        <v>31</v>
      </c>
      <c r="BC142" s="26" t="s">
        <v>73</v>
      </c>
      <c r="BD142" s="6" t="s">
        <v>162</v>
      </c>
      <c r="BE142" s="6" t="s">
        <v>111</v>
      </c>
      <c r="BF142" s="21" t="s">
        <v>9</v>
      </c>
      <c r="BG142" s="21" t="s">
        <v>187</v>
      </c>
      <c r="BH142" s="6">
        <v>50</v>
      </c>
      <c r="BI142" s="3">
        <v>0</v>
      </c>
      <c r="BJ142" s="7">
        <v>60</v>
      </c>
      <c r="BK142" s="30" t="s">
        <v>5</v>
      </c>
      <c r="BL142" s="9"/>
      <c r="BM142" s="3" t="s">
        <v>75</v>
      </c>
      <c r="BN142" s="3" t="s">
        <v>174</v>
      </c>
      <c r="BO142" s="116" t="s">
        <v>168</v>
      </c>
      <c r="BP142" s="117" t="s">
        <v>169</v>
      </c>
      <c r="BQ142" s="117" t="s">
        <v>169</v>
      </c>
      <c r="BR142" s="3" t="str">
        <f t="shared" si="104"/>
        <v>6'b0011_0_0</v>
      </c>
      <c r="BS142" s="116" t="s">
        <v>168</v>
      </c>
      <c r="BT142" s="117" t="s">
        <v>169</v>
      </c>
      <c r="BU142" s="117" t="s">
        <v>169</v>
      </c>
      <c r="BV142" s="3" t="str">
        <f t="shared" si="105"/>
        <v>6'b0011_0_0</v>
      </c>
      <c r="BW142" s="38"/>
      <c r="BX142" s="117" t="s">
        <v>165</v>
      </c>
      <c r="BY142" s="117" t="s">
        <v>169</v>
      </c>
      <c r="BZ142" s="117" t="s">
        <v>169</v>
      </c>
      <c r="CA142" s="3" t="str">
        <f t="shared" si="106"/>
        <v>6'b0000_0_0</v>
      </c>
      <c r="CB142" s="117" t="s">
        <v>165</v>
      </c>
      <c r="CC142" s="117" t="s">
        <v>169</v>
      </c>
      <c r="CD142" s="117" t="s">
        <v>169</v>
      </c>
      <c r="CE142" s="3" t="str">
        <f t="shared" si="107"/>
        <v>6'b0000_0_0</v>
      </c>
      <c r="CF142" s="38"/>
      <c r="CG142" s="99" t="s">
        <v>141</v>
      </c>
      <c r="CH142" s="3"/>
      <c r="CI142" s="8" t="s">
        <v>164</v>
      </c>
      <c r="CJ142" s="8" t="s">
        <v>164</v>
      </c>
      <c r="CK142" s="38"/>
      <c r="CL142" s="11" t="s">
        <v>100</v>
      </c>
      <c r="CM142" s="38"/>
      <c r="CN142" s="40" t="s">
        <v>81</v>
      </c>
      <c r="CO142" s="40" t="s">
        <v>80</v>
      </c>
      <c r="CP142" s="107"/>
    </row>
    <row r="143" spans="1:96" ht="17.25" x14ac:dyDescent="0.25">
      <c r="A143" s="148"/>
      <c r="C143" s="1"/>
      <c r="D143" s="19" t="s">
        <v>8</v>
      </c>
      <c r="E143" s="26" t="s">
        <v>73</v>
      </c>
      <c r="F143" s="6" t="s">
        <v>162</v>
      </c>
      <c r="G143" s="6" t="s">
        <v>111</v>
      </c>
      <c r="H143" s="21" t="s">
        <v>9</v>
      </c>
      <c r="I143" s="21" t="s">
        <v>226</v>
      </c>
      <c r="J143" s="6">
        <v>50</v>
      </c>
      <c r="K143" s="3">
        <v>0</v>
      </c>
      <c r="L143" s="7">
        <v>60</v>
      </c>
      <c r="M143" s="29" t="s">
        <v>7</v>
      </c>
      <c r="N143" s="50"/>
      <c r="O143" s="3" t="s">
        <v>75</v>
      </c>
      <c r="P143" s="3" t="s">
        <v>174</v>
      </c>
      <c r="Q143" s="117" t="s">
        <v>165</v>
      </c>
      <c r="R143" s="117" t="s">
        <v>169</v>
      </c>
      <c r="S143" s="117" t="s">
        <v>169</v>
      </c>
      <c r="T143" s="3" t="str">
        <f t="shared" ref="T143:T151" si="124">$P143&amp;""&amp;Q143&amp;"_"&amp;R143&amp;"_"&amp;S143</f>
        <v>6'b0000_0_0</v>
      </c>
      <c r="U143" s="117" t="s">
        <v>165</v>
      </c>
      <c r="V143" s="117" t="s">
        <v>169</v>
      </c>
      <c r="W143" s="117" t="s">
        <v>169</v>
      </c>
      <c r="X143" s="3" t="str">
        <f t="shared" ref="X143:X151" si="125">$P143&amp;""&amp;U143&amp;"_"&amp;V143&amp;"_"&amp;W143</f>
        <v>6'b0000_0_0</v>
      </c>
      <c r="Y143" s="38"/>
      <c r="Z143" s="116" t="s">
        <v>168</v>
      </c>
      <c r="AA143" s="117" t="s">
        <v>169</v>
      </c>
      <c r="AB143" s="117" t="s">
        <v>169</v>
      </c>
      <c r="AC143" s="3" t="str">
        <f t="shared" ref="AC143:AC151" si="126">$P143&amp;""&amp;Z143&amp;"_"&amp;AA143&amp;"_"&amp;AB143</f>
        <v>6'b0011_0_0</v>
      </c>
      <c r="AD143" s="117" t="s">
        <v>165</v>
      </c>
      <c r="AE143" s="117" t="s">
        <v>169</v>
      </c>
      <c r="AF143" s="117" t="s">
        <v>169</v>
      </c>
      <c r="AG143" s="3" t="str">
        <f t="shared" ref="AG143:AG151" si="127">$P143&amp;""&amp;AD143&amp;"_"&amp;AE143&amp;"_"&amp;AF143</f>
        <v>6'b0000_0_0</v>
      </c>
      <c r="AH143" s="38"/>
      <c r="AI143" s="99" t="s">
        <v>141</v>
      </c>
      <c r="AJ143" s="3"/>
      <c r="AK143" s="8" t="s">
        <v>164</v>
      </c>
      <c r="AL143" s="8" t="s">
        <v>164</v>
      </c>
      <c r="AM143" s="38"/>
      <c r="AN143" s="11" t="s">
        <v>100</v>
      </c>
      <c r="AO143" s="38"/>
      <c r="AP143" s="40" t="s">
        <v>81</v>
      </c>
      <c r="AQ143" s="40" t="s">
        <v>80</v>
      </c>
      <c r="AR143" s="50"/>
      <c r="AS143" s="9"/>
      <c r="AT143" s="9"/>
      <c r="AU143" s="25"/>
      <c r="AV143" s="93"/>
      <c r="AW143" s="9"/>
      <c r="AX143" s="9"/>
      <c r="AY143" s="9"/>
      <c r="AZ143" s="9"/>
      <c r="BA143" s="9"/>
      <c r="BB143" s="19" t="s">
        <v>31</v>
      </c>
      <c r="BC143" s="26" t="s">
        <v>73</v>
      </c>
      <c r="BD143" s="6" t="s">
        <v>162</v>
      </c>
      <c r="BE143" s="6" t="s">
        <v>111</v>
      </c>
      <c r="BF143" s="21" t="s">
        <v>9</v>
      </c>
      <c r="BG143" s="21" t="s">
        <v>188</v>
      </c>
      <c r="BH143" s="6">
        <v>50</v>
      </c>
      <c r="BI143" s="3">
        <v>0</v>
      </c>
      <c r="BJ143" s="7">
        <v>60</v>
      </c>
      <c r="BK143" s="29" t="s">
        <v>7</v>
      </c>
      <c r="BL143" s="9"/>
      <c r="BM143" s="3" t="s">
        <v>75</v>
      </c>
      <c r="BN143" s="3" t="s">
        <v>174</v>
      </c>
      <c r="BO143" s="117" t="s">
        <v>165</v>
      </c>
      <c r="BP143" s="117" t="s">
        <v>169</v>
      </c>
      <c r="BQ143" s="117" t="s">
        <v>169</v>
      </c>
      <c r="BR143" s="3" t="str">
        <f t="shared" si="104"/>
        <v>6'b0000_0_0</v>
      </c>
      <c r="BS143" s="117" t="s">
        <v>165</v>
      </c>
      <c r="BT143" s="117" t="s">
        <v>169</v>
      </c>
      <c r="BU143" s="117" t="s">
        <v>169</v>
      </c>
      <c r="BV143" s="3" t="str">
        <f t="shared" si="105"/>
        <v>6'b0000_0_0</v>
      </c>
      <c r="BW143" s="38"/>
      <c r="BX143" s="116" t="s">
        <v>168</v>
      </c>
      <c r="BY143" s="117" t="s">
        <v>169</v>
      </c>
      <c r="BZ143" s="117" t="s">
        <v>169</v>
      </c>
      <c r="CA143" s="3" t="str">
        <f t="shared" si="106"/>
        <v>6'b0011_0_0</v>
      </c>
      <c r="CB143" s="117" t="s">
        <v>165</v>
      </c>
      <c r="CC143" s="117" t="s">
        <v>169</v>
      </c>
      <c r="CD143" s="117" t="s">
        <v>169</v>
      </c>
      <c r="CE143" s="3" t="str">
        <f t="shared" si="107"/>
        <v>6'b0000_0_0</v>
      </c>
      <c r="CF143" s="38"/>
      <c r="CG143" s="99" t="s">
        <v>141</v>
      </c>
      <c r="CH143" s="3"/>
      <c r="CI143" s="8" t="s">
        <v>164</v>
      </c>
      <c r="CJ143" s="8" t="s">
        <v>164</v>
      </c>
      <c r="CK143" s="38"/>
      <c r="CL143" s="11" t="s">
        <v>100</v>
      </c>
      <c r="CM143" s="38"/>
      <c r="CN143" s="40" t="s">
        <v>81</v>
      </c>
      <c r="CO143" s="40" t="s">
        <v>80</v>
      </c>
    </row>
    <row r="144" spans="1:96" x14ac:dyDescent="0.25">
      <c r="A144" s="148"/>
      <c r="C144" s="1"/>
      <c r="D144" s="8"/>
      <c r="E144" s="8"/>
      <c r="F144" s="8"/>
      <c r="G144" s="8"/>
      <c r="H144" s="8"/>
      <c r="I144" s="8"/>
      <c r="J144" s="8"/>
      <c r="K144" s="8"/>
      <c r="L144" s="11"/>
      <c r="M144" s="11"/>
      <c r="N144" s="9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38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9"/>
      <c r="AS144" s="9"/>
      <c r="AT144" s="9"/>
      <c r="AU144" s="25"/>
      <c r="AV144" s="93"/>
      <c r="AW144" s="9"/>
      <c r="AX144" s="9"/>
      <c r="AY144" s="9"/>
      <c r="AZ144" s="9"/>
      <c r="BA144" s="9"/>
      <c r="BB144" s="8"/>
      <c r="BC144" s="8"/>
      <c r="BD144" s="8"/>
      <c r="BE144" s="8"/>
      <c r="BF144" s="8"/>
      <c r="BG144" s="8"/>
      <c r="BH144" s="8"/>
      <c r="BI144" s="8"/>
      <c r="BJ144" s="11"/>
      <c r="BK144" s="11"/>
      <c r="BL144" s="9"/>
      <c r="BM144" s="8"/>
      <c r="BN144" s="8"/>
      <c r="BO144" s="41"/>
      <c r="BP144" s="41"/>
      <c r="BQ144" s="41"/>
      <c r="BR144" s="41"/>
      <c r="BS144" s="41"/>
      <c r="BT144" s="41"/>
      <c r="BU144" s="41"/>
      <c r="BV144" s="41"/>
      <c r="BW144" s="38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1"/>
      <c r="CQ144" s="1"/>
    </row>
    <row r="145" spans="1:96" ht="17.25" x14ac:dyDescent="0.25">
      <c r="A145" s="148"/>
      <c r="C145" s="1"/>
      <c r="D145" s="19" t="s">
        <v>8</v>
      </c>
      <c r="E145" s="48" t="s">
        <v>78</v>
      </c>
      <c r="F145" s="6" t="s">
        <v>162</v>
      </c>
      <c r="G145" s="6" t="s">
        <v>54</v>
      </c>
      <c r="H145" s="21" t="s">
        <v>9</v>
      </c>
      <c r="I145" s="21" t="s">
        <v>228</v>
      </c>
      <c r="J145" s="6">
        <v>50</v>
      </c>
      <c r="K145" s="3">
        <v>0</v>
      </c>
      <c r="L145" s="7">
        <v>80</v>
      </c>
      <c r="M145" s="29" t="s">
        <v>7</v>
      </c>
      <c r="N145" s="50"/>
      <c r="O145" s="3" t="s">
        <v>76</v>
      </c>
      <c r="P145" s="3" t="s">
        <v>174</v>
      </c>
      <c r="Q145" s="116" t="s">
        <v>165</v>
      </c>
      <c r="R145" s="117" t="s">
        <v>169</v>
      </c>
      <c r="S145" s="117" t="s">
        <v>169</v>
      </c>
      <c r="T145" s="3" t="str">
        <f t="shared" si="124"/>
        <v>6'b0000_0_0</v>
      </c>
      <c r="U145" s="116" t="s">
        <v>165</v>
      </c>
      <c r="V145" s="117" t="s">
        <v>169</v>
      </c>
      <c r="W145" s="117" t="s">
        <v>169</v>
      </c>
      <c r="X145" s="3" t="str">
        <f t="shared" si="125"/>
        <v>6'b0000_0_0</v>
      </c>
      <c r="Y145" s="38"/>
      <c r="Z145" s="117" t="s">
        <v>171</v>
      </c>
      <c r="AA145" s="117" t="s">
        <v>170</v>
      </c>
      <c r="AB145" s="117" t="s">
        <v>169</v>
      </c>
      <c r="AC145" s="3" t="str">
        <f t="shared" si="126"/>
        <v>6'b0001_1_0</v>
      </c>
      <c r="AD145" s="117" t="s">
        <v>165</v>
      </c>
      <c r="AE145" s="117" t="s">
        <v>169</v>
      </c>
      <c r="AF145" s="117" t="s">
        <v>169</v>
      </c>
      <c r="AG145" s="3" t="str">
        <f t="shared" si="127"/>
        <v>6'b0000_0_0</v>
      </c>
      <c r="AH145" s="38"/>
      <c r="AI145" s="39" t="s">
        <v>140</v>
      </c>
      <c r="AJ145" s="3"/>
      <c r="AK145" s="8" t="s">
        <v>164</v>
      </c>
      <c r="AL145" s="8" t="s">
        <v>164</v>
      </c>
      <c r="AM145" s="38"/>
      <c r="AN145" s="11" t="s">
        <v>87</v>
      </c>
      <c r="AO145" s="38"/>
      <c r="AP145" s="40" t="s">
        <v>81</v>
      </c>
      <c r="AQ145" s="40" t="s">
        <v>80</v>
      </c>
      <c r="AR145" s="50"/>
      <c r="AS145" s="9"/>
      <c r="AT145" s="9"/>
      <c r="AU145" s="25"/>
      <c r="AV145" s="93"/>
      <c r="AW145" s="9"/>
      <c r="AX145" s="9"/>
      <c r="AY145" s="9"/>
      <c r="AZ145" s="9"/>
      <c r="BA145" s="9"/>
      <c r="BB145" s="19" t="s">
        <v>31</v>
      </c>
      <c r="BC145" s="48" t="s">
        <v>78</v>
      </c>
      <c r="BD145" s="6" t="s">
        <v>162</v>
      </c>
      <c r="BE145" s="6" t="s">
        <v>54</v>
      </c>
      <c r="BF145" s="21" t="s">
        <v>9</v>
      </c>
      <c r="BG145" s="21" t="s">
        <v>189</v>
      </c>
      <c r="BH145" s="6">
        <v>50</v>
      </c>
      <c r="BI145" s="3">
        <v>0</v>
      </c>
      <c r="BJ145" s="7">
        <v>80</v>
      </c>
      <c r="BK145" s="29" t="s">
        <v>7</v>
      </c>
      <c r="BL145" s="9"/>
      <c r="BM145" s="3" t="s">
        <v>76</v>
      </c>
      <c r="BN145" s="3" t="s">
        <v>174</v>
      </c>
      <c r="BO145" s="116" t="s">
        <v>165</v>
      </c>
      <c r="BP145" s="117" t="s">
        <v>169</v>
      </c>
      <c r="BQ145" s="117" t="s">
        <v>169</v>
      </c>
      <c r="BR145" s="3" t="str">
        <f t="shared" si="104"/>
        <v>6'b0000_0_0</v>
      </c>
      <c r="BS145" s="116" t="s">
        <v>165</v>
      </c>
      <c r="BT145" s="117" t="s">
        <v>169</v>
      </c>
      <c r="BU145" s="117" t="s">
        <v>169</v>
      </c>
      <c r="BV145" s="3" t="str">
        <f t="shared" si="105"/>
        <v>6'b0000_0_0</v>
      </c>
      <c r="BW145" s="38"/>
      <c r="BX145" s="117" t="s">
        <v>171</v>
      </c>
      <c r="BY145" s="117" t="s">
        <v>170</v>
      </c>
      <c r="BZ145" s="117" t="s">
        <v>169</v>
      </c>
      <c r="CA145" s="3" t="str">
        <f t="shared" si="106"/>
        <v>6'b0001_1_0</v>
      </c>
      <c r="CB145" s="117" t="s">
        <v>165</v>
      </c>
      <c r="CC145" s="117" t="s">
        <v>169</v>
      </c>
      <c r="CD145" s="117" t="s">
        <v>169</v>
      </c>
      <c r="CE145" s="3" t="str">
        <f t="shared" si="107"/>
        <v>6'b0000_0_0</v>
      </c>
      <c r="CF145" s="38"/>
      <c r="CG145" s="99" t="s">
        <v>140</v>
      </c>
      <c r="CH145" s="3"/>
      <c r="CI145" s="8" t="s">
        <v>164</v>
      </c>
      <c r="CJ145" s="8" t="s">
        <v>164</v>
      </c>
      <c r="CK145" s="38"/>
      <c r="CL145" s="11" t="s">
        <v>87</v>
      </c>
      <c r="CM145" s="38"/>
      <c r="CN145" s="40" t="s">
        <v>81</v>
      </c>
      <c r="CO145" s="40" t="s">
        <v>80</v>
      </c>
    </row>
    <row r="146" spans="1:96" x14ac:dyDescent="0.25">
      <c r="A146" s="148"/>
      <c r="C146" s="1"/>
      <c r="D146" s="8"/>
      <c r="E146" s="8"/>
      <c r="F146" s="8"/>
      <c r="G146" s="8"/>
      <c r="H146" s="8"/>
      <c r="I146" s="8"/>
      <c r="J146" s="8"/>
      <c r="K146" s="8"/>
      <c r="L146" s="11"/>
      <c r="M146" s="11"/>
      <c r="N146" s="9"/>
      <c r="O146" s="8"/>
      <c r="P146" s="8"/>
      <c r="Q146" s="41"/>
      <c r="R146" s="41"/>
      <c r="S146" s="41"/>
      <c r="T146" s="41"/>
      <c r="U146" s="41"/>
      <c r="V146" s="41"/>
      <c r="W146" s="41"/>
      <c r="X146" s="41"/>
      <c r="Y146" s="38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9"/>
      <c r="AS146" s="9"/>
      <c r="AT146" s="9"/>
      <c r="AU146" s="25"/>
      <c r="AV146" s="93"/>
      <c r="AW146" s="9"/>
      <c r="AX146" s="9"/>
      <c r="AY146" s="9"/>
      <c r="AZ146" s="9"/>
      <c r="BA146" s="9"/>
      <c r="BB146" s="8"/>
      <c r="BC146" s="8"/>
      <c r="BD146" s="8"/>
      <c r="BE146" s="8"/>
      <c r="BF146" s="8"/>
      <c r="BG146" s="8"/>
      <c r="BH146" s="8"/>
      <c r="BI146" s="8"/>
      <c r="BJ146" s="11"/>
      <c r="BK146" s="11"/>
      <c r="BL146" s="9"/>
      <c r="BM146" s="8"/>
      <c r="BN146" s="8"/>
      <c r="BO146" s="41"/>
      <c r="BP146" s="41"/>
      <c r="BQ146" s="41"/>
      <c r="BR146" s="41"/>
      <c r="BS146" s="41"/>
      <c r="BT146" s="41"/>
      <c r="BU146" s="41"/>
      <c r="BV146" s="41"/>
      <c r="BW146" s="38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1"/>
      <c r="CQ146" s="1"/>
    </row>
    <row r="147" spans="1:96" ht="17.25" x14ac:dyDescent="0.25">
      <c r="A147" s="148"/>
      <c r="C147" s="1"/>
      <c r="D147" s="19" t="s">
        <v>8</v>
      </c>
      <c r="E147" s="48" t="s">
        <v>78</v>
      </c>
      <c r="F147" s="6" t="s">
        <v>162</v>
      </c>
      <c r="G147" s="6" t="s">
        <v>54</v>
      </c>
      <c r="H147" s="21" t="s">
        <v>9</v>
      </c>
      <c r="I147" s="21" t="s">
        <v>229</v>
      </c>
      <c r="J147" s="6">
        <v>50</v>
      </c>
      <c r="K147" s="3">
        <v>0</v>
      </c>
      <c r="L147" s="7">
        <v>120</v>
      </c>
      <c r="M147" s="29" t="s">
        <v>7</v>
      </c>
      <c r="N147" s="50"/>
      <c r="O147" s="3" t="s">
        <v>76</v>
      </c>
      <c r="P147" s="3" t="s">
        <v>174</v>
      </c>
      <c r="Q147" s="116" t="s">
        <v>165</v>
      </c>
      <c r="R147" s="117" t="s">
        <v>169</v>
      </c>
      <c r="S147" s="117" t="s">
        <v>169</v>
      </c>
      <c r="T147" s="3" t="str">
        <f t="shared" si="124"/>
        <v>6'b0000_0_0</v>
      </c>
      <c r="U147" s="116" t="s">
        <v>165</v>
      </c>
      <c r="V147" s="117" t="s">
        <v>169</v>
      </c>
      <c r="W147" s="117" t="s">
        <v>169</v>
      </c>
      <c r="X147" s="3" t="str">
        <f t="shared" si="125"/>
        <v>6'b0000_0_0</v>
      </c>
      <c r="Y147" s="38"/>
      <c r="Z147" s="117" t="s">
        <v>171</v>
      </c>
      <c r="AA147" s="117" t="s">
        <v>169</v>
      </c>
      <c r="AB147" s="117" t="s">
        <v>169</v>
      </c>
      <c r="AC147" s="3" t="str">
        <f t="shared" si="126"/>
        <v>6'b0001_0_0</v>
      </c>
      <c r="AD147" s="117" t="s">
        <v>165</v>
      </c>
      <c r="AE147" s="117" t="s">
        <v>169</v>
      </c>
      <c r="AF147" s="117" t="s">
        <v>169</v>
      </c>
      <c r="AG147" s="3" t="str">
        <f t="shared" si="127"/>
        <v>6'b0000_0_0</v>
      </c>
      <c r="AH147" s="38"/>
      <c r="AI147" s="39" t="s">
        <v>140</v>
      </c>
      <c r="AJ147" s="3"/>
      <c r="AK147" s="8" t="s">
        <v>164</v>
      </c>
      <c r="AL147" s="8" t="s">
        <v>164</v>
      </c>
      <c r="AM147" s="38"/>
      <c r="AN147" s="11" t="s">
        <v>87</v>
      </c>
      <c r="AO147" s="38"/>
      <c r="AP147" s="40" t="s">
        <v>81</v>
      </c>
      <c r="AQ147" s="40" t="s">
        <v>80</v>
      </c>
      <c r="AR147" s="50"/>
      <c r="AS147" s="9"/>
      <c r="AT147" s="9"/>
      <c r="AU147" s="25"/>
      <c r="AV147" s="93"/>
      <c r="AW147" s="9"/>
      <c r="AX147" s="9"/>
      <c r="AY147" s="9"/>
      <c r="AZ147" s="9"/>
      <c r="BA147" s="9"/>
      <c r="BB147" s="19" t="s">
        <v>31</v>
      </c>
      <c r="BC147" s="48" t="s">
        <v>78</v>
      </c>
      <c r="BD147" s="6" t="s">
        <v>162</v>
      </c>
      <c r="BE147" s="6" t="s">
        <v>54</v>
      </c>
      <c r="BF147" s="21" t="s">
        <v>9</v>
      </c>
      <c r="BG147" s="21" t="s">
        <v>190</v>
      </c>
      <c r="BH147" s="6">
        <v>50</v>
      </c>
      <c r="BI147" s="3">
        <v>0</v>
      </c>
      <c r="BJ147" s="7">
        <v>120</v>
      </c>
      <c r="BK147" s="29" t="s">
        <v>7</v>
      </c>
      <c r="BL147" s="9"/>
      <c r="BM147" s="3" t="s">
        <v>76</v>
      </c>
      <c r="BN147" s="3" t="s">
        <v>174</v>
      </c>
      <c r="BO147" s="116" t="s">
        <v>165</v>
      </c>
      <c r="BP147" s="117" t="s">
        <v>169</v>
      </c>
      <c r="BQ147" s="117" t="s">
        <v>169</v>
      </c>
      <c r="BR147" s="3" t="str">
        <f t="shared" si="104"/>
        <v>6'b0000_0_0</v>
      </c>
      <c r="BS147" s="116" t="s">
        <v>165</v>
      </c>
      <c r="BT147" s="117" t="s">
        <v>169</v>
      </c>
      <c r="BU147" s="117" t="s">
        <v>169</v>
      </c>
      <c r="BV147" s="3" t="str">
        <f t="shared" si="105"/>
        <v>6'b0000_0_0</v>
      </c>
      <c r="BW147" s="38"/>
      <c r="BX147" s="117" t="s">
        <v>171</v>
      </c>
      <c r="BY147" s="117" t="s">
        <v>169</v>
      </c>
      <c r="BZ147" s="117" t="s">
        <v>169</v>
      </c>
      <c r="CA147" s="3" t="str">
        <f t="shared" si="106"/>
        <v>6'b0001_0_0</v>
      </c>
      <c r="CB147" s="117" t="s">
        <v>165</v>
      </c>
      <c r="CC147" s="117" t="s">
        <v>169</v>
      </c>
      <c r="CD147" s="117" t="s">
        <v>169</v>
      </c>
      <c r="CE147" s="3" t="str">
        <f t="shared" si="107"/>
        <v>6'b0000_0_0</v>
      </c>
      <c r="CF147" s="38"/>
      <c r="CG147" s="99" t="s">
        <v>140</v>
      </c>
      <c r="CH147" s="3"/>
      <c r="CI147" s="8" t="s">
        <v>164</v>
      </c>
      <c r="CJ147" s="8" t="s">
        <v>164</v>
      </c>
      <c r="CK147" s="38"/>
      <c r="CL147" s="11" t="s">
        <v>87</v>
      </c>
      <c r="CM147" s="38"/>
      <c r="CN147" s="40" t="s">
        <v>81</v>
      </c>
      <c r="CO147" s="40" t="s">
        <v>80</v>
      </c>
    </row>
    <row r="148" spans="1:96" x14ac:dyDescent="0.25">
      <c r="A148" s="148"/>
      <c r="C148" s="1"/>
      <c r="D148" s="8"/>
      <c r="E148" s="8"/>
      <c r="F148" s="8"/>
      <c r="G148" s="8"/>
      <c r="H148" s="8"/>
      <c r="I148" s="8"/>
      <c r="J148" s="8"/>
      <c r="K148" s="8"/>
      <c r="L148" s="11"/>
      <c r="M148" s="11"/>
      <c r="N148" s="9"/>
      <c r="O148" s="8"/>
      <c r="P148" s="8"/>
      <c r="Q148" s="41"/>
      <c r="R148" s="41"/>
      <c r="S148" s="41"/>
      <c r="T148" s="41"/>
      <c r="U148" s="41"/>
      <c r="V148" s="41"/>
      <c r="W148" s="41"/>
      <c r="X148" s="41"/>
      <c r="Y148" s="38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9"/>
      <c r="AS148" s="9"/>
      <c r="AT148" s="9"/>
      <c r="AU148" s="25"/>
      <c r="AV148" s="93"/>
      <c r="AW148" s="9"/>
      <c r="AX148" s="9"/>
      <c r="AY148" s="9"/>
      <c r="AZ148" s="9"/>
      <c r="BA148" s="9"/>
      <c r="BB148" s="8"/>
      <c r="BC148" s="8"/>
      <c r="BD148" s="8"/>
      <c r="BE148" s="8"/>
      <c r="BF148" s="8"/>
      <c r="BG148" s="8"/>
      <c r="BH148" s="8"/>
      <c r="BI148" s="8"/>
      <c r="BJ148" s="11"/>
      <c r="BK148" s="11"/>
      <c r="BL148" s="9"/>
      <c r="BM148" s="8"/>
      <c r="BN148" s="8"/>
      <c r="BO148" s="41"/>
      <c r="BP148" s="41"/>
      <c r="BQ148" s="41"/>
      <c r="BR148" s="41"/>
      <c r="BS148" s="41"/>
      <c r="BT148" s="41"/>
      <c r="BU148" s="41"/>
      <c r="BV148" s="41"/>
      <c r="BW148" s="38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1"/>
      <c r="CQ148" s="1"/>
    </row>
    <row r="149" spans="1:96" ht="17.25" x14ac:dyDescent="0.25">
      <c r="A149" s="148"/>
      <c r="C149" s="1"/>
      <c r="D149" s="19" t="s">
        <v>8</v>
      </c>
      <c r="E149" s="48" t="s">
        <v>78</v>
      </c>
      <c r="F149" s="6" t="s">
        <v>162</v>
      </c>
      <c r="G149" s="6" t="s">
        <v>54</v>
      </c>
      <c r="H149" s="21" t="s">
        <v>9</v>
      </c>
      <c r="I149" s="21" t="s">
        <v>230</v>
      </c>
      <c r="J149" s="6">
        <v>50</v>
      </c>
      <c r="K149" s="3">
        <v>0</v>
      </c>
      <c r="L149" s="7">
        <v>240</v>
      </c>
      <c r="M149" s="29" t="s">
        <v>7</v>
      </c>
      <c r="N149" s="50"/>
      <c r="O149" s="3" t="s">
        <v>76</v>
      </c>
      <c r="P149" s="3" t="s">
        <v>174</v>
      </c>
      <c r="Q149" s="116" t="s">
        <v>165</v>
      </c>
      <c r="R149" s="117" t="s">
        <v>169</v>
      </c>
      <c r="S149" s="117" t="s">
        <v>169</v>
      </c>
      <c r="T149" s="3" t="str">
        <f t="shared" si="124"/>
        <v>6'b0000_0_0</v>
      </c>
      <c r="U149" s="116" t="s">
        <v>165</v>
      </c>
      <c r="V149" s="117" t="s">
        <v>169</v>
      </c>
      <c r="W149" s="117" t="s">
        <v>169</v>
      </c>
      <c r="X149" s="3" t="str">
        <f t="shared" si="125"/>
        <v>6'b0000_0_0</v>
      </c>
      <c r="Y149" s="38"/>
      <c r="Z149" s="116" t="s">
        <v>165</v>
      </c>
      <c r="AA149" s="117" t="s">
        <v>170</v>
      </c>
      <c r="AB149" s="117" t="s">
        <v>169</v>
      </c>
      <c r="AC149" s="3" t="str">
        <f t="shared" si="126"/>
        <v>6'b0000_1_0</v>
      </c>
      <c r="AD149" s="116" t="s">
        <v>165</v>
      </c>
      <c r="AE149" s="117" t="s">
        <v>169</v>
      </c>
      <c r="AF149" s="117" t="s">
        <v>169</v>
      </c>
      <c r="AG149" s="3" t="str">
        <f t="shared" si="127"/>
        <v>6'b0000_0_0</v>
      </c>
      <c r="AH149" s="38"/>
      <c r="AI149" s="39" t="s">
        <v>140</v>
      </c>
      <c r="AJ149" s="3"/>
      <c r="AK149" s="8" t="s">
        <v>164</v>
      </c>
      <c r="AL149" s="8" t="s">
        <v>164</v>
      </c>
      <c r="AM149" s="38"/>
      <c r="AN149" s="11" t="s">
        <v>87</v>
      </c>
      <c r="AO149" s="38"/>
      <c r="AP149" s="40" t="s">
        <v>81</v>
      </c>
      <c r="AQ149" s="40" t="s">
        <v>80</v>
      </c>
      <c r="AR149" s="50"/>
      <c r="AS149" s="9"/>
      <c r="AT149" s="9"/>
      <c r="AU149" s="25"/>
      <c r="AV149" s="93"/>
      <c r="AW149" s="9"/>
      <c r="AX149" s="9"/>
      <c r="AY149" s="9"/>
      <c r="AZ149" s="9"/>
      <c r="BA149" s="9"/>
      <c r="BB149" s="19" t="s">
        <v>31</v>
      </c>
      <c r="BC149" s="48" t="s">
        <v>78</v>
      </c>
      <c r="BD149" s="6" t="s">
        <v>162</v>
      </c>
      <c r="BE149" s="6" t="s">
        <v>54</v>
      </c>
      <c r="BF149" s="21" t="s">
        <v>9</v>
      </c>
      <c r="BG149" s="21" t="s">
        <v>191</v>
      </c>
      <c r="BH149" s="6">
        <v>50</v>
      </c>
      <c r="BI149" s="3">
        <v>0</v>
      </c>
      <c r="BJ149" s="7">
        <v>240</v>
      </c>
      <c r="BK149" s="29" t="s">
        <v>7</v>
      </c>
      <c r="BL149" s="9"/>
      <c r="BM149" s="3" t="s">
        <v>76</v>
      </c>
      <c r="BN149" s="3" t="s">
        <v>174</v>
      </c>
      <c r="BO149" s="116" t="s">
        <v>165</v>
      </c>
      <c r="BP149" s="117" t="s">
        <v>169</v>
      </c>
      <c r="BQ149" s="117" t="s">
        <v>169</v>
      </c>
      <c r="BR149" s="3" t="str">
        <f t="shared" si="104"/>
        <v>6'b0000_0_0</v>
      </c>
      <c r="BS149" s="116" t="s">
        <v>165</v>
      </c>
      <c r="BT149" s="117" t="s">
        <v>169</v>
      </c>
      <c r="BU149" s="117" t="s">
        <v>169</v>
      </c>
      <c r="BV149" s="3" t="str">
        <f t="shared" si="105"/>
        <v>6'b0000_0_0</v>
      </c>
      <c r="BW149" s="38"/>
      <c r="BX149" s="116" t="s">
        <v>165</v>
      </c>
      <c r="BY149" s="117" t="s">
        <v>170</v>
      </c>
      <c r="BZ149" s="117" t="s">
        <v>169</v>
      </c>
      <c r="CA149" s="3" t="str">
        <f t="shared" si="106"/>
        <v>6'b0000_1_0</v>
      </c>
      <c r="CB149" s="116" t="s">
        <v>165</v>
      </c>
      <c r="CC149" s="117" t="s">
        <v>169</v>
      </c>
      <c r="CD149" s="117" t="s">
        <v>169</v>
      </c>
      <c r="CE149" s="3" t="str">
        <f t="shared" si="107"/>
        <v>6'b0000_0_0</v>
      </c>
      <c r="CF149" s="38"/>
      <c r="CG149" s="99" t="s">
        <v>140</v>
      </c>
      <c r="CH149" s="3"/>
      <c r="CI149" s="8" t="s">
        <v>164</v>
      </c>
      <c r="CJ149" s="8" t="s">
        <v>164</v>
      </c>
      <c r="CK149" s="38"/>
      <c r="CL149" s="11" t="s">
        <v>87</v>
      </c>
      <c r="CM149" s="38"/>
      <c r="CN149" s="40" t="s">
        <v>81</v>
      </c>
      <c r="CO149" s="40" t="s">
        <v>80</v>
      </c>
    </row>
    <row r="150" spans="1:96" x14ac:dyDescent="0.25">
      <c r="A150" s="148"/>
      <c r="C150" s="1"/>
      <c r="D150" s="8"/>
      <c r="E150" s="8"/>
      <c r="F150" s="8"/>
      <c r="G150" s="8"/>
      <c r="H150" s="8"/>
      <c r="I150" s="8"/>
      <c r="J150" s="8"/>
      <c r="K150" s="8"/>
      <c r="L150" s="11"/>
      <c r="M150" s="11"/>
      <c r="N150" s="9"/>
      <c r="O150" s="8"/>
      <c r="P150" s="8"/>
      <c r="Q150" s="41"/>
      <c r="R150" s="41"/>
      <c r="S150" s="41"/>
      <c r="T150" s="41"/>
      <c r="U150" s="41"/>
      <c r="V150" s="41"/>
      <c r="W150" s="41"/>
      <c r="X150" s="41"/>
      <c r="Y150" s="38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9"/>
      <c r="AS150" s="9"/>
      <c r="AT150" s="9"/>
      <c r="AU150" s="25"/>
      <c r="AV150" s="93"/>
      <c r="AW150" s="9"/>
      <c r="AX150" s="9"/>
      <c r="AY150" s="9"/>
      <c r="AZ150" s="9"/>
      <c r="BA150" s="9"/>
      <c r="BB150" s="8"/>
      <c r="BC150" s="8"/>
      <c r="BD150" s="8"/>
      <c r="BE150" s="8"/>
      <c r="BF150" s="8"/>
      <c r="BG150" s="8"/>
      <c r="BH150" s="8"/>
      <c r="BI150" s="8"/>
      <c r="BJ150" s="11"/>
      <c r="BK150" s="11"/>
      <c r="BL150" s="9"/>
      <c r="BM150" s="8"/>
      <c r="BN150" s="8"/>
      <c r="BO150" s="41"/>
      <c r="BP150" s="41"/>
      <c r="BQ150" s="41"/>
      <c r="BR150" s="41"/>
      <c r="BS150" s="41"/>
      <c r="BT150" s="41"/>
      <c r="BU150" s="41"/>
      <c r="BV150" s="41"/>
      <c r="BW150" s="38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1"/>
      <c r="CQ150" s="1"/>
    </row>
    <row r="151" spans="1:96" ht="17.25" x14ac:dyDescent="0.25">
      <c r="A151" s="148"/>
      <c r="C151" s="1"/>
      <c r="D151" s="19" t="s">
        <v>8</v>
      </c>
      <c r="E151" s="48" t="s">
        <v>78</v>
      </c>
      <c r="F151" s="6" t="s">
        <v>162</v>
      </c>
      <c r="G151" s="6" t="s">
        <v>54</v>
      </c>
      <c r="H151" s="21" t="s">
        <v>9</v>
      </c>
      <c r="I151" s="21" t="s">
        <v>231</v>
      </c>
      <c r="J151" s="6">
        <v>50</v>
      </c>
      <c r="K151" s="3">
        <v>0</v>
      </c>
      <c r="L151" s="7" t="s">
        <v>25</v>
      </c>
      <c r="M151" s="29" t="s">
        <v>7</v>
      </c>
      <c r="N151" s="50"/>
      <c r="O151" s="3" t="s">
        <v>76</v>
      </c>
      <c r="P151" s="3" t="s">
        <v>174</v>
      </c>
      <c r="Q151" s="116" t="s">
        <v>165</v>
      </c>
      <c r="R151" s="117" t="s">
        <v>169</v>
      </c>
      <c r="S151" s="117" t="s">
        <v>169</v>
      </c>
      <c r="T151" s="3" t="str">
        <f t="shared" si="124"/>
        <v>6'b0000_0_0</v>
      </c>
      <c r="U151" s="116" t="s">
        <v>165</v>
      </c>
      <c r="V151" s="117" t="s">
        <v>169</v>
      </c>
      <c r="W151" s="117" t="s">
        <v>169</v>
      </c>
      <c r="X151" s="3" t="str">
        <f t="shared" si="125"/>
        <v>6'b0000_0_0</v>
      </c>
      <c r="Y151" s="38"/>
      <c r="Z151" s="116" t="s">
        <v>165</v>
      </c>
      <c r="AA151" s="117" t="s">
        <v>169</v>
      </c>
      <c r="AB151" s="117" t="s">
        <v>169</v>
      </c>
      <c r="AC151" s="3" t="str">
        <f t="shared" si="126"/>
        <v>6'b0000_0_0</v>
      </c>
      <c r="AD151" s="116" t="s">
        <v>165</v>
      </c>
      <c r="AE151" s="117" t="s">
        <v>169</v>
      </c>
      <c r="AF151" s="117" t="s">
        <v>169</v>
      </c>
      <c r="AG151" s="3" t="str">
        <f t="shared" si="127"/>
        <v>6'b0000_0_0</v>
      </c>
      <c r="AH151" s="38"/>
      <c r="AI151" s="39" t="s">
        <v>140</v>
      </c>
      <c r="AJ151" s="3"/>
      <c r="AK151" s="8" t="s">
        <v>164</v>
      </c>
      <c r="AL151" s="8" t="s">
        <v>164</v>
      </c>
      <c r="AM151" s="38"/>
      <c r="AN151" s="11" t="s">
        <v>87</v>
      </c>
      <c r="AO151" s="38"/>
      <c r="AP151" s="40" t="s">
        <v>81</v>
      </c>
      <c r="AQ151" s="40" t="s">
        <v>80</v>
      </c>
      <c r="AR151" s="50"/>
      <c r="AS151" s="9"/>
      <c r="AT151" s="9"/>
      <c r="AU151" s="25"/>
      <c r="AV151" s="93"/>
      <c r="AW151" s="9"/>
      <c r="AX151" s="9"/>
      <c r="AY151" s="9"/>
      <c r="AZ151" s="9"/>
      <c r="BA151" s="9"/>
      <c r="BB151" s="19" t="s">
        <v>31</v>
      </c>
      <c r="BC151" s="48" t="s">
        <v>78</v>
      </c>
      <c r="BD151" s="6" t="s">
        <v>162</v>
      </c>
      <c r="BE151" s="6" t="s">
        <v>54</v>
      </c>
      <c r="BF151" s="21" t="s">
        <v>9</v>
      </c>
      <c r="BG151" s="21" t="s">
        <v>192</v>
      </c>
      <c r="BH151" s="6">
        <v>50</v>
      </c>
      <c r="BI151" s="3">
        <v>0</v>
      </c>
      <c r="BJ151" s="7" t="s">
        <v>25</v>
      </c>
      <c r="BK151" s="29" t="s">
        <v>7</v>
      </c>
      <c r="BL151" s="9"/>
      <c r="BM151" s="3" t="s">
        <v>76</v>
      </c>
      <c r="BN151" s="3" t="s">
        <v>174</v>
      </c>
      <c r="BO151" s="116" t="s">
        <v>165</v>
      </c>
      <c r="BP151" s="117" t="s">
        <v>169</v>
      </c>
      <c r="BQ151" s="117" t="s">
        <v>169</v>
      </c>
      <c r="BR151" s="3" t="str">
        <f t="shared" si="104"/>
        <v>6'b0000_0_0</v>
      </c>
      <c r="BS151" s="116" t="s">
        <v>165</v>
      </c>
      <c r="BT151" s="117" t="s">
        <v>169</v>
      </c>
      <c r="BU151" s="117" t="s">
        <v>169</v>
      </c>
      <c r="BV151" s="3" t="str">
        <f t="shared" si="105"/>
        <v>6'b0000_0_0</v>
      </c>
      <c r="BW151" s="38"/>
      <c r="BX151" s="116" t="s">
        <v>165</v>
      </c>
      <c r="BY151" s="117" t="s">
        <v>169</v>
      </c>
      <c r="BZ151" s="117" t="s">
        <v>169</v>
      </c>
      <c r="CA151" s="3" t="str">
        <f t="shared" si="106"/>
        <v>6'b0000_0_0</v>
      </c>
      <c r="CB151" s="116" t="s">
        <v>165</v>
      </c>
      <c r="CC151" s="117" t="s">
        <v>169</v>
      </c>
      <c r="CD151" s="117" t="s">
        <v>169</v>
      </c>
      <c r="CE151" s="3" t="str">
        <f t="shared" si="107"/>
        <v>6'b0000_0_0</v>
      </c>
      <c r="CF151" s="38"/>
      <c r="CG151" s="99" t="s">
        <v>140</v>
      </c>
      <c r="CH151" s="3"/>
      <c r="CI151" s="8" t="s">
        <v>164</v>
      </c>
      <c r="CJ151" s="8" t="s">
        <v>164</v>
      </c>
      <c r="CK151" s="38"/>
      <c r="CL151" s="11" t="s">
        <v>87</v>
      </c>
      <c r="CM151" s="38"/>
      <c r="CN151" s="40" t="s">
        <v>81</v>
      </c>
      <c r="CO151" s="40" t="s">
        <v>80</v>
      </c>
    </row>
    <row r="152" spans="1:96" ht="150" x14ac:dyDescent="0.25">
      <c r="A152" s="148"/>
      <c r="C152" s="133" t="s">
        <v>320</v>
      </c>
      <c r="L152" s="5" t="s">
        <v>50</v>
      </c>
      <c r="M152" s="5">
        <f>COUNTIF(M119:M151, "TX")</f>
        <v>12</v>
      </c>
      <c r="X152" s="2"/>
      <c r="Y152" s="4"/>
      <c r="AC152" s="2"/>
      <c r="BA152" s="133" t="s">
        <v>333</v>
      </c>
      <c r="BB152" s="5"/>
      <c r="BC152" s="5"/>
      <c r="BD152" s="5"/>
      <c r="BE152" s="5"/>
      <c r="BF152" s="5"/>
      <c r="BG152" s="5"/>
      <c r="BH152" s="5"/>
      <c r="BI152" s="5"/>
      <c r="BJ152" s="5" t="s">
        <v>50</v>
      </c>
      <c r="BK152" s="5">
        <f>COUNTIF(BK119:BK151, "TX")</f>
        <v>15</v>
      </c>
      <c r="BV152" s="4"/>
    </row>
    <row r="153" spans="1:96" x14ac:dyDescent="0.25">
      <c r="A153" s="148"/>
      <c r="C153" s="1"/>
      <c r="L153" s="5" t="s">
        <v>51</v>
      </c>
      <c r="M153" s="5">
        <f>COUNTIF(M119:M151, "ODT")</f>
        <v>10</v>
      </c>
      <c r="X153" s="2"/>
      <c r="Y153" s="4"/>
      <c r="AC153" s="2"/>
      <c r="BB153" s="5"/>
      <c r="BC153" s="5"/>
      <c r="BD153" s="5"/>
      <c r="BE153" s="5"/>
      <c r="BF153" s="5"/>
      <c r="BG153" s="5"/>
      <c r="BH153" s="5"/>
      <c r="BI153" s="5"/>
      <c r="BJ153" s="5" t="s">
        <v>51</v>
      </c>
      <c r="BK153" s="5">
        <f>COUNTIF(BK119:BK151, "ODT")</f>
        <v>10</v>
      </c>
      <c r="BV153" s="4"/>
    </row>
    <row r="154" spans="1:96" x14ac:dyDescent="0.25">
      <c r="A154" s="148"/>
      <c r="C154" s="1"/>
      <c r="L154" s="5" t="s">
        <v>52</v>
      </c>
      <c r="M154" s="5">
        <f>COUNTA(M119:M151)</f>
        <v>22</v>
      </c>
      <c r="X154" s="2"/>
      <c r="Y154" s="4"/>
      <c r="AC154" s="2"/>
      <c r="BB154" s="5"/>
      <c r="BC154" s="5"/>
      <c r="BD154" s="5"/>
      <c r="BE154" s="5"/>
      <c r="BF154" s="5"/>
      <c r="BG154" s="5"/>
      <c r="BH154" s="5"/>
      <c r="BI154" s="5"/>
      <c r="BJ154" s="5" t="s">
        <v>52</v>
      </c>
      <c r="BK154" s="5">
        <f>COUNTA(BK119:BK151)</f>
        <v>25</v>
      </c>
      <c r="BV154" s="4"/>
    </row>
    <row r="155" spans="1:96" x14ac:dyDescent="0.25">
      <c r="A155" s="148"/>
      <c r="C155" s="1"/>
      <c r="X155" s="2"/>
      <c r="Y155" s="4"/>
      <c r="AC155" s="2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V155" s="4"/>
    </row>
    <row r="156" spans="1:96" x14ac:dyDescent="0.25">
      <c r="A156" s="148"/>
      <c r="C156" s="1"/>
      <c r="X156" s="2"/>
      <c r="Y156" s="4"/>
      <c r="AC156" s="2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V156" s="4"/>
    </row>
    <row r="157" spans="1:96" x14ac:dyDescent="0.25">
      <c r="A157" s="148"/>
      <c r="C157" s="1"/>
      <c r="X157" s="2"/>
      <c r="Y157" s="4"/>
      <c r="AC157" s="2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V157" s="4"/>
    </row>
    <row r="158" spans="1:96" ht="140.1" customHeight="1" x14ac:dyDescent="0.25">
      <c r="A158" s="148"/>
      <c r="C158" s="133" t="s">
        <v>322</v>
      </c>
      <c r="D158" s="19" t="s">
        <v>2</v>
      </c>
      <c r="E158" s="26" t="s">
        <v>74</v>
      </c>
      <c r="F158" s="20" t="s">
        <v>109</v>
      </c>
      <c r="G158" s="20" t="s">
        <v>49</v>
      </c>
      <c r="H158" s="31" t="s">
        <v>48</v>
      </c>
      <c r="I158" s="31" t="s">
        <v>27</v>
      </c>
      <c r="J158" s="32" t="s">
        <v>28</v>
      </c>
      <c r="K158" s="18" t="s">
        <v>29</v>
      </c>
      <c r="L158" s="33" t="s">
        <v>30</v>
      </c>
      <c r="M158" s="33" t="s">
        <v>6</v>
      </c>
      <c r="N158" s="51"/>
      <c r="O158" s="57" t="s">
        <v>115</v>
      </c>
      <c r="P158" s="57"/>
      <c r="Q158" s="37" t="s">
        <v>57</v>
      </c>
      <c r="R158" s="37" t="s">
        <v>59</v>
      </c>
      <c r="S158" s="37" t="s">
        <v>61</v>
      </c>
      <c r="T158" s="114" t="str">
        <f>Q158&amp;" "&amp;R158&amp;" "&amp;S158</f>
        <v>CsrTxStren120Pu[3:0] CsrTxStren240Pu CsrTxStren480Pu</v>
      </c>
      <c r="U158" s="37" t="s">
        <v>58</v>
      </c>
      <c r="V158" s="37" t="s">
        <v>60</v>
      </c>
      <c r="W158" s="37" t="s">
        <v>62</v>
      </c>
      <c r="X158" s="114" t="str">
        <f>U158&amp;" "&amp;V158&amp;" "&amp;W158</f>
        <v>CsrTxStren120Pd[3:0] CsrTxStren240Pd CsrTxStren480Pd</v>
      </c>
      <c r="Y158" s="38"/>
      <c r="Z158" s="37" t="s">
        <v>63</v>
      </c>
      <c r="AA158" s="37" t="s">
        <v>65</v>
      </c>
      <c r="AB158" s="37" t="s">
        <v>67</v>
      </c>
      <c r="AC158" s="114" t="str">
        <f>Z158&amp;" "&amp;AA158&amp;" "&amp;AB158</f>
        <v>CsrOdtStren120Pu[3:0] CsrOdtStren240Pu CsrOdtStren480Pu</v>
      </c>
      <c r="AD158" s="37" t="s">
        <v>64</v>
      </c>
      <c r="AE158" s="37" t="s">
        <v>66</v>
      </c>
      <c r="AF158" s="37" t="s">
        <v>68</v>
      </c>
      <c r="AG158" s="114" t="str">
        <f>AD158&amp;" "&amp;AE158&amp;" "&amp;AF158</f>
        <v>CsrOdtStren120Pd[3:0] CsrOdtStren240Pd CsrOdtStren480Pd</v>
      </c>
      <c r="AH158" s="37"/>
      <c r="AI158" s="37" t="s">
        <v>114</v>
      </c>
      <c r="AJ158" s="37"/>
      <c r="AK158" s="37" t="s">
        <v>69</v>
      </c>
      <c r="AL158" s="37" t="s">
        <v>70</v>
      </c>
      <c r="AM158" s="37"/>
      <c r="AN158" s="37" t="s">
        <v>124</v>
      </c>
      <c r="AO158" s="37"/>
      <c r="AP158" s="37" t="s">
        <v>310</v>
      </c>
      <c r="AQ158" s="37" t="s">
        <v>309</v>
      </c>
      <c r="AR158" s="133" t="s">
        <v>324</v>
      </c>
      <c r="AS158" s="17"/>
      <c r="AT158" s="17"/>
      <c r="AU158" s="17"/>
      <c r="AV158" s="92"/>
      <c r="AW158" s="17"/>
      <c r="AX158" s="17"/>
      <c r="AY158" s="17"/>
      <c r="AZ158" s="17"/>
      <c r="BA158" s="133" t="s">
        <v>331</v>
      </c>
      <c r="BB158" s="19" t="s">
        <v>2</v>
      </c>
      <c r="BC158" s="26" t="s">
        <v>74</v>
      </c>
      <c r="BD158" s="20" t="s">
        <v>109</v>
      </c>
      <c r="BE158" s="20" t="s">
        <v>49</v>
      </c>
      <c r="BF158" s="31" t="s">
        <v>48</v>
      </c>
      <c r="BG158" s="31" t="s">
        <v>27</v>
      </c>
      <c r="BH158" s="32" t="s">
        <v>28</v>
      </c>
      <c r="BI158" s="18" t="s">
        <v>29</v>
      </c>
      <c r="BJ158" s="68" t="s">
        <v>30</v>
      </c>
      <c r="BK158" s="68" t="s">
        <v>6</v>
      </c>
      <c r="BL158" s="51"/>
      <c r="BM158" s="57" t="s">
        <v>115</v>
      </c>
      <c r="BN158" s="57"/>
      <c r="BO158" s="37" t="s">
        <v>57</v>
      </c>
      <c r="BP158" s="37" t="s">
        <v>59</v>
      </c>
      <c r="BQ158" s="37" t="s">
        <v>61</v>
      </c>
      <c r="BR158" s="114" t="str">
        <f>BO158&amp;" "&amp;BP158&amp;" "&amp;BQ158</f>
        <v>CsrTxStren120Pu[3:0] CsrTxStren240Pu CsrTxStren480Pu</v>
      </c>
      <c r="BS158" s="37" t="s">
        <v>58</v>
      </c>
      <c r="BT158" s="37" t="s">
        <v>60</v>
      </c>
      <c r="BU158" s="37" t="s">
        <v>62</v>
      </c>
      <c r="BV158" s="114" t="str">
        <f>BS158&amp;" "&amp;BT158&amp;" "&amp;BU158</f>
        <v>CsrTxStren120Pd[3:0] CsrTxStren240Pd CsrTxStren480Pd</v>
      </c>
      <c r="BW158" s="38"/>
      <c r="BX158" s="37" t="s">
        <v>63</v>
      </c>
      <c r="BY158" s="37" t="s">
        <v>65</v>
      </c>
      <c r="BZ158" s="37" t="s">
        <v>67</v>
      </c>
      <c r="CA158" s="114" t="str">
        <f>BX158&amp;" "&amp;BY158&amp;" "&amp;BZ158</f>
        <v>CsrOdtStren120Pu[3:0] CsrOdtStren240Pu CsrOdtStren480Pu</v>
      </c>
      <c r="CB158" s="37" t="s">
        <v>64</v>
      </c>
      <c r="CC158" s="37" t="s">
        <v>66</v>
      </c>
      <c r="CD158" s="37" t="s">
        <v>68</v>
      </c>
      <c r="CE158" s="114" t="str">
        <f>CB158&amp;" "&amp;CC158&amp;" "&amp;CD158</f>
        <v>CsrOdtStren120Pd[3:0] CsrOdtStren240Pd CsrOdtStren480Pd</v>
      </c>
      <c r="CF158" s="37"/>
      <c r="CG158" s="98" t="s">
        <v>114</v>
      </c>
      <c r="CH158" s="37"/>
      <c r="CI158" s="37" t="s">
        <v>69</v>
      </c>
      <c r="CJ158" s="37" t="s">
        <v>70</v>
      </c>
      <c r="CK158" s="37"/>
      <c r="CL158" s="37" t="s">
        <v>124</v>
      </c>
      <c r="CM158" s="37"/>
      <c r="CN158" s="37" t="s">
        <v>310</v>
      </c>
      <c r="CO158" s="37" t="s">
        <v>309</v>
      </c>
      <c r="CP158" s="133" t="s">
        <v>336</v>
      </c>
      <c r="CQ158" s="5"/>
    </row>
    <row r="159" spans="1:96" x14ac:dyDescent="0.25">
      <c r="A159" s="148"/>
      <c r="C159" s="1"/>
      <c r="D159" s="71" t="s">
        <v>8</v>
      </c>
      <c r="E159" s="71" t="s">
        <v>73</v>
      </c>
      <c r="F159" s="72" t="s">
        <v>162</v>
      </c>
      <c r="G159" s="72" t="s">
        <v>0</v>
      </c>
      <c r="H159" s="72" t="s">
        <v>9</v>
      </c>
      <c r="I159" s="72" t="s">
        <v>280</v>
      </c>
      <c r="J159" s="72">
        <v>50</v>
      </c>
      <c r="K159" s="72">
        <v>0</v>
      </c>
      <c r="L159" s="73">
        <v>30</v>
      </c>
      <c r="M159" s="74" t="s">
        <v>5</v>
      </c>
      <c r="N159" s="25"/>
      <c r="O159" s="3" t="s">
        <v>75</v>
      </c>
      <c r="P159" s="3" t="s">
        <v>174</v>
      </c>
      <c r="Q159" s="116" t="s">
        <v>166</v>
      </c>
      <c r="R159" s="117" t="s">
        <v>169</v>
      </c>
      <c r="S159" s="117" t="s">
        <v>169</v>
      </c>
      <c r="T159" s="3" t="str">
        <f>$P159&amp;""&amp;Q159&amp;"_"&amp;R159&amp;"_"&amp;S159</f>
        <v>6'b1111_0_0</v>
      </c>
      <c r="U159" s="116" t="s">
        <v>166</v>
      </c>
      <c r="V159" s="117" t="s">
        <v>169</v>
      </c>
      <c r="W159" s="117" t="s">
        <v>169</v>
      </c>
      <c r="X159" s="3" t="str">
        <f>$P159&amp;""&amp;U159&amp;"_"&amp;V159&amp;"_"&amp;W159</f>
        <v>6'b1111_0_0</v>
      </c>
      <c r="Y159" s="38"/>
      <c r="Z159" s="117" t="s">
        <v>165</v>
      </c>
      <c r="AA159" s="117" t="s">
        <v>169</v>
      </c>
      <c r="AB159" s="117" t="s">
        <v>169</v>
      </c>
      <c r="AC159" s="3" t="str">
        <f>$P159&amp;""&amp;Z159&amp;"_"&amp;AA159&amp;"_"&amp;AB159</f>
        <v>6'b0000_0_0</v>
      </c>
      <c r="AD159" s="117" t="s">
        <v>165</v>
      </c>
      <c r="AE159" s="117" t="s">
        <v>169</v>
      </c>
      <c r="AF159" s="117" t="s">
        <v>169</v>
      </c>
      <c r="AG159" s="3" t="str">
        <f>$P159&amp;""&amp;AD159&amp;"_"&amp;AE159&amp;"_"&amp;AF159</f>
        <v>6'b0000_0_0</v>
      </c>
      <c r="AH159" s="38"/>
      <c r="AI159" s="39" t="s">
        <v>140</v>
      </c>
      <c r="AJ159" s="3"/>
      <c r="AK159" s="8" t="s">
        <v>164</v>
      </c>
      <c r="AL159" s="8" t="s">
        <v>164</v>
      </c>
      <c r="AM159" s="38"/>
      <c r="AN159" s="64" t="s">
        <v>72</v>
      </c>
      <c r="AO159" s="38"/>
      <c r="AP159" s="123" t="s">
        <v>307</v>
      </c>
      <c r="AQ159" s="123" t="s">
        <v>308</v>
      </c>
      <c r="AS159" s="65" t="s">
        <v>85</v>
      </c>
      <c r="BB159" s="52" t="s">
        <v>31</v>
      </c>
      <c r="BC159" s="52" t="s">
        <v>73</v>
      </c>
      <c r="BD159" s="53" t="s">
        <v>162</v>
      </c>
      <c r="BE159" s="53" t="s">
        <v>0</v>
      </c>
      <c r="BF159" s="53" t="s">
        <v>9</v>
      </c>
      <c r="BG159" s="53" t="s">
        <v>245</v>
      </c>
      <c r="BH159" s="53">
        <v>50</v>
      </c>
      <c r="BI159" s="53">
        <v>0</v>
      </c>
      <c r="BJ159" s="54">
        <v>30</v>
      </c>
      <c r="BK159" s="55" t="s">
        <v>5</v>
      </c>
      <c r="BL159" s="9"/>
      <c r="BM159" s="3" t="s">
        <v>75</v>
      </c>
      <c r="BN159" s="3" t="s">
        <v>174</v>
      </c>
      <c r="BO159" s="116" t="s">
        <v>166</v>
      </c>
      <c r="BP159" s="117" t="s">
        <v>169</v>
      </c>
      <c r="BQ159" s="117" t="s">
        <v>169</v>
      </c>
      <c r="BR159" s="3" t="str">
        <f t="shared" ref="BR159:BR163" si="128">$BN159&amp;""&amp;BO159&amp;"_"&amp;BP159&amp;"_"&amp;BQ159</f>
        <v>6'b1111_0_0</v>
      </c>
      <c r="BS159" s="116" t="s">
        <v>166</v>
      </c>
      <c r="BT159" s="117" t="s">
        <v>169</v>
      </c>
      <c r="BU159" s="117" t="s">
        <v>169</v>
      </c>
      <c r="BV159" s="3" t="str">
        <f t="shared" ref="BV159:BV163" si="129">$BN159&amp;""&amp;BS159&amp;"_"&amp;BT159&amp;"_"&amp;BU159</f>
        <v>6'b1111_0_0</v>
      </c>
      <c r="BW159" s="38"/>
      <c r="BX159" s="117" t="s">
        <v>165</v>
      </c>
      <c r="BY159" s="117" t="s">
        <v>169</v>
      </c>
      <c r="BZ159" s="117" t="s">
        <v>169</v>
      </c>
      <c r="CA159" s="3" t="str">
        <f t="shared" ref="CA159:CA163" si="130">$BN159&amp;""&amp;BX159&amp;"_"&amp;BY159&amp;"_"&amp;BZ159</f>
        <v>6'b0000_0_0</v>
      </c>
      <c r="CB159" s="117" t="s">
        <v>165</v>
      </c>
      <c r="CC159" s="117" t="s">
        <v>169</v>
      </c>
      <c r="CD159" s="117" t="s">
        <v>169</v>
      </c>
      <c r="CE159" s="3" t="str">
        <f t="shared" ref="CE159:CE163" si="131">$BN159&amp;""&amp;CB159&amp;"_"&amp;CC159&amp;"_"&amp;CD159</f>
        <v>6'b0000_0_0</v>
      </c>
      <c r="CF159" s="38"/>
      <c r="CG159" s="99" t="s">
        <v>140</v>
      </c>
      <c r="CH159" s="3"/>
      <c r="CI159" s="8" t="s">
        <v>164</v>
      </c>
      <c r="CJ159" s="8" t="s">
        <v>164</v>
      </c>
      <c r="CK159" s="38"/>
      <c r="CL159" s="64" t="s">
        <v>72</v>
      </c>
      <c r="CM159" s="38"/>
      <c r="CN159" s="123" t="s">
        <v>307</v>
      </c>
      <c r="CO159" s="123" t="s">
        <v>308</v>
      </c>
      <c r="CR159" s="65" t="s">
        <v>85</v>
      </c>
    </row>
    <row r="160" spans="1:96" x14ac:dyDescent="0.25">
      <c r="A160" s="148"/>
      <c r="C160" s="1"/>
      <c r="D160" s="71"/>
      <c r="E160" s="71"/>
      <c r="F160" s="72"/>
      <c r="G160" s="72"/>
      <c r="H160" s="72"/>
      <c r="I160" s="72"/>
      <c r="J160" s="72"/>
      <c r="K160" s="72"/>
      <c r="L160" s="73"/>
      <c r="M160" s="74"/>
      <c r="N160" s="25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3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  <c r="AO160" s="118"/>
      <c r="AP160" s="124"/>
      <c r="AQ160" s="124"/>
      <c r="AS160" s="25"/>
      <c r="BB160" s="52" t="s">
        <v>31</v>
      </c>
      <c r="BC160" s="52" t="s">
        <v>73</v>
      </c>
      <c r="BD160" s="53" t="s">
        <v>162</v>
      </c>
      <c r="BE160" s="53" t="s">
        <v>0</v>
      </c>
      <c r="BF160" s="53" t="s">
        <v>9</v>
      </c>
      <c r="BG160" s="53" t="s">
        <v>202</v>
      </c>
      <c r="BH160" s="53">
        <v>50</v>
      </c>
      <c r="BI160" s="53">
        <v>0</v>
      </c>
      <c r="BJ160" s="54">
        <v>30</v>
      </c>
      <c r="BK160" s="55" t="s">
        <v>5</v>
      </c>
      <c r="BL160" s="9"/>
      <c r="BM160" s="3" t="s">
        <v>75</v>
      </c>
      <c r="BN160" s="3" t="s">
        <v>174</v>
      </c>
      <c r="BO160" s="116" t="s">
        <v>166</v>
      </c>
      <c r="BP160" s="117" t="s">
        <v>169</v>
      </c>
      <c r="BQ160" s="117" t="s">
        <v>169</v>
      </c>
      <c r="BR160" s="3" t="str">
        <f t="shared" si="128"/>
        <v>6'b1111_0_0</v>
      </c>
      <c r="BS160" s="116" t="s">
        <v>166</v>
      </c>
      <c r="BT160" s="117" t="s">
        <v>169</v>
      </c>
      <c r="BU160" s="117" t="s">
        <v>169</v>
      </c>
      <c r="BV160" s="3" t="str">
        <f t="shared" si="129"/>
        <v>6'b1111_0_0</v>
      </c>
      <c r="BW160" s="38"/>
      <c r="BX160" s="117" t="s">
        <v>165</v>
      </c>
      <c r="BY160" s="117" t="s">
        <v>169</v>
      </c>
      <c r="BZ160" s="117" t="s">
        <v>169</v>
      </c>
      <c r="CA160" s="3" t="str">
        <f t="shared" si="130"/>
        <v>6'b0000_0_0</v>
      </c>
      <c r="CB160" s="117" t="s">
        <v>165</v>
      </c>
      <c r="CC160" s="117" t="s">
        <v>169</v>
      </c>
      <c r="CD160" s="117" t="s">
        <v>169</v>
      </c>
      <c r="CE160" s="3" t="str">
        <f t="shared" si="131"/>
        <v>6'b0000_0_0</v>
      </c>
      <c r="CF160" s="38"/>
      <c r="CG160" s="99" t="s">
        <v>140</v>
      </c>
      <c r="CH160" s="3"/>
      <c r="CI160" s="8" t="s">
        <v>164</v>
      </c>
      <c r="CJ160" s="8" t="s">
        <v>164</v>
      </c>
      <c r="CK160" s="38"/>
      <c r="CL160" s="11" t="s">
        <v>87</v>
      </c>
      <c r="CM160" s="38"/>
      <c r="CN160" s="123" t="s">
        <v>307</v>
      </c>
      <c r="CO160" s="123" t="s">
        <v>308</v>
      </c>
      <c r="CP160" s="34" t="s">
        <v>121</v>
      </c>
      <c r="CR160" s="66" t="s">
        <v>86</v>
      </c>
    </row>
    <row r="161" spans="2:96" ht="17.25" x14ac:dyDescent="0.25">
      <c r="C161" s="1"/>
      <c r="D161" s="71" t="s">
        <v>8</v>
      </c>
      <c r="E161" s="71" t="s">
        <v>73</v>
      </c>
      <c r="F161" s="72" t="s">
        <v>162</v>
      </c>
      <c r="G161" s="72" t="s">
        <v>125</v>
      </c>
      <c r="H161" s="72" t="s">
        <v>9</v>
      </c>
      <c r="I161" s="72" t="s">
        <v>233</v>
      </c>
      <c r="J161" s="72">
        <v>50</v>
      </c>
      <c r="K161" s="72">
        <v>0</v>
      </c>
      <c r="L161" s="73">
        <v>30</v>
      </c>
      <c r="M161" s="74" t="s">
        <v>5</v>
      </c>
      <c r="N161" s="25"/>
      <c r="O161" s="3" t="s">
        <v>75</v>
      </c>
      <c r="P161" s="3" t="s">
        <v>174</v>
      </c>
      <c r="Q161" s="116" t="s">
        <v>166</v>
      </c>
      <c r="R161" s="117" t="s">
        <v>169</v>
      </c>
      <c r="S161" s="117" t="s">
        <v>169</v>
      </c>
      <c r="T161" s="3" t="str">
        <f>$P161&amp;""&amp;Q161&amp;"_"&amp;R161&amp;"_"&amp;S161</f>
        <v>6'b1111_0_0</v>
      </c>
      <c r="U161" s="116" t="s">
        <v>166</v>
      </c>
      <c r="V161" s="117" t="s">
        <v>169</v>
      </c>
      <c r="W161" s="117" t="s">
        <v>169</v>
      </c>
      <c r="X161" s="3" t="str">
        <f>$P161&amp;""&amp;U161&amp;"_"&amp;V161&amp;"_"&amp;W161</f>
        <v>6'b1111_0_0</v>
      </c>
      <c r="Y161" s="38"/>
      <c r="Z161" s="117" t="s">
        <v>165</v>
      </c>
      <c r="AA161" s="117" t="s">
        <v>169</v>
      </c>
      <c r="AB161" s="117" t="s">
        <v>169</v>
      </c>
      <c r="AC161" s="3" t="str">
        <f>$P161&amp;""&amp;Z161&amp;"_"&amp;AA161&amp;"_"&amp;AB161</f>
        <v>6'b0000_0_0</v>
      </c>
      <c r="AD161" s="117" t="s">
        <v>165</v>
      </c>
      <c r="AE161" s="117" t="s">
        <v>169</v>
      </c>
      <c r="AF161" s="117" t="s">
        <v>169</v>
      </c>
      <c r="AG161" s="3" t="str">
        <f>$P161&amp;""&amp;AD161&amp;"_"&amp;AE161&amp;"_"&amp;AF161</f>
        <v>6'b0000_0_0</v>
      </c>
      <c r="AH161" s="38"/>
      <c r="AI161" s="39" t="s">
        <v>140</v>
      </c>
      <c r="AJ161" s="3"/>
      <c r="AK161" s="8" t="s">
        <v>164</v>
      </c>
      <c r="AL161" s="8" t="s">
        <v>164</v>
      </c>
      <c r="AM161" s="38"/>
      <c r="AN161" s="64" t="s">
        <v>72</v>
      </c>
      <c r="AO161" s="38"/>
      <c r="AP161" s="123" t="s">
        <v>307</v>
      </c>
      <c r="AQ161" s="123" t="s">
        <v>308</v>
      </c>
      <c r="AR161" s="108" t="s">
        <v>121</v>
      </c>
      <c r="AS161" s="25"/>
      <c r="BB161" s="52" t="s">
        <v>31</v>
      </c>
      <c r="BC161" s="52" t="s">
        <v>73</v>
      </c>
      <c r="BD161" s="53" t="s">
        <v>162</v>
      </c>
      <c r="BE161" s="53" t="s">
        <v>125</v>
      </c>
      <c r="BF161" s="53" t="s">
        <v>9</v>
      </c>
      <c r="BG161" s="53" t="s">
        <v>203</v>
      </c>
      <c r="BH161" s="53">
        <v>50</v>
      </c>
      <c r="BI161" s="53">
        <v>0</v>
      </c>
      <c r="BJ161" s="54">
        <v>30</v>
      </c>
      <c r="BK161" s="55" t="s">
        <v>5</v>
      </c>
      <c r="BL161" s="9"/>
      <c r="BM161" s="3" t="s">
        <v>75</v>
      </c>
      <c r="BN161" s="3" t="s">
        <v>174</v>
      </c>
      <c r="BO161" s="116" t="s">
        <v>166</v>
      </c>
      <c r="BP161" s="117" t="s">
        <v>169</v>
      </c>
      <c r="BQ161" s="117" t="s">
        <v>169</v>
      </c>
      <c r="BR161" s="3" t="str">
        <f t="shared" si="128"/>
        <v>6'b1111_0_0</v>
      </c>
      <c r="BS161" s="116" t="s">
        <v>166</v>
      </c>
      <c r="BT161" s="117" t="s">
        <v>169</v>
      </c>
      <c r="BU161" s="117" t="s">
        <v>169</v>
      </c>
      <c r="BV161" s="3" t="str">
        <f t="shared" si="129"/>
        <v>6'b1111_0_0</v>
      </c>
      <c r="BW161" s="38"/>
      <c r="BX161" s="117" t="s">
        <v>165</v>
      </c>
      <c r="BY161" s="117" t="s">
        <v>169</v>
      </c>
      <c r="BZ161" s="117" t="s">
        <v>169</v>
      </c>
      <c r="CA161" s="3" t="str">
        <f t="shared" si="130"/>
        <v>6'b0000_0_0</v>
      </c>
      <c r="CB161" s="117" t="s">
        <v>165</v>
      </c>
      <c r="CC161" s="117" t="s">
        <v>169</v>
      </c>
      <c r="CD161" s="117" t="s">
        <v>169</v>
      </c>
      <c r="CE161" s="3" t="str">
        <f t="shared" si="131"/>
        <v>6'b0000_0_0</v>
      </c>
      <c r="CF161" s="38"/>
      <c r="CG161" s="99" t="s">
        <v>140</v>
      </c>
      <c r="CH161" s="3"/>
      <c r="CI161" s="8" t="s">
        <v>164</v>
      </c>
      <c r="CJ161" s="8" t="s">
        <v>164</v>
      </c>
      <c r="CK161" s="38"/>
      <c r="CL161" s="11" t="s">
        <v>87</v>
      </c>
      <c r="CM161" s="38"/>
      <c r="CN161" s="123" t="s">
        <v>307</v>
      </c>
      <c r="CO161" s="123" t="s">
        <v>308</v>
      </c>
      <c r="CP161" s="34" t="s">
        <v>142</v>
      </c>
      <c r="CQ161" s="36"/>
    </row>
    <row r="162" spans="2:96" ht="17.25" x14ac:dyDescent="0.25">
      <c r="C162" s="1"/>
      <c r="D162" s="71" t="s">
        <v>8</v>
      </c>
      <c r="E162" s="71" t="s">
        <v>73</v>
      </c>
      <c r="F162" s="72" t="s">
        <v>162</v>
      </c>
      <c r="G162" s="72" t="s">
        <v>111</v>
      </c>
      <c r="H162" s="72" t="s">
        <v>9</v>
      </c>
      <c r="I162" s="72" t="s">
        <v>233</v>
      </c>
      <c r="J162" s="72">
        <v>50</v>
      </c>
      <c r="K162" s="72">
        <v>0</v>
      </c>
      <c r="L162" s="73">
        <v>30</v>
      </c>
      <c r="M162" s="74" t="s">
        <v>5</v>
      </c>
      <c r="N162" s="25"/>
      <c r="O162" s="3" t="s">
        <v>75</v>
      </c>
      <c r="P162" s="3" t="s">
        <v>174</v>
      </c>
      <c r="Q162" s="116" t="s">
        <v>166</v>
      </c>
      <c r="R162" s="117" t="s">
        <v>169</v>
      </c>
      <c r="S162" s="117" t="s">
        <v>169</v>
      </c>
      <c r="T162" s="3" t="str">
        <f t="shared" ref="T162:T163" si="132">$P162&amp;""&amp;Q162&amp;"_"&amp;R162&amp;"_"&amp;S162</f>
        <v>6'b1111_0_0</v>
      </c>
      <c r="U162" s="116" t="s">
        <v>166</v>
      </c>
      <c r="V162" s="117" t="s">
        <v>169</v>
      </c>
      <c r="W162" s="117" t="s">
        <v>169</v>
      </c>
      <c r="X162" s="3" t="str">
        <f t="shared" ref="X162:X163" si="133">$P162&amp;""&amp;U162&amp;"_"&amp;V162&amp;"_"&amp;W162</f>
        <v>6'b1111_0_0</v>
      </c>
      <c r="Y162" s="38"/>
      <c r="Z162" s="117" t="s">
        <v>165</v>
      </c>
      <c r="AA162" s="117" t="s">
        <v>169</v>
      </c>
      <c r="AB162" s="117" t="s">
        <v>169</v>
      </c>
      <c r="AC162" s="3" t="str">
        <f t="shared" ref="AC162:AC163" si="134">$P162&amp;""&amp;Z162&amp;"_"&amp;AA162&amp;"_"&amp;AB162</f>
        <v>6'b0000_0_0</v>
      </c>
      <c r="AD162" s="117" t="s">
        <v>165</v>
      </c>
      <c r="AE162" s="117" t="s">
        <v>169</v>
      </c>
      <c r="AF162" s="117" t="s">
        <v>169</v>
      </c>
      <c r="AG162" s="3" t="str">
        <f t="shared" ref="AG162:AG163" si="135">$P162&amp;""&amp;AD162&amp;"_"&amp;AE162&amp;"_"&amp;AF162</f>
        <v>6'b0000_0_0</v>
      </c>
      <c r="AH162" s="38"/>
      <c r="AI162" s="99" t="s">
        <v>141</v>
      </c>
      <c r="AJ162" s="3"/>
      <c r="AK162" s="8" t="s">
        <v>164</v>
      </c>
      <c r="AL162" s="8" t="s">
        <v>164</v>
      </c>
      <c r="AM162" s="38"/>
      <c r="AN162" s="11" t="s">
        <v>100</v>
      </c>
      <c r="AO162" s="38"/>
      <c r="AP162" s="123" t="s">
        <v>307</v>
      </c>
      <c r="AQ162" s="123" t="s">
        <v>308</v>
      </c>
      <c r="AR162" s="108" t="s">
        <v>142</v>
      </c>
      <c r="AS162" s="25"/>
      <c r="BB162" s="52" t="s">
        <v>31</v>
      </c>
      <c r="BC162" s="52" t="s">
        <v>73</v>
      </c>
      <c r="BD162" s="53" t="s">
        <v>162</v>
      </c>
      <c r="BE162" s="53" t="s">
        <v>111</v>
      </c>
      <c r="BF162" s="53" t="s">
        <v>9</v>
      </c>
      <c r="BG162" s="53" t="s">
        <v>203</v>
      </c>
      <c r="BH162" s="53">
        <v>50</v>
      </c>
      <c r="BI162" s="53">
        <v>0</v>
      </c>
      <c r="BJ162" s="54">
        <v>30</v>
      </c>
      <c r="BK162" s="55" t="s">
        <v>5</v>
      </c>
      <c r="BL162" s="9"/>
      <c r="BM162" s="3" t="s">
        <v>75</v>
      </c>
      <c r="BN162" s="3" t="s">
        <v>174</v>
      </c>
      <c r="BO162" s="116" t="s">
        <v>166</v>
      </c>
      <c r="BP162" s="117" t="s">
        <v>169</v>
      </c>
      <c r="BQ162" s="117" t="s">
        <v>169</v>
      </c>
      <c r="BR162" s="3" t="str">
        <f t="shared" si="128"/>
        <v>6'b1111_0_0</v>
      </c>
      <c r="BS162" s="116" t="s">
        <v>166</v>
      </c>
      <c r="BT162" s="117" t="s">
        <v>169</v>
      </c>
      <c r="BU162" s="117" t="s">
        <v>169</v>
      </c>
      <c r="BV162" s="3" t="str">
        <f t="shared" si="129"/>
        <v>6'b1111_0_0</v>
      </c>
      <c r="BW162" s="38"/>
      <c r="BX162" s="117" t="s">
        <v>165</v>
      </c>
      <c r="BY162" s="117" t="s">
        <v>169</v>
      </c>
      <c r="BZ162" s="117" t="s">
        <v>169</v>
      </c>
      <c r="CA162" s="3" t="str">
        <f t="shared" si="130"/>
        <v>6'b0000_0_0</v>
      </c>
      <c r="CB162" s="117" t="s">
        <v>165</v>
      </c>
      <c r="CC162" s="117" t="s">
        <v>169</v>
      </c>
      <c r="CD162" s="117" t="s">
        <v>169</v>
      </c>
      <c r="CE162" s="3" t="str">
        <f t="shared" si="131"/>
        <v>6'b0000_0_0</v>
      </c>
      <c r="CF162" s="38"/>
      <c r="CG162" s="99" t="s">
        <v>141</v>
      </c>
      <c r="CH162" s="3"/>
      <c r="CI162" s="8" t="s">
        <v>164</v>
      </c>
      <c r="CJ162" s="8" t="s">
        <v>164</v>
      </c>
      <c r="CK162" s="38"/>
      <c r="CL162" s="11" t="s">
        <v>100</v>
      </c>
      <c r="CM162" s="38"/>
      <c r="CN162" s="123" t="s">
        <v>307</v>
      </c>
      <c r="CO162" s="123" t="s">
        <v>308</v>
      </c>
      <c r="CP162" s="107"/>
      <c r="CQ162" s="5"/>
    </row>
    <row r="163" spans="2:96" ht="17.25" x14ac:dyDescent="0.25">
      <c r="B163" s="136" t="s">
        <v>158</v>
      </c>
      <c r="C163" s="1"/>
      <c r="D163" s="71" t="s">
        <v>8</v>
      </c>
      <c r="E163" s="71" t="s">
        <v>73</v>
      </c>
      <c r="F163" s="72" t="s">
        <v>162</v>
      </c>
      <c r="G163" s="72" t="s">
        <v>111</v>
      </c>
      <c r="H163" s="72" t="s">
        <v>9</v>
      </c>
      <c r="I163" s="72" t="s">
        <v>234</v>
      </c>
      <c r="J163" s="72">
        <v>50</v>
      </c>
      <c r="K163" s="72">
        <v>0</v>
      </c>
      <c r="L163" s="73">
        <v>30</v>
      </c>
      <c r="M163" s="75" t="s">
        <v>7</v>
      </c>
      <c r="N163" s="50"/>
      <c r="O163" s="3" t="s">
        <v>75</v>
      </c>
      <c r="P163" s="3" t="s">
        <v>174</v>
      </c>
      <c r="Q163" s="117" t="s">
        <v>165</v>
      </c>
      <c r="R163" s="117" t="s">
        <v>169</v>
      </c>
      <c r="S163" s="117" t="s">
        <v>169</v>
      </c>
      <c r="T163" s="3" t="str">
        <f t="shared" si="132"/>
        <v>6'b0000_0_0</v>
      </c>
      <c r="U163" s="117" t="s">
        <v>165</v>
      </c>
      <c r="V163" s="117" t="s">
        <v>169</v>
      </c>
      <c r="W163" s="117" t="s">
        <v>169</v>
      </c>
      <c r="X163" s="3" t="str">
        <f t="shared" si="133"/>
        <v>6'b0000_0_0</v>
      </c>
      <c r="Y163" s="38"/>
      <c r="Z163" s="116" t="s">
        <v>166</v>
      </c>
      <c r="AA163" s="117" t="s">
        <v>169</v>
      </c>
      <c r="AB163" s="117" t="s">
        <v>169</v>
      </c>
      <c r="AC163" s="3" t="str">
        <f t="shared" si="134"/>
        <v>6'b1111_0_0</v>
      </c>
      <c r="AD163" s="117" t="s">
        <v>165</v>
      </c>
      <c r="AE163" s="117" t="s">
        <v>169</v>
      </c>
      <c r="AF163" s="117" t="s">
        <v>169</v>
      </c>
      <c r="AG163" s="3" t="str">
        <f t="shared" si="135"/>
        <v>6'b0000_0_0</v>
      </c>
      <c r="AH163" s="38"/>
      <c r="AI163" s="99" t="s">
        <v>141</v>
      </c>
      <c r="AJ163" s="3"/>
      <c r="AK163" s="8" t="s">
        <v>164</v>
      </c>
      <c r="AL163" s="8" t="s">
        <v>164</v>
      </c>
      <c r="AM163" s="38"/>
      <c r="AN163" s="11" t="s">
        <v>100</v>
      </c>
      <c r="AO163" s="38"/>
      <c r="AP163" s="123" t="s">
        <v>307</v>
      </c>
      <c r="AQ163" s="123" t="s">
        <v>308</v>
      </c>
      <c r="AS163" s="50"/>
      <c r="BB163" s="52" t="s">
        <v>31</v>
      </c>
      <c r="BC163" s="52" t="s">
        <v>73</v>
      </c>
      <c r="BD163" s="53" t="s">
        <v>162</v>
      </c>
      <c r="BE163" s="53" t="s">
        <v>111</v>
      </c>
      <c r="BF163" s="53" t="s">
        <v>9</v>
      </c>
      <c r="BG163" s="53" t="s">
        <v>204</v>
      </c>
      <c r="BH163" s="53">
        <v>50</v>
      </c>
      <c r="BI163" s="53">
        <v>0</v>
      </c>
      <c r="BJ163" s="54">
        <v>30</v>
      </c>
      <c r="BK163" s="56" t="s">
        <v>7</v>
      </c>
      <c r="BL163" s="9"/>
      <c r="BM163" s="3" t="s">
        <v>75</v>
      </c>
      <c r="BN163" s="3" t="s">
        <v>174</v>
      </c>
      <c r="BO163" s="117" t="s">
        <v>165</v>
      </c>
      <c r="BP163" s="117" t="s">
        <v>169</v>
      </c>
      <c r="BQ163" s="117" t="s">
        <v>169</v>
      </c>
      <c r="BR163" s="3" t="str">
        <f t="shared" si="128"/>
        <v>6'b0000_0_0</v>
      </c>
      <c r="BS163" s="117" t="s">
        <v>165</v>
      </c>
      <c r="BT163" s="117" t="s">
        <v>169</v>
      </c>
      <c r="BU163" s="117" t="s">
        <v>169</v>
      </c>
      <c r="BV163" s="3" t="str">
        <f t="shared" si="129"/>
        <v>6'b0000_0_0</v>
      </c>
      <c r="BW163" s="38"/>
      <c r="BX163" s="116" t="s">
        <v>166</v>
      </c>
      <c r="BY163" s="117" t="s">
        <v>169</v>
      </c>
      <c r="BZ163" s="117" t="s">
        <v>169</v>
      </c>
      <c r="CA163" s="3" t="str">
        <f t="shared" si="130"/>
        <v>6'b1111_0_0</v>
      </c>
      <c r="CB163" s="117" t="s">
        <v>165</v>
      </c>
      <c r="CC163" s="117" t="s">
        <v>169</v>
      </c>
      <c r="CD163" s="117" t="s">
        <v>169</v>
      </c>
      <c r="CE163" s="3" t="str">
        <f t="shared" si="131"/>
        <v>6'b0000_0_0</v>
      </c>
      <c r="CF163" s="38"/>
      <c r="CG163" s="99" t="s">
        <v>141</v>
      </c>
      <c r="CH163" s="3"/>
      <c r="CI163" s="8" t="s">
        <v>164</v>
      </c>
      <c r="CJ163" s="8" t="s">
        <v>164</v>
      </c>
      <c r="CK163" s="38"/>
      <c r="CL163" s="11" t="s">
        <v>100</v>
      </c>
      <c r="CM163" s="38"/>
      <c r="CN163" s="123" t="s">
        <v>307</v>
      </c>
      <c r="CO163" s="123" t="s">
        <v>308</v>
      </c>
      <c r="CQ163" s="5"/>
    </row>
    <row r="164" spans="2:96" x14ac:dyDescent="0.25">
      <c r="B164" s="135"/>
      <c r="C164" s="1"/>
      <c r="D164" s="8"/>
      <c r="E164" s="8"/>
      <c r="F164" s="8"/>
      <c r="G164" s="8"/>
      <c r="H164" s="8"/>
      <c r="I164" s="8"/>
      <c r="J164" s="8"/>
      <c r="K164" s="8"/>
      <c r="L164" s="11"/>
      <c r="M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3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125"/>
      <c r="AQ164" s="125"/>
      <c r="BB164" s="8"/>
      <c r="BC164" s="8"/>
      <c r="BD164" s="8"/>
      <c r="BE164" s="8"/>
      <c r="BF164" s="8"/>
      <c r="BG164" s="8"/>
      <c r="BH164" s="8"/>
      <c r="BI164" s="8"/>
      <c r="BJ164" s="11"/>
      <c r="BK164" s="8"/>
      <c r="BM164" s="8"/>
      <c r="BN164" s="8"/>
      <c r="BO164" s="41"/>
      <c r="BP164" s="41"/>
      <c r="BQ164" s="41"/>
      <c r="BR164" s="41"/>
      <c r="BS164" s="41"/>
      <c r="BT164" s="41"/>
      <c r="BU164" s="41"/>
      <c r="BV164" s="41"/>
      <c r="BW164" s="38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127"/>
      <c r="CO164" s="127"/>
    </row>
    <row r="165" spans="2:96" ht="17.25" x14ac:dyDescent="0.25">
      <c r="B165" s="135"/>
      <c r="C165" s="1"/>
      <c r="D165" s="19" t="s">
        <v>8</v>
      </c>
      <c r="E165" s="7" t="s">
        <v>79</v>
      </c>
      <c r="F165" s="6" t="s">
        <v>162</v>
      </c>
      <c r="G165" s="6" t="s">
        <v>54</v>
      </c>
      <c r="H165" s="21" t="s">
        <v>9</v>
      </c>
      <c r="I165" s="21" t="s">
        <v>235</v>
      </c>
      <c r="J165" s="6">
        <v>50</v>
      </c>
      <c r="K165" s="3">
        <v>0</v>
      </c>
      <c r="L165" s="7">
        <v>34</v>
      </c>
      <c r="M165" s="28" t="s">
        <v>5</v>
      </c>
      <c r="N165" s="25"/>
      <c r="O165" s="3" t="s">
        <v>76</v>
      </c>
      <c r="P165" s="3" t="s">
        <v>174</v>
      </c>
      <c r="Q165" s="116" t="s">
        <v>167</v>
      </c>
      <c r="R165" s="117" t="s">
        <v>170</v>
      </c>
      <c r="S165" s="117" t="s">
        <v>169</v>
      </c>
      <c r="T165" s="3" t="str">
        <f t="shared" ref="T165" si="136">$P165&amp;""&amp;Q165&amp;"_"&amp;R165&amp;"_"&amp;S165</f>
        <v>6'b0111_1_0</v>
      </c>
      <c r="U165" s="116" t="s">
        <v>167</v>
      </c>
      <c r="V165" s="117" t="s">
        <v>170</v>
      </c>
      <c r="W165" s="117" t="s">
        <v>169</v>
      </c>
      <c r="X165" s="3" t="str">
        <f t="shared" ref="X165" si="137">$P165&amp;""&amp;U165&amp;"_"&amp;V165&amp;"_"&amp;W165</f>
        <v>6'b0111_1_0</v>
      </c>
      <c r="Y165" s="38"/>
      <c r="Z165" s="117" t="s">
        <v>165</v>
      </c>
      <c r="AA165" s="117" t="s">
        <v>169</v>
      </c>
      <c r="AB165" s="117" t="s">
        <v>169</v>
      </c>
      <c r="AC165" s="3" t="str">
        <f t="shared" ref="AC165" si="138">$P165&amp;""&amp;Z165&amp;"_"&amp;AA165&amp;"_"&amp;AB165</f>
        <v>6'b0000_0_0</v>
      </c>
      <c r="AD165" s="117" t="s">
        <v>165</v>
      </c>
      <c r="AE165" s="117" t="s">
        <v>169</v>
      </c>
      <c r="AF165" s="117" t="s">
        <v>169</v>
      </c>
      <c r="AG165" s="3" t="str">
        <f t="shared" ref="AG165" si="139">$P165&amp;""&amp;AD165&amp;"_"&amp;AE165&amp;"_"&amp;AF165</f>
        <v>6'b0000_0_0</v>
      </c>
      <c r="AH165" s="38"/>
      <c r="AI165" s="39" t="s">
        <v>140</v>
      </c>
      <c r="AJ165" s="3"/>
      <c r="AK165" s="8" t="s">
        <v>164</v>
      </c>
      <c r="AL165" s="8" t="s">
        <v>164</v>
      </c>
      <c r="AM165" s="38"/>
      <c r="AN165" s="11" t="s">
        <v>87</v>
      </c>
      <c r="AO165" s="38"/>
      <c r="AP165" s="123" t="s">
        <v>307</v>
      </c>
      <c r="AQ165" s="123" t="s">
        <v>308</v>
      </c>
      <c r="AR165" s="25"/>
      <c r="BB165" s="19" t="s">
        <v>31</v>
      </c>
      <c r="BC165" s="7" t="s">
        <v>79</v>
      </c>
      <c r="BD165" s="6" t="s">
        <v>162</v>
      </c>
      <c r="BE165" s="6" t="s">
        <v>54</v>
      </c>
      <c r="BF165" s="21" t="s">
        <v>9</v>
      </c>
      <c r="BG165" s="21" t="s">
        <v>246</v>
      </c>
      <c r="BH165" s="6">
        <v>50</v>
      </c>
      <c r="BI165" s="3">
        <v>0</v>
      </c>
      <c r="BJ165" s="7">
        <v>34</v>
      </c>
      <c r="BK165" s="28" t="s">
        <v>5</v>
      </c>
      <c r="BL165" s="9"/>
      <c r="BM165" s="3" t="s">
        <v>76</v>
      </c>
      <c r="BN165" s="3" t="s">
        <v>174</v>
      </c>
      <c r="BO165" s="116" t="s">
        <v>167</v>
      </c>
      <c r="BP165" s="117" t="s">
        <v>170</v>
      </c>
      <c r="BQ165" s="117" t="s">
        <v>169</v>
      </c>
      <c r="BR165" s="3" t="str">
        <f t="shared" ref="BR165" si="140">$BN165&amp;""&amp;BO165&amp;"_"&amp;BP165&amp;"_"&amp;BQ165</f>
        <v>6'b0111_1_0</v>
      </c>
      <c r="BS165" s="116" t="s">
        <v>167</v>
      </c>
      <c r="BT165" s="117" t="s">
        <v>170</v>
      </c>
      <c r="BU165" s="117" t="s">
        <v>169</v>
      </c>
      <c r="BV165" s="3" t="str">
        <f t="shared" ref="BV165" si="141">$BN165&amp;""&amp;BS165&amp;"_"&amp;BT165&amp;"_"&amp;BU165</f>
        <v>6'b0111_1_0</v>
      </c>
      <c r="BW165" s="38"/>
      <c r="BX165" s="117" t="s">
        <v>165</v>
      </c>
      <c r="BY165" s="117" t="s">
        <v>169</v>
      </c>
      <c r="BZ165" s="117" t="s">
        <v>169</v>
      </c>
      <c r="CA165" s="3" t="str">
        <f t="shared" ref="CA165" si="142">$BN165&amp;""&amp;BX165&amp;"_"&amp;BY165&amp;"_"&amp;BZ165</f>
        <v>6'b0000_0_0</v>
      </c>
      <c r="CB165" s="117" t="s">
        <v>165</v>
      </c>
      <c r="CC165" s="117" t="s">
        <v>169</v>
      </c>
      <c r="CD165" s="117" t="s">
        <v>169</v>
      </c>
      <c r="CE165" s="3" t="str">
        <f t="shared" ref="CE165" si="143">$BN165&amp;""&amp;CB165&amp;"_"&amp;CC165&amp;"_"&amp;CD165</f>
        <v>6'b0000_0_0</v>
      </c>
      <c r="CF165" s="38"/>
      <c r="CG165" s="99" t="s">
        <v>140</v>
      </c>
      <c r="CH165" s="3"/>
      <c r="CI165" s="8" t="s">
        <v>164</v>
      </c>
      <c r="CJ165" s="8" t="s">
        <v>164</v>
      </c>
      <c r="CK165" s="38"/>
      <c r="CL165" s="11" t="s">
        <v>87</v>
      </c>
      <c r="CM165" s="38"/>
      <c r="CN165" s="123" t="s">
        <v>307</v>
      </c>
      <c r="CO165" s="123" t="s">
        <v>308</v>
      </c>
    </row>
    <row r="166" spans="2:96" x14ac:dyDescent="0.25">
      <c r="B166" s="135"/>
      <c r="C166" s="1"/>
      <c r="D166" s="8"/>
      <c r="E166" s="8"/>
      <c r="F166" s="8"/>
      <c r="G166" s="8"/>
      <c r="H166" s="8"/>
      <c r="I166" s="8"/>
      <c r="J166" s="8"/>
      <c r="K166" s="8"/>
      <c r="L166" s="11"/>
      <c r="M166" s="11"/>
      <c r="N166" s="9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38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23"/>
      <c r="AQ166" s="123"/>
      <c r="AR166" s="9"/>
      <c r="BB166" s="8"/>
      <c r="BC166" s="8"/>
      <c r="BD166" s="8"/>
      <c r="BE166" s="8"/>
      <c r="BF166" s="8"/>
      <c r="BG166" s="8"/>
      <c r="BH166" s="8"/>
      <c r="BI166" s="8"/>
      <c r="BJ166" s="11"/>
      <c r="BK166" s="11"/>
      <c r="BL166" s="9"/>
      <c r="BM166" s="8"/>
      <c r="BN166" s="8"/>
      <c r="BO166" s="41"/>
      <c r="BP166" s="41"/>
      <c r="BQ166" s="41"/>
      <c r="BR166" s="41"/>
      <c r="BS166" s="41"/>
      <c r="BT166" s="41"/>
      <c r="BU166" s="41"/>
      <c r="BV166" s="41"/>
      <c r="BW166" s="38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127"/>
      <c r="CO166" s="127"/>
    </row>
    <row r="167" spans="2:96" ht="17.25" x14ac:dyDescent="0.25">
      <c r="B167" s="135"/>
      <c r="C167" s="1"/>
      <c r="D167" s="19" t="s">
        <v>8</v>
      </c>
      <c r="E167" s="7" t="s">
        <v>79</v>
      </c>
      <c r="F167" s="6" t="s">
        <v>162</v>
      </c>
      <c r="G167" s="6" t="s">
        <v>54</v>
      </c>
      <c r="H167" s="21" t="s">
        <v>9</v>
      </c>
      <c r="I167" s="21" t="s">
        <v>236</v>
      </c>
      <c r="J167" s="6">
        <v>50</v>
      </c>
      <c r="K167" s="3">
        <v>0</v>
      </c>
      <c r="L167" s="7">
        <v>40</v>
      </c>
      <c r="M167" s="28" t="s">
        <v>5</v>
      </c>
      <c r="N167" s="25"/>
      <c r="O167" s="3" t="s">
        <v>76</v>
      </c>
      <c r="P167" s="3" t="s">
        <v>174</v>
      </c>
      <c r="Q167" s="116" t="s">
        <v>167</v>
      </c>
      <c r="R167" s="117" t="s">
        <v>169</v>
      </c>
      <c r="S167" s="117" t="s">
        <v>169</v>
      </c>
      <c r="T167" s="3" t="str">
        <f t="shared" ref="T167:T169" si="144">$P167&amp;""&amp;Q167&amp;"_"&amp;R167&amp;"_"&amp;S167</f>
        <v>6'b0111_0_0</v>
      </c>
      <c r="U167" s="116" t="s">
        <v>167</v>
      </c>
      <c r="V167" s="117" t="s">
        <v>169</v>
      </c>
      <c r="W167" s="117" t="s">
        <v>169</v>
      </c>
      <c r="X167" s="3" t="str">
        <f t="shared" ref="X167:X169" si="145">$P167&amp;""&amp;U167&amp;"_"&amp;V167&amp;"_"&amp;W167</f>
        <v>6'b0111_0_0</v>
      </c>
      <c r="Y167" s="38"/>
      <c r="Z167" s="117" t="s">
        <v>165</v>
      </c>
      <c r="AA167" s="117" t="s">
        <v>169</v>
      </c>
      <c r="AB167" s="117" t="s">
        <v>169</v>
      </c>
      <c r="AC167" s="3" t="str">
        <f t="shared" ref="AC167:AC169" si="146">$P167&amp;""&amp;Z167&amp;"_"&amp;AA167&amp;"_"&amp;AB167</f>
        <v>6'b0000_0_0</v>
      </c>
      <c r="AD167" s="117" t="s">
        <v>165</v>
      </c>
      <c r="AE167" s="117" t="s">
        <v>169</v>
      </c>
      <c r="AF167" s="117" t="s">
        <v>169</v>
      </c>
      <c r="AG167" s="3" t="str">
        <f t="shared" ref="AG167:AG169" si="147">$P167&amp;""&amp;AD167&amp;"_"&amp;AE167&amp;"_"&amp;AF167</f>
        <v>6'b0000_0_0</v>
      </c>
      <c r="AH167" s="38"/>
      <c r="AI167" s="39" t="s">
        <v>140</v>
      </c>
      <c r="AJ167" s="3"/>
      <c r="AK167" s="8" t="s">
        <v>164</v>
      </c>
      <c r="AL167" s="8" t="s">
        <v>164</v>
      </c>
      <c r="AM167" s="38"/>
      <c r="AN167" s="11" t="s">
        <v>87</v>
      </c>
      <c r="AO167" s="38"/>
      <c r="AP167" s="123" t="s">
        <v>307</v>
      </c>
      <c r="AQ167" s="123" t="s">
        <v>308</v>
      </c>
      <c r="AR167" s="25"/>
      <c r="BB167" s="19" t="s">
        <v>31</v>
      </c>
      <c r="BC167" s="7" t="s">
        <v>79</v>
      </c>
      <c r="BD167" s="6" t="s">
        <v>162</v>
      </c>
      <c r="BE167" s="6" t="s">
        <v>54</v>
      </c>
      <c r="BF167" s="21" t="s">
        <v>9</v>
      </c>
      <c r="BG167" s="21" t="s">
        <v>207</v>
      </c>
      <c r="BH167" s="6">
        <v>50</v>
      </c>
      <c r="BI167" s="3">
        <v>0</v>
      </c>
      <c r="BJ167" s="7">
        <v>40</v>
      </c>
      <c r="BK167" s="28" t="s">
        <v>5</v>
      </c>
      <c r="BL167" s="9"/>
      <c r="BM167" s="3" t="s">
        <v>76</v>
      </c>
      <c r="BN167" s="3" t="s">
        <v>174</v>
      </c>
      <c r="BO167" s="116" t="s">
        <v>167</v>
      </c>
      <c r="BP167" s="117" t="s">
        <v>169</v>
      </c>
      <c r="BQ167" s="117" t="s">
        <v>169</v>
      </c>
      <c r="BR167" s="3" t="str">
        <f t="shared" ref="BR167:BR173" si="148">$BN167&amp;""&amp;BO167&amp;"_"&amp;BP167&amp;"_"&amp;BQ167</f>
        <v>6'b0111_0_0</v>
      </c>
      <c r="BS167" s="116" t="s">
        <v>167</v>
      </c>
      <c r="BT167" s="117" t="s">
        <v>169</v>
      </c>
      <c r="BU167" s="117" t="s">
        <v>169</v>
      </c>
      <c r="BV167" s="3" t="str">
        <f t="shared" ref="BV167:BV173" si="149">$BN167&amp;""&amp;BS167&amp;"_"&amp;BT167&amp;"_"&amp;BU167</f>
        <v>6'b0111_0_0</v>
      </c>
      <c r="BW167" s="38"/>
      <c r="BX167" s="117" t="s">
        <v>165</v>
      </c>
      <c r="BY167" s="117" t="s">
        <v>169</v>
      </c>
      <c r="BZ167" s="117" t="s">
        <v>169</v>
      </c>
      <c r="CA167" s="3" t="str">
        <f t="shared" ref="CA167:CA173" si="150">$BN167&amp;""&amp;BX167&amp;"_"&amp;BY167&amp;"_"&amp;BZ167</f>
        <v>6'b0000_0_0</v>
      </c>
      <c r="CB167" s="117" t="s">
        <v>165</v>
      </c>
      <c r="CC167" s="117" t="s">
        <v>169</v>
      </c>
      <c r="CD167" s="117" t="s">
        <v>169</v>
      </c>
      <c r="CE167" s="3" t="str">
        <f t="shared" ref="CE167:CE173" si="151">$BN167&amp;""&amp;CB167&amp;"_"&amp;CC167&amp;"_"&amp;CD167</f>
        <v>6'b0000_0_0</v>
      </c>
      <c r="CF167" s="38"/>
      <c r="CG167" s="99" t="s">
        <v>140</v>
      </c>
      <c r="CH167" s="3"/>
      <c r="CI167" s="8" t="s">
        <v>164</v>
      </c>
      <c r="CJ167" s="8" t="s">
        <v>164</v>
      </c>
      <c r="CK167" s="38"/>
      <c r="CL167" s="11" t="s">
        <v>87</v>
      </c>
      <c r="CM167" s="38"/>
      <c r="CN167" s="123" t="s">
        <v>307</v>
      </c>
      <c r="CO167" s="123" t="s">
        <v>308</v>
      </c>
    </row>
    <row r="168" spans="2:96" ht="17.25" x14ac:dyDescent="0.25">
      <c r="B168" s="135"/>
      <c r="C168" s="1"/>
      <c r="D168" s="19" t="s">
        <v>8</v>
      </c>
      <c r="E168" s="7" t="s">
        <v>79</v>
      </c>
      <c r="F168" s="6" t="s">
        <v>162</v>
      </c>
      <c r="G168" s="6" t="s">
        <v>54</v>
      </c>
      <c r="H168" s="21" t="s">
        <v>9</v>
      </c>
      <c r="I168" s="21" t="s">
        <v>237</v>
      </c>
      <c r="J168" s="6">
        <v>50</v>
      </c>
      <c r="K168" s="3">
        <v>0</v>
      </c>
      <c r="L168" s="7">
        <v>40</v>
      </c>
      <c r="M168" s="29" t="s">
        <v>7</v>
      </c>
      <c r="N168" s="50"/>
      <c r="O168" s="3" t="s">
        <v>76</v>
      </c>
      <c r="P168" s="3" t="s">
        <v>174</v>
      </c>
      <c r="Q168" s="117" t="s">
        <v>165</v>
      </c>
      <c r="R168" s="117" t="s">
        <v>169</v>
      </c>
      <c r="S168" s="117" t="s">
        <v>169</v>
      </c>
      <c r="T168" s="3" t="str">
        <f t="shared" si="144"/>
        <v>6'b0000_0_0</v>
      </c>
      <c r="U168" s="117" t="s">
        <v>165</v>
      </c>
      <c r="V168" s="117" t="s">
        <v>169</v>
      </c>
      <c r="W168" s="117" t="s">
        <v>169</v>
      </c>
      <c r="X168" s="3" t="str">
        <f t="shared" si="145"/>
        <v>6'b0000_0_0</v>
      </c>
      <c r="Y168" s="38"/>
      <c r="Z168" s="116" t="s">
        <v>167</v>
      </c>
      <c r="AA168" s="117" t="s">
        <v>169</v>
      </c>
      <c r="AB168" s="117" t="s">
        <v>169</v>
      </c>
      <c r="AC168" s="3" t="str">
        <f t="shared" si="146"/>
        <v>6'b0111_0_0</v>
      </c>
      <c r="AD168" s="117" t="s">
        <v>165</v>
      </c>
      <c r="AE168" s="117" t="s">
        <v>169</v>
      </c>
      <c r="AF168" s="117" t="s">
        <v>169</v>
      </c>
      <c r="AG168" s="3" t="str">
        <f t="shared" si="147"/>
        <v>6'b0000_0_0</v>
      </c>
      <c r="AH168" s="38"/>
      <c r="AI168" s="39" t="s">
        <v>140</v>
      </c>
      <c r="AJ168" s="3"/>
      <c r="AK168" s="8" t="s">
        <v>164</v>
      </c>
      <c r="AL168" s="8" t="s">
        <v>164</v>
      </c>
      <c r="AM168" s="38"/>
      <c r="AN168" s="11" t="s">
        <v>87</v>
      </c>
      <c r="AO168" s="38"/>
      <c r="AP168" s="123" t="s">
        <v>307</v>
      </c>
      <c r="AQ168" s="123" t="s">
        <v>308</v>
      </c>
      <c r="AR168" s="50"/>
      <c r="BB168" s="19" t="s">
        <v>31</v>
      </c>
      <c r="BC168" s="7" t="s">
        <v>79</v>
      </c>
      <c r="BD168" s="6" t="s">
        <v>162</v>
      </c>
      <c r="BE168" s="6" t="s">
        <v>54</v>
      </c>
      <c r="BF168" s="21" t="s">
        <v>9</v>
      </c>
      <c r="BG168" s="21" t="s">
        <v>208</v>
      </c>
      <c r="BH168" s="6">
        <v>50</v>
      </c>
      <c r="BI168" s="3">
        <v>0</v>
      </c>
      <c r="BJ168" s="7">
        <v>40</v>
      </c>
      <c r="BK168" s="29" t="s">
        <v>7</v>
      </c>
      <c r="BL168" s="9"/>
      <c r="BM168" s="3" t="s">
        <v>76</v>
      </c>
      <c r="BN168" s="3" t="s">
        <v>174</v>
      </c>
      <c r="BO168" s="117" t="s">
        <v>165</v>
      </c>
      <c r="BP168" s="117" t="s">
        <v>169</v>
      </c>
      <c r="BQ168" s="117" t="s">
        <v>169</v>
      </c>
      <c r="BR168" s="3" t="str">
        <f t="shared" si="148"/>
        <v>6'b0000_0_0</v>
      </c>
      <c r="BS168" s="117" t="s">
        <v>165</v>
      </c>
      <c r="BT168" s="117" t="s">
        <v>169</v>
      </c>
      <c r="BU168" s="117" t="s">
        <v>169</v>
      </c>
      <c r="BV168" s="3" t="str">
        <f t="shared" si="149"/>
        <v>6'b0000_0_0</v>
      </c>
      <c r="BW168" s="38"/>
      <c r="BX168" s="116" t="s">
        <v>167</v>
      </c>
      <c r="BY168" s="117" t="s">
        <v>169</v>
      </c>
      <c r="BZ168" s="117" t="s">
        <v>169</v>
      </c>
      <c r="CA168" s="3" t="str">
        <f t="shared" si="150"/>
        <v>6'b0111_0_0</v>
      </c>
      <c r="CB168" s="117" t="s">
        <v>165</v>
      </c>
      <c r="CC168" s="117" t="s">
        <v>169</v>
      </c>
      <c r="CD168" s="117" t="s">
        <v>169</v>
      </c>
      <c r="CE168" s="3" t="str">
        <f t="shared" si="151"/>
        <v>6'b0000_0_0</v>
      </c>
      <c r="CF168" s="38"/>
      <c r="CG168" s="99" t="s">
        <v>140</v>
      </c>
      <c r="CH168" s="3"/>
      <c r="CI168" s="8" t="s">
        <v>164</v>
      </c>
      <c r="CJ168" s="8" t="s">
        <v>164</v>
      </c>
      <c r="CK168" s="38"/>
      <c r="CL168" s="11" t="s">
        <v>87</v>
      </c>
      <c r="CM168" s="38"/>
      <c r="CN168" s="123" t="s">
        <v>307</v>
      </c>
      <c r="CO168" s="123" t="s">
        <v>308</v>
      </c>
    </row>
    <row r="169" spans="2:96" x14ac:dyDescent="0.25">
      <c r="B169" s="135"/>
      <c r="C169" s="1"/>
      <c r="D169" s="71" t="s">
        <v>8</v>
      </c>
      <c r="E169" s="71" t="s">
        <v>73</v>
      </c>
      <c r="F169" s="72" t="s">
        <v>162</v>
      </c>
      <c r="G169" s="72" t="s">
        <v>0</v>
      </c>
      <c r="H169" s="72" t="s">
        <v>9</v>
      </c>
      <c r="I169" s="72" t="s">
        <v>281</v>
      </c>
      <c r="J169" s="72">
        <v>50</v>
      </c>
      <c r="K169" s="72">
        <v>0</v>
      </c>
      <c r="L169" s="73">
        <v>40</v>
      </c>
      <c r="M169" s="74" t="s">
        <v>5</v>
      </c>
      <c r="N169" s="25"/>
      <c r="O169" s="3" t="s">
        <v>75</v>
      </c>
      <c r="P169" s="3" t="s">
        <v>174</v>
      </c>
      <c r="Q169" s="116" t="s">
        <v>167</v>
      </c>
      <c r="R169" s="117" t="s">
        <v>169</v>
      </c>
      <c r="S169" s="117" t="s">
        <v>169</v>
      </c>
      <c r="T169" s="3" t="str">
        <f t="shared" si="144"/>
        <v>6'b0111_0_0</v>
      </c>
      <c r="U169" s="116" t="s">
        <v>167</v>
      </c>
      <c r="V169" s="117" t="s">
        <v>169</v>
      </c>
      <c r="W169" s="117" t="s">
        <v>169</v>
      </c>
      <c r="X169" s="3" t="str">
        <f t="shared" si="145"/>
        <v>6'b0111_0_0</v>
      </c>
      <c r="Y169" s="38"/>
      <c r="Z169" s="117" t="s">
        <v>165</v>
      </c>
      <c r="AA169" s="117" t="s">
        <v>169</v>
      </c>
      <c r="AB169" s="117" t="s">
        <v>169</v>
      </c>
      <c r="AC169" s="3" t="str">
        <f t="shared" si="146"/>
        <v>6'b0000_0_0</v>
      </c>
      <c r="AD169" s="117" t="s">
        <v>165</v>
      </c>
      <c r="AE169" s="117" t="s">
        <v>169</v>
      </c>
      <c r="AF169" s="117" t="s">
        <v>169</v>
      </c>
      <c r="AG169" s="3" t="str">
        <f t="shared" si="147"/>
        <v>6'b0000_0_0</v>
      </c>
      <c r="AH169" s="38"/>
      <c r="AI169" s="39" t="s">
        <v>140</v>
      </c>
      <c r="AJ169" s="3"/>
      <c r="AK169" s="8" t="s">
        <v>164</v>
      </c>
      <c r="AL169" s="8" t="s">
        <v>164</v>
      </c>
      <c r="AM169" s="38"/>
      <c r="AN169" s="64" t="s">
        <v>72</v>
      </c>
      <c r="AO169" s="38"/>
      <c r="AP169" s="123" t="s">
        <v>307</v>
      </c>
      <c r="AQ169" s="123" t="s">
        <v>308</v>
      </c>
      <c r="AS169" s="65" t="s">
        <v>85</v>
      </c>
      <c r="BB169" s="52" t="s">
        <v>31</v>
      </c>
      <c r="BC169" s="52" t="s">
        <v>73</v>
      </c>
      <c r="BD169" s="6" t="s">
        <v>162</v>
      </c>
      <c r="BE169" s="53" t="s">
        <v>0</v>
      </c>
      <c r="BF169" s="53" t="s">
        <v>9</v>
      </c>
      <c r="BG169" s="53" t="s">
        <v>205</v>
      </c>
      <c r="BH169" s="53">
        <v>50</v>
      </c>
      <c r="BI169" s="53">
        <v>0</v>
      </c>
      <c r="BJ169" s="54">
        <v>40</v>
      </c>
      <c r="BK169" s="55" t="s">
        <v>5</v>
      </c>
      <c r="BL169" s="9"/>
      <c r="BM169" s="3" t="s">
        <v>75</v>
      </c>
      <c r="BN169" s="3" t="s">
        <v>174</v>
      </c>
      <c r="BO169" s="116" t="s">
        <v>167</v>
      </c>
      <c r="BP169" s="117" t="s">
        <v>169</v>
      </c>
      <c r="BQ169" s="117" t="s">
        <v>169</v>
      </c>
      <c r="BR169" s="3" t="str">
        <f t="shared" si="148"/>
        <v>6'b0111_0_0</v>
      </c>
      <c r="BS169" s="116" t="s">
        <v>167</v>
      </c>
      <c r="BT169" s="117" t="s">
        <v>169</v>
      </c>
      <c r="BU169" s="117" t="s">
        <v>169</v>
      </c>
      <c r="BV169" s="3" t="str">
        <f t="shared" si="149"/>
        <v>6'b0111_0_0</v>
      </c>
      <c r="BW169" s="38"/>
      <c r="BX169" s="117" t="s">
        <v>165</v>
      </c>
      <c r="BY169" s="117" t="s">
        <v>169</v>
      </c>
      <c r="BZ169" s="117" t="s">
        <v>169</v>
      </c>
      <c r="CA169" s="3" t="str">
        <f t="shared" si="150"/>
        <v>6'b0000_0_0</v>
      </c>
      <c r="CB169" s="117" t="s">
        <v>165</v>
      </c>
      <c r="CC169" s="117" t="s">
        <v>169</v>
      </c>
      <c r="CD169" s="117" t="s">
        <v>169</v>
      </c>
      <c r="CE169" s="3" t="str">
        <f t="shared" si="151"/>
        <v>6'b0000_0_0</v>
      </c>
      <c r="CF169" s="38"/>
      <c r="CG169" s="99" t="s">
        <v>140</v>
      </c>
      <c r="CH169" s="3"/>
      <c r="CI169" s="8" t="s">
        <v>164</v>
      </c>
      <c r="CJ169" s="8" t="s">
        <v>164</v>
      </c>
      <c r="CK169" s="38"/>
      <c r="CL169" s="64" t="s">
        <v>72</v>
      </c>
      <c r="CM169" s="38"/>
      <c r="CN169" s="123" t="s">
        <v>307</v>
      </c>
      <c r="CO169" s="123" t="s">
        <v>308</v>
      </c>
      <c r="CR169" s="65" t="s">
        <v>85</v>
      </c>
    </row>
    <row r="170" spans="2:96" x14ac:dyDescent="0.25">
      <c r="B170" s="135"/>
      <c r="C170" s="1"/>
      <c r="D170" s="71"/>
      <c r="E170" s="71"/>
      <c r="F170" s="72"/>
      <c r="G170" s="72"/>
      <c r="H170" s="72"/>
      <c r="I170" s="72"/>
      <c r="J170" s="72"/>
      <c r="K170" s="72"/>
      <c r="L170" s="73"/>
      <c r="M170" s="75"/>
      <c r="N170" s="50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3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  <c r="AK170" s="118"/>
      <c r="AL170" s="118"/>
      <c r="AM170" s="118"/>
      <c r="AN170" s="118"/>
      <c r="AO170" s="118"/>
      <c r="AP170" s="124"/>
      <c r="AQ170" s="124"/>
      <c r="AS170" s="25"/>
      <c r="BB170" s="52" t="s">
        <v>31</v>
      </c>
      <c r="BC170" s="52" t="s">
        <v>73</v>
      </c>
      <c r="BD170" s="6" t="s">
        <v>162</v>
      </c>
      <c r="BE170" s="53" t="s">
        <v>0</v>
      </c>
      <c r="BF170" s="53" t="s">
        <v>9</v>
      </c>
      <c r="BG170" s="53" t="s">
        <v>206</v>
      </c>
      <c r="BH170" s="53">
        <v>50</v>
      </c>
      <c r="BI170" s="53">
        <v>0</v>
      </c>
      <c r="BJ170" s="54">
        <v>40</v>
      </c>
      <c r="BK170" s="55" t="s">
        <v>5</v>
      </c>
      <c r="BL170" s="9"/>
      <c r="BM170" s="3" t="s">
        <v>75</v>
      </c>
      <c r="BN170" s="3" t="s">
        <v>174</v>
      </c>
      <c r="BO170" s="116" t="s">
        <v>167</v>
      </c>
      <c r="BP170" s="117" t="s">
        <v>169</v>
      </c>
      <c r="BQ170" s="117" t="s">
        <v>169</v>
      </c>
      <c r="BR170" s="3" t="str">
        <f t="shared" si="148"/>
        <v>6'b0111_0_0</v>
      </c>
      <c r="BS170" s="116" t="s">
        <v>167</v>
      </c>
      <c r="BT170" s="117" t="s">
        <v>169</v>
      </c>
      <c r="BU170" s="117" t="s">
        <v>169</v>
      </c>
      <c r="BV170" s="3" t="str">
        <f t="shared" si="149"/>
        <v>6'b0111_0_0</v>
      </c>
      <c r="BW170" s="38"/>
      <c r="BX170" s="117" t="s">
        <v>165</v>
      </c>
      <c r="BY170" s="117" t="s">
        <v>169</v>
      </c>
      <c r="BZ170" s="117" t="s">
        <v>169</v>
      </c>
      <c r="CA170" s="3" t="str">
        <f t="shared" si="150"/>
        <v>6'b0000_0_0</v>
      </c>
      <c r="CB170" s="117" t="s">
        <v>165</v>
      </c>
      <c r="CC170" s="117" t="s">
        <v>169</v>
      </c>
      <c r="CD170" s="117" t="s">
        <v>169</v>
      </c>
      <c r="CE170" s="3" t="str">
        <f t="shared" si="151"/>
        <v>6'b0000_0_0</v>
      </c>
      <c r="CF170" s="38"/>
      <c r="CG170" s="99" t="s">
        <v>140</v>
      </c>
      <c r="CH170" s="3"/>
      <c r="CI170" s="8" t="s">
        <v>164</v>
      </c>
      <c r="CJ170" s="8" t="s">
        <v>164</v>
      </c>
      <c r="CK170" s="38"/>
      <c r="CL170" s="11" t="s">
        <v>87</v>
      </c>
      <c r="CM170" s="38"/>
      <c r="CN170" s="123" t="s">
        <v>307</v>
      </c>
      <c r="CO170" s="123" t="s">
        <v>308</v>
      </c>
      <c r="CP170" s="34" t="s">
        <v>121</v>
      </c>
      <c r="CR170" s="66" t="s">
        <v>86</v>
      </c>
    </row>
    <row r="171" spans="2:96" ht="17.25" x14ac:dyDescent="0.25">
      <c r="B171" s="135"/>
      <c r="C171" s="1"/>
      <c r="D171" s="71" t="s">
        <v>8</v>
      </c>
      <c r="E171" s="71" t="s">
        <v>73</v>
      </c>
      <c r="F171" s="72" t="s">
        <v>162</v>
      </c>
      <c r="G171" s="72" t="s">
        <v>125</v>
      </c>
      <c r="H171" s="72" t="s">
        <v>9</v>
      </c>
      <c r="I171" s="72" t="s">
        <v>236</v>
      </c>
      <c r="J171" s="72">
        <v>50</v>
      </c>
      <c r="K171" s="72">
        <v>0</v>
      </c>
      <c r="L171" s="73">
        <v>40</v>
      </c>
      <c r="M171" s="74" t="s">
        <v>5</v>
      </c>
      <c r="N171" s="25"/>
      <c r="O171" s="3" t="s">
        <v>75</v>
      </c>
      <c r="P171" s="3" t="s">
        <v>174</v>
      </c>
      <c r="Q171" s="116" t="s">
        <v>167</v>
      </c>
      <c r="R171" s="117" t="s">
        <v>169</v>
      </c>
      <c r="S171" s="117" t="s">
        <v>169</v>
      </c>
      <c r="T171" s="3" t="str">
        <f>$P171&amp;""&amp;Q171&amp;"_"&amp;R171&amp;"_"&amp;S171</f>
        <v>6'b0111_0_0</v>
      </c>
      <c r="U171" s="116" t="s">
        <v>167</v>
      </c>
      <c r="V171" s="117" t="s">
        <v>169</v>
      </c>
      <c r="W171" s="117" t="s">
        <v>169</v>
      </c>
      <c r="X171" s="3" t="str">
        <f>$P171&amp;""&amp;U171&amp;"_"&amp;V171&amp;"_"&amp;W171</f>
        <v>6'b0111_0_0</v>
      </c>
      <c r="Y171" s="38"/>
      <c r="Z171" s="117" t="s">
        <v>165</v>
      </c>
      <c r="AA171" s="117" t="s">
        <v>169</v>
      </c>
      <c r="AB171" s="117" t="s">
        <v>169</v>
      </c>
      <c r="AC171" s="3" t="str">
        <f>$P171&amp;""&amp;Z171&amp;"_"&amp;AA171&amp;"_"&amp;AB171</f>
        <v>6'b0000_0_0</v>
      </c>
      <c r="AD171" s="117" t="s">
        <v>165</v>
      </c>
      <c r="AE171" s="117" t="s">
        <v>169</v>
      </c>
      <c r="AF171" s="117" t="s">
        <v>169</v>
      </c>
      <c r="AG171" s="3" t="str">
        <f>$P171&amp;""&amp;AD171&amp;"_"&amp;AE171&amp;"_"&amp;AF171</f>
        <v>6'b0000_0_0</v>
      </c>
      <c r="AH171" s="38"/>
      <c r="AI171" s="39" t="s">
        <v>140</v>
      </c>
      <c r="AJ171" s="3"/>
      <c r="AK171" s="8" t="s">
        <v>164</v>
      </c>
      <c r="AL171" s="8" t="s">
        <v>164</v>
      </c>
      <c r="AM171" s="38"/>
      <c r="AN171" s="64" t="s">
        <v>72</v>
      </c>
      <c r="AO171" s="38"/>
      <c r="AP171" s="123" t="s">
        <v>307</v>
      </c>
      <c r="AQ171" s="123" t="s">
        <v>308</v>
      </c>
      <c r="AR171" s="108" t="s">
        <v>121</v>
      </c>
      <c r="AS171" s="25"/>
      <c r="BB171" s="52" t="s">
        <v>31</v>
      </c>
      <c r="BC171" s="52" t="s">
        <v>73</v>
      </c>
      <c r="BD171" s="6" t="s">
        <v>162</v>
      </c>
      <c r="BE171" s="53" t="s">
        <v>125</v>
      </c>
      <c r="BF171" s="53" t="s">
        <v>9</v>
      </c>
      <c r="BG171" s="53" t="s">
        <v>207</v>
      </c>
      <c r="BH171" s="53">
        <v>50</v>
      </c>
      <c r="BI171" s="53">
        <v>0</v>
      </c>
      <c r="BJ171" s="54">
        <v>40</v>
      </c>
      <c r="BK171" s="55" t="s">
        <v>5</v>
      </c>
      <c r="BL171" s="9"/>
      <c r="BM171" s="3" t="s">
        <v>75</v>
      </c>
      <c r="BN171" s="3" t="s">
        <v>174</v>
      </c>
      <c r="BO171" s="116" t="s">
        <v>167</v>
      </c>
      <c r="BP171" s="117" t="s">
        <v>169</v>
      </c>
      <c r="BQ171" s="117" t="s">
        <v>169</v>
      </c>
      <c r="BR171" s="3" t="str">
        <f t="shared" si="148"/>
        <v>6'b0111_0_0</v>
      </c>
      <c r="BS171" s="116" t="s">
        <v>167</v>
      </c>
      <c r="BT171" s="117" t="s">
        <v>169</v>
      </c>
      <c r="BU171" s="117" t="s">
        <v>169</v>
      </c>
      <c r="BV171" s="3" t="str">
        <f t="shared" si="149"/>
        <v>6'b0111_0_0</v>
      </c>
      <c r="BW171" s="38"/>
      <c r="BX171" s="117" t="s">
        <v>165</v>
      </c>
      <c r="BY171" s="117" t="s">
        <v>169</v>
      </c>
      <c r="BZ171" s="117" t="s">
        <v>169</v>
      </c>
      <c r="CA171" s="3" t="str">
        <f t="shared" si="150"/>
        <v>6'b0000_0_0</v>
      </c>
      <c r="CB171" s="117" t="s">
        <v>165</v>
      </c>
      <c r="CC171" s="117" t="s">
        <v>169</v>
      </c>
      <c r="CD171" s="117" t="s">
        <v>169</v>
      </c>
      <c r="CE171" s="3" t="str">
        <f t="shared" si="151"/>
        <v>6'b0000_0_0</v>
      </c>
      <c r="CF171" s="38"/>
      <c r="CG171" s="99" t="s">
        <v>140</v>
      </c>
      <c r="CH171" s="3"/>
      <c r="CI171" s="8" t="s">
        <v>164</v>
      </c>
      <c r="CJ171" s="8" t="s">
        <v>164</v>
      </c>
      <c r="CK171" s="38"/>
      <c r="CL171" s="11" t="s">
        <v>87</v>
      </c>
      <c r="CM171" s="38"/>
      <c r="CN171" s="123" t="s">
        <v>307</v>
      </c>
      <c r="CO171" s="123" t="s">
        <v>308</v>
      </c>
      <c r="CP171" s="34" t="s">
        <v>142</v>
      </c>
    </row>
    <row r="172" spans="2:96" ht="17.25" x14ac:dyDescent="0.25">
      <c r="B172" s="135"/>
      <c r="C172" s="1"/>
      <c r="D172" s="71" t="s">
        <v>8</v>
      </c>
      <c r="E172" s="71" t="s">
        <v>73</v>
      </c>
      <c r="F172" s="72" t="s">
        <v>162</v>
      </c>
      <c r="G172" s="72" t="s">
        <v>111</v>
      </c>
      <c r="H172" s="72" t="s">
        <v>9</v>
      </c>
      <c r="I172" s="72" t="s">
        <v>236</v>
      </c>
      <c r="J172" s="72">
        <v>50</v>
      </c>
      <c r="K172" s="72">
        <v>0</v>
      </c>
      <c r="L172" s="73">
        <v>40</v>
      </c>
      <c r="M172" s="74" t="s">
        <v>5</v>
      </c>
      <c r="N172" s="25"/>
      <c r="O172" s="3" t="s">
        <v>75</v>
      </c>
      <c r="P172" s="3" t="s">
        <v>174</v>
      </c>
      <c r="Q172" s="116" t="s">
        <v>167</v>
      </c>
      <c r="R172" s="117" t="s">
        <v>169</v>
      </c>
      <c r="S172" s="117" t="s">
        <v>169</v>
      </c>
      <c r="T172" s="3" t="str">
        <f>$P172&amp;""&amp;Q172&amp;"_"&amp;R172&amp;"_"&amp;S172</f>
        <v>6'b0111_0_0</v>
      </c>
      <c r="U172" s="116" t="s">
        <v>167</v>
      </c>
      <c r="V172" s="117" t="s">
        <v>169</v>
      </c>
      <c r="W172" s="117" t="s">
        <v>169</v>
      </c>
      <c r="X172" s="3" t="str">
        <f>$P172&amp;""&amp;U172&amp;"_"&amp;V172&amp;"_"&amp;W172</f>
        <v>6'b0111_0_0</v>
      </c>
      <c r="Y172" s="38"/>
      <c r="Z172" s="117" t="s">
        <v>165</v>
      </c>
      <c r="AA172" s="117" t="s">
        <v>169</v>
      </c>
      <c r="AB172" s="117" t="s">
        <v>169</v>
      </c>
      <c r="AC172" s="3" t="str">
        <f>$P172&amp;""&amp;Z172&amp;"_"&amp;AA172&amp;"_"&amp;AB172</f>
        <v>6'b0000_0_0</v>
      </c>
      <c r="AD172" s="117" t="s">
        <v>165</v>
      </c>
      <c r="AE172" s="117" t="s">
        <v>169</v>
      </c>
      <c r="AF172" s="117" t="s">
        <v>169</v>
      </c>
      <c r="AG172" s="3" t="str">
        <f>$P172&amp;""&amp;AD172&amp;"_"&amp;AE172&amp;"_"&amp;AF172</f>
        <v>6'b0000_0_0</v>
      </c>
      <c r="AH172" s="38"/>
      <c r="AI172" s="99" t="s">
        <v>141</v>
      </c>
      <c r="AJ172" s="3"/>
      <c r="AK172" s="8" t="s">
        <v>164</v>
      </c>
      <c r="AL172" s="8" t="s">
        <v>164</v>
      </c>
      <c r="AM172" s="38"/>
      <c r="AN172" s="11" t="s">
        <v>100</v>
      </c>
      <c r="AO172" s="38"/>
      <c r="AP172" s="123" t="s">
        <v>307</v>
      </c>
      <c r="AQ172" s="123" t="s">
        <v>308</v>
      </c>
      <c r="AR172" s="108" t="s">
        <v>142</v>
      </c>
      <c r="AS172" s="25"/>
      <c r="BB172" s="52" t="s">
        <v>31</v>
      </c>
      <c r="BC172" s="52" t="s">
        <v>73</v>
      </c>
      <c r="BD172" s="6" t="s">
        <v>162</v>
      </c>
      <c r="BE172" s="53" t="s">
        <v>111</v>
      </c>
      <c r="BF172" s="53" t="s">
        <v>9</v>
      </c>
      <c r="BG172" s="53" t="s">
        <v>207</v>
      </c>
      <c r="BH172" s="53">
        <v>50</v>
      </c>
      <c r="BI172" s="53">
        <v>0</v>
      </c>
      <c r="BJ172" s="54">
        <v>40</v>
      </c>
      <c r="BK172" s="55" t="s">
        <v>5</v>
      </c>
      <c r="BL172" s="9"/>
      <c r="BM172" s="3" t="s">
        <v>75</v>
      </c>
      <c r="BN172" s="3" t="s">
        <v>174</v>
      </c>
      <c r="BO172" s="116" t="s">
        <v>167</v>
      </c>
      <c r="BP172" s="117" t="s">
        <v>169</v>
      </c>
      <c r="BQ172" s="117" t="s">
        <v>169</v>
      </c>
      <c r="BR172" s="3" t="str">
        <f t="shared" si="148"/>
        <v>6'b0111_0_0</v>
      </c>
      <c r="BS172" s="116" t="s">
        <v>167</v>
      </c>
      <c r="BT172" s="117" t="s">
        <v>169</v>
      </c>
      <c r="BU172" s="117" t="s">
        <v>169</v>
      </c>
      <c r="BV172" s="3" t="str">
        <f t="shared" si="149"/>
        <v>6'b0111_0_0</v>
      </c>
      <c r="BW172" s="38"/>
      <c r="BX172" s="117" t="s">
        <v>165</v>
      </c>
      <c r="BY172" s="117" t="s">
        <v>169</v>
      </c>
      <c r="BZ172" s="117" t="s">
        <v>169</v>
      </c>
      <c r="CA172" s="3" t="str">
        <f t="shared" si="150"/>
        <v>6'b0000_0_0</v>
      </c>
      <c r="CB172" s="117" t="s">
        <v>165</v>
      </c>
      <c r="CC172" s="117" t="s">
        <v>169</v>
      </c>
      <c r="CD172" s="117" t="s">
        <v>169</v>
      </c>
      <c r="CE172" s="3" t="str">
        <f t="shared" si="151"/>
        <v>6'b0000_0_0</v>
      </c>
      <c r="CF172" s="38"/>
      <c r="CG172" s="99" t="s">
        <v>141</v>
      </c>
      <c r="CH172" s="3"/>
      <c r="CI172" s="8" t="s">
        <v>164</v>
      </c>
      <c r="CJ172" s="8" t="s">
        <v>164</v>
      </c>
      <c r="CK172" s="38"/>
      <c r="CL172" s="11" t="s">
        <v>100</v>
      </c>
      <c r="CM172" s="38"/>
      <c r="CN172" s="123" t="s">
        <v>307</v>
      </c>
      <c r="CO172" s="123" t="s">
        <v>308</v>
      </c>
      <c r="CP172" s="107"/>
    </row>
    <row r="173" spans="2:96" ht="17.25" x14ac:dyDescent="0.25">
      <c r="B173" s="135"/>
      <c r="C173" s="1"/>
      <c r="D173" s="71" t="s">
        <v>8</v>
      </c>
      <c r="E173" s="71" t="s">
        <v>73</v>
      </c>
      <c r="F173" s="72" t="s">
        <v>162</v>
      </c>
      <c r="G173" s="72" t="s">
        <v>111</v>
      </c>
      <c r="H173" s="72" t="s">
        <v>9</v>
      </c>
      <c r="I173" s="72" t="s">
        <v>237</v>
      </c>
      <c r="J173" s="72">
        <v>50</v>
      </c>
      <c r="K173" s="72">
        <v>0</v>
      </c>
      <c r="L173" s="73">
        <v>40</v>
      </c>
      <c r="M173" s="75" t="s">
        <v>7</v>
      </c>
      <c r="N173" s="50"/>
      <c r="O173" s="3" t="s">
        <v>75</v>
      </c>
      <c r="P173" s="3" t="s">
        <v>174</v>
      </c>
      <c r="Q173" s="117" t="s">
        <v>165</v>
      </c>
      <c r="R173" s="117" t="s">
        <v>169</v>
      </c>
      <c r="S173" s="117" t="s">
        <v>169</v>
      </c>
      <c r="T173" s="3" t="str">
        <f t="shared" ref="T173" si="152">$P173&amp;""&amp;Q173&amp;"_"&amp;R173&amp;"_"&amp;S173</f>
        <v>6'b0000_0_0</v>
      </c>
      <c r="U173" s="117" t="s">
        <v>165</v>
      </c>
      <c r="V173" s="117" t="s">
        <v>169</v>
      </c>
      <c r="W173" s="117" t="s">
        <v>169</v>
      </c>
      <c r="X173" s="3" t="str">
        <f t="shared" ref="X173" si="153">$P173&amp;""&amp;U173&amp;"_"&amp;V173&amp;"_"&amp;W173</f>
        <v>6'b0000_0_0</v>
      </c>
      <c r="Y173" s="38"/>
      <c r="Z173" s="116" t="s">
        <v>167</v>
      </c>
      <c r="AA173" s="117" t="s">
        <v>169</v>
      </c>
      <c r="AB173" s="117" t="s">
        <v>169</v>
      </c>
      <c r="AC173" s="3" t="str">
        <f t="shared" ref="AC173" si="154">$P173&amp;""&amp;Z173&amp;"_"&amp;AA173&amp;"_"&amp;AB173</f>
        <v>6'b0111_0_0</v>
      </c>
      <c r="AD173" s="117" t="s">
        <v>165</v>
      </c>
      <c r="AE173" s="117" t="s">
        <v>169</v>
      </c>
      <c r="AF173" s="117" t="s">
        <v>169</v>
      </c>
      <c r="AG173" s="3" t="str">
        <f t="shared" ref="AG173" si="155">$P173&amp;""&amp;AD173&amp;"_"&amp;AE173&amp;"_"&amp;AF173</f>
        <v>6'b0000_0_0</v>
      </c>
      <c r="AH173" s="38"/>
      <c r="AI173" s="99" t="s">
        <v>141</v>
      </c>
      <c r="AJ173" s="3"/>
      <c r="AK173" s="8" t="s">
        <v>164</v>
      </c>
      <c r="AL173" s="8" t="s">
        <v>164</v>
      </c>
      <c r="AM173" s="38"/>
      <c r="AN173" s="11" t="s">
        <v>100</v>
      </c>
      <c r="AO173" s="38"/>
      <c r="AP173" s="123" t="s">
        <v>307</v>
      </c>
      <c r="AQ173" s="123" t="s">
        <v>308</v>
      </c>
      <c r="AS173" s="50"/>
      <c r="BB173" s="52" t="s">
        <v>31</v>
      </c>
      <c r="BC173" s="52" t="s">
        <v>73</v>
      </c>
      <c r="BD173" s="6" t="s">
        <v>162</v>
      </c>
      <c r="BE173" s="53" t="s">
        <v>111</v>
      </c>
      <c r="BF173" s="53" t="s">
        <v>9</v>
      </c>
      <c r="BG173" s="53" t="s">
        <v>208</v>
      </c>
      <c r="BH173" s="53">
        <v>50</v>
      </c>
      <c r="BI173" s="53">
        <v>0</v>
      </c>
      <c r="BJ173" s="54">
        <v>40</v>
      </c>
      <c r="BK173" s="56" t="s">
        <v>7</v>
      </c>
      <c r="BL173" s="9"/>
      <c r="BM173" s="3" t="s">
        <v>75</v>
      </c>
      <c r="BN173" s="3" t="s">
        <v>174</v>
      </c>
      <c r="BO173" s="117" t="s">
        <v>165</v>
      </c>
      <c r="BP173" s="117" t="s">
        <v>169</v>
      </c>
      <c r="BQ173" s="117" t="s">
        <v>169</v>
      </c>
      <c r="BR173" s="3" t="str">
        <f t="shared" si="148"/>
        <v>6'b0000_0_0</v>
      </c>
      <c r="BS173" s="117" t="s">
        <v>165</v>
      </c>
      <c r="BT173" s="117" t="s">
        <v>169</v>
      </c>
      <c r="BU173" s="117" t="s">
        <v>169</v>
      </c>
      <c r="BV173" s="3" t="str">
        <f t="shared" si="149"/>
        <v>6'b0000_0_0</v>
      </c>
      <c r="BW173" s="38"/>
      <c r="BX173" s="116" t="s">
        <v>167</v>
      </c>
      <c r="BY173" s="117" t="s">
        <v>169</v>
      </c>
      <c r="BZ173" s="117" t="s">
        <v>169</v>
      </c>
      <c r="CA173" s="3" t="str">
        <f t="shared" si="150"/>
        <v>6'b0111_0_0</v>
      </c>
      <c r="CB173" s="117" t="s">
        <v>165</v>
      </c>
      <c r="CC173" s="117" t="s">
        <v>169</v>
      </c>
      <c r="CD173" s="117" t="s">
        <v>169</v>
      </c>
      <c r="CE173" s="3" t="str">
        <f t="shared" si="151"/>
        <v>6'b0000_0_0</v>
      </c>
      <c r="CF173" s="38"/>
      <c r="CG173" s="99" t="s">
        <v>141</v>
      </c>
      <c r="CH173" s="3"/>
      <c r="CI173" s="8" t="s">
        <v>164</v>
      </c>
      <c r="CJ173" s="8" t="s">
        <v>164</v>
      </c>
      <c r="CK173" s="38"/>
      <c r="CL173" s="11" t="s">
        <v>100</v>
      </c>
      <c r="CM173" s="38"/>
      <c r="CN173" s="123" t="s">
        <v>307</v>
      </c>
      <c r="CO173" s="123" t="s">
        <v>308</v>
      </c>
    </row>
    <row r="174" spans="2:96" x14ac:dyDescent="0.25">
      <c r="B174" s="135"/>
      <c r="C174" s="1"/>
      <c r="D174" s="8"/>
      <c r="E174" s="8"/>
      <c r="F174" s="8"/>
      <c r="G174" s="8"/>
      <c r="H174" s="8"/>
      <c r="I174" s="8"/>
      <c r="J174" s="8"/>
      <c r="K174" s="8"/>
      <c r="L174" s="11"/>
      <c r="M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3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125"/>
      <c r="AQ174" s="125"/>
      <c r="BB174" s="8"/>
      <c r="BC174" s="8"/>
      <c r="BD174" s="8"/>
      <c r="BE174" s="8"/>
      <c r="BF174" s="8"/>
      <c r="BG174" s="8"/>
      <c r="BH174" s="8"/>
      <c r="BI174" s="8"/>
      <c r="BJ174" s="11"/>
      <c r="BK174" s="8"/>
      <c r="BM174" s="8"/>
      <c r="BN174" s="2"/>
      <c r="BO174" s="41"/>
      <c r="BP174" s="41"/>
      <c r="BQ174" s="41"/>
      <c r="BR174" s="41"/>
      <c r="BS174" s="41"/>
      <c r="BT174" s="41"/>
      <c r="BU174" s="41"/>
      <c r="BV174" s="41"/>
      <c r="BW174" s="38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127"/>
      <c r="CO174" s="127"/>
    </row>
    <row r="175" spans="2:96" ht="17.25" x14ac:dyDescent="0.25">
      <c r="B175" s="135"/>
      <c r="C175" s="1"/>
      <c r="D175" s="19" t="s">
        <v>8</v>
      </c>
      <c r="E175" s="7" t="s">
        <v>79</v>
      </c>
      <c r="F175" s="6" t="s">
        <v>162</v>
      </c>
      <c r="G175" s="6" t="s">
        <v>54</v>
      </c>
      <c r="H175" s="21" t="s">
        <v>9</v>
      </c>
      <c r="I175" s="21" t="s">
        <v>238</v>
      </c>
      <c r="J175" s="6">
        <v>50</v>
      </c>
      <c r="K175" s="3">
        <v>0</v>
      </c>
      <c r="L175" s="7">
        <v>48</v>
      </c>
      <c r="M175" s="29" t="s">
        <v>7</v>
      </c>
      <c r="N175" s="50"/>
      <c r="O175" s="3" t="s">
        <v>76</v>
      </c>
      <c r="P175" s="3" t="s">
        <v>174</v>
      </c>
      <c r="Q175" s="117" t="s">
        <v>165</v>
      </c>
      <c r="R175" s="117" t="s">
        <v>169</v>
      </c>
      <c r="S175" s="117" t="s">
        <v>169</v>
      </c>
      <c r="T175" s="3" t="str">
        <f t="shared" ref="T175" si="156">$P175&amp;""&amp;Q175&amp;"_"&amp;R175&amp;"_"&amp;S175</f>
        <v>6'b0000_0_0</v>
      </c>
      <c r="U175" s="117" t="s">
        <v>165</v>
      </c>
      <c r="V175" s="117" t="s">
        <v>169</v>
      </c>
      <c r="W175" s="117" t="s">
        <v>169</v>
      </c>
      <c r="X175" s="3" t="str">
        <f t="shared" ref="X175" si="157">$P175&amp;""&amp;U175&amp;"_"&amp;V175&amp;"_"&amp;W175</f>
        <v>6'b0000_0_0</v>
      </c>
      <c r="Y175" s="38"/>
      <c r="Z175" s="116" t="s">
        <v>168</v>
      </c>
      <c r="AA175" s="117" t="s">
        <v>170</v>
      </c>
      <c r="AB175" s="117" t="s">
        <v>169</v>
      </c>
      <c r="AC175" s="3" t="str">
        <f t="shared" ref="AC175" si="158">$P175&amp;""&amp;Z175&amp;"_"&amp;AA175&amp;"_"&amp;AB175</f>
        <v>6'b0011_1_0</v>
      </c>
      <c r="AD175" s="117" t="s">
        <v>165</v>
      </c>
      <c r="AE175" s="117" t="s">
        <v>169</v>
      </c>
      <c r="AF175" s="117" t="s">
        <v>169</v>
      </c>
      <c r="AG175" s="3" t="str">
        <f t="shared" ref="AG175" si="159">$P175&amp;""&amp;AD175&amp;"_"&amp;AE175&amp;"_"&amp;AF175</f>
        <v>6'b0000_0_0</v>
      </c>
      <c r="AH175" s="38"/>
      <c r="AI175" s="39" t="s">
        <v>140</v>
      </c>
      <c r="AJ175" s="3"/>
      <c r="AK175" s="8" t="s">
        <v>164</v>
      </c>
      <c r="AL175" s="8" t="s">
        <v>164</v>
      </c>
      <c r="AM175" s="38"/>
      <c r="AN175" s="11" t="s">
        <v>87</v>
      </c>
      <c r="AO175" s="38"/>
      <c r="AP175" s="123" t="s">
        <v>307</v>
      </c>
      <c r="AQ175" s="123" t="s">
        <v>308</v>
      </c>
      <c r="AR175" s="50"/>
      <c r="BB175" s="19" t="s">
        <v>31</v>
      </c>
      <c r="BC175" s="7" t="s">
        <v>79</v>
      </c>
      <c r="BD175" s="6" t="s">
        <v>162</v>
      </c>
      <c r="BE175" s="6" t="s">
        <v>54</v>
      </c>
      <c r="BF175" s="21" t="s">
        <v>9</v>
      </c>
      <c r="BG175" s="21" t="s">
        <v>209</v>
      </c>
      <c r="BH175" s="6">
        <v>50</v>
      </c>
      <c r="BI175" s="3">
        <v>0</v>
      </c>
      <c r="BJ175" s="7">
        <v>48</v>
      </c>
      <c r="BK175" s="29" t="s">
        <v>7</v>
      </c>
      <c r="BL175" s="9"/>
      <c r="BM175" s="3" t="s">
        <v>76</v>
      </c>
      <c r="BN175" s="3" t="s">
        <v>174</v>
      </c>
      <c r="BO175" s="117" t="s">
        <v>165</v>
      </c>
      <c r="BP175" s="117" t="s">
        <v>169</v>
      </c>
      <c r="BQ175" s="117" t="s">
        <v>169</v>
      </c>
      <c r="BR175" s="3" t="str">
        <f t="shared" ref="BR175" si="160">$BN175&amp;""&amp;BO175&amp;"_"&amp;BP175&amp;"_"&amp;BQ175</f>
        <v>6'b0000_0_0</v>
      </c>
      <c r="BS175" s="117" t="s">
        <v>165</v>
      </c>
      <c r="BT175" s="117" t="s">
        <v>169</v>
      </c>
      <c r="BU175" s="117" t="s">
        <v>169</v>
      </c>
      <c r="BV175" s="3" t="str">
        <f t="shared" ref="BV175" si="161">$BN175&amp;""&amp;BS175&amp;"_"&amp;BT175&amp;"_"&amp;BU175</f>
        <v>6'b0000_0_0</v>
      </c>
      <c r="BW175" s="38"/>
      <c r="BX175" s="116" t="s">
        <v>168</v>
      </c>
      <c r="BY175" s="117" t="s">
        <v>170</v>
      </c>
      <c r="BZ175" s="117" t="s">
        <v>169</v>
      </c>
      <c r="CA175" s="3" t="str">
        <f t="shared" ref="CA175" si="162">$BN175&amp;""&amp;BX175&amp;"_"&amp;BY175&amp;"_"&amp;BZ175</f>
        <v>6'b0011_1_0</v>
      </c>
      <c r="CB175" s="117" t="s">
        <v>165</v>
      </c>
      <c r="CC175" s="117" t="s">
        <v>169</v>
      </c>
      <c r="CD175" s="117" t="s">
        <v>169</v>
      </c>
      <c r="CE175" s="3" t="str">
        <f t="shared" ref="CE175" si="163">$BN175&amp;""&amp;CB175&amp;"_"&amp;CC175&amp;"_"&amp;CD175</f>
        <v>6'b0000_0_0</v>
      </c>
      <c r="CF175" s="38"/>
      <c r="CG175" s="99" t="s">
        <v>140</v>
      </c>
      <c r="CH175" s="3"/>
      <c r="CI175" s="8" t="s">
        <v>164</v>
      </c>
      <c r="CJ175" s="8" t="s">
        <v>164</v>
      </c>
      <c r="CK175" s="38"/>
      <c r="CL175" s="11" t="s">
        <v>87</v>
      </c>
      <c r="CM175" s="38"/>
      <c r="CN175" s="123" t="s">
        <v>307</v>
      </c>
      <c r="CO175" s="123" t="s">
        <v>308</v>
      </c>
    </row>
    <row r="176" spans="2:96" x14ac:dyDescent="0.25">
      <c r="B176" s="135"/>
      <c r="C176" s="1"/>
      <c r="D176" s="8"/>
      <c r="E176" s="8"/>
      <c r="F176" s="8"/>
      <c r="G176" s="8"/>
      <c r="H176" s="8"/>
      <c r="I176" s="8"/>
      <c r="J176" s="8"/>
      <c r="K176" s="8"/>
      <c r="L176" s="11"/>
      <c r="M176" s="11"/>
      <c r="N176" s="9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38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23"/>
      <c r="AQ176" s="123"/>
      <c r="AR176" s="9"/>
      <c r="BB176" s="8"/>
      <c r="BC176" s="8"/>
      <c r="BD176" s="8"/>
      <c r="BE176" s="8"/>
      <c r="BF176" s="8"/>
      <c r="BG176" s="8"/>
      <c r="BH176" s="8"/>
      <c r="BI176" s="8"/>
      <c r="BJ176" s="11"/>
      <c r="BK176" s="11"/>
      <c r="BL176" s="9"/>
      <c r="BM176" s="8"/>
      <c r="BN176" s="8"/>
      <c r="BO176" s="41"/>
      <c r="BP176" s="41"/>
      <c r="BQ176" s="41"/>
      <c r="BR176" s="41"/>
      <c r="BS176" s="41"/>
      <c r="BT176" s="41"/>
      <c r="BU176" s="41"/>
      <c r="BV176" s="41"/>
      <c r="BW176" s="38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127"/>
      <c r="CO176" s="127"/>
    </row>
    <row r="177" spans="2:96" ht="17.25" x14ac:dyDescent="0.25">
      <c r="B177" s="135"/>
      <c r="C177" s="1"/>
      <c r="D177" s="19" t="s">
        <v>8</v>
      </c>
      <c r="E177" s="7" t="s">
        <v>79</v>
      </c>
      <c r="F177" s="6" t="s">
        <v>162</v>
      </c>
      <c r="G177" s="6" t="s">
        <v>54</v>
      </c>
      <c r="H177" s="21" t="s">
        <v>9</v>
      </c>
      <c r="I177" s="21" t="s">
        <v>239</v>
      </c>
      <c r="J177" s="6">
        <v>50</v>
      </c>
      <c r="K177" s="3">
        <v>0</v>
      </c>
      <c r="L177" s="7">
        <v>60</v>
      </c>
      <c r="M177" s="30" t="s">
        <v>5</v>
      </c>
      <c r="N177" s="69"/>
      <c r="O177" s="3" t="s">
        <v>76</v>
      </c>
      <c r="P177" s="3" t="s">
        <v>174</v>
      </c>
      <c r="Q177" s="117" t="s">
        <v>168</v>
      </c>
      <c r="R177" s="117" t="s">
        <v>169</v>
      </c>
      <c r="S177" s="117" t="s">
        <v>169</v>
      </c>
      <c r="T177" s="3" t="str">
        <f t="shared" ref="T177:T179" si="164">$P177&amp;""&amp;Q177&amp;"_"&amp;R177&amp;"_"&amp;S177</f>
        <v>6'b0011_0_0</v>
      </c>
      <c r="U177" s="117" t="s">
        <v>168</v>
      </c>
      <c r="V177" s="117" t="s">
        <v>169</v>
      </c>
      <c r="W177" s="117" t="s">
        <v>169</v>
      </c>
      <c r="X177" s="3" t="str">
        <f t="shared" ref="X177:X179" si="165">$P177&amp;""&amp;U177&amp;"_"&amp;V177&amp;"_"&amp;W177</f>
        <v>6'b0011_0_0</v>
      </c>
      <c r="Y177" s="38"/>
      <c r="Z177" s="116" t="s">
        <v>165</v>
      </c>
      <c r="AA177" s="117" t="s">
        <v>169</v>
      </c>
      <c r="AB177" s="117" t="s">
        <v>169</v>
      </c>
      <c r="AC177" s="3" t="str">
        <f t="shared" ref="AC177:AC179" si="166">$P177&amp;""&amp;Z177&amp;"_"&amp;AA177&amp;"_"&amp;AB177</f>
        <v>6'b0000_0_0</v>
      </c>
      <c r="AD177" s="116" t="s">
        <v>165</v>
      </c>
      <c r="AE177" s="117" t="s">
        <v>169</v>
      </c>
      <c r="AF177" s="117" t="s">
        <v>169</v>
      </c>
      <c r="AG177" s="3" t="str">
        <f t="shared" ref="AG177:AG179" si="167">$P177&amp;""&amp;AD177&amp;"_"&amp;AE177&amp;"_"&amp;AF177</f>
        <v>6'b0000_0_0</v>
      </c>
      <c r="AH177" s="38"/>
      <c r="AI177" s="39" t="s">
        <v>140</v>
      </c>
      <c r="AJ177" s="3"/>
      <c r="AK177" s="8" t="s">
        <v>164</v>
      </c>
      <c r="AL177" s="8" t="s">
        <v>164</v>
      </c>
      <c r="AM177" s="38"/>
      <c r="AN177" s="11" t="s">
        <v>87</v>
      </c>
      <c r="AO177" s="38"/>
      <c r="AP177" s="123" t="s">
        <v>307</v>
      </c>
      <c r="AQ177" s="123" t="s">
        <v>308</v>
      </c>
      <c r="AR177" s="69"/>
      <c r="BB177" s="19" t="s">
        <v>31</v>
      </c>
      <c r="BC177" s="7" t="s">
        <v>79</v>
      </c>
      <c r="BD177" s="6" t="s">
        <v>162</v>
      </c>
      <c r="BE177" s="6" t="s">
        <v>54</v>
      </c>
      <c r="BF177" s="21" t="s">
        <v>9</v>
      </c>
      <c r="BG177" s="21" t="s">
        <v>210</v>
      </c>
      <c r="BH177" s="6">
        <v>50</v>
      </c>
      <c r="BI177" s="3">
        <v>0</v>
      </c>
      <c r="BJ177" s="7">
        <v>60</v>
      </c>
      <c r="BK177" s="30" t="s">
        <v>5</v>
      </c>
      <c r="BL177" s="9"/>
      <c r="BM177" s="3" t="s">
        <v>76</v>
      </c>
      <c r="BN177" s="3" t="s">
        <v>174</v>
      </c>
      <c r="BO177" s="117" t="s">
        <v>168</v>
      </c>
      <c r="BP177" s="117" t="s">
        <v>169</v>
      </c>
      <c r="BQ177" s="117" t="s">
        <v>169</v>
      </c>
      <c r="BR177" s="3" t="str">
        <f t="shared" ref="BR177:BR183" si="168">$BN177&amp;""&amp;BO177&amp;"_"&amp;BP177&amp;"_"&amp;BQ177</f>
        <v>6'b0011_0_0</v>
      </c>
      <c r="BS177" s="117" t="s">
        <v>168</v>
      </c>
      <c r="BT177" s="117" t="s">
        <v>169</v>
      </c>
      <c r="BU177" s="117" t="s">
        <v>169</v>
      </c>
      <c r="BV177" s="3" t="str">
        <f t="shared" ref="BV177:BV183" si="169">$BN177&amp;""&amp;BS177&amp;"_"&amp;BT177&amp;"_"&amp;BU177</f>
        <v>6'b0011_0_0</v>
      </c>
      <c r="BW177" s="38"/>
      <c r="BX177" s="116" t="s">
        <v>165</v>
      </c>
      <c r="BY177" s="117" t="s">
        <v>169</v>
      </c>
      <c r="BZ177" s="117" t="s">
        <v>169</v>
      </c>
      <c r="CA177" s="3" t="str">
        <f t="shared" ref="CA177:CA183" si="170">$BN177&amp;""&amp;BX177&amp;"_"&amp;BY177&amp;"_"&amp;BZ177</f>
        <v>6'b0000_0_0</v>
      </c>
      <c r="CB177" s="116" t="s">
        <v>165</v>
      </c>
      <c r="CC177" s="117" t="s">
        <v>169</v>
      </c>
      <c r="CD177" s="117" t="s">
        <v>169</v>
      </c>
      <c r="CE177" s="3" t="str">
        <f t="shared" ref="CE177:CE183" si="171">$BN177&amp;""&amp;CB177&amp;"_"&amp;CC177&amp;"_"&amp;CD177</f>
        <v>6'b0000_0_0</v>
      </c>
      <c r="CF177" s="38"/>
      <c r="CG177" s="99" t="s">
        <v>140</v>
      </c>
      <c r="CH177" s="3"/>
      <c r="CI177" s="8" t="s">
        <v>164</v>
      </c>
      <c r="CJ177" s="8" t="s">
        <v>164</v>
      </c>
      <c r="CK177" s="38"/>
      <c r="CL177" s="11" t="s">
        <v>87</v>
      </c>
      <c r="CM177" s="38"/>
      <c r="CN177" s="123" t="s">
        <v>307</v>
      </c>
      <c r="CO177" s="123" t="s">
        <v>308</v>
      </c>
    </row>
    <row r="178" spans="2:96" ht="17.25" x14ac:dyDescent="0.25">
      <c r="B178" s="135"/>
      <c r="C178" s="1"/>
      <c r="D178" s="19" t="s">
        <v>8</v>
      </c>
      <c r="E178" s="7" t="s">
        <v>79</v>
      </c>
      <c r="F178" s="6" t="s">
        <v>162</v>
      </c>
      <c r="G178" s="6" t="s">
        <v>54</v>
      </c>
      <c r="H178" s="21" t="s">
        <v>9</v>
      </c>
      <c r="I178" s="21" t="s">
        <v>240</v>
      </c>
      <c r="J178" s="6">
        <v>50</v>
      </c>
      <c r="K178" s="3">
        <v>0</v>
      </c>
      <c r="L178" s="7">
        <v>60</v>
      </c>
      <c r="M178" s="29" t="s">
        <v>7</v>
      </c>
      <c r="N178" s="50"/>
      <c r="O178" s="3" t="s">
        <v>76</v>
      </c>
      <c r="P178" s="3" t="s">
        <v>174</v>
      </c>
      <c r="Q178" s="116" t="s">
        <v>165</v>
      </c>
      <c r="R178" s="117" t="s">
        <v>169</v>
      </c>
      <c r="S178" s="117" t="s">
        <v>169</v>
      </c>
      <c r="T178" s="3" t="str">
        <f t="shared" si="164"/>
        <v>6'b0000_0_0</v>
      </c>
      <c r="U178" s="116" t="s">
        <v>165</v>
      </c>
      <c r="V178" s="117" t="s">
        <v>169</v>
      </c>
      <c r="W178" s="117" t="s">
        <v>169</v>
      </c>
      <c r="X178" s="3" t="str">
        <f t="shared" si="165"/>
        <v>6'b0000_0_0</v>
      </c>
      <c r="Y178" s="38"/>
      <c r="Z178" s="117" t="s">
        <v>168</v>
      </c>
      <c r="AA178" s="117" t="s">
        <v>169</v>
      </c>
      <c r="AB178" s="117" t="s">
        <v>169</v>
      </c>
      <c r="AC178" s="3" t="str">
        <f t="shared" si="166"/>
        <v>6'b0011_0_0</v>
      </c>
      <c r="AD178" s="117" t="s">
        <v>165</v>
      </c>
      <c r="AE178" s="117" t="s">
        <v>169</v>
      </c>
      <c r="AF178" s="117" t="s">
        <v>169</v>
      </c>
      <c r="AG178" s="3" t="str">
        <f t="shared" si="167"/>
        <v>6'b0000_0_0</v>
      </c>
      <c r="AH178" s="38"/>
      <c r="AI178" s="39" t="s">
        <v>140</v>
      </c>
      <c r="AJ178" s="3"/>
      <c r="AK178" s="8" t="s">
        <v>164</v>
      </c>
      <c r="AL178" s="8" t="s">
        <v>164</v>
      </c>
      <c r="AM178" s="38"/>
      <c r="AN178" s="11" t="s">
        <v>87</v>
      </c>
      <c r="AO178" s="38"/>
      <c r="AP178" s="123" t="s">
        <v>307</v>
      </c>
      <c r="AQ178" s="123" t="s">
        <v>308</v>
      </c>
      <c r="AR178" s="50"/>
      <c r="BB178" s="19" t="s">
        <v>31</v>
      </c>
      <c r="BC178" s="7" t="s">
        <v>79</v>
      </c>
      <c r="BD178" s="6" t="s">
        <v>162</v>
      </c>
      <c r="BE178" s="6" t="s">
        <v>54</v>
      </c>
      <c r="BF178" s="21" t="s">
        <v>9</v>
      </c>
      <c r="BG178" s="21" t="s">
        <v>211</v>
      </c>
      <c r="BH178" s="6">
        <v>50</v>
      </c>
      <c r="BI178" s="3">
        <v>0</v>
      </c>
      <c r="BJ178" s="7">
        <v>60</v>
      </c>
      <c r="BK178" s="29" t="s">
        <v>7</v>
      </c>
      <c r="BL178" s="9"/>
      <c r="BM178" s="3" t="s">
        <v>76</v>
      </c>
      <c r="BN178" s="3" t="s">
        <v>174</v>
      </c>
      <c r="BO178" s="116" t="s">
        <v>165</v>
      </c>
      <c r="BP178" s="117" t="s">
        <v>169</v>
      </c>
      <c r="BQ178" s="117" t="s">
        <v>169</v>
      </c>
      <c r="BR178" s="3" t="str">
        <f t="shared" si="168"/>
        <v>6'b0000_0_0</v>
      </c>
      <c r="BS178" s="116" t="s">
        <v>165</v>
      </c>
      <c r="BT178" s="117" t="s">
        <v>169</v>
      </c>
      <c r="BU178" s="117" t="s">
        <v>169</v>
      </c>
      <c r="BV178" s="3" t="str">
        <f t="shared" si="169"/>
        <v>6'b0000_0_0</v>
      </c>
      <c r="BW178" s="38"/>
      <c r="BX178" s="117" t="s">
        <v>168</v>
      </c>
      <c r="BY178" s="117" t="s">
        <v>169</v>
      </c>
      <c r="BZ178" s="117" t="s">
        <v>169</v>
      </c>
      <c r="CA178" s="3" t="str">
        <f t="shared" si="170"/>
        <v>6'b0011_0_0</v>
      </c>
      <c r="CB178" s="117" t="s">
        <v>165</v>
      </c>
      <c r="CC178" s="117" t="s">
        <v>169</v>
      </c>
      <c r="CD178" s="117" t="s">
        <v>169</v>
      </c>
      <c r="CE178" s="3" t="str">
        <f t="shared" si="171"/>
        <v>6'b0000_0_0</v>
      </c>
      <c r="CF178" s="38"/>
      <c r="CG178" s="99" t="s">
        <v>140</v>
      </c>
      <c r="CH178" s="3"/>
      <c r="CI178" s="8" t="s">
        <v>164</v>
      </c>
      <c r="CJ178" s="8" t="s">
        <v>164</v>
      </c>
      <c r="CK178" s="38"/>
      <c r="CL178" s="11" t="s">
        <v>87</v>
      </c>
      <c r="CM178" s="38"/>
      <c r="CN178" s="123" t="s">
        <v>307</v>
      </c>
      <c r="CO178" s="123" t="s">
        <v>308</v>
      </c>
    </row>
    <row r="179" spans="2:96" x14ac:dyDescent="0.25">
      <c r="B179" s="135"/>
      <c r="C179" s="1"/>
      <c r="D179" s="71" t="s">
        <v>8</v>
      </c>
      <c r="E179" s="71" t="s">
        <v>73</v>
      </c>
      <c r="F179" s="72" t="s">
        <v>162</v>
      </c>
      <c r="G179" s="72" t="s">
        <v>0</v>
      </c>
      <c r="H179" s="72" t="s">
        <v>9</v>
      </c>
      <c r="I179" s="72" t="s">
        <v>282</v>
      </c>
      <c r="J179" s="72">
        <v>50</v>
      </c>
      <c r="K179" s="72">
        <v>0</v>
      </c>
      <c r="L179" s="73">
        <v>60</v>
      </c>
      <c r="M179" s="74" t="s">
        <v>5</v>
      </c>
      <c r="N179" s="69"/>
      <c r="O179" s="3" t="s">
        <v>75</v>
      </c>
      <c r="P179" s="3" t="s">
        <v>174</v>
      </c>
      <c r="Q179" s="117" t="s">
        <v>168</v>
      </c>
      <c r="R179" s="117" t="s">
        <v>169</v>
      </c>
      <c r="S179" s="117" t="s">
        <v>169</v>
      </c>
      <c r="T179" s="3" t="str">
        <f t="shared" si="164"/>
        <v>6'b0011_0_0</v>
      </c>
      <c r="U179" s="117" t="s">
        <v>168</v>
      </c>
      <c r="V179" s="117" t="s">
        <v>169</v>
      </c>
      <c r="W179" s="117" t="s">
        <v>169</v>
      </c>
      <c r="X179" s="3" t="str">
        <f t="shared" si="165"/>
        <v>6'b0011_0_0</v>
      </c>
      <c r="Y179" s="41"/>
      <c r="Z179" s="116" t="s">
        <v>165</v>
      </c>
      <c r="AA179" s="117" t="s">
        <v>169</v>
      </c>
      <c r="AB179" s="117" t="s">
        <v>169</v>
      </c>
      <c r="AC179" s="3" t="str">
        <f t="shared" si="166"/>
        <v>6'b0000_0_0</v>
      </c>
      <c r="AD179" s="116" t="s">
        <v>165</v>
      </c>
      <c r="AE179" s="117" t="s">
        <v>169</v>
      </c>
      <c r="AF179" s="117" t="s">
        <v>169</v>
      </c>
      <c r="AG179" s="3" t="str">
        <f t="shared" si="167"/>
        <v>6'b0000_0_0</v>
      </c>
      <c r="AH179" s="38"/>
      <c r="AI179" s="39" t="s">
        <v>140</v>
      </c>
      <c r="AJ179" s="3"/>
      <c r="AK179" s="8" t="s">
        <v>164</v>
      </c>
      <c r="AL179" s="8" t="s">
        <v>164</v>
      </c>
      <c r="AM179" s="38"/>
      <c r="AN179" s="64" t="s">
        <v>72</v>
      </c>
      <c r="AO179" s="38"/>
      <c r="AP179" s="123" t="s">
        <v>307</v>
      </c>
      <c r="AQ179" s="123" t="s">
        <v>308</v>
      </c>
      <c r="AR179" s="1"/>
      <c r="AS179" s="65" t="s">
        <v>85</v>
      </c>
      <c r="BB179" s="52" t="s">
        <v>31</v>
      </c>
      <c r="BC179" s="52" t="s">
        <v>73</v>
      </c>
      <c r="BD179" s="6" t="s">
        <v>162</v>
      </c>
      <c r="BE179" s="53" t="s">
        <v>0</v>
      </c>
      <c r="BF179" s="53" t="s">
        <v>9</v>
      </c>
      <c r="BG179" s="53" t="s">
        <v>212</v>
      </c>
      <c r="BH179" s="53">
        <v>50</v>
      </c>
      <c r="BI179" s="53">
        <v>0</v>
      </c>
      <c r="BJ179" s="54">
        <v>60</v>
      </c>
      <c r="BK179" s="55" t="s">
        <v>5</v>
      </c>
      <c r="BL179" s="9"/>
      <c r="BM179" s="3" t="s">
        <v>75</v>
      </c>
      <c r="BN179" s="3" t="s">
        <v>174</v>
      </c>
      <c r="BO179" s="117" t="s">
        <v>168</v>
      </c>
      <c r="BP179" s="117" t="s">
        <v>169</v>
      </c>
      <c r="BQ179" s="117" t="s">
        <v>169</v>
      </c>
      <c r="BR179" s="3" t="str">
        <f t="shared" si="168"/>
        <v>6'b0011_0_0</v>
      </c>
      <c r="BS179" s="117" t="s">
        <v>168</v>
      </c>
      <c r="BT179" s="117" t="s">
        <v>169</v>
      </c>
      <c r="BU179" s="117" t="s">
        <v>169</v>
      </c>
      <c r="BV179" s="3" t="str">
        <f t="shared" si="169"/>
        <v>6'b0011_0_0</v>
      </c>
      <c r="BW179" s="41"/>
      <c r="BX179" s="116" t="s">
        <v>165</v>
      </c>
      <c r="BY179" s="117" t="s">
        <v>169</v>
      </c>
      <c r="BZ179" s="117" t="s">
        <v>169</v>
      </c>
      <c r="CA179" s="3" t="str">
        <f t="shared" si="170"/>
        <v>6'b0000_0_0</v>
      </c>
      <c r="CB179" s="116" t="s">
        <v>165</v>
      </c>
      <c r="CC179" s="117" t="s">
        <v>169</v>
      </c>
      <c r="CD179" s="117" t="s">
        <v>169</v>
      </c>
      <c r="CE179" s="3" t="str">
        <f t="shared" si="171"/>
        <v>6'b0000_0_0</v>
      </c>
      <c r="CF179" s="38"/>
      <c r="CG179" s="99" t="s">
        <v>140</v>
      </c>
      <c r="CH179" s="3"/>
      <c r="CI179" s="8" t="s">
        <v>164</v>
      </c>
      <c r="CJ179" s="8" t="s">
        <v>164</v>
      </c>
      <c r="CK179" s="38"/>
      <c r="CL179" s="64" t="s">
        <v>72</v>
      </c>
      <c r="CM179" s="38"/>
      <c r="CN179" s="123" t="s">
        <v>307</v>
      </c>
      <c r="CO179" s="123" t="s">
        <v>308</v>
      </c>
      <c r="CP179" s="1"/>
      <c r="CR179" s="65" t="s">
        <v>85</v>
      </c>
    </row>
    <row r="180" spans="2:96" x14ac:dyDescent="0.25">
      <c r="B180" s="135"/>
      <c r="C180" s="1"/>
      <c r="D180" s="71"/>
      <c r="E180" s="71"/>
      <c r="F180" s="72"/>
      <c r="G180" s="72"/>
      <c r="H180" s="72"/>
      <c r="I180" s="72"/>
      <c r="J180" s="72"/>
      <c r="K180" s="72"/>
      <c r="L180" s="73"/>
      <c r="M180" s="75"/>
      <c r="N180" s="50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38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26"/>
      <c r="AQ180" s="126"/>
      <c r="AR180" s="69"/>
      <c r="AS180" s="9"/>
      <c r="BB180" s="52" t="s">
        <v>31</v>
      </c>
      <c r="BC180" s="52" t="s">
        <v>73</v>
      </c>
      <c r="BD180" s="6" t="s">
        <v>162</v>
      </c>
      <c r="BE180" s="53" t="s">
        <v>0</v>
      </c>
      <c r="BF180" s="53" t="s">
        <v>9</v>
      </c>
      <c r="BG180" s="53" t="s">
        <v>213</v>
      </c>
      <c r="BH180" s="53">
        <v>50</v>
      </c>
      <c r="BI180" s="53">
        <v>0</v>
      </c>
      <c r="BJ180" s="54">
        <v>60</v>
      </c>
      <c r="BK180" s="55" t="s">
        <v>5</v>
      </c>
      <c r="BL180" s="9"/>
      <c r="BM180" s="3" t="s">
        <v>75</v>
      </c>
      <c r="BN180" s="3" t="s">
        <v>174</v>
      </c>
      <c r="BO180" s="117" t="s">
        <v>168</v>
      </c>
      <c r="BP180" s="117" t="s">
        <v>169</v>
      </c>
      <c r="BQ180" s="117" t="s">
        <v>169</v>
      </c>
      <c r="BR180" s="3" t="str">
        <f t="shared" si="168"/>
        <v>6'b0011_0_0</v>
      </c>
      <c r="BS180" s="117" t="s">
        <v>168</v>
      </c>
      <c r="BT180" s="117" t="s">
        <v>169</v>
      </c>
      <c r="BU180" s="117" t="s">
        <v>169</v>
      </c>
      <c r="BV180" s="3" t="str">
        <f t="shared" si="169"/>
        <v>6'b0011_0_0</v>
      </c>
      <c r="BW180" s="38"/>
      <c r="BX180" s="116" t="s">
        <v>165</v>
      </c>
      <c r="BY180" s="117" t="s">
        <v>169</v>
      </c>
      <c r="BZ180" s="117" t="s">
        <v>169</v>
      </c>
      <c r="CA180" s="3" t="str">
        <f t="shared" si="170"/>
        <v>6'b0000_0_0</v>
      </c>
      <c r="CB180" s="117" t="s">
        <v>165</v>
      </c>
      <c r="CC180" s="117" t="s">
        <v>169</v>
      </c>
      <c r="CD180" s="117" t="s">
        <v>169</v>
      </c>
      <c r="CE180" s="3" t="str">
        <f t="shared" si="171"/>
        <v>6'b0000_0_0</v>
      </c>
      <c r="CF180" s="38"/>
      <c r="CG180" s="99" t="s">
        <v>140</v>
      </c>
      <c r="CH180" s="3"/>
      <c r="CI180" s="8" t="s">
        <v>164</v>
      </c>
      <c r="CJ180" s="8" t="s">
        <v>164</v>
      </c>
      <c r="CK180" s="38"/>
      <c r="CL180" s="11" t="s">
        <v>87</v>
      </c>
      <c r="CM180" s="38"/>
      <c r="CN180" s="123" t="s">
        <v>307</v>
      </c>
      <c r="CO180" s="123" t="s">
        <v>308</v>
      </c>
      <c r="CP180" s="34" t="s">
        <v>121</v>
      </c>
      <c r="CR180" s="66" t="s">
        <v>86</v>
      </c>
    </row>
    <row r="181" spans="2:96" ht="17.25" x14ac:dyDescent="0.25">
      <c r="C181" s="1"/>
      <c r="D181" s="71" t="s">
        <v>8</v>
      </c>
      <c r="E181" s="71" t="s">
        <v>73</v>
      </c>
      <c r="F181" s="72" t="s">
        <v>162</v>
      </c>
      <c r="G181" s="72" t="s">
        <v>125</v>
      </c>
      <c r="H181" s="72" t="s">
        <v>9</v>
      </c>
      <c r="I181" s="72" t="s">
        <v>239</v>
      </c>
      <c r="J181" s="72">
        <v>50</v>
      </c>
      <c r="K181" s="72">
        <v>0</v>
      </c>
      <c r="L181" s="73">
        <v>60</v>
      </c>
      <c r="M181" s="74" t="s">
        <v>5</v>
      </c>
      <c r="N181" s="69"/>
      <c r="O181" s="3" t="s">
        <v>75</v>
      </c>
      <c r="P181" s="3" t="s">
        <v>174</v>
      </c>
      <c r="Q181" s="116" t="s">
        <v>168</v>
      </c>
      <c r="R181" s="117" t="s">
        <v>169</v>
      </c>
      <c r="S181" s="117" t="s">
        <v>169</v>
      </c>
      <c r="T181" s="3" t="str">
        <f>$P181&amp;""&amp;Q181&amp;"_"&amp;R181&amp;"_"&amp;S181</f>
        <v>6'b0011_0_0</v>
      </c>
      <c r="U181" s="116" t="s">
        <v>168</v>
      </c>
      <c r="V181" s="117" t="s">
        <v>169</v>
      </c>
      <c r="W181" s="117" t="s">
        <v>169</v>
      </c>
      <c r="X181" s="3" t="str">
        <f>$P181&amp;""&amp;U181&amp;"_"&amp;V181&amp;"_"&amp;W181</f>
        <v>6'b0011_0_0</v>
      </c>
      <c r="Y181" s="38"/>
      <c r="Z181" s="117" t="s">
        <v>165</v>
      </c>
      <c r="AA181" s="117" t="s">
        <v>169</v>
      </c>
      <c r="AB181" s="117" t="s">
        <v>169</v>
      </c>
      <c r="AC181" s="3" t="str">
        <f>$P181&amp;""&amp;Z181&amp;"_"&amp;AA181&amp;"_"&amp;AB181</f>
        <v>6'b0000_0_0</v>
      </c>
      <c r="AD181" s="117" t="s">
        <v>165</v>
      </c>
      <c r="AE181" s="117" t="s">
        <v>169</v>
      </c>
      <c r="AF181" s="117" t="s">
        <v>169</v>
      </c>
      <c r="AG181" s="3" t="str">
        <f>$P181&amp;""&amp;AD181&amp;"_"&amp;AE181&amp;"_"&amp;AF181</f>
        <v>6'b0000_0_0</v>
      </c>
      <c r="AH181" s="38"/>
      <c r="AI181" s="39" t="s">
        <v>140</v>
      </c>
      <c r="AJ181" s="3"/>
      <c r="AK181" s="8" t="s">
        <v>164</v>
      </c>
      <c r="AL181" s="8" t="s">
        <v>164</v>
      </c>
      <c r="AM181" s="38"/>
      <c r="AN181" s="64" t="s">
        <v>72</v>
      </c>
      <c r="AO181" s="38"/>
      <c r="AP181" s="123" t="s">
        <v>307</v>
      </c>
      <c r="AQ181" s="123" t="s">
        <v>308</v>
      </c>
      <c r="AR181" s="108" t="s">
        <v>121</v>
      </c>
      <c r="AS181" s="9"/>
      <c r="BB181" s="52" t="s">
        <v>31</v>
      </c>
      <c r="BC181" s="52" t="s">
        <v>73</v>
      </c>
      <c r="BD181" s="6" t="s">
        <v>162</v>
      </c>
      <c r="BE181" s="53" t="s">
        <v>125</v>
      </c>
      <c r="BF181" s="53" t="s">
        <v>9</v>
      </c>
      <c r="BG181" s="53" t="s">
        <v>210</v>
      </c>
      <c r="BH181" s="53">
        <v>50</v>
      </c>
      <c r="BI181" s="53">
        <v>0</v>
      </c>
      <c r="BJ181" s="54">
        <v>60</v>
      </c>
      <c r="BK181" s="55" t="s">
        <v>5</v>
      </c>
      <c r="BL181" s="9"/>
      <c r="BM181" s="3" t="s">
        <v>75</v>
      </c>
      <c r="BN181" s="3" t="s">
        <v>174</v>
      </c>
      <c r="BO181" s="116" t="s">
        <v>168</v>
      </c>
      <c r="BP181" s="117" t="s">
        <v>169</v>
      </c>
      <c r="BQ181" s="117" t="s">
        <v>169</v>
      </c>
      <c r="BR181" s="3" t="str">
        <f t="shared" si="168"/>
        <v>6'b0011_0_0</v>
      </c>
      <c r="BS181" s="116" t="s">
        <v>168</v>
      </c>
      <c r="BT181" s="117" t="s">
        <v>169</v>
      </c>
      <c r="BU181" s="117" t="s">
        <v>169</v>
      </c>
      <c r="BV181" s="3" t="str">
        <f t="shared" si="169"/>
        <v>6'b0011_0_0</v>
      </c>
      <c r="BW181" s="38"/>
      <c r="BX181" s="117" t="s">
        <v>165</v>
      </c>
      <c r="BY181" s="117" t="s">
        <v>169</v>
      </c>
      <c r="BZ181" s="117" t="s">
        <v>169</v>
      </c>
      <c r="CA181" s="3" t="str">
        <f t="shared" si="170"/>
        <v>6'b0000_0_0</v>
      </c>
      <c r="CB181" s="117" t="s">
        <v>165</v>
      </c>
      <c r="CC181" s="117" t="s">
        <v>169</v>
      </c>
      <c r="CD181" s="117" t="s">
        <v>169</v>
      </c>
      <c r="CE181" s="3" t="str">
        <f t="shared" si="171"/>
        <v>6'b0000_0_0</v>
      </c>
      <c r="CF181" s="38"/>
      <c r="CG181" s="99" t="s">
        <v>140</v>
      </c>
      <c r="CH181" s="3"/>
      <c r="CI181" s="8" t="s">
        <v>164</v>
      </c>
      <c r="CJ181" s="8" t="s">
        <v>164</v>
      </c>
      <c r="CK181" s="38"/>
      <c r="CL181" s="11" t="s">
        <v>87</v>
      </c>
      <c r="CM181" s="38"/>
      <c r="CN181" s="123" t="s">
        <v>307</v>
      </c>
      <c r="CO181" s="123" t="s">
        <v>308</v>
      </c>
      <c r="CP181" s="34" t="s">
        <v>142</v>
      </c>
    </row>
    <row r="182" spans="2:96" ht="17.25" x14ac:dyDescent="0.25">
      <c r="C182" s="1"/>
      <c r="D182" s="71" t="s">
        <v>8</v>
      </c>
      <c r="E182" s="71" t="s">
        <v>73</v>
      </c>
      <c r="F182" s="72" t="s">
        <v>162</v>
      </c>
      <c r="G182" s="72" t="s">
        <v>111</v>
      </c>
      <c r="H182" s="72" t="s">
        <v>9</v>
      </c>
      <c r="I182" s="72" t="s">
        <v>239</v>
      </c>
      <c r="J182" s="72">
        <v>50</v>
      </c>
      <c r="K182" s="72">
        <v>0</v>
      </c>
      <c r="L182" s="73">
        <v>60</v>
      </c>
      <c r="M182" s="74" t="s">
        <v>5</v>
      </c>
      <c r="N182" s="69"/>
      <c r="O182" s="3" t="s">
        <v>75</v>
      </c>
      <c r="P182" s="3" t="s">
        <v>174</v>
      </c>
      <c r="Q182" s="116" t="s">
        <v>168</v>
      </c>
      <c r="R182" s="117" t="s">
        <v>169</v>
      </c>
      <c r="S182" s="117" t="s">
        <v>169</v>
      </c>
      <c r="T182" s="3" t="str">
        <f>$P182&amp;""&amp;Q182&amp;"_"&amp;R182&amp;"_"&amp;S182</f>
        <v>6'b0011_0_0</v>
      </c>
      <c r="U182" s="116" t="s">
        <v>168</v>
      </c>
      <c r="V182" s="117" t="s">
        <v>169</v>
      </c>
      <c r="W182" s="117" t="s">
        <v>169</v>
      </c>
      <c r="X182" s="3" t="str">
        <f>$P182&amp;""&amp;U182&amp;"_"&amp;V182&amp;"_"&amp;W182</f>
        <v>6'b0011_0_0</v>
      </c>
      <c r="Y182" s="38"/>
      <c r="Z182" s="117" t="s">
        <v>165</v>
      </c>
      <c r="AA182" s="117" t="s">
        <v>169</v>
      </c>
      <c r="AB182" s="117" t="s">
        <v>169</v>
      </c>
      <c r="AC182" s="3" t="str">
        <f>$P182&amp;""&amp;Z182&amp;"_"&amp;AA182&amp;"_"&amp;AB182</f>
        <v>6'b0000_0_0</v>
      </c>
      <c r="AD182" s="117" t="s">
        <v>165</v>
      </c>
      <c r="AE182" s="117" t="s">
        <v>169</v>
      </c>
      <c r="AF182" s="117" t="s">
        <v>169</v>
      </c>
      <c r="AG182" s="3" t="str">
        <f>$P182&amp;""&amp;AD182&amp;"_"&amp;AE182&amp;"_"&amp;AF182</f>
        <v>6'b0000_0_0</v>
      </c>
      <c r="AH182" s="38"/>
      <c r="AI182" s="99" t="s">
        <v>141</v>
      </c>
      <c r="AJ182" s="3"/>
      <c r="AK182" s="8" t="s">
        <v>164</v>
      </c>
      <c r="AL182" s="8" t="s">
        <v>164</v>
      </c>
      <c r="AM182" s="38"/>
      <c r="AN182" s="11" t="s">
        <v>100</v>
      </c>
      <c r="AO182" s="38"/>
      <c r="AP182" s="123" t="s">
        <v>307</v>
      </c>
      <c r="AQ182" s="123" t="s">
        <v>308</v>
      </c>
      <c r="AR182" s="108" t="s">
        <v>142</v>
      </c>
      <c r="AS182" s="9"/>
      <c r="BB182" s="52" t="s">
        <v>31</v>
      </c>
      <c r="BC182" s="52" t="s">
        <v>73</v>
      </c>
      <c r="BD182" s="6" t="s">
        <v>162</v>
      </c>
      <c r="BE182" s="53" t="s">
        <v>111</v>
      </c>
      <c r="BF182" s="53" t="s">
        <v>9</v>
      </c>
      <c r="BG182" s="53" t="s">
        <v>210</v>
      </c>
      <c r="BH182" s="53">
        <v>50</v>
      </c>
      <c r="BI182" s="53">
        <v>0</v>
      </c>
      <c r="BJ182" s="54">
        <v>60</v>
      </c>
      <c r="BK182" s="55" t="s">
        <v>5</v>
      </c>
      <c r="BL182" s="9"/>
      <c r="BM182" s="3" t="s">
        <v>75</v>
      </c>
      <c r="BN182" s="3" t="s">
        <v>174</v>
      </c>
      <c r="BO182" s="116" t="s">
        <v>168</v>
      </c>
      <c r="BP182" s="117" t="s">
        <v>169</v>
      </c>
      <c r="BQ182" s="117" t="s">
        <v>169</v>
      </c>
      <c r="BR182" s="3" t="str">
        <f t="shared" si="168"/>
        <v>6'b0011_0_0</v>
      </c>
      <c r="BS182" s="116" t="s">
        <v>168</v>
      </c>
      <c r="BT182" s="117" t="s">
        <v>169</v>
      </c>
      <c r="BU182" s="117" t="s">
        <v>169</v>
      </c>
      <c r="BV182" s="3" t="str">
        <f t="shared" si="169"/>
        <v>6'b0011_0_0</v>
      </c>
      <c r="BW182" s="38"/>
      <c r="BX182" s="117" t="s">
        <v>165</v>
      </c>
      <c r="BY182" s="117" t="s">
        <v>169</v>
      </c>
      <c r="BZ182" s="117" t="s">
        <v>169</v>
      </c>
      <c r="CA182" s="3" t="str">
        <f t="shared" si="170"/>
        <v>6'b0000_0_0</v>
      </c>
      <c r="CB182" s="117" t="s">
        <v>165</v>
      </c>
      <c r="CC182" s="117" t="s">
        <v>169</v>
      </c>
      <c r="CD182" s="117" t="s">
        <v>169</v>
      </c>
      <c r="CE182" s="3" t="str">
        <f t="shared" si="171"/>
        <v>6'b0000_0_0</v>
      </c>
      <c r="CF182" s="38"/>
      <c r="CG182" s="99" t="s">
        <v>141</v>
      </c>
      <c r="CH182" s="3"/>
      <c r="CI182" s="8" t="s">
        <v>164</v>
      </c>
      <c r="CJ182" s="8" t="s">
        <v>164</v>
      </c>
      <c r="CK182" s="38"/>
      <c r="CL182" s="11" t="s">
        <v>100</v>
      </c>
      <c r="CM182" s="38"/>
      <c r="CN182" s="123" t="s">
        <v>307</v>
      </c>
      <c r="CO182" s="123" t="s">
        <v>308</v>
      </c>
      <c r="CP182" s="107"/>
    </row>
    <row r="183" spans="2:96" ht="17.25" x14ac:dyDescent="0.25">
      <c r="C183" s="1"/>
      <c r="D183" s="71" t="s">
        <v>8</v>
      </c>
      <c r="E183" s="71" t="s">
        <v>73</v>
      </c>
      <c r="F183" s="72" t="s">
        <v>162</v>
      </c>
      <c r="G183" s="72" t="s">
        <v>111</v>
      </c>
      <c r="H183" s="72" t="s">
        <v>9</v>
      </c>
      <c r="I183" s="72" t="s">
        <v>240</v>
      </c>
      <c r="J183" s="72">
        <v>50</v>
      </c>
      <c r="K183" s="72">
        <v>0</v>
      </c>
      <c r="L183" s="73">
        <v>60</v>
      </c>
      <c r="M183" s="75" t="s">
        <v>7</v>
      </c>
      <c r="N183" s="50"/>
      <c r="O183" s="3" t="s">
        <v>75</v>
      </c>
      <c r="P183" s="3" t="s">
        <v>174</v>
      </c>
      <c r="Q183" s="117" t="s">
        <v>165</v>
      </c>
      <c r="R183" s="117" t="s">
        <v>169</v>
      </c>
      <c r="S183" s="117" t="s">
        <v>169</v>
      </c>
      <c r="T183" s="3" t="str">
        <f t="shared" ref="T183" si="172">$P183&amp;""&amp;Q183&amp;"_"&amp;R183&amp;"_"&amp;S183</f>
        <v>6'b0000_0_0</v>
      </c>
      <c r="U183" s="117" t="s">
        <v>165</v>
      </c>
      <c r="V183" s="117" t="s">
        <v>169</v>
      </c>
      <c r="W183" s="117" t="s">
        <v>169</v>
      </c>
      <c r="X183" s="3" t="str">
        <f t="shared" ref="X183" si="173">$P183&amp;""&amp;U183&amp;"_"&amp;V183&amp;"_"&amp;W183</f>
        <v>6'b0000_0_0</v>
      </c>
      <c r="Y183" s="38"/>
      <c r="Z183" s="116" t="s">
        <v>168</v>
      </c>
      <c r="AA183" s="117" t="s">
        <v>169</v>
      </c>
      <c r="AB183" s="117" t="s">
        <v>169</v>
      </c>
      <c r="AC183" s="3" t="str">
        <f t="shared" ref="AC183" si="174">$P183&amp;""&amp;Z183&amp;"_"&amp;AA183&amp;"_"&amp;AB183</f>
        <v>6'b0011_0_0</v>
      </c>
      <c r="AD183" s="117" t="s">
        <v>165</v>
      </c>
      <c r="AE183" s="117" t="s">
        <v>169</v>
      </c>
      <c r="AF183" s="117" t="s">
        <v>169</v>
      </c>
      <c r="AG183" s="3" t="str">
        <f t="shared" ref="AG183" si="175">$P183&amp;""&amp;AD183&amp;"_"&amp;AE183&amp;"_"&amp;AF183</f>
        <v>6'b0000_0_0</v>
      </c>
      <c r="AH183" s="38"/>
      <c r="AI183" s="99" t="s">
        <v>141</v>
      </c>
      <c r="AJ183" s="3"/>
      <c r="AK183" s="8" t="s">
        <v>164</v>
      </c>
      <c r="AL183" s="8" t="s">
        <v>164</v>
      </c>
      <c r="AM183" s="38"/>
      <c r="AN183" s="11" t="s">
        <v>100</v>
      </c>
      <c r="AO183" s="38"/>
      <c r="AP183" s="123" t="s">
        <v>307</v>
      </c>
      <c r="AQ183" s="123" t="s">
        <v>308</v>
      </c>
      <c r="AR183" s="50"/>
      <c r="AS183" s="9"/>
      <c r="BB183" s="52" t="s">
        <v>31</v>
      </c>
      <c r="BC183" s="52" t="s">
        <v>73</v>
      </c>
      <c r="BD183" s="6" t="s">
        <v>162</v>
      </c>
      <c r="BE183" s="53" t="s">
        <v>111</v>
      </c>
      <c r="BF183" s="53" t="s">
        <v>9</v>
      </c>
      <c r="BG183" s="53" t="s">
        <v>211</v>
      </c>
      <c r="BH183" s="53">
        <v>50</v>
      </c>
      <c r="BI183" s="53">
        <v>0</v>
      </c>
      <c r="BJ183" s="54">
        <v>60</v>
      </c>
      <c r="BK183" s="56" t="s">
        <v>7</v>
      </c>
      <c r="BL183" s="9"/>
      <c r="BM183" s="3" t="s">
        <v>75</v>
      </c>
      <c r="BN183" s="3" t="s">
        <v>174</v>
      </c>
      <c r="BO183" s="117" t="s">
        <v>165</v>
      </c>
      <c r="BP183" s="117" t="s">
        <v>169</v>
      </c>
      <c r="BQ183" s="117" t="s">
        <v>169</v>
      </c>
      <c r="BR183" s="3" t="str">
        <f t="shared" si="168"/>
        <v>6'b0000_0_0</v>
      </c>
      <c r="BS183" s="117" t="s">
        <v>165</v>
      </c>
      <c r="BT183" s="117" t="s">
        <v>169</v>
      </c>
      <c r="BU183" s="117" t="s">
        <v>169</v>
      </c>
      <c r="BV183" s="3" t="str">
        <f t="shared" si="169"/>
        <v>6'b0000_0_0</v>
      </c>
      <c r="BW183" s="38"/>
      <c r="BX183" s="116" t="s">
        <v>168</v>
      </c>
      <c r="BY183" s="117" t="s">
        <v>169</v>
      </c>
      <c r="BZ183" s="117" t="s">
        <v>169</v>
      </c>
      <c r="CA183" s="3" t="str">
        <f t="shared" si="170"/>
        <v>6'b0011_0_0</v>
      </c>
      <c r="CB183" s="117" t="s">
        <v>165</v>
      </c>
      <c r="CC183" s="117" t="s">
        <v>169</v>
      </c>
      <c r="CD183" s="117" t="s">
        <v>169</v>
      </c>
      <c r="CE183" s="3" t="str">
        <f t="shared" si="171"/>
        <v>6'b0000_0_0</v>
      </c>
      <c r="CF183" s="38"/>
      <c r="CG183" s="99" t="s">
        <v>141</v>
      </c>
      <c r="CH183" s="3"/>
      <c r="CI183" s="8" t="s">
        <v>164</v>
      </c>
      <c r="CJ183" s="8" t="s">
        <v>164</v>
      </c>
      <c r="CK183" s="38"/>
      <c r="CL183" s="11" t="s">
        <v>100</v>
      </c>
      <c r="CM183" s="38"/>
      <c r="CN183" s="123" t="s">
        <v>307</v>
      </c>
      <c r="CO183" s="123" t="s">
        <v>308</v>
      </c>
    </row>
    <row r="184" spans="2:96" x14ac:dyDescent="0.25">
      <c r="C184" s="1"/>
      <c r="D184" s="8"/>
      <c r="E184" s="8"/>
      <c r="F184" s="8"/>
      <c r="G184" s="8"/>
      <c r="H184" s="8"/>
      <c r="I184" s="8"/>
      <c r="J184" s="8"/>
      <c r="K184" s="8"/>
      <c r="L184" s="11"/>
      <c r="M184" s="11"/>
      <c r="N184" s="9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38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23"/>
      <c r="AQ184" s="123"/>
      <c r="AR184" s="9"/>
      <c r="AS184" s="9"/>
      <c r="BB184" s="8"/>
      <c r="BC184" s="8"/>
      <c r="BD184" s="8"/>
      <c r="BE184" s="8"/>
      <c r="BF184" s="8"/>
      <c r="BG184" s="8"/>
      <c r="BH184" s="8"/>
      <c r="BI184" s="8"/>
      <c r="BJ184" s="11"/>
      <c r="BK184" s="11"/>
      <c r="BL184" s="9"/>
      <c r="BM184" s="8"/>
      <c r="BN184" s="8"/>
      <c r="BO184" s="41"/>
      <c r="BP184" s="41"/>
      <c r="BQ184" s="41"/>
      <c r="BR184" s="41"/>
      <c r="BS184" s="41"/>
      <c r="BT184" s="41"/>
      <c r="BU184" s="41"/>
      <c r="BV184" s="41"/>
      <c r="BW184" s="38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127"/>
      <c r="CO184" s="127"/>
    </row>
    <row r="185" spans="2:96" ht="18" customHeight="1" x14ac:dyDescent="0.25">
      <c r="C185" s="1"/>
      <c r="D185" s="19" t="s">
        <v>8</v>
      </c>
      <c r="E185" s="7" t="s">
        <v>79</v>
      </c>
      <c r="F185" s="6" t="s">
        <v>162</v>
      </c>
      <c r="G185" s="6" t="s">
        <v>54</v>
      </c>
      <c r="H185" s="21" t="s">
        <v>9</v>
      </c>
      <c r="I185" s="21" t="s">
        <v>241</v>
      </c>
      <c r="J185" s="6">
        <v>50</v>
      </c>
      <c r="K185" s="3">
        <v>0</v>
      </c>
      <c r="L185" s="7">
        <v>80</v>
      </c>
      <c r="M185" s="29" t="s">
        <v>7</v>
      </c>
      <c r="N185" s="50"/>
      <c r="O185" s="3" t="s">
        <v>76</v>
      </c>
      <c r="P185" s="3" t="s">
        <v>174</v>
      </c>
      <c r="Q185" s="116" t="s">
        <v>165</v>
      </c>
      <c r="R185" s="117" t="s">
        <v>169</v>
      </c>
      <c r="S185" s="117" t="s">
        <v>169</v>
      </c>
      <c r="T185" s="3" t="str">
        <f t="shared" ref="T185" si="176">$P185&amp;""&amp;Q185&amp;"_"&amp;R185&amp;"_"&amp;S185</f>
        <v>6'b0000_0_0</v>
      </c>
      <c r="U185" s="116" t="s">
        <v>165</v>
      </c>
      <c r="V185" s="117" t="s">
        <v>169</v>
      </c>
      <c r="W185" s="117" t="s">
        <v>169</v>
      </c>
      <c r="X185" s="3" t="str">
        <f t="shared" ref="X185" si="177">$P185&amp;""&amp;U185&amp;"_"&amp;V185&amp;"_"&amp;W185</f>
        <v>6'b0000_0_0</v>
      </c>
      <c r="Y185" s="38"/>
      <c r="Z185" s="117" t="s">
        <v>171</v>
      </c>
      <c r="AA185" s="117" t="s">
        <v>170</v>
      </c>
      <c r="AB185" s="117" t="s">
        <v>169</v>
      </c>
      <c r="AC185" s="3" t="str">
        <f t="shared" ref="AC185" si="178">$P185&amp;""&amp;Z185&amp;"_"&amp;AA185&amp;"_"&amp;AB185</f>
        <v>6'b0001_1_0</v>
      </c>
      <c r="AD185" s="117" t="s">
        <v>165</v>
      </c>
      <c r="AE185" s="117" t="s">
        <v>169</v>
      </c>
      <c r="AF185" s="117" t="s">
        <v>169</v>
      </c>
      <c r="AG185" s="3" t="str">
        <f t="shared" ref="AG185" si="179">$P185&amp;""&amp;AD185&amp;"_"&amp;AE185&amp;"_"&amp;AF185</f>
        <v>6'b0000_0_0</v>
      </c>
      <c r="AH185" s="38"/>
      <c r="AI185" s="39" t="s">
        <v>140</v>
      </c>
      <c r="AJ185" s="3"/>
      <c r="AK185" s="8" t="s">
        <v>164</v>
      </c>
      <c r="AL185" s="8" t="s">
        <v>164</v>
      </c>
      <c r="AM185" s="38"/>
      <c r="AN185" s="11" t="s">
        <v>87</v>
      </c>
      <c r="AO185" s="38"/>
      <c r="AP185" s="123" t="s">
        <v>307</v>
      </c>
      <c r="AQ185" s="123" t="s">
        <v>308</v>
      </c>
      <c r="AR185" s="50"/>
      <c r="AS185" s="9"/>
      <c r="BB185" s="19" t="s">
        <v>31</v>
      </c>
      <c r="BC185" s="7" t="s">
        <v>79</v>
      </c>
      <c r="BD185" s="6" t="s">
        <v>162</v>
      </c>
      <c r="BE185" s="6" t="s">
        <v>54</v>
      </c>
      <c r="BF185" s="21" t="s">
        <v>9</v>
      </c>
      <c r="BG185" s="21" t="s">
        <v>214</v>
      </c>
      <c r="BH185" s="6">
        <v>50</v>
      </c>
      <c r="BI185" s="3">
        <v>0</v>
      </c>
      <c r="BJ185" s="7">
        <v>80</v>
      </c>
      <c r="BK185" s="29" t="s">
        <v>7</v>
      </c>
      <c r="BL185" s="9"/>
      <c r="BM185" s="3" t="s">
        <v>76</v>
      </c>
      <c r="BN185" s="3" t="s">
        <v>174</v>
      </c>
      <c r="BO185" s="116" t="s">
        <v>165</v>
      </c>
      <c r="BP185" s="117" t="s">
        <v>169</v>
      </c>
      <c r="BQ185" s="117" t="s">
        <v>169</v>
      </c>
      <c r="BR185" s="3" t="str">
        <f t="shared" ref="BR185" si="180">$BN185&amp;""&amp;BO185&amp;"_"&amp;BP185&amp;"_"&amp;BQ185</f>
        <v>6'b0000_0_0</v>
      </c>
      <c r="BS185" s="116" t="s">
        <v>165</v>
      </c>
      <c r="BT185" s="117" t="s">
        <v>169</v>
      </c>
      <c r="BU185" s="117" t="s">
        <v>169</v>
      </c>
      <c r="BV185" s="3" t="str">
        <f t="shared" ref="BV185" si="181">$BN185&amp;""&amp;BS185&amp;"_"&amp;BT185&amp;"_"&amp;BU185</f>
        <v>6'b0000_0_0</v>
      </c>
      <c r="BW185" s="38"/>
      <c r="BX185" s="117" t="s">
        <v>171</v>
      </c>
      <c r="BY185" s="117" t="s">
        <v>170</v>
      </c>
      <c r="BZ185" s="117" t="s">
        <v>169</v>
      </c>
      <c r="CA185" s="3" t="str">
        <f t="shared" ref="CA185" si="182">$BN185&amp;""&amp;BX185&amp;"_"&amp;BY185&amp;"_"&amp;BZ185</f>
        <v>6'b0001_1_0</v>
      </c>
      <c r="CB185" s="117" t="s">
        <v>165</v>
      </c>
      <c r="CC185" s="117" t="s">
        <v>169</v>
      </c>
      <c r="CD185" s="117" t="s">
        <v>169</v>
      </c>
      <c r="CE185" s="3" t="str">
        <f t="shared" ref="CE185" si="183">$BN185&amp;""&amp;CB185&amp;"_"&amp;CC185&amp;"_"&amp;CD185</f>
        <v>6'b0000_0_0</v>
      </c>
      <c r="CF185" s="38"/>
      <c r="CG185" s="99" t="s">
        <v>140</v>
      </c>
      <c r="CH185" s="3"/>
      <c r="CI185" s="8" t="s">
        <v>164</v>
      </c>
      <c r="CJ185" s="8" t="s">
        <v>164</v>
      </c>
      <c r="CK185" s="38"/>
      <c r="CL185" s="11" t="s">
        <v>87</v>
      </c>
      <c r="CM185" s="38"/>
      <c r="CN185" s="123" t="s">
        <v>307</v>
      </c>
      <c r="CO185" s="123" t="s">
        <v>308</v>
      </c>
    </row>
    <row r="186" spans="2:96" x14ac:dyDescent="0.25">
      <c r="C186" s="1"/>
      <c r="D186" s="8"/>
      <c r="E186" s="8"/>
      <c r="F186" s="8"/>
      <c r="G186" s="8"/>
      <c r="H186" s="8"/>
      <c r="I186" s="8"/>
      <c r="J186" s="8"/>
      <c r="K186" s="8"/>
      <c r="L186" s="11"/>
      <c r="M186" s="11"/>
      <c r="N186" s="9"/>
      <c r="O186" s="8"/>
      <c r="P186" s="8"/>
      <c r="Q186" s="41"/>
      <c r="R186" s="41"/>
      <c r="S186" s="41"/>
      <c r="T186" s="3"/>
      <c r="U186" s="41"/>
      <c r="V186" s="41"/>
      <c r="W186" s="41"/>
      <c r="X186" s="3"/>
      <c r="Y186" s="38"/>
      <c r="Z186" s="41"/>
      <c r="AA186" s="41"/>
      <c r="AB186" s="41"/>
      <c r="AC186" s="3"/>
      <c r="AD186" s="41"/>
      <c r="AE186" s="41"/>
      <c r="AF186" s="41"/>
      <c r="AG186" s="3"/>
      <c r="AH186" s="41"/>
      <c r="AI186" s="41"/>
      <c r="AJ186" s="41"/>
      <c r="AK186" s="41"/>
      <c r="AL186" s="41"/>
      <c r="AM186" s="41"/>
      <c r="AN186" s="41"/>
      <c r="AO186" s="41"/>
      <c r="AP186" s="127"/>
      <c r="AQ186" s="127"/>
      <c r="AR186" s="9"/>
      <c r="AS186" s="9"/>
      <c r="BB186" s="8"/>
      <c r="BC186" s="8"/>
      <c r="BD186" s="8"/>
      <c r="BE186" s="8"/>
      <c r="BF186" s="8"/>
      <c r="BG186" s="8"/>
      <c r="BH186" s="8"/>
      <c r="BI186" s="8"/>
      <c r="BJ186" s="11"/>
      <c r="BK186" s="11"/>
      <c r="BL186" s="9"/>
      <c r="BM186" s="8"/>
      <c r="BN186" s="8"/>
      <c r="BO186" s="41"/>
      <c r="BP186" s="41"/>
      <c r="BQ186" s="41"/>
      <c r="BR186" s="41"/>
      <c r="BS186" s="41"/>
      <c r="BT186" s="41"/>
      <c r="BU186" s="41"/>
      <c r="BV186" s="41"/>
      <c r="BW186" s="38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127"/>
      <c r="CO186" s="127"/>
    </row>
    <row r="187" spans="2:96" ht="17.25" x14ac:dyDescent="0.25">
      <c r="C187" s="1"/>
      <c r="D187" s="19" t="s">
        <v>8</v>
      </c>
      <c r="E187" s="7" t="s">
        <v>79</v>
      </c>
      <c r="F187" s="6" t="s">
        <v>162</v>
      </c>
      <c r="G187" s="6" t="s">
        <v>54</v>
      </c>
      <c r="H187" s="21" t="s">
        <v>9</v>
      </c>
      <c r="I187" s="21" t="s">
        <v>242</v>
      </c>
      <c r="J187" s="6">
        <v>50</v>
      </c>
      <c r="K187" s="3">
        <v>0</v>
      </c>
      <c r="L187" s="7">
        <v>120</v>
      </c>
      <c r="M187" s="29" t="s">
        <v>7</v>
      </c>
      <c r="N187" s="50"/>
      <c r="O187" s="3" t="s">
        <v>76</v>
      </c>
      <c r="P187" s="3" t="s">
        <v>174</v>
      </c>
      <c r="Q187" s="116" t="s">
        <v>165</v>
      </c>
      <c r="R187" s="117" t="s">
        <v>169</v>
      </c>
      <c r="S187" s="117" t="s">
        <v>169</v>
      </c>
      <c r="T187" s="3" t="str">
        <f t="shared" ref="T187" si="184">$P187&amp;""&amp;Q187&amp;"_"&amp;R187&amp;"_"&amp;S187</f>
        <v>6'b0000_0_0</v>
      </c>
      <c r="U187" s="116" t="s">
        <v>165</v>
      </c>
      <c r="V187" s="117" t="s">
        <v>169</v>
      </c>
      <c r="W187" s="117" t="s">
        <v>169</v>
      </c>
      <c r="X187" s="3" t="str">
        <f t="shared" ref="X187" si="185">$P187&amp;""&amp;U187&amp;"_"&amp;V187&amp;"_"&amp;W187</f>
        <v>6'b0000_0_0</v>
      </c>
      <c r="Y187" s="38"/>
      <c r="Z187" s="117" t="s">
        <v>171</v>
      </c>
      <c r="AA187" s="117" t="s">
        <v>169</v>
      </c>
      <c r="AB187" s="117" t="s">
        <v>169</v>
      </c>
      <c r="AC187" s="3" t="str">
        <f t="shared" ref="AC187" si="186">$P187&amp;""&amp;Z187&amp;"_"&amp;AA187&amp;"_"&amp;AB187</f>
        <v>6'b0001_0_0</v>
      </c>
      <c r="AD187" s="117" t="s">
        <v>165</v>
      </c>
      <c r="AE187" s="117" t="s">
        <v>169</v>
      </c>
      <c r="AF187" s="117" t="s">
        <v>169</v>
      </c>
      <c r="AG187" s="3" t="str">
        <f t="shared" ref="AG187" si="187">$P187&amp;""&amp;AD187&amp;"_"&amp;AE187&amp;"_"&amp;AF187</f>
        <v>6'b0000_0_0</v>
      </c>
      <c r="AH187" s="38"/>
      <c r="AI187" s="39" t="s">
        <v>140</v>
      </c>
      <c r="AJ187" s="3"/>
      <c r="AK187" s="8" t="s">
        <v>164</v>
      </c>
      <c r="AL187" s="8" t="s">
        <v>164</v>
      </c>
      <c r="AM187" s="38"/>
      <c r="AN187" s="11" t="s">
        <v>87</v>
      </c>
      <c r="AO187" s="38"/>
      <c r="AP187" s="123" t="s">
        <v>307</v>
      </c>
      <c r="AQ187" s="123" t="s">
        <v>308</v>
      </c>
      <c r="AR187" s="50"/>
      <c r="AS187" s="9"/>
      <c r="BB187" s="19" t="s">
        <v>31</v>
      </c>
      <c r="BC187" s="7" t="s">
        <v>79</v>
      </c>
      <c r="BD187" s="6" t="s">
        <v>162</v>
      </c>
      <c r="BE187" s="6" t="s">
        <v>54</v>
      </c>
      <c r="BF187" s="21" t="s">
        <v>9</v>
      </c>
      <c r="BG187" s="21" t="s">
        <v>215</v>
      </c>
      <c r="BH187" s="6">
        <v>50</v>
      </c>
      <c r="BI187" s="3">
        <v>0</v>
      </c>
      <c r="BJ187" s="7">
        <v>120</v>
      </c>
      <c r="BK187" s="29" t="s">
        <v>7</v>
      </c>
      <c r="BL187" s="9"/>
      <c r="BM187" s="3" t="s">
        <v>76</v>
      </c>
      <c r="BN187" s="3" t="s">
        <v>174</v>
      </c>
      <c r="BO187" s="116" t="s">
        <v>165</v>
      </c>
      <c r="BP187" s="117" t="s">
        <v>169</v>
      </c>
      <c r="BQ187" s="117" t="s">
        <v>169</v>
      </c>
      <c r="BR187" s="3" t="str">
        <f t="shared" ref="BR187" si="188">$BN187&amp;""&amp;BO187&amp;"_"&amp;BP187&amp;"_"&amp;BQ187</f>
        <v>6'b0000_0_0</v>
      </c>
      <c r="BS187" s="116" t="s">
        <v>165</v>
      </c>
      <c r="BT187" s="117" t="s">
        <v>169</v>
      </c>
      <c r="BU187" s="117" t="s">
        <v>169</v>
      </c>
      <c r="BV187" s="3" t="str">
        <f t="shared" ref="BV187" si="189">$BN187&amp;""&amp;BS187&amp;"_"&amp;BT187&amp;"_"&amp;BU187</f>
        <v>6'b0000_0_0</v>
      </c>
      <c r="BW187" s="38"/>
      <c r="BX187" s="117" t="s">
        <v>171</v>
      </c>
      <c r="BY187" s="117" t="s">
        <v>169</v>
      </c>
      <c r="BZ187" s="117" t="s">
        <v>169</v>
      </c>
      <c r="CA187" s="3" t="str">
        <f t="shared" ref="CA187" si="190">$BN187&amp;""&amp;BX187&amp;"_"&amp;BY187&amp;"_"&amp;BZ187</f>
        <v>6'b0001_0_0</v>
      </c>
      <c r="CB187" s="117" t="s">
        <v>165</v>
      </c>
      <c r="CC187" s="117" t="s">
        <v>169</v>
      </c>
      <c r="CD187" s="117" t="s">
        <v>169</v>
      </c>
      <c r="CE187" s="3" t="str">
        <f t="shared" ref="CE187" si="191">$BN187&amp;""&amp;CB187&amp;"_"&amp;CC187&amp;"_"&amp;CD187</f>
        <v>6'b0000_0_0</v>
      </c>
      <c r="CF187" s="38"/>
      <c r="CG187" s="99" t="s">
        <v>140</v>
      </c>
      <c r="CH187" s="3"/>
      <c r="CI187" s="8" t="s">
        <v>164</v>
      </c>
      <c r="CJ187" s="8" t="s">
        <v>164</v>
      </c>
      <c r="CK187" s="38"/>
      <c r="CL187" s="11" t="s">
        <v>87</v>
      </c>
      <c r="CM187" s="38"/>
      <c r="CN187" s="123" t="s">
        <v>307</v>
      </c>
      <c r="CO187" s="123" t="s">
        <v>308</v>
      </c>
    </row>
    <row r="188" spans="2:96" x14ac:dyDescent="0.25">
      <c r="C188" s="1"/>
      <c r="D188" s="8"/>
      <c r="E188" s="8"/>
      <c r="F188" s="8"/>
      <c r="G188" s="8"/>
      <c r="H188" s="8"/>
      <c r="I188" s="8"/>
      <c r="J188" s="8"/>
      <c r="K188" s="8"/>
      <c r="L188" s="11"/>
      <c r="M188" s="11"/>
      <c r="N188" s="9"/>
      <c r="O188" s="8"/>
      <c r="P188" s="8"/>
      <c r="Q188" s="41"/>
      <c r="R188" s="41"/>
      <c r="S188" s="41"/>
      <c r="T188" s="41"/>
      <c r="U188" s="41"/>
      <c r="V188" s="41"/>
      <c r="W188" s="41"/>
      <c r="X188" s="41"/>
      <c r="Y188" s="38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127"/>
      <c r="AQ188" s="127"/>
      <c r="AR188" s="9"/>
      <c r="AS188" s="9"/>
      <c r="AT188" s="9"/>
      <c r="AU188" s="25"/>
      <c r="AV188" s="93"/>
      <c r="AW188" s="9"/>
      <c r="AX188" s="9"/>
      <c r="AY188" s="9"/>
      <c r="AZ188" s="9"/>
      <c r="BA188" s="9"/>
      <c r="BB188" s="8"/>
      <c r="BC188" s="8"/>
      <c r="BD188" s="8"/>
      <c r="BE188" s="8"/>
      <c r="BF188" s="8"/>
      <c r="BG188" s="8"/>
      <c r="BH188" s="8"/>
      <c r="BI188" s="8"/>
      <c r="BJ188" s="11"/>
      <c r="BK188" s="11"/>
      <c r="BL188" s="9"/>
      <c r="BM188" s="8"/>
      <c r="BN188" s="8"/>
      <c r="BO188" s="41"/>
      <c r="BP188" s="41"/>
      <c r="BQ188" s="41"/>
      <c r="BR188" s="41"/>
      <c r="BS188" s="41"/>
      <c r="BT188" s="41"/>
      <c r="BU188" s="41"/>
      <c r="BV188" s="41"/>
      <c r="BW188" s="38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127"/>
      <c r="CO188" s="127"/>
    </row>
    <row r="189" spans="2:96" ht="17.25" x14ac:dyDescent="0.25">
      <c r="C189" s="1"/>
      <c r="D189" s="19" t="s">
        <v>8</v>
      </c>
      <c r="E189" s="7" t="s">
        <v>79</v>
      </c>
      <c r="F189" s="6" t="s">
        <v>162</v>
      </c>
      <c r="G189" s="6" t="s">
        <v>54</v>
      </c>
      <c r="H189" s="21" t="s">
        <v>9</v>
      </c>
      <c r="I189" s="21" t="s">
        <v>243</v>
      </c>
      <c r="J189" s="6">
        <v>50</v>
      </c>
      <c r="K189" s="3">
        <v>0</v>
      </c>
      <c r="L189" s="7">
        <v>240</v>
      </c>
      <c r="M189" s="29" t="s">
        <v>7</v>
      </c>
      <c r="N189" s="50"/>
      <c r="O189" s="3" t="s">
        <v>76</v>
      </c>
      <c r="P189" s="3" t="s">
        <v>174</v>
      </c>
      <c r="Q189" s="116" t="s">
        <v>165</v>
      </c>
      <c r="R189" s="117" t="s">
        <v>169</v>
      </c>
      <c r="S189" s="117" t="s">
        <v>169</v>
      </c>
      <c r="T189" s="3" t="str">
        <f t="shared" ref="T189" si="192">$P189&amp;""&amp;Q189&amp;"_"&amp;R189&amp;"_"&amp;S189</f>
        <v>6'b0000_0_0</v>
      </c>
      <c r="U189" s="116" t="s">
        <v>165</v>
      </c>
      <c r="V189" s="117" t="s">
        <v>169</v>
      </c>
      <c r="W189" s="117" t="s">
        <v>169</v>
      </c>
      <c r="X189" s="3" t="str">
        <f t="shared" ref="X189" si="193">$P189&amp;""&amp;U189&amp;"_"&amp;V189&amp;"_"&amp;W189</f>
        <v>6'b0000_0_0</v>
      </c>
      <c r="Y189" s="38"/>
      <c r="Z189" s="116" t="s">
        <v>165</v>
      </c>
      <c r="AA189" s="117" t="s">
        <v>170</v>
      </c>
      <c r="AB189" s="117" t="s">
        <v>169</v>
      </c>
      <c r="AC189" s="3" t="str">
        <f t="shared" ref="AC189" si="194">$P189&amp;""&amp;Z189&amp;"_"&amp;AA189&amp;"_"&amp;AB189</f>
        <v>6'b0000_1_0</v>
      </c>
      <c r="AD189" s="116" t="s">
        <v>165</v>
      </c>
      <c r="AE189" s="117" t="s">
        <v>169</v>
      </c>
      <c r="AF189" s="117" t="s">
        <v>169</v>
      </c>
      <c r="AG189" s="3" t="str">
        <f t="shared" ref="AG189" si="195">$P189&amp;""&amp;AD189&amp;"_"&amp;AE189&amp;"_"&amp;AF189</f>
        <v>6'b0000_0_0</v>
      </c>
      <c r="AH189" s="38"/>
      <c r="AI189" s="39" t="s">
        <v>140</v>
      </c>
      <c r="AJ189" s="3"/>
      <c r="AK189" s="8" t="s">
        <v>164</v>
      </c>
      <c r="AL189" s="8" t="s">
        <v>164</v>
      </c>
      <c r="AM189" s="38"/>
      <c r="AN189" s="11" t="s">
        <v>87</v>
      </c>
      <c r="AO189" s="38"/>
      <c r="AP189" s="123" t="s">
        <v>307</v>
      </c>
      <c r="AQ189" s="123" t="s">
        <v>308</v>
      </c>
      <c r="AR189" s="50"/>
      <c r="AS189" s="9"/>
      <c r="AT189" s="9"/>
      <c r="AU189" s="25"/>
      <c r="AV189" s="93"/>
      <c r="AW189" s="9"/>
      <c r="AX189" s="9"/>
      <c r="AY189" s="9"/>
      <c r="AZ189" s="9"/>
      <c r="BA189" s="9"/>
      <c r="BB189" s="19" t="s">
        <v>31</v>
      </c>
      <c r="BC189" s="7" t="s">
        <v>79</v>
      </c>
      <c r="BD189" s="6" t="s">
        <v>162</v>
      </c>
      <c r="BE189" s="6" t="s">
        <v>54</v>
      </c>
      <c r="BF189" s="21" t="s">
        <v>9</v>
      </c>
      <c r="BG189" s="21" t="s">
        <v>216</v>
      </c>
      <c r="BH189" s="6">
        <v>50</v>
      </c>
      <c r="BI189" s="3">
        <v>0</v>
      </c>
      <c r="BJ189" s="7">
        <v>240</v>
      </c>
      <c r="BK189" s="29" t="s">
        <v>7</v>
      </c>
      <c r="BL189" s="9"/>
      <c r="BM189" s="3" t="s">
        <v>76</v>
      </c>
      <c r="BN189" s="3" t="s">
        <v>174</v>
      </c>
      <c r="BO189" s="116" t="s">
        <v>165</v>
      </c>
      <c r="BP189" s="117" t="s">
        <v>169</v>
      </c>
      <c r="BQ189" s="117" t="s">
        <v>169</v>
      </c>
      <c r="BR189" s="3" t="str">
        <f t="shared" ref="BR189" si="196">$BN189&amp;""&amp;BO189&amp;"_"&amp;BP189&amp;"_"&amp;BQ189</f>
        <v>6'b0000_0_0</v>
      </c>
      <c r="BS189" s="116" t="s">
        <v>165</v>
      </c>
      <c r="BT189" s="117" t="s">
        <v>169</v>
      </c>
      <c r="BU189" s="117" t="s">
        <v>169</v>
      </c>
      <c r="BV189" s="3" t="str">
        <f t="shared" ref="BV189" si="197">$BN189&amp;""&amp;BS189&amp;"_"&amp;BT189&amp;"_"&amp;BU189</f>
        <v>6'b0000_0_0</v>
      </c>
      <c r="BW189" s="38"/>
      <c r="BX189" s="116" t="s">
        <v>165</v>
      </c>
      <c r="BY189" s="117" t="s">
        <v>170</v>
      </c>
      <c r="BZ189" s="117" t="s">
        <v>169</v>
      </c>
      <c r="CA189" s="3" t="str">
        <f t="shared" ref="CA189" si="198">$BN189&amp;""&amp;BX189&amp;"_"&amp;BY189&amp;"_"&amp;BZ189</f>
        <v>6'b0000_1_0</v>
      </c>
      <c r="CB189" s="116" t="s">
        <v>165</v>
      </c>
      <c r="CC189" s="117" t="s">
        <v>169</v>
      </c>
      <c r="CD189" s="117" t="s">
        <v>169</v>
      </c>
      <c r="CE189" s="3" t="str">
        <f t="shared" ref="CE189" si="199">$BN189&amp;""&amp;CB189&amp;"_"&amp;CC189&amp;"_"&amp;CD189</f>
        <v>6'b0000_0_0</v>
      </c>
      <c r="CF189" s="38"/>
      <c r="CG189" s="99" t="s">
        <v>140</v>
      </c>
      <c r="CH189" s="3"/>
      <c r="CI189" s="8" t="s">
        <v>164</v>
      </c>
      <c r="CJ189" s="8" t="s">
        <v>164</v>
      </c>
      <c r="CK189" s="38"/>
      <c r="CL189" s="11" t="s">
        <v>87</v>
      </c>
      <c r="CM189" s="38"/>
      <c r="CN189" s="123" t="s">
        <v>307</v>
      </c>
      <c r="CO189" s="123" t="s">
        <v>308</v>
      </c>
    </row>
    <row r="190" spans="2:96" x14ac:dyDescent="0.25">
      <c r="D190" s="27"/>
      <c r="E190" s="27"/>
      <c r="F190" s="8"/>
      <c r="G190" s="8"/>
      <c r="H190" s="8"/>
      <c r="I190" s="8"/>
      <c r="J190" s="8"/>
      <c r="K190" s="8"/>
      <c r="L190" s="11"/>
      <c r="M190" s="49"/>
      <c r="N190" s="50"/>
      <c r="O190" s="8"/>
      <c r="P190" s="8"/>
      <c r="Q190" s="41"/>
      <c r="R190" s="41"/>
      <c r="S190" s="41"/>
      <c r="T190" s="41"/>
      <c r="U190" s="41"/>
      <c r="V190" s="41"/>
      <c r="W190" s="41"/>
      <c r="X190" s="41"/>
      <c r="Y190" s="38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127"/>
      <c r="AQ190" s="127"/>
      <c r="AR190" s="50"/>
      <c r="AS190" s="9"/>
      <c r="AT190" s="9"/>
      <c r="AU190" s="25"/>
      <c r="AV190" s="93"/>
      <c r="AW190" s="9"/>
      <c r="AX190" s="9"/>
      <c r="AY190" s="9"/>
      <c r="AZ190" s="9"/>
      <c r="BA190" s="9"/>
      <c r="BB190" s="27"/>
      <c r="BC190" s="27"/>
      <c r="BD190" s="8"/>
      <c r="BE190" s="8"/>
      <c r="BF190" s="8"/>
      <c r="BG190" s="8"/>
      <c r="BH190" s="8"/>
      <c r="BI190" s="8"/>
      <c r="BJ190" s="11"/>
      <c r="BK190" s="49"/>
      <c r="BL190" s="9"/>
      <c r="BM190" s="8"/>
      <c r="BN190" s="8"/>
      <c r="BO190" s="41"/>
      <c r="BP190" s="41"/>
      <c r="BQ190" s="41"/>
      <c r="BR190" s="41"/>
      <c r="BS190" s="41"/>
      <c r="BT190" s="41"/>
      <c r="BU190" s="41"/>
      <c r="BV190" s="41"/>
      <c r="BW190" s="38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127"/>
      <c r="CO190" s="127"/>
      <c r="CP190" s="1"/>
      <c r="CQ190" s="1"/>
    </row>
    <row r="191" spans="2:96" ht="17.25" x14ac:dyDescent="0.25">
      <c r="D191" s="19" t="s">
        <v>8</v>
      </c>
      <c r="E191" s="7" t="s">
        <v>79</v>
      </c>
      <c r="F191" s="6" t="s">
        <v>162</v>
      </c>
      <c r="G191" s="6" t="s">
        <v>54</v>
      </c>
      <c r="H191" s="21" t="s">
        <v>9</v>
      </c>
      <c r="I191" s="21" t="s">
        <v>244</v>
      </c>
      <c r="J191" s="6">
        <v>50</v>
      </c>
      <c r="K191" s="3">
        <v>0</v>
      </c>
      <c r="L191" s="7" t="s">
        <v>25</v>
      </c>
      <c r="M191" s="29" t="s">
        <v>7</v>
      </c>
      <c r="N191" s="50"/>
      <c r="O191" s="3" t="s">
        <v>76</v>
      </c>
      <c r="P191" s="3" t="s">
        <v>174</v>
      </c>
      <c r="Q191" s="116" t="s">
        <v>165</v>
      </c>
      <c r="R191" s="117" t="s">
        <v>169</v>
      </c>
      <c r="S191" s="117" t="s">
        <v>169</v>
      </c>
      <c r="T191" s="3" t="str">
        <f t="shared" ref="T191" si="200">$P191&amp;""&amp;Q191&amp;"_"&amp;R191&amp;"_"&amp;S191</f>
        <v>6'b0000_0_0</v>
      </c>
      <c r="U191" s="116" t="s">
        <v>165</v>
      </c>
      <c r="V191" s="117" t="s">
        <v>169</v>
      </c>
      <c r="W191" s="117" t="s">
        <v>169</v>
      </c>
      <c r="X191" s="3" t="str">
        <f t="shared" ref="X191" si="201">$P191&amp;""&amp;U191&amp;"_"&amp;V191&amp;"_"&amp;W191</f>
        <v>6'b0000_0_0</v>
      </c>
      <c r="Y191" s="38"/>
      <c r="Z191" s="116" t="s">
        <v>165</v>
      </c>
      <c r="AA191" s="117" t="s">
        <v>169</v>
      </c>
      <c r="AB191" s="117" t="s">
        <v>169</v>
      </c>
      <c r="AC191" s="3" t="str">
        <f t="shared" ref="AC191" si="202">$P191&amp;""&amp;Z191&amp;"_"&amp;AA191&amp;"_"&amp;AB191</f>
        <v>6'b0000_0_0</v>
      </c>
      <c r="AD191" s="116" t="s">
        <v>165</v>
      </c>
      <c r="AE191" s="117" t="s">
        <v>169</v>
      </c>
      <c r="AF191" s="117" t="s">
        <v>169</v>
      </c>
      <c r="AG191" s="3" t="str">
        <f t="shared" ref="AG191" si="203">$P191&amp;""&amp;AD191&amp;"_"&amp;AE191&amp;"_"&amp;AF191</f>
        <v>6'b0000_0_0</v>
      </c>
      <c r="AH191" s="38"/>
      <c r="AI191" s="39" t="s">
        <v>140</v>
      </c>
      <c r="AJ191" s="3"/>
      <c r="AK191" s="8" t="s">
        <v>164</v>
      </c>
      <c r="AL191" s="8" t="s">
        <v>164</v>
      </c>
      <c r="AM191" s="38"/>
      <c r="AN191" s="11" t="s">
        <v>87</v>
      </c>
      <c r="AO191" s="38"/>
      <c r="AP191" s="123" t="s">
        <v>307</v>
      </c>
      <c r="AQ191" s="123" t="s">
        <v>308</v>
      </c>
      <c r="AR191" s="50"/>
      <c r="AS191" s="9"/>
      <c r="AT191" s="9"/>
      <c r="AU191" s="25"/>
      <c r="AV191" s="93"/>
      <c r="AW191" s="9"/>
      <c r="AX191" s="9"/>
      <c r="AY191" s="9"/>
      <c r="AZ191" s="9"/>
      <c r="BA191" s="9"/>
      <c r="BB191" s="19" t="s">
        <v>31</v>
      </c>
      <c r="BC191" s="7" t="s">
        <v>79</v>
      </c>
      <c r="BD191" s="6" t="s">
        <v>162</v>
      </c>
      <c r="BE191" s="6" t="s">
        <v>54</v>
      </c>
      <c r="BF191" s="21" t="s">
        <v>9</v>
      </c>
      <c r="BG191" s="21" t="s">
        <v>217</v>
      </c>
      <c r="BH191" s="6">
        <v>50</v>
      </c>
      <c r="BI191" s="3">
        <v>0</v>
      </c>
      <c r="BJ191" s="7" t="s">
        <v>25</v>
      </c>
      <c r="BK191" s="29" t="s">
        <v>7</v>
      </c>
      <c r="BL191" s="9"/>
      <c r="BM191" s="3" t="s">
        <v>76</v>
      </c>
      <c r="BN191" s="3" t="s">
        <v>174</v>
      </c>
      <c r="BO191" s="116" t="s">
        <v>165</v>
      </c>
      <c r="BP191" s="117" t="s">
        <v>169</v>
      </c>
      <c r="BQ191" s="117" t="s">
        <v>169</v>
      </c>
      <c r="BR191" s="3" t="str">
        <f t="shared" ref="BR191" si="204">$BN191&amp;""&amp;BO191&amp;"_"&amp;BP191&amp;"_"&amp;BQ191</f>
        <v>6'b0000_0_0</v>
      </c>
      <c r="BS191" s="116" t="s">
        <v>165</v>
      </c>
      <c r="BT191" s="117" t="s">
        <v>169</v>
      </c>
      <c r="BU191" s="117" t="s">
        <v>169</v>
      </c>
      <c r="BV191" s="3" t="str">
        <f t="shared" ref="BV191" si="205">$BN191&amp;""&amp;BS191&amp;"_"&amp;BT191&amp;"_"&amp;BU191</f>
        <v>6'b0000_0_0</v>
      </c>
      <c r="BW191" s="38"/>
      <c r="BX191" s="116" t="s">
        <v>165</v>
      </c>
      <c r="BY191" s="117" t="s">
        <v>169</v>
      </c>
      <c r="BZ191" s="117" t="s">
        <v>169</v>
      </c>
      <c r="CA191" s="3" t="str">
        <f t="shared" ref="CA191" si="206">$BN191&amp;""&amp;BX191&amp;"_"&amp;BY191&amp;"_"&amp;BZ191</f>
        <v>6'b0000_0_0</v>
      </c>
      <c r="CB191" s="116" t="s">
        <v>165</v>
      </c>
      <c r="CC191" s="117" t="s">
        <v>169</v>
      </c>
      <c r="CD191" s="117" t="s">
        <v>169</v>
      </c>
      <c r="CE191" s="3" t="str">
        <f t="shared" ref="CE191" si="207">$BN191&amp;""&amp;CB191&amp;"_"&amp;CC191&amp;"_"&amp;CD191</f>
        <v>6'b0000_0_0</v>
      </c>
      <c r="CF191" s="38"/>
      <c r="CG191" s="99" t="s">
        <v>140</v>
      </c>
      <c r="CH191" s="3"/>
      <c r="CI191" s="8" t="s">
        <v>164</v>
      </c>
      <c r="CJ191" s="8" t="s">
        <v>164</v>
      </c>
      <c r="CK191" s="38"/>
      <c r="CL191" s="11" t="s">
        <v>87</v>
      </c>
      <c r="CM191" s="38"/>
      <c r="CN191" s="123" t="s">
        <v>307</v>
      </c>
      <c r="CO191" s="123" t="s">
        <v>308</v>
      </c>
    </row>
    <row r="192" spans="2:96" ht="135" x14ac:dyDescent="0.25">
      <c r="C192" s="133" t="s">
        <v>323</v>
      </c>
      <c r="L192" s="5" t="s">
        <v>50</v>
      </c>
      <c r="M192" s="5">
        <f>COUNTIF(M159:M191, "TX")</f>
        <v>12</v>
      </c>
      <c r="X192" s="4"/>
      <c r="Y192" s="4"/>
      <c r="AC192" s="4"/>
      <c r="AS192" s="9"/>
      <c r="AT192" s="9"/>
      <c r="AU192" s="25"/>
      <c r="AV192" s="93"/>
      <c r="AW192" s="9"/>
      <c r="AX192" s="9"/>
      <c r="AY192" s="9"/>
      <c r="AZ192" s="9"/>
      <c r="BA192" s="133" t="s">
        <v>332</v>
      </c>
      <c r="BB192" s="5"/>
      <c r="BC192" s="5"/>
      <c r="BD192" s="5"/>
      <c r="BE192" s="5"/>
      <c r="BF192" s="5"/>
      <c r="BG192" s="5"/>
      <c r="BH192" s="5"/>
      <c r="BI192" s="5"/>
      <c r="BJ192" s="5" t="s">
        <v>50</v>
      </c>
      <c r="BK192" s="5">
        <f>COUNTIF(BK159:BK191, "TX")</f>
        <v>15</v>
      </c>
    </row>
    <row r="193" spans="12:63" x14ac:dyDescent="0.25">
      <c r="L193" s="5" t="s">
        <v>51</v>
      </c>
      <c r="M193" s="5">
        <f>COUNTIF(M159:M191, "ODT")</f>
        <v>10</v>
      </c>
      <c r="X193" s="4"/>
      <c r="Y193" s="4"/>
      <c r="AC193" s="4"/>
      <c r="AS193" s="9"/>
      <c r="AT193" s="9"/>
      <c r="AU193" s="25"/>
      <c r="AV193" s="93"/>
      <c r="AW193" s="9"/>
      <c r="AX193" s="9"/>
      <c r="AY193" s="9"/>
      <c r="AZ193" s="9"/>
      <c r="BA193" s="9"/>
      <c r="BB193" s="5"/>
      <c r="BC193" s="5"/>
      <c r="BD193" s="5"/>
      <c r="BE193" s="5"/>
      <c r="BF193" s="5"/>
      <c r="BG193" s="5"/>
      <c r="BH193" s="5"/>
      <c r="BI193" s="5"/>
      <c r="BJ193" s="5" t="s">
        <v>51</v>
      </c>
      <c r="BK193" s="5">
        <f>COUNTIF(BK159:BK191, "ODT")</f>
        <v>10</v>
      </c>
    </row>
    <row r="194" spans="12:63" x14ac:dyDescent="0.25">
      <c r="L194" s="5" t="s">
        <v>52</v>
      </c>
      <c r="M194" s="5">
        <f>SUM(M192:M193)</f>
        <v>22</v>
      </c>
      <c r="X194" s="4"/>
      <c r="Y194" s="4"/>
      <c r="AC194" s="4"/>
      <c r="AS194" s="9"/>
      <c r="AT194" s="9"/>
      <c r="AU194" s="25"/>
      <c r="AV194" s="93"/>
      <c r="AW194" s="9"/>
      <c r="AX194" s="9"/>
      <c r="AY194" s="9"/>
      <c r="AZ194" s="9"/>
      <c r="BA194" s="9"/>
      <c r="BB194" s="5"/>
      <c r="BC194" s="5"/>
      <c r="BD194" s="5"/>
      <c r="BE194" s="5"/>
      <c r="BF194" s="5"/>
      <c r="BG194" s="5"/>
      <c r="BH194" s="5"/>
      <c r="BI194" s="5"/>
      <c r="BJ194" s="5" t="s">
        <v>52</v>
      </c>
      <c r="BK194" s="5">
        <f>SUM(BK192:BK193)</f>
        <v>25</v>
      </c>
    </row>
    <row r="228" spans="24:82" x14ac:dyDescent="0.25">
      <c r="X228" s="4"/>
      <c r="Y228" s="4"/>
      <c r="AC228" s="4"/>
      <c r="BQ228" s="2"/>
      <c r="BU228" s="2"/>
      <c r="BX228" s="23"/>
      <c r="BY228" s="2"/>
      <c r="BZ228" s="2"/>
      <c r="CA228" s="23"/>
      <c r="CB228" s="2"/>
      <c r="CC228" s="2"/>
      <c r="CD228" s="2"/>
    </row>
    <row r="229" spans="24:82" x14ac:dyDescent="0.25">
      <c r="X229" s="4"/>
      <c r="Y229" s="4"/>
      <c r="AC229" s="4"/>
      <c r="BQ229" s="2"/>
      <c r="BU229" s="2"/>
      <c r="BX229" s="23"/>
      <c r="BY229" s="2"/>
      <c r="BZ229" s="2"/>
      <c r="CA229" s="23"/>
      <c r="CB229" s="2"/>
      <c r="CC229" s="2"/>
      <c r="CD229" s="2"/>
    </row>
    <row r="230" spans="24:82" x14ac:dyDescent="0.25">
      <c r="X230" s="4"/>
      <c r="Y230" s="4"/>
      <c r="AC230" s="4"/>
      <c r="BQ230" s="2"/>
      <c r="BU230" s="2"/>
      <c r="BX230" s="23"/>
      <c r="BY230" s="2"/>
      <c r="BZ230" s="2"/>
      <c r="CA230" s="23"/>
      <c r="CB230" s="2"/>
      <c r="CC230" s="2"/>
      <c r="CD230" s="2"/>
    </row>
    <row r="231" spans="24:82" x14ac:dyDescent="0.25">
      <c r="X231" s="4"/>
      <c r="Y231" s="4"/>
      <c r="AC231" s="4"/>
      <c r="BQ231" s="2"/>
      <c r="BU231" s="2"/>
      <c r="BX231" s="23"/>
      <c r="BY231" s="2"/>
      <c r="BZ231" s="2"/>
      <c r="CA231" s="23"/>
      <c r="CB231" s="2"/>
      <c r="CC231" s="2"/>
      <c r="CD231" s="2"/>
    </row>
    <row r="232" spans="24:82" x14ac:dyDescent="0.25">
      <c r="X232" s="4"/>
      <c r="Y232" s="4"/>
      <c r="AC232" s="4"/>
      <c r="BQ232" s="2"/>
      <c r="BU232" s="2"/>
      <c r="BX232" s="23"/>
      <c r="BY232" s="2"/>
      <c r="BZ232" s="2"/>
      <c r="CA232" s="23"/>
      <c r="CB232" s="2"/>
      <c r="CC232" s="2"/>
      <c r="CD232" s="2"/>
    </row>
    <row r="233" spans="24:82" x14ac:dyDescent="0.25">
      <c r="X233" s="4"/>
      <c r="Y233" s="4"/>
      <c r="AC233" s="4"/>
      <c r="BQ233" s="2"/>
      <c r="BU233" s="2"/>
      <c r="BX233" s="23"/>
      <c r="BY233" s="2"/>
      <c r="BZ233" s="2"/>
      <c r="CA233" s="23"/>
      <c r="CB233" s="2"/>
      <c r="CC233" s="2"/>
      <c r="CD233" s="2"/>
    </row>
    <row r="234" spans="24:82" x14ac:dyDescent="0.25">
      <c r="X234" s="4"/>
      <c r="Y234" s="4"/>
      <c r="AC234" s="4"/>
      <c r="BQ234" s="2"/>
      <c r="BU234" s="2"/>
      <c r="BX234" s="23"/>
      <c r="BY234" s="2"/>
      <c r="BZ234" s="2"/>
      <c r="CA234" s="23"/>
      <c r="CB234" s="2"/>
      <c r="CC234" s="2"/>
      <c r="CD234" s="2"/>
    </row>
  </sheetData>
  <mergeCells count="11">
    <mergeCell ref="DA26:DG28"/>
    <mergeCell ref="DA44:DG46"/>
    <mergeCell ref="DA62:DG65"/>
    <mergeCell ref="A142:A160"/>
    <mergeCell ref="B163:B180"/>
    <mergeCell ref="B122:B139"/>
    <mergeCell ref="J3:N5"/>
    <mergeCell ref="BH3:BL5"/>
    <mergeCell ref="B28:B44"/>
    <mergeCell ref="A52:A68"/>
    <mergeCell ref="B70:B8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Z b Q / U v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Z b Q /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0 P 1 J N m L r N Q A E A A E A D A A A T A B w A R m 9 y b X V s Y X M v U 2 V j d G l v b j E u b S C i G A A o o B Q A A A A A A A A A A A A A A A A A A A A A A A A A A A B 1 k l 1 r w j A U h q 9 X 6 H 8 I 3 Y 1 C K a a b + 5 J e b H W C D q d r 6 8 Z Y h 9 T 2 z A b a R J J U J u J / X 0 a R I e z k J j n P e 0 j O A 1 G Q a y Y 4 i d u d D m z L t l S Z S S h I U c j x i q m p K K B S J C A V a N s i Z s W i k T k Y E q q t N x R 5 U w P X n R G r w A s F 1 6 Z Q H S e 8 S x c K p E o 3 Z c Z r x s v 0 2 K n S t 1 n 0 l M 6 j 2 S Q d P 4 z j Z b y Y z 2 d R c i y m 0 / v o f T k R J R 8 t w / g 1 P Z n D y 9 X W 6 b o f Q 6 h Y z T T I w D l z X B K K q q m 5 C v y e S x 5 5 L g r G 1 w H 1 + 7 5 L X h q h I d a 7 C o K / o / c s O H x 2 3 V b o 3 A n N k G v j n O w 2 4 B i z J F u Z p k R m X H 0 J W b f X / 4 a q 0 9 q 7 + 7 3 T U m q e 1 y Y h G r 7 1 w S V H 7 i P 8 A u G X C O 8 j / A r h 1 w i / Q f g t w m k P C z B j i i l T z J l i 0 h S z p p g 2 x b w p J k 4 x c / / U / N C 1 L c b / / S m D H 1 B L A Q I t A B Q A A g A I A G W 0 P 1 L + j K C i p w A A A P g A A A A S A A A A A A A A A A A A A A A A A A A A A A B D b 2 5 m a W c v U G F j a 2 F n Z S 5 4 b W x Q S w E C L Q A U A A I A C A B l t D 9 S D 8 r p q 6 Q A A A D p A A A A E w A A A A A A A A A A A A A A A A D z A A A A W 0 N v b n R l b n R f V H l w Z X N d L n h t b F B L A Q I t A B Q A A g A I A G W 0 P 1 J N m L r N Q A E A A E A D A A A T A A A A A A A A A A A A A A A A A O Q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S A A A A A A A A x R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H J J Y m l z T W 9 k Z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w N D o w M z o 0 N y 4 4 N D k x N T Q z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R y S W J p c 0 1 v Z G V s c y 9 D a G F u Z 2 V k I F R 5 c G U u e 0 N v b H V t b j E s M H 0 m c X V v d D s s J n F 1 b 3 Q 7 U 2 V j d G l v b j E v Z G R y S W J p c 0 1 v Z G V s c y 9 D a G F u Z 2 V k I F R 5 c G U u e 0 N v b H V t b j I s M X 0 m c X V v d D s s J n F 1 b 3 Q 7 U 2 V j d G l v b j E v Z G R y S W J p c 0 1 v Z G V s c y 9 D a G F u Z 2 V k I F R 5 c G U u e 0 N v b H V t b j M s M n 0 m c X V v d D s s J n F 1 b 3 Q 7 U 2 V j d G l v b j E v Z G R y S W J p c 0 1 v Z G V s c y 9 D a G F u Z 2 V k I F R 5 c G U u e 0 N v b H V t b j Q s M 3 0 m c X V v d D s s J n F 1 b 3 Q 7 U 2 V j d G l v b j E v Z G R y S W J p c 0 1 v Z G V s c y 9 D a G F u Z 2 V k I F R 5 c G U u e 0 N v b H V t b j U s N H 0 m c X V v d D s s J n F 1 b 3 Q 7 U 2 V j d G l v b j E v Z G R y S W J p c 0 1 v Z G V s c y 9 D a G F u Z 2 V k I F R 5 c G U u e 0 N v b H V t b j Y s N X 0 m c X V v d D s s J n F 1 b 3 Q 7 U 2 V j d G l v b j E v Z G R y S W J p c 0 1 v Z G V s c y 9 D a G F u Z 2 V k I F R 5 c G U u e 0 N v b H V t b j c s N n 0 m c X V v d D s s J n F 1 b 3 Q 7 U 2 V j d G l v b j E v Z G R y S W J p c 0 1 v Z G V s c y 9 D a G F u Z 2 V k I F R 5 c G U u e 0 N v b H V t b j g s N 3 0 m c X V v d D s s J n F 1 b 3 Q 7 U 2 V j d G l v b j E v Z G R y S W J p c 0 1 v Z G V s c y 9 D a G F u Z 2 V k I F R 5 c G U u e 0 N v b H V t b j k s O H 0 m c X V v d D s s J n F 1 b 3 Q 7 U 2 V j d G l v b j E v Z G R y S W J p c 0 1 v Z G V s c y 9 D a G F u Z 2 V k I F R 5 c G U u e 0 N v b H V t b j E w L D l 9 J n F 1 b 3 Q 7 L C Z x d W 9 0 O 1 N l Y 3 R p b 2 4 x L 2 R k c k l i a X N N b 2 R l b H M v Q 2 h h b m d l Z C B U e X B l L n t D b 2 x 1 b W 4 x M S w x M H 0 m c X V v d D s s J n F 1 b 3 Q 7 U 2 V j d G l v b j E v Z G R y S W J p c 0 1 v Z G V s c y 9 D a G F u Z 2 V k I F R 5 c G U u e 0 N v b H V t b j E y L D E x f S Z x d W 9 0 O y w m c X V v d D t T Z W N 0 a W 9 u M S 9 k Z H J J Y m l z T W 9 k Z W x z L 0 N o Y W 5 n Z W Q g V H l w Z S 5 7 Q 2 9 s d W 1 u M T M s M T J 9 J n F 1 b 3 Q 7 L C Z x d W 9 0 O 1 N l Y 3 R p b 2 4 x L 2 R k c k l i a X N N b 2 R l b H M v Q 2 h h b m d l Z C B U e X B l L n t D b 2 x 1 b W 4 x N C w x M 3 0 m c X V v d D s s J n F 1 b 3 Q 7 U 2 V j d G l v b j E v Z G R y S W J p c 0 1 v Z G V s c y 9 D a G F u Z 2 V k I F R 5 c G U u e 0 N v b H V t b j E 1 L D E 0 f S Z x d W 9 0 O y w m c X V v d D t T Z W N 0 a W 9 u M S 9 k Z H J J Y m l z T W 9 k Z W x z L 0 N o Y W 5 n Z W Q g V H l w Z S 5 7 Q 2 9 s d W 1 u M T Y s M T V 9 J n F 1 b 3 Q 7 L C Z x d W 9 0 O 1 N l Y 3 R p b 2 4 x L 2 R k c k l i a X N N b 2 R l b H M v Q 2 h h b m d l Z C B U e X B l L n t D b 2 x 1 b W 4 x N y w x N n 0 m c X V v d D s s J n F 1 b 3 Q 7 U 2 V j d G l v b j E v Z G R y S W J p c 0 1 v Z G V s c y 9 D a G F u Z 2 V k I F R 5 c G U u e 0 N v b H V t b j E 4 L D E 3 f S Z x d W 9 0 O y w m c X V v d D t T Z W N 0 a W 9 u M S 9 k Z H J J Y m l z T W 9 k Z W x z L 0 N o Y W 5 n Z W Q g V H l w Z S 5 7 Q 2 9 s d W 1 u M T k s M T h 9 J n F 1 b 3 Q 7 L C Z x d W 9 0 O 1 N l Y 3 R p b 2 4 x L 2 R k c k l i a X N N b 2 R l b H M v Q 2 h h b m d l Z C B U e X B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R k c k l i a X N N b 2 R l b H M v Q 2 h h b m d l Z C B U e X B l L n t D b 2 x 1 b W 4 x L D B 9 J n F 1 b 3 Q 7 L C Z x d W 9 0 O 1 N l Y 3 R p b 2 4 x L 2 R k c k l i a X N N b 2 R l b H M v Q 2 h h b m d l Z C B U e X B l L n t D b 2 x 1 b W 4 y L D F 9 J n F 1 b 3 Q 7 L C Z x d W 9 0 O 1 N l Y 3 R p b 2 4 x L 2 R k c k l i a X N N b 2 R l b H M v Q 2 h h b m d l Z C B U e X B l L n t D b 2 x 1 b W 4 z L D J 9 J n F 1 b 3 Q 7 L C Z x d W 9 0 O 1 N l Y 3 R p b 2 4 x L 2 R k c k l i a X N N b 2 R l b H M v Q 2 h h b m d l Z C B U e X B l L n t D b 2 x 1 b W 4 0 L D N 9 J n F 1 b 3 Q 7 L C Z x d W 9 0 O 1 N l Y 3 R p b 2 4 x L 2 R k c k l i a X N N b 2 R l b H M v Q 2 h h b m d l Z C B U e X B l L n t D b 2 x 1 b W 4 1 L D R 9 J n F 1 b 3 Q 7 L C Z x d W 9 0 O 1 N l Y 3 R p b 2 4 x L 2 R k c k l i a X N N b 2 R l b H M v Q 2 h h b m d l Z C B U e X B l L n t D b 2 x 1 b W 4 2 L D V 9 J n F 1 b 3 Q 7 L C Z x d W 9 0 O 1 N l Y 3 R p b 2 4 x L 2 R k c k l i a X N N b 2 R l b H M v Q 2 h h b m d l Z C B U e X B l L n t D b 2 x 1 b W 4 3 L D Z 9 J n F 1 b 3 Q 7 L C Z x d W 9 0 O 1 N l Y 3 R p b 2 4 x L 2 R k c k l i a X N N b 2 R l b H M v Q 2 h h b m d l Z C B U e X B l L n t D b 2 x 1 b W 4 4 L D d 9 J n F 1 b 3 Q 7 L C Z x d W 9 0 O 1 N l Y 3 R p b 2 4 x L 2 R k c k l i a X N N b 2 R l b H M v Q 2 h h b m d l Z C B U e X B l L n t D b 2 x 1 b W 4 5 L D h 9 J n F 1 b 3 Q 7 L C Z x d W 9 0 O 1 N l Y 3 R p b 2 4 x L 2 R k c k l i a X N N b 2 R l b H M v Q 2 h h b m d l Z C B U e X B l L n t D b 2 x 1 b W 4 x M C w 5 f S Z x d W 9 0 O y w m c X V v d D t T Z W N 0 a W 9 u M S 9 k Z H J J Y m l z T W 9 k Z W x z L 0 N o Y W 5 n Z W Q g V H l w Z S 5 7 Q 2 9 s d W 1 u M T E s M T B 9 J n F 1 b 3 Q 7 L C Z x d W 9 0 O 1 N l Y 3 R p b 2 4 x L 2 R k c k l i a X N N b 2 R l b H M v Q 2 h h b m d l Z C B U e X B l L n t D b 2 x 1 b W 4 x M i w x M X 0 m c X V v d D s s J n F 1 b 3 Q 7 U 2 V j d G l v b j E v Z G R y S W J p c 0 1 v Z G V s c y 9 D a G F u Z 2 V k I F R 5 c G U u e 0 N v b H V t b j E z L D E y f S Z x d W 9 0 O y w m c X V v d D t T Z W N 0 a W 9 u M S 9 k Z H J J Y m l z T W 9 k Z W x z L 0 N o Y W 5 n Z W Q g V H l w Z S 5 7 Q 2 9 s d W 1 u M T Q s M T N 9 J n F 1 b 3 Q 7 L C Z x d W 9 0 O 1 N l Y 3 R p b 2 4 x L 2 R k c k l i a X N N b 2 R l b H M v Q 2 h h b m d l Z C B U e X B l L n t D b 2 x 1 b W 4 x N S w x N H 0 m c X V v d D s s J n F 1 b 3 Q 7 U 2 V j d G l v b j E v Z G R y S W J p c 0 1 v Z G V s c y 9 D a G F u Z 2 V k I F R 5 c G U u e 0 N v b H V t b j E 2 L D E 1 f S Z x d W 9 0 O y w m c X V v d D t T Z W N 0 a W 9 u M S 9 k Z H J J Y m l z T W 9 k Z W x z L 0 N o Y W 5 n Z W Q g V H l w Z S 5 7 Q 2 9 s d W 1 u M T c s M T Z 9 J n F 1 b 3 Q 7 L C Z x d W 9 0 O 1 N l Y 3 R p b 2 4 x L 2 R k c k l i a X N N b 2 R l b H M v Q 2 h h b m d l Z C B U e X B l L n t D b 2 x 1 b W 4 x O C w x N 3 0 m c X V v d D s s J n F 1 b 3 Q 7 U 2 V j d G l v b j E v Z G R y S W J p c 0 1 v Z G V s c y 9 D a G F u Z 2 V k I F R 5 c G U u e 0 N v b H V t b j E 5 L D E 4 f S Z x d W 9 0 O y w m c X V v d D t T Z W N 0 a W 9 u M S 9 k Z H J J Y m l z T W 9 k Z W x z L 0 N o Y W 5 n Z W Q g V H l w Z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H J J Y m l z T W 9 k Z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c k l i a X N N b 2 R l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a z Q Z t z 6 R k K g t Y o 2 h g o 1 i w A A A A A C A A A A A A A D Z g A A w A A A A B A A A A C m V n S C Y u J f C J E r x E J Z w z s x A A A A A A S A A A C g A A A A E A A A A I M y y m + x z u i 2 0 u V J O p c K b Q 5 Q A A A A a V 6 y / y 1 / v V D F I A C 6 F q N C z u 0 T f R D K q T e g D r I P h B s 1 c C c W G t x N 1 v Y H F A t + w 6 Q F 1 3 + E E 6 R M x A t J U 3 8 p a x f 3 6 m j 2 z j y m e W I C 9 r a H c b C t W M o 3 W w c U A A A A + + 3 9 m + b M l W T r M g y y w a W I 1 7 8 X z z U = < / D a t a M a s h u p > 
</file>

<file path=customXml/itemProps1.xml><?xml version="1.0" encoding="utf-8"?>
<ds:datastoreItem xmlns:ds="http://schemas.openxmlformats.org/officeDocument/2006/customXml" ds:itemID="{E07E906E-91BD-4610-829B-F09238E997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D54 IBIS impedance list</vt:lpstr>
      <vt:lpstr>D54v2 IBIS impedance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2021-12-16T12:06:02Z</dcterms:modified>
</cp:coreProperties>
</file>