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 Colaianni\Documents\SISTEMI\Colaianni Fatti\"/>
    </mc:Choice>
  </mc:AlternateContent>
  <xr:revisionPtr revIDLastSave="0" documentId="13_ncr:1_{C7C8BE38-A497-42EA-AA6C-DCD4D6F71394}" xr6:coauthVersionLast="46" xr6:coauthVersionMax="46" xr10:uidLastSave="{00000000-0000-0000-0000-000000000000}"/>
  <bookViews>
    <workbookView xWindow="-120" yWindow="-120" windowWidth="25440" windowHeight="15390" activeTab="2" xr2:uid="{1EC5D900-A0E3-4ACF-A497-6063C6E02C12}"/>
  </bookViews>
  <sheets>
    <sheet name="Vernam" sheetId="1" r:id="rId1"/>
    <sheet name="Affini" sheetId="3" r:id="rId2"/>
    <sheet name="Trasposizion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3" l="1"/>
  <c r="N10" i="3"/>
  <c r="O10" i="3"/>
  <c r="P10" i="3"/>
  <c r="Q10" i="3"/>
  <c r="R10" i="3"/>
  <c r="S10" i="3"/>
  <c r="T10" i="3"/>
  <c r="U10" i="3"/>
  <c r="V10" i="3"/>
  <c r="W10" i="3"/>
  <c r="L10" i="3"/>
  <c r="W11" i="3"/>
  <c r="V11" i="3"/>
  <c r="U11" i="3"/>
  <c r="T11" i="3"/>
  <c r="S11" i="3"/>
  <c r="R11" i="3"/>
  <c r="Q11" i="3"/>
  <c r="P11" i="3"/>
  <c r="O11" i="3"/>
  <c r="N11" i="3"/>
  <c r="M11" i="3"/>
  <c r="W9" i="3"/>
  <c r="V9" i="3"/>
  <c r="V8" i="3" s="1"/>
  <c r="U9" i="3"/>
  <c r="T9" i="3"/>
  <c r="T8" i="3" s="1"/>
  <c r="S9" i="3"/>
  <c r="S8" i="3" s="1"/>
  <c r="R9" i="3"/>
  <c r="R8" i="3" s="1"/>
  <c r="Q9" i="3"/>
  <c r="P9" i="3"/>
  <c r="O9" i="3"/>
  <c r="O8" i="3" s="1"/>
  <c r="M9" i="3"/>
  <c r="L11" i="3"/>
  <c r="L9" i="3"/>
  <c r="N9" i="3"/>
  <c r="N8" i="3"/>
  <c r="M7" i="3"/>
  <c r="N7" i="3"/>
  <c r="O7" i="3"/>
  <c r="P7" i="3"/>
  <c r="Q7" i="3"/>
  <c r="R7" i="3"/>
  <c r="S7" i="3"/>
  <c r="T7" i="3"/>
  <c r="U7" i="3"/>
  <c r="V7" i="3"/>
  <c r="W7" i="3"/>
  <c r="L7" i="3"/>
  <c r="W8" i="3" l="1"/>
  <c r="U8" i="3"/>
  <c r="Q8" i="3"/>
  <c r="P8" i="3"/>
  <c r="M8" i="3"/>
  <c r="L8" i="3"/>
  <c r="F28" i="3" l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0" i="3"/>
  <c r="F9" i="3"/>
  <c r="F8" i="3"/>
  <c r="F7" i="3"/>
  <c r="F6" i="3"/>
  <c r="F11" i="3"/>
  <c r="F5" i="3"/>
  <c r="F4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G14" i="1"/>
  <c r="H14" i="1"/>
  <c r="I14" i="1"/>
  <c r="J14" i="1"/>
  <c r="K14" i="1"/>
  <c r="L14" i="1"/>
  <c r="M14" i="1"/>
  <c r="N14" i="1"/>
  <c r="O14" i="1"/>
  <c r="P14" i="1"/>
  <c r="Q14" i="1"/>
  <c r="F14" i="1"/>
  <c r="G15" i="1"/>
  <c r="H15" i="1"/>
  <c r="I15" i="1"/>
  <c r="J15" i="1"/>
  <c r="K15" i="1"/>
  <c r="L15" i="1"/>
  <c r="M15" i="1"/>
  <c r="N15" i="1"/>
  <c r="O15" i="1"/>
  <c r="P15" i="1"/>
  <c r="Q15" i="1"/>
  <c r="F15" i="1"/>
  <c r="G13" i="1"/>
  <c r="H13" i="1"/>
  <c r="I13" i="1"/>
  <c r="J13" i="1"/>
  <c r="K13" i="1"/>
  <c r="L13" i="1"/>
  <c r="M13" i="1"/>
  <c r="N13" i="1"/>
  <c r="O13" i="1"/>
  <c r="P13" i="1"/>
  <c r="Q13" i="1"/>
  <c r="F13" i="1"/>
  <c r="F12" i="1" s="1"/>
  <c r="G10" i="1"/>
  <c r="H10" i="1"/>
  <c r="I10" i="1"/>
  <c r="I9" i="1" s="1"/>
  <c r="J10" i="1"/>
  <c r="K10" i="1"/>
  <c r="L10" i="1"/>
  <c r="M10" i="1"/>
  <c r="N10" i="1"/>
  <c r="O10" i="1"/>
  <c r="O9" i="1" s="1"/>
  <c r="P10" i="1"/>
  <c r="P9" i="1" s="1"/>
  <c r="Q10" i="1"/>
  <c r="Q9" i="1" s="1"/>
  <c r="F10" i="1"/>
  <c r="G8" i="1"/>
  <c r="H8" i="1"/>
  <c r="I8" i="1"/>
  <c r="J8" i="1"/>
  <c r="K8" i="1"/>
  <c r="K9" i="1" s="1"/>
  <c r="L8" i="1"/>
  <c r="L9" i="1" s="1"/>
  <c r="M8" i="1"/>
  <c r="M9" i="1" s="1"/>
  <c r="N8" i="1"/>
  <c r="O8" i="1"/>
  <c r="P8" i="1"/>
  <c r="Q8" i="1"/>
  <c r="F8" i="1"/>
  <c r="G6" i="1"/>
  <c r="H6" i="1"/>
  <c r="I6" i="1"/>
  <c r="J6" i="1"/>
  <c r="K6" i="1"/>
  <c r="L6" i="1"/>
  <c r="M6" i="1"/>
  <c r="N6" i="1"/>
  <c r="N9" i="1" s="1"/>
  <c r="O6" i="1"/>
  <c r="P6" i="1"/>
  <c r="Q6" i="1"/>
  <c r="F6" i="1"/>
  <c r="S4" i="1"/>
  <c r="V4" i="1" s="1"/>
  <c r="W4" i="1" s="1"/>
  <c r="S5" i="1"/>
  <c r="V5" i="1" s="1"/>
  <c r="W5" i="1" s="1"/>
  <c r="S6" i="1"/>
  <c r="V6" i="1" s="1"/>
  <c r="W6" i="1" s="1"/>
  <c r="S7" i="1"/>
  <c r="V7" i="1" s="1"/>
  <c r="W7" i="1" s="1"/>
  <c r="S8" i="1"/>
  <c r="V8" i="1" s="1"/>
  <c r="W8" i="1" s="1"/>
  <c r="H9" i="1"/>
  <c r="S9" i="1"/>
  <c r="V9" i="1" s="1"/>
  <c r="W9" i="1" s="1"/>
  <c r="S10" i="1"/>
  <c r="V10" i="1" s="1"/>
  <c r="W10" i="1" s="1"/>
  <c r="S11" i="1"/>
  <c r="V11" i="1" s="1"/>
  <c r="W11" i="1" s="1"/>
  <c r="S12" i="1"/>
  <c r="V12" i="1" s="1"/>
  <c r="W12" i="1" s="1"/>
  <c r="S13" i="1"/>
  <c r="V13" i="1"/>
  <c r="W13" i="1" s="1"/>
  <c r="S14" i="1"/>
  <c r="V14" i="1" s="1"/>
  <c r="W14" i="1" s="1"/>
  <c r="S15" i="1"/>
  <c r="V15" i="1" s="1"/>
  <c r="W15" i="1" s="1"/>
  <c r="S16" i="1"/>
  <c r="V16" i="1" s="1"/>
  <c r="W16" i="1" s="1"/>
  <c r="S17" i="1"/>
  <c r="V17" i="1" s="1"/>
  <c r="W17" i="1" s="1"/>
  <c r="S18" i="1"/>
  <c r="V18" i="1" s="1"/>
  <c r="W18" i="1" s="1"/>
  <c r="S19" i="1"/>
  <c r="V19" i="1" s="1"/>
  <c r="W19" i="1" s="1"/>
  <c r="S20" i="1"/>
  <c r="V20" i="1" s="1"/>
  <c r="W20" i="1" s="1"/>
  <c r="S21" i="1"/>
  <c r="V21" i="1" s="1"/>
  <c r="W21" i="1" s="1"/>
  <c r="S22" i="1"/>
  <c r="V22" i="1" s="1"/>
  <c r="W22" i="1" s="1"/>
  <c r="S23" i="1"/>
  <c r="V23" i="1" s="1"/>
  <c r="W23" i="1" s="1"/>
  <c r="S24" i="1"/>
  <c r="V24" i="1" s="1"/>
  <c r="W24" i="1" s="1"/>
  <c r="S25" i="1"/>
  <c r="V25" i="1" s="1"/>
  <c r="W25" i="1" s="1"/>
  <c r="S26" i="1"/>
  <c r="V26" i="1" s="1"/>
  <c r="W26" i="1" s="1"/>
  <c r="S27" i="1"/>
  <c r="V27" i="1" s="1"/>
  <c r="W27" i="1" s="1"/>
  <c r="S28" i="1"/>
  <c r="V28" i="1" s="1"/>
  <c r="W28" i="1" s="1"/>
  <c r="S29" i="1"/>
  <c r="V29" i="1" s="1"/>
  <c r="W29" i="1" s="1"/>
  <c r="G9" i="1" l="1"/>
  <c r="J9" i="1"/>
  <c r="F9" i="1" l="1"/>
</calcChain>
</file>

<file path=xl/sharedStrings.xml><?xml version="1.0" encoding="utf-8"?>
<sst xmlns="http://schemas.openxmlformats.org/spreadsheetml/2006/main" count="170" uniqueCount="46">
  <si>
    <t>T</t>
  </si>
  <si>
    <t>V</t>
  </si>
  <si>
    <t>S</t>
  </si>
  <si>
    <t>P</t>
  </si>
  <si>
    <t>A</t>
  </si>
  <si>
    <t>N</t>
  </si>
  <si>
    <t>I</t>
  </si>
  <si>
    <t>C</t>
  </si>
  <si>
    <t>L</t>
  </si>
  <si>
    <t>E</t>
  </si>
  <si>
    <t>Q</t>
  </si>
  <si>
    <t>U</t>
  </si>
  <si>
    <t>G</t>
  </si>
  <si>
    <t>M</t>
  </si>
  <si>
    <t>W</t>
  </si>
  <si>
    <t>O</t>
  </si>
  <si>
    <t>R</t>
  </si>
  <si>
    <t>Frase [P]</t>
  </si>
  <si>
    <t>Verme [K]</t>
  </si>
  <si>
    <t>Risultato [C]</t>
  </si>
  <si>
    <t>Z</t>
  </si>
  <si>
    <t>J</t>
  </si>
  <si>
    <t>H</t>
  </si>
  <si>
    <t>B</t>
  </si>
  <si>
    <t>D</t>
  </si>
  <si>
    <t>F</t>
  </si>
  <si>
    <t>K</t>
  </si>
  <si>
    <t>X</t>
  </si>
  <si>
    <t>Y</t>
  </si>
  <si>
    <t xml:space="preserve">P (Frase) </t>
  </si>
  <si>
    <t>MICHIAMOMATTEOESONOA</t>
  </si>
  <si>
    <t>K (Chiave)</t>
  </si>
  <si>
    <t>4-1-3-2</t>
  </si>
  <si>
    <t>C (cifrata)</t>
  </si>
  <si>
    <t>HOTSAMIMEOCMTEOIAAON</t>
  </si>
  <si>
    <t>MCD</t>
  </si>
  <si>
    <t>Key (5,12)</t>
  </si>
  <si>
    <t>b</t>
  </si>
  <si>
    <t>a^(-1)</t>
  </si>
  <si>
    <t>a</t>
  </si>
  <si>
    <t>E -&gt; y = ax+b</t>
  </si>
  <si>
    <t>D -&gt; x = a^(-1)(y-b)</t>
  </si>
  <si>
    <t>Testo Chiaro</t>
  </si>
  <si>
    <t>Testo Cifrato</t>
  </si>
  <si>
    <t>A-F-O-R</t>
  </si>
  <si>
    <t>IAAONMIMEOHOTSACMTEO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</si>
</sst>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Font="1" applyFill="1" applyBorder="1" applyAlignment="1"/>
    <xf numFmtId="0" fontId="0" fillId="0" borderId="0" xfId="0" applyFont="1" applyAlignment="1"/>
    <xf numFmtId="0" fontId="1" fillId="0" borderId="4" xfId="0" applyFont="1" applyFill="1" applyBorder="1" applyAlignment="1"/>
    <xf numFmtId="0" fontId="1" fillId="8" borderId="5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B719-2B3A-40EE-B9E2-387A23240F44}">
  <dimension ref="D4:W29"/>
  <sheetViews>
    <sheetView topLeftCell="C1" workbookViewId="0">
      <selection activeCell="S4" sqref="S4:U29"/>
    </sheetView>
  </sheetViews>
  <sheetFormatPr defaultRowHeight="15" x14ac:dyDescent="0.25"/>
  <cols>
    <col min="4" max="4" width="12" bestFit="1" customWidth="1"/>
  </cols>
  <sheetData>
    <row r="4" spans="4:23" ht="15.75" x14ac:dyDescent="0.25">
      <c r="S4" s="9">
        <f>_xlfn.UNICODE(U4)</f>
        <v>65</v>
      </c>
      <c r="T4" s="9">
        <v>0</v>
      </c>
      <c r="U4" s="12" t="s">
        <v>4</v>
      </c>
      <c r="V4" s="11" t="str">
        <f>_xlfn.UNICHAR(S4)</f>
        <v>A</v>
      </c>
      <c r="W4" s="10">
        <f>_xlfn.UNICODE(V4)</f>
        <v>65</v>
      </c>
    </row>
    <row r="5" spans="4:23" ht="15.75" x14ac:dyDescent="0.25">
      <c r="D5" s="1" t="s">
        <v>17</v>
      </c>
      <c r="F5" s="5" t="s">
        <v>15</v>
      </c>
      <c r="G5" s="5" t="s">
        <v>0</v>
      </c>
      <c r="H5" s="5" t="s">
        <v>0</v>
      </c>
      <c r="I5" s="5" t="s">
        <v>15</v>
      </c>
      <c r="J5" s="5" t="s">
        <v>23</v>
      </c>
      <c r="K5" s="5" t="s">
        <v>16</v>
      </c>
      <c r="L5" s="5" t="s">
        <v>9</v>
      </c>
      <c r="M5" s="5" t="s">
        <v>7</v>
      </c>
      <c r="N5" s="5" t="s">
        <v>4</v>
      </c>
      <c r="O5" s="5" t="s">
        <v>8</v>
      </c>
      <c r="P5" s="5" t="s">
        <v>24</v>
      </c>
      <c r="Q5" s="5" t="s">
        <v>15</v>
      </c>
      <c r="S5" s="9">
        <f t="shared" ref="S5:S29" si="0">_xlfn.UNICODE(U5)</f>
        <v>66</v>
      </c>
      <c r="T5" s="9">
        <v>1</v>
      </c>
      <c r="U5" s="12" t="s">
        <v>23</v>
      </c>
      <c r="V5" s="11" t="str">
        <f t="shared" ref="V5:V29" si="1">_xlfn.UNICHAR(S5)</f>
        <v>B</v>
      </c>
      <c r="W5" s="10">
        <f t="shared" ref="W5:W29" si="2">_xlfn.UNICODE(V5)</f>
        <v>66</v>
      </c>
    </row>
    <row r="6" spans="4:23" ht="15.75" x14ac:dyDescent="0.25">
      <c r="D6" s="2"/>
      <c r="F6" s="6">
        <f>_xlfn.UNICODE(F5)-65</f>
        <v>14</v>
      </c>
      <c r="G6" s="6">
        <f t="shared" ref="G6:Q6" si="3">_xlfn.UNICODE(G5)-65</f>
        <v>19</v>
      </c>
      <c r="H6" s="6">
        <f t="shared" si="3"/>
        <v>19</v>
      </c>
      <c r="I6" s="6">
        <f t="shared" si="3"/>
        <v>14</v>
      </c>
      <c r="J6" s="6">
        <f t="shared" si="3"/>
        <v>1</v>
      </c>
      <c r="K6" s="6">
        <f t="shared" si="3"/>
        <v>17</v>
      </c>
      <c r="L6" s="6">
        <f t="shared" si="3"/>
        <v>4</v>
      </c>
      <c r="M6" s="6">
        <f t="shared" si="3"/>
        <v>2</v>
      </c>
      <c r="N6" s="6">
        <f t="shared" si="3"/>
        <v>0</v>
      </c>
      <c r="O6" s="6">
        <f t="shared" si="3"/>
        <v>11</v>
      </c>
      <c r="P6" s="6">
        <f t="shared" si="3"/>
        <v>3</v>
      </c>
      <c r="Q6" s="6">
        <f t="shared" si="3"/>
        <v>14</v>
      </c>
      <c r="S6" s="9">
        <f t="shared" si="0"/>
        <v>67</v>
      </c>
      <c r="T6" s="9">
        <v>2</v>
      </c>
      <c r="U6" s="12" t="s">
        <v>7</v>
      </c>
      <c r="V6" s="11" t="str">
        <f t="shared" si="1"/>
        <v>C</v>
      </c>
      <c r="W6" s="10">
        <f t="shared" si="2"/>
        <v>67</v>
      </c>
    </row>
    <row r="7" spans="4:23" ht="15.75" x14ac:dyDescent="0.25">
      <c r="D7" s="3" t="s">
        <v>18</v>
      </c>
      <c r="F7" s="7" t="s">
        <v>7</v>
      </c>
      <c r="G7" s="7" t="s">
        <v>8</v>
      </c>
      <c r="H7" s="7" t="s">
        <v>4</v>
      </c>
      <c r="I7" s="7" t="s">
        <v>2</v>
      </c>
      <c r="J7" s="7" t="s">
        <v>2</v>
      </c>
      <c r="K7" s="7" t="s">
        <v>9</v>
      </c>
      <c r="L7" s="7" t="s">
        <v>10</v>
      </c>
      <c r="M7" s="7" t="s">
        <v>11</v>
      </c>
      <c r="N7" s="7" t="s">
        <v>6</v>
      </c>
      <c r="O7" s="7" t="s">
        <v>5</v>
      </c>
      <c r="P7" s="7" t="s">
        <v>0</v>
      </c>
      <c r="Q7" s="7" t="s">
        <v>4</v>
      </c>
      <c r="S7" s="9">
        <f t="shared" si="0"/>
        <v>68</v>
      </c>
      <c r="T7" s="9">
        <v>3</v>
      </c>
      <c r="U7" s="12" t="s">
        <v>24</v>
      </c>
      <c r="V7" s="11" t="str">
        <f t="shared" si="1"/>
        <v>D</v>
      </c>
      <c r="W7" s="10">
        <f t="shared" si="2"/>
        <v>68</v>
      </c>
    </row>
    <row r="8" spans="4:23" ht="15.75" x14ac:dyDescent="0.25">
      <c r="D8" s="2"/>
      <c r="F8" s="6">
        <f>_xlfn.UNICODE(F7)-65</f>
        <v>2</v>
      </c>
      <c r="G8" s="6">
        <f t="shared" ref="G8:Q8" si="4">_xlfn.UNICODE(G7)-65</f>
        <v>11</v>
      </c>
      <c r="H8" s="6">
        <f t="shared" si="4"/>
        <v>0</v>
      </c>
      <c r="I8" s="6">
        <f t="shared" si="4"/>
        <v>18</v>
      </c>
      <c r="J8" s="6">
        <f t="shared" si="4"/>
        <v>18</v>
      </c>
      <c r="K8" s="6">
        <f t="shared" si="4"/>
        <v>4</v>
      </c>
      <c r="L8" s="6">
        <f t="shared" si="4"/>
        <v>16</v>
      </c>
      <c r="M8" s="6">
        <f t="shared" si="4"/>
        <v>20</v>
      </c>
      <c r="N8" s="6">
        <f t="shared" si="4"/>
        <v>8</v>
      </c>
      <c r="O8" s="6">
        <f t="shared" si="4"/>
        <v>13</v>
      </c>
      <c r="P8" s="6">
        <f t="shared" si="4"/>
        <v>19</v>
      </c>
      <c r="Q8" s="6">
        <f t="shared" si="4"/>
        <v>0</v>
      </c>
      <c r="S8" s="9">
        <f t="shared" si="0"/>
        <v>69</v>
      </c>
      <c r="T8" s="9">
        <v>4</v>
      </c>
      <c r="U8" s="12" t="s">
        <v>9</v>
      </c>
      <c r="V8" s="11" t="str">
        <f t="shared" si="1"/>
        <v>E</v>
      </c>
      <c r="W8" s="10">
        <f t="shared" si="2"/>
        <v>69</v>
      </c>
    </row>
    <row r="9" spans="4:23" ht="15.75" x14ac:dyDescent="0.25">
      <c r="D9" s="4" t="s">
        <v>19</v>
      </c>
      <c r="F9" s="8" t="str">
        <f>_xlfn.UNICHAR(65+F10)</f>
        <v>Q</v>
      </c>
      <c r="G9" s="8" t="str">
        <f t="shared" ref="G9:K9" si="5">_xlfn.UNICHAR(65+G10)</f>
        <v>E</v>
      </c>
      <c r="H9" s="8" t="str">
        <f t="shared" si="5"/>
        <v>T</v>
      </c>
      <c r="I9" s="8" t="str">
        <f t="shared" si="5"/>
        <v>G</v>
      </c>
      <c r="J9" s="8" t="str">
        <f t="shared" si="5"/>
        <v>T</v>
      </c>
      <c r="K9" s="8" t="str">
        <f t="shared" si="5"/>
        <v>V</v>
      </c>
      <c r="L9" s="8" t="str">
        <f t="shared" ref="L9" si="6">_xlfn.UNICHAR(65+L10)</f>
        <v>U</v>
      </c>
      <c r="M9" s="8" t="str">
        <f t="shared" ref="M9" si="7">_xlfn.UNICHAR(65+M10)</f>
        <v>W</v>
      </c>
      <c r="N9" s="8" t="str">
        <f t="shared" ref="N9" si="8">_xlfn.UNICHAR(65+N10)</f>
        <v>I</v>
      </c>
      <c r="O9" s="8" t="str">
        <f t="shared" ref="O9:P9" si="9">_xlfn.UNICHAR(65+O10)</f>
        <v>Y</v>
      </c>
      <c r="P9" s="8" t="str">
        <f t="shared" si="9"/>
        <v>W</v>
      </c>
      <c r="Q9" s="8" t="str">
        <f t="shared" ref="Q9" si="10">_xlfn.UNICHAR(65+Q10)</f>
        <v>O</v>
      </c>
      <c r="S9" s="9">
        <f t="shared" si="0"/>
        <v>70</v>
      </c>
      <c r="T9" s="9">
        <v>5</v>
      </c>
      <c r="U9" s="12" t="s">
        <v>25</v>
      </c>
      <c r="V9" s="11" t="str">
        <f t="shared" si="1"/>
        <v>F</v>
      </c>
      <c r="W9" s="10">
        <f t="shared" si="2"/>
        <v>70</v>
      </c>
    </row>
    <row r="10" spans="4:23" ht="15.75" x14ac:dyDescent="0.25">
      <c r="F10" s="6">
        <f>MOD((F6+F8),26)</f>
        <v>16</v>
      </c>
      <c r="G10" s="6">
        <f t="shared" ref="G10:Q10" si="11">MOD((G6+G8),26)</f>
        <v>4</v>
      </c>
      <c r="H10" s="6">
        <f t="shared" si="11"/>
        <v>19</v>
      </c>
      <c r="I10" s="6">
        <f t="shared" si="11"/>
        <v>6</v>
      </c>
      <c r="J10" s="6">
        <f t="shared" si="11"/>
        <v>19</v>
      </c>
      <c r="K10" s="6">
        <f t="shared" si="11"/>
        <v>21</v>
      </c>
      <c r="L10" s="6">
        <f t="shared" si="11"/>
        <v>20</v>
      </c>
      <c r="M10" s="6">
        <f t="shared" si="11"/>
        <v>22</v>
      </c>
      <c r="N10" s="6">
        <f t="shared" si="11"/>
        <v>8</v>
      </c>
      <c r="O10" s="6">
        <f t="shared" si="11"/>
        <v>24</v>
      </c>
      <c r="P10" s="6">
        <f t="shared" si="11"/>
        <v>22</v>
      </c>
      <c r="Q10" s="6">
        <f t="shared" si="11"/>
        <v>14</v>
      </c>
      <c r="S10" s="9">
        <f t="shared" si="0"/>
        <v>71</v>
      </c>
      <c r="T10" s="9">
        <v>6</v>
      </c>
      <c r="U10" s="12" t="s">
        <v>12</v>
      </c>
      <c r="V10" s="11" t="str">
        <f t="shared" si="1"/>
        <v>G</v>
      </c>
      <c r="W10" s="10">
        <f t="shared" si="2"/>
        <v>71</v>
      </c>
    </row>
    <row r="11" spans="4:23" ht="15.75" x14ac:dyDescent="0.25">
      <c r="S11" s="9">
        <f t="shared" si="0"/>
        <v>72</v>
      </c>
      <c r="T11" s="9">
        <v>7</v>
      </c>
      <c r="U11" s="12" t="s">
        <v>22</v>
      </c>
      <c r="V11" s="11" t="str">
        <f t="shared" si="1"/>
        <v>H</v>
      </c>
      <c r="W11" s="10">
        <f t="shared" si="2"/>
        <v>72</v>
      </c>
    </row>
    <row r="12" spans="4:23" ht="15.75" x14ac:dyDescent="0.25">
      <c r="D12" s="3" t="s">
        <v>18</v>
      </c>
      <c r="F12" s="7" t="str">
        <f>_xlfn.UNICHAR(F13+65)</f>
        <v>C</v>
      </c>
      <c r="G12" s="7" t="s">
        <v>8</v>
      </c>
      <c r="H12" s="7" t="s">
        <v>4</v>
      </c>
      <c r="I12" s="7" t="s">
        <v>2</v>
      </c>
      <c r="J12" s="7" t="s">
        <v>2</v>
      </c>
      <c r="K12" s="7" t="s">
        <v>9</v>
      </c>
      <c r="L12" s="7" t="s">
        <v>10</v>
      </c>
      <c r="M12" s="7" t="s">
        <v>11</v>
      </c>
      <c r="N12" s="7" t="s">
        <v>6</v>
      </c>
      <c r="O12" s="7" t="s">
        <v>5</v>
      </c>
      <c r="P12" s="7" t="s">
        <v>0</v>
      </c>
      <c r="Q12" s="7" t="s">
        <v>4</v>
      </c>
      <c r="S12" s="9">
        <f t="shared" si="0"/>
        <v>73</v>
      </c>
      <c r="T12" s="9">
        <v>8</v>
      </c>
      <c r="U12" s="12" t="s">
        <v>6</v>
      </c>
      <c r="V12" s="11" t="str">
        <f t="shared" si="1"/>
        <v>I</v>
      </c>
      <c r="W12" s="10">
        <f t="shared" si="2"/>
        <v>73</v>
      </c>
    </row>
    <row r="13" spans="4:23" ht="15.75" x14ac:dyDescent="0.25">
      <c r="D13" s="2"/>
      <c r="F13" s="6">
        <f>F8</f>
        <v>2</v>
      </c>
      <c r="G13" s="6">
        <f t="shared" ref="G13:Q13" si="12">G8</f>
        <v>11</v>
      </c>
      <c r="H13" s="6">
        <f t="shared" si="12"/>
        <v>0</v>
      </c>
      <c r="I13" s="6">
        <f t="shared" si="12"/>
        <v>18</v>
      </c>
      <c r="J13" s="6">
        <f t="shared" si="12"/>
        <v>18</v>
      </c>
      <c r="K13" s="6">
        <f t="shared" si="12"/>
        <v>4</v>
      </c>
      <c r="L13" s="6">
        <f t="shared" si="12"/>
        <v>16</v>
      </c>
      <c r="M13" s="6">
        <f t="shared" si="12"/>
        <v>20</v>
      </c>
      <c r="N13" s="6">
        <f t="shared" si="12"/>
        <v>8</v>
      </c>
      <c r="O13" s="6">
        <f t="shared" si="12"/>
        <v>13</v>
      </c>
      <c r="P13" s="6">
        <f t="shared" si="12"/>
        <v>19</v>
      </c>
      <c r="Q13" s="6">
        <f t="shared" si="12"/>
        <v>0</v>
      </c>
      <c r="S13" s="9">
        <f t="shared" si="0"/>
        <v>74</v>
      </c>
      <c r="T13" s="9">
        <v>9</v>
      </c>
      <c r="U13" s="12" t="s">
        <v>21</v>
      </c>
      <c r="V13" s="11" t="str">
        <f t="shared" si="1"/>
        <v>J</v>
      </c>
      <c r="W13" s="10">
        <f t="shared" si="2"/>
        <v>74</v>
      </c>
    </row>
    <row r="14" spans="4:23" ht="15.75" x14ac:dyDescent="0.25">
      <c r="D14" s="1" t="s">
        <v>17</v>
      </c>
      <c r="F14" s="5" t="str">
        <f>_xlfn.UNICHAR(F15+65)</f>
        <v>O</v>
      </c>
      <c r="G14" s="5" t="str">
        <f t="shared" ref="G14:Q14" si="13">_xlfn.UNICHAR(G15+65)</f>
        <v>T</v>
      </c>
      <c r="H14" s="5" t="str">
        <f t="shared" si="13"/>
        <v>T</v>
      </c>
      <c r="I14" s="5" t="str">
        <f t="shared" si="13"/>
        <v>O</v>
      </c>
      <c r="J14" s="5" t="str">
        <f t="shared" si="13"/>
        <v>B</v>
      </c>
      <c r="K14" s="5" t="str">
        <f t="shared" si="13"/>
        <v>R</v>
      </c>
      <c r="L14" s="5" t="str">
        <f t="shared" si="13"/>
        <v>E</v>
      </c>
      <c r="M14" s="5" t="str">
        <f t="shared" si="13"/>
        <v>C</v>
      </c>
      <c r="N14" s="5" t="str">
        <f t="shared" si="13"/>
        <v>A</v>
      </c>
      <c r="O14" s="5" t="str">
        <f t="shared" si="13"/>
        <v>L</v>
      </c>
      <c r="P14" s="5" t="str">
        <f t="shared" si="13"/>
        <v>D</v>
      </c>
      <c r="Q14" s="5" t="str">
        <f t="shared" si="13"/>
        <v>O</v>
      </c>
      <c r="S14" s="9">
        <f t="shared" si="0"/>
        <v>75</v>
      </c>
      <c r="T14" s="9">
        <v>10</v>
      </c>
      <c r="U14" s="12" t="s">
        <v>26</v>
      </c>
      <c r="V14" s="11" t="str">
        <f t="shared" si="1"/>
        <v>K</v>
      </c>
      <c r="W14" s="10">
        <f t="shared" si="2"/>
        <v>75</v>
      </c>
    </row>
    <row r="15" spans="4:23" ht="15.75" x14ac:dyDescent="0.25">
      <c r="D15" s="2"/>
      <c r="F15" s="6">
        <f>MOD((F10-F13),26)</f>
        <v>14</v>
      </c>
      <c r="G15" s="6">
        <f t="shared" ref="G15:Q15" si="14">MOD((G10-G13),26)</f>
        <v>19</v>
      </c>
      <c r="H15" s="6">
        <f t="shared" si="14"/>
        <v>19</v>
      </c>
      <c r="I15" s="6">
        <f t="shared" si="14"/>
        <v>14</v>
      </c>
      <c r="J15" s="6">
        <f t="shared" si="14"/>
        <v>1</v>
      </c>
      <c r="K15" s="6">
        <f t="shared" si="14"/>
        <v>17</v>
      </c>
      <c r="L15" s="6">
        <f t="shared" si="14"/>
        <v>4</v>
      </c>
      <c r="M15" s="6">
        <f t="shared" si="14"/>
        <v>2</v>
      </c>
      <c r="N15" s="6">
        <f t="shared" si="14"/>
        <v>0</v>
      </c>
      <c r="O15" s="6">
        <f t="shared" si="14"/>
        <v>11</v>
      </c>
      <c r="P15" s="6">
        <f t="shared" si="14"/>
        <v>3</v>
      </c>
      <c r="Q15" s="6">
        <f t="shared" si="14"/>
        <v>14</v>
      </c>
      <c r="S15" s="9">
        <f t="shared" si="0"/>
        <v>76</v>
      </c>
      <c r="T15" s="9">
        <v>11</v>
      </c>
      <c r="U15" s="12" t="s">
        <v>8</v>
      </c>
      <c r="V15" s="11" t="str">
        <f t="shared" si="1"/>
        <v>L</v>
      </c>
      <c r="W15" s="10">
        <f t="shared" si="2"/>
        <v>76</v>
      </c>
    </row>
    <row r="16" spans="4:23" ht="15.75" x14ac:dyDescent="0.25">
      <c r="S16" s="9">
        <f t="shared" si="0"/>
        <v>77</v>
      </c>
      <c r="T16" s="9">
        <v>12</v>
      </c>
      <c r="U16" s="12" t="s">
        <v>13</v>
      </c>
      <c r="V16" s="11" t="str">
        <f t="shared" si="1"/>
        <v>M</v>
      </c>
      <c r="W16" s="10">
        <f t="shared" si="2"/>
        <v>77</v>
      </c>
    </row>
    <row r="17" spans="19:23" ht="15.75" x14ac:dyDescent="0.25">
      <c r="S17" s="9">
        <f t="shared" si="0"/>
        <v>78</v>
      </c>
      <c r="T17" s="9">
        <v>13</v>
      </c>
      <c r="U17" s="12" t="s">
        <v>5</v>
      </c>
      <c r="V17" s="11" t="str">
        <f t="shared" si="1"/>
        <v>N</v>
      </c>
      <c r="W17" s="10">
        <f t="shared" si="2"/>
        <v>78</v>
      </c>
    </row>
    <row r="18" spans="19:23" ht="15.75" x14ac:dyDescent="0.25">
      <c r="S18" s="9">
        <f t="shared" si="0"/>
        <v>79</v>
      </c>
      <c r="T18" s="9">
        <v>14</v>
      </c>
      <c r="U18" s="12" t="s">
        <v>15</v>
      </c>
      <c r="V18" s="11" t="str">
        <f t="shared" si="1"/>
        <v>O</v>
      </c>
      <c r="W18" s="10">
        <f t="shared" si="2"/>
        <v>79</v>
      </c>
    </row>
    <row r="19" spans="19:23" ht="15.75" x14ac:dyDescent="0.25">
      <c r="S19" s="9">
        <f t="shared" si="0"/>
        <v>80</v>
      </c>
      <c r="T19" s="9">
        <v>15</v>
      </c>
      <c r="U19" s="12" t="s">
        <v>3</v>
      </c>
      <c r="V19" s="11" t="str">
        <f t="shared" si="1"/>
        <v>P</v>
      </c>
      <c r="W19" s="10">
        <f t="shared" si="2"/>
        <v>80</v>
      </c>
    </row>
    <row r="20" spans="19:23" ht="15.75" x14ac:dyDescent="0.25">
      <c r="S20" s="9">
        <f t="shared" si="0"/>
        <v>81</v>
      </c>
      <c r="T20" s="9">
        <v>16</v>
      </c>
      <c r="U20" s="12" t="s">
        <v>10</v>
      </c>
      <c r="V20" s="11" t="str">
        <f t="shared" si="1"/>
        <v>Q</v>
      </c>
      <c r="W20" s="10">
        <f t="shared" si="2"/>
        <v>81</v>
      </c>
    </row>
    <row r="21" spans="19:23" ht="15.75" x14ac:dyDescent="0.25">
      <c r="S21" s="9">
        <f t="shared" si="0"/>
        <v>82</v>
      </c>
      <c r="T21" s="9">
        <v>17</v>
      </c>
      <c r="U21" s="12" t="s">
        <v>16</v>
      </c>
      <c r="V21" s="11" t="str">
        <f t="shared" si="1"/>
        <v>R</v>
      </c>
      <c r="W21" s="10">
        <f t="shared" si="2"/>
        <v>82</v>
      </c>
    </row>
    <row r="22" spans="19:23" ht="15.75" x14ac:dyDescent="0.25">
      <c r="S22" s="9">
        <f t="shared" si="0"/>
        <v>83</v>
      </c>
      <c r="T22" s="9">
        <v>18</v>
      </c>
      <c r="U22" s="12" t="s">
        <v>2</v>
      </c>
      <c r="V22" s="11" t="str">
        <f t="shared" si="1"/>
        <v>S</v>
      </c>
      <c r="W22" s="10">
        <f t="shared" si="2"/>
        <v>83</v>
      </c>
    </row>
    <row r="23" spans="19:23" ht="15.75" x14ac:dyDescent="0.25">
      <c r="S23" s="9">
        <f t="shared" si="0"/>
        <v>84</v>
      </c>
      <c r="T23" s="9">
        <v>19</v>
      </c>
      <c r="U23" s="12" t="s">
        <v>0</v>
      </c>
      <c r="V23" s="11" t="str">
        <f t="shared" si="1"/>
        <v>T</v>
      </c>
      <c r="W23" s="10">
        <f t="shared" si="2"/>
        <v>84</v>
      </c>
    </row>
    <row r="24" spans="19:23" ht="15.75" x14ac:dyDescent="0.25">
      <c r="S24" s="9">
        <f t="shared" si="0"/>
        <v>85</v>
      </c>
      <c r="T24" s="9">
        <v>20</v>
      </c>
      <c r="U24" s="12" t="s">
        <v>11</v>
      </c>
      <c r="V24" s="11" t="str">
        <f t="shared" si="1"/>
        <v>U</v>
      </c>
      <c r="W24" s="10">
        <f t="shared" si="2"/>
        <v>85</v>
      </c>
    </row>
    <row r="25" spans="19:23" ht="15.75" x14ac:dyDescent="0.25">
      <c r="S25" s="9">
        <f t="shared" si="0"/>
        <v>86</v>
      </c>
      <c r="T25" s="9">
        <v>21</v>
      </c>
      <c r="U25" s="12" t="s">
        <v>1</v>
      </c>
      <c r="V25" s="11" t="str">
        <f t="shared" si="1"/>
        <v>V</v>
      </c>
      <c r="W25" s="10">
        <f t="shared" si="2"/>
        <v>86</v>
      </c>
    </row>
    <row r="26" spans="19:23" ht="15.75" x14ac:dyDescent="0.25">
      <c r="S26" s="9">
        <f t="shared" si="0"/>
        <v>87</v>
      </c>
      <c r="T26" s="9">
        <v>22</v>
      </c>
      <c r="U26" s="12" t="s">
        <v>14</v>
      </c>
      <c r="V26" s="11" t="str">
        <f t="shared" si="1"/>
        <v>W</v>
      </c>
      <c r="W26" s="10">
        <f t="shared" si="2"/>
        <v>87</v>
      </c>
    </row>
    <row r="27" spans="19:23" ht="15.75" x14ac:dyDescent="0.25">
      <c r="S27" s="9">
        <f t="shared" si="0"/>
        <v>88</v>
      </c>
      <c r="T27" s="9">
        <v>23</v>
      </c>
      <c r="U27" s="12" t="s">
        <v>27</v>
      </c>
      <c r="V27" s="11" t="str">
        <f t="shared" si="1"/>
        <v>X</v>
      </c>
      <c r="W27" s="10">
        <f t="shared" si="2"/>
        <v>88</v>
      </c>
    </row>
    <row r="28" spans="19:23" ht="15.75" x14ac:dyDescent="0.25">
      <c r="S28" s="9">
        <f t="shared" si="0"/>
        <v>89</v>
      </c>
      <c r="T28" s="9">
        <v>24</v>
      </c>
      <c r="U28" s="12" t="s">
        <v>28</v>
      </c>
      <c r="V28" s="11" t="str">
        <f t="shared" si="1"/>
        <v>Y</v>
      </c>
      <c r="W28" s="10">
        <f t="shared" si="2"/>
        <v>89</v>
      </c>
    </row>
    <row r="29" spans="19:23" ht="15.75" x14ac:dyDescent="0.25">
      <c r="S29" s="9">
        <f t="shared" si="0"/>
        <v>90</v>
      </c>
      <c r="T29" s="9">
        <v>25</v>
      </c>
      <c r="U29" s="12" t="s">
        <v>20</v>
      </c>
      <c r="V29" s="11" t="str">
        <f t="shared" si="1"/>
        <v>Z</v>
      </c>
      <c r="W29" s="10">
        <f t="shared" si="2"/>
        <v>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2CBA-F237-485A-9BDE-CFA2273F4D5E}">
  <dimension ref="B2:W28"/>
  <sheetViews>
    <sheetView workbookViewId="0">
      <selection activeCell="X3" sqref="X3"/>
    </sheetView>
  </sheetViews>
  <sheetFormatPr defaultRowHeight="15.75" x14ac:dyDescent="0.25"/>
  <cols>
    <col min="1" max="4" width="9.140625" style="19"/>
    <col min="5" max="5" width="9.140625" style="6"/>
    <col min="6" max="10" width="9.140625" style="19"/>
    <col min="11" max="11" width="15.140625" style="19" customWidth="1"/>
    <col min="12" max="12" width="4.140625" style="19" bestFit="1" customWidth="1"/>
    <col min="13" max="13" width="2.85546875" style="19" bestFit="1" customWidth="1"/>
    <col min="14" max="15" width="4.140625" style="19" bestFit="1" customWidth="1"/>
    <col min="16" max="16" width="2.85546875" style="19" bestFit="1" customWidth="1"/>
    <col min="17" max="22" width="4.140625" style="19" bestFit="1" customWidth="1"/>
    <col min="23" max="23" width="2.85546875" style="19" bestFit="1" customWidth="1"/>
    <col min="24" max="16384" width="9.140625" style="19"/>
  </cols>
  <sheetData>
    <row r="2" spans="2:23" x14ac:dyDescent="0.25">
      <c r="E2" s="6" t="s">
        <v>35</v>
      </c>
      <c r="F2" s="19" t="s">
        <v>36</v>
      </c>
      <c r="H2" s="9" t="s">
        <v>39</v>
      </c>
      <c r="I2" s="9" t="s">
        <v>37</v>
      </c>
      <c r="J2" s="9" t="s">
        <v>38</v>
      </c>
    </row>
    <row r="3" spans="2:23" x14ac:dyDescent="0.25">
      <c r="B3" s="9">
        <f>_xlfn.UNICODE(D3)</f>
        <v>65</v>
      </c>
      <c r="C3" s="9">
        <v>0</v>
      </c>
      <c r="D3" s="18" t="s">
        <v>4</v>
      </c>
      <c r="E3" s="20">
        <f>GCD(C3,26)</f>
        <v>26</v>
      </c>
      <c r="F3" s="19">
        <f>MOD((C3*H3),26)</f>
        <v>0</v>
      </c>
      <c r="H3" s="9">
        <v>5</v>
      </c>
      <c r="I3" s="9">
        <v>12</v>
      </c>
      <c r="J3" s="9">
        <v>21</v>
      </c>
    </row>
    <row r="4" spans="2:23" x14ac:dyDescent="0.25">
      <c r="B4" s="9">
        <f t="shared" ref="B4:B28" si="0">_xlfn.UNICODE(D4)</f>
        <v>66</v>
      </c>
      <c r="C4" s="9">
        <v>1</v>
      </c>
      <c r="D4" s="18" t="s">
        <v>23</v>
      </c>
      <c r="E4" s="21">
        <f t="shared" ref="E4:E28" si="1">GCD(C4,26)</f>
        <v>1</v>
      </c>
      <c r="F4" s="19">
        <f>MOD((C4*H3),26)</f>
        <v>5</v>
      </c>
    </row>
    <row r="5" spans="2:23" x14ac:dyDescent="0.25">
      <c r="B5" s="9">
        <f t="shared" si="0"/>
        <v>67</v>
      </c>
      <c r="C5" s="9">
        <v>2</v>
      </c>
      <c r="D5" s="18" t="s">
        <v>7</v>
      </c>
      <c r="E5" s="20">
        <f t="shared" si="1"/>
        <v>2</v>
      </c>
      <c r="F5" s="19">
        <f>MOD((C5*H3),26)</f>
        <v>10</v>
      </c>
    </row>
    <row r="6" spans="2:23" ht="18.75" x14ac:dyDescent="0.3">
      <c r="B6" s="9">
        <f t="shared" si="0"/>
        <v>68</v>
      </c>
      <c r="C6" s="9">
        <v>3</v>
      </c>
      <c r="D6" s="18" t="s">
        <v>24</v>
      </c>
      <c r="E6" s="21">
        <f t="shared" si="1"/>
        <v>1</v>
      </c>
      <c r="F6" s="19">
        <f>MOD((C6*H3),26)</f>
        <v>15</v>
      </c>
      <c r="H6" s="19" t="s">
        <v>40</v>
      </c>
      <c r="K6" s="25" t="s">
        <v>42</v>
      </c>
      <c r="L6" s="24" t="s">
        <v>13</v>
      </c>
      <c r="M6" s="24" t="s">
        <v>6</v>
      </c>
      <c r="N6" s="24" t="s">
        <v>7</v>
      </c>
      <c r="O6" s="24" t="s">
        <v>22</v>
      </c>
      <c r="P6" s="24" t="s">
        <v>6</v>
      </c>
      <c r="Q6" s="24" t="s">
        <v>4</v>
      </c>
      <c r="R6" s="24" t="s">
        <v>13</v>
      </c>
      <c r="S6" s="24" t="s">
        <v>15</v>
      </c>
      <c r="T6" s="24" t="s">
        <v>13</v>
      </c>
      <c r="U6" s="24" t="s">
        <v>15</v>
      </c>
      <c r="V6" s="24" t="s">
        <v>7</v>
      </c>
      <c r="W6" s="24" t="s">
        <v>6</v>
      </c>
    </row>
    <row r="7" spans="2:23" ht="18.75" x14ac:dyDescent="0.3">
      <c r="B7" s="9">
        <f t="shared" si="0"/>
        <v>69</v>
      </c>
      <c r="C7" s="9">
        <v>4</v>
      </c>
      <c r="D7" s="18" t="s">
        <v>9</v>
      </c>
      <c r="E7" s="20">
        <f t="shared" si="1"/>
        <v>2</v>
      </c>
      <c r="F7" s="19">
        <f>MOD((C7*H3),26)</f>
        <v>20</v>
      </c>
      <c r="H7" s="23" t="s">
        <v>41</v>
      </c>
      <c r="K7" s="25"/>
      <c r="L7" s="24">
        <f>_xlfn.UNICODE(L6)-65</f>
        <v>12</v>
      </c>
      <c r="M7" s="24">
        <f t="shared" ref="M7:W7" si="2">_xlfn.UNICODE(M6)-65</f>
        <v>8</v>
      </c>
      <c r="N7" s="24">
        <f t="shared" si="2"/>
        <v>2</v>
      </c>
      <c r="O7" s="24">
        <f t="shared" si="2"/>
        <v>7</v>
      </c>
      <c r="P7" s="24">
        <f t="shared" si="2"/>
        <v>8</v>
      </c>
      <c r="Q7" s="24">
        <f t="shared" si="2"/>
        <v>0</v>
      </c>
      <c r="R7" s="24">
        <f t="shared" si="2"/>
        <v>12</v>
      </c>
      <c r="S7" s="24">
        <f t="shared" si="2"/>
        <v>14</v>
      </c>
      <c r="T7" s="24">
        <f t="shared" si="2"/>
        <v>12</v>
      </c>
      <c r="U7" s="24">
        <f t="shared" si="2"/>
        <v>14</v>
      </c>
      <c r="V7" s="24">
        <f t="shared" si="2"/>
        <v>2</v>
      </c>
      <c r="W7" s="24">
        <f t="shared" si="2"/>
        <v>8</v>
      </c>
    </row>
    <row r="8" spans="2:23" ht="18.75" x14ac:dyDescent="0.3">
      <c r="B8" s="9">
        <f t="shared" si="0"/>
        <v>70</v>
      </c>
      <c r="C8" s="9">
        <v>5</v>
      </c>
      <c r="D8" s="18" t="s">
        <v>25</v>
      </c>
      <c r="E8" s="21">
        <f t="shared" si="1"/>
        <v>1</v>
      </c>
      <c r="F8" s="19">
        <f>MOD((C8*H3),26)</f>
        <v>25</v>
      </c>
      <c r="K8" s="25" t="s">
        <v>43</v>
      </c>
      <c r="L8" s="24" t="str">
        <f>_xlfn.UNICHAR(L9+65)</f>
        <v>U</v>
      </c>
      <c r="M8" s="24" t="str">
        <f t="shared" ref="M8:W8" si="3">_xlfn.UNICHAR(M9+65)</f>
        <v>A</v>
      </c>
      <c r="N8" s="24" t="str">
        <f t="shared" si="3"/>
        <v>W</v>
      </c>
      <c r="O8" s="24" t="str">
        <f t="shared" si="3"/>
        <v>V</v>
      </c>
      <c r="P8" s="24" t="str">
        <f t="shared" si="3"/>
        <v>A</v>
      </c>
      <c r="Q8" s="24" t="str">
        <f t="shared" si="3"/>
        <v>M</v>
      </c>
      <c r="R8" s="24" t="str">
        <f t="shared" si="3"/>
        <v>U</v>
      </c>
      <c r="S8" s="24" t="str">
        <f t="shared" si="3"/>
        <v>E</v>
      </c>
      <c r="T8" s="24" t="str">
        <f t="shared" si="3"/>
        <v>U</v>
      </c>
      <c r="U8" s="24" t="str">
        <f t="shared" si="3"/>
        <v>E</v>
      </c>
      <c r="V8" s="24" t="str">
        <f t="shared" si="3"/>
        <v>W</v>
      </c>
      <c r="W8" s="24" t="str">
        <f t="shared" si="3"/>
        <v>A</v>
      </c>
    </row>
    <row r="9" spans="2:23" ht="18.75" x14ac:dyDescent="0.3">
      <c r="B9" s="9">
        <f t="shared" si="0"/>
        <v>71</v>
      </c>
      <c r="C9" s="9">
        <v>6</v>
      </c>
      <c r="D9" s="18" t="s">
        <v>12</v>
      </c>
      <c r="E9" s="20">
        <f t="shared" si="1"/>
        <v>2</v>
      </c>
      <c r="F9" s="19">
        <f>MOD((C9*H3),26)</f>
        <v>4</v>
      </c>
      <c r="K9" s="25"/>
      <c r="L9" s="24">
        <f>MOD(((L7*H3)+I3),26)</f>
        <v>20</v>
      </c>
      <c r="M9" s="24">
        <f>MOD(((M7*H3)+I3),26)</f>
        <v>0</v>
      </c>
      <c r="N9" s="24">
        <f>MOD(((N7*H3)+I3),26)</f>
        <v>22</v>
      </c>
      <c r="O9" s="24">
        <f>MOD(((O7*H3)+I3),26)</f>
        <v>21</v>
      </c>
      <c r="P9" s="24">
        <f>MOD(((P7*H3)+I3),26)</f>
        <v>0</v>
      </c>
      <c r="Q9" s="24">
        <f>MOD(((Q7*H3)+I3),26)</f>
        <v>12</v>
      </c>
      <c r="R9" s="24">
        <f>MOD(((R7*H3)+I3),26)</f>
        <v>20</v>
      </c>
      <c r="S9" s="24">
        <f>MOD(((S7*H3)+I3),26)</f>
        <v>4</v>
      </c>
      <c r="T9" s="24">
        <f>MOD(((T7*H3)+I3),26)</f>
        <v>20</v>
      </c>
      <c r="U9" s="24">
        <f>MOD(((U7*H3)+I3),26)</f>
        <v>4</v>
      </c>
      <c r="V9" s="24">
        <f>MOD(((V7*H3)+I3),26)</f>
        <v>22</v>
      </c>
      <c r="W9" s="24">
        <f>MOD(((W7*H3)+I3),26)</f>
        <v>0</v>
      </c>
    </row>
    <row r="10" spans="2:23" ht="18.75" x14ac:dyDescent="0.3">
      <c r="B10" s="9">
        <f t="shared" si="0"/>
        <v>72</v>
      </c>
      <c r="C10" s="9">
        <v>7</v>
      </c>
      <c r="D10" s="18" t="s">
        <v>22</v>
      </c>
      <c r="E10" s="21">
        <f t="shared" si="1"/>
        <v>1</v>
      </c>
      <c r="F10" s="19">
        <f>MOD((C10*H3),26)</f>
        <v>9</v>
      </c>
      <c r="K10" s="25" t="s">
        <v>42</v>
      </c>
      <c r="L10" s="24" t="str">
        <f>_xlfn.UNICHAR(L11+65)</f>
        <v>M</v>
      </c>
      <c r="M10" s="24" t="str">
        <f t="shared" ref="M10:W10" si="4">_xlfn.UNICHAR(M11+65)</f>
        <v>I</v>
      </c>
      <c r="N10" s="24" t="str">
        <f t="shared" si="4"/>
        <v>C</v>
      </c>
      <c r="O10" s="24" t="str">
        <f t="shared" si="4"/>
        <v>H</v>
      </c>
      <c r="P10" s="24" t="str">
        <f t="shared" si="4"/>
        <v>I</v>
      </c>
      <c r="Q10" s="24" t="str">
        <f t="shared" si="4"/>
        <v>A</v>
      </c>
      <c r="R10" s="24" t="str">
        <f t="shared" si="4"/>
        <v>M</v>
      </c>
      <c r="S10" s="24" t="str">
        <f t="shared" si="4"/>
        <v>O</v>
      </c>
      <c r="T10" s="24" t="str">
        <f t="shared" si="4"/>
        <v>M</v>
      </c>
      <c r="U10" s="24" t="str">
        <f t="shared" si="4"/>
        <v>O</v>
      </c>
      <c r="V10" s="24" t="str">
        <f t="shared" si="4"/>
        <v>C</v>
      </c>
      <c r="W10" s="24" t="str">
        <f t="shared" si="4"/>
        <v>I</v>
      </c>
    </row>
    <row r="11" spans="2:23" ht="18.75" x14ac:dyDescent="0.3">
      <c r="B11" s="9">
        <f t="shared" si="0"/>
        <v>73</v>
      </c>
      <c r="C11" s="9">
        <v>8</v>
      </c>
      <c r="D11" s="18" t="s">
        <v>6</v>
      </c>
      <c r="E11" s="20">
        <f t="shared" si="1"/>
        <v>2</v>
      </c>
      <c r="F11" s="19" t="e">
        <f>MOD((C11*K6),26)</f>
        <v>#VALUE!</v>
      </c>
      <c r="L11" s="24">
        <f>MOD((J3*L9-J3*I3),26)</f>
        <v>12</v>
      </c>
      <c r="M11" s="24">
        <f>MOD((J3*M9-J3*I3),26)</f>
        <v>8</v>
      </c>
      <c r="N11" s="24">
        <f>MOD((J3*N9-J3*I3),26)</f>
        <v>2</v>
      </c>
      <c r="O11" s="24">
        <f>MOD((J3*O9-J3*I3),26)</f>
        <v>7</v>
      </c>
      <c r="P11" s="24">
        <f>MOD((J3*P9-J3*I3),26)</f>
        <v>8</v>
      </c>
      <c r="Q11" s="24">
        <f>MOD((J3*Q9-J3*I3),26)</f>
        <v>0</v>
      </c>
      <c r="R11" s="24">
        <f>MOD((J3*R9-J3*I3),26)</f>
        <v>12</v>
      </c>
      <c r="S11" s="24">
        <f>MOD((J3*S9-J3*I3),26)</f>
        <v>14</v>
      </c>
      <c r="T11" s="24">
        <f>MOD((J3*T9-J3*I3),26)</f>
        <v>12</v>
      </c>
      <c r="U11" s="24">
        <f>MOD((J3*U9-J3*I3),26)</f>
        <v>14</v>
      </c>
      <c r="V11" s="24">
        <f>MOD((J3*V9-J3*I3),26)</f>
        <v>2</v>
      </c>
      <c r="W11" s="24">
        <f>MOD((J3*W9-J3*I3),26)</f>
        <v>8</v>
      </c>
    </row>
    <row r="12" spans="2:23" x14ac:dyDescent="0.25">
      <c r="B12" s="9">
        <f t="shared" si="0"/>
        <v>74</v>
      </c>
      <c r="C12" s="9">
        <v>9</v>
      </c>
      <c r="D12" s="18" t="s">
        <v>21</v>
      </c>
      <c r="E12" s="21">
        <f t="shared" si="1"/>
        <v>1</v>
      </c>
      <c r="F12" s="19">
        <f>MOD((C12*H3),26)</f>
        <v>19</v>
      </c>
    </row>
    <row r="13" spans="2:23" x14ac:dyDescent="0.25">
      <c r="B13" s="9">
        <f t="shared" si="0"/>
        <v>75</v>
      </c>
      <c r="C13" s="9">
        <v>10</v>
      </c>
      <c r="D13" s="18" t="s">
        <v>26</v>
      </c>
      <c r="E13" s="20">
        <f t="shared" si="1"/>
        <v>2</v>
      </c>
      <c r="F13" s="19">
        <f>MOD((C13*H3),26)</f>
        <v>24</v>
      </c>
    </row>
    <row r="14" spans="2:23" x14ac:dyDescent="0.25">
      <c r="B14" s="9">
        <f t="shared" si="0"/>
        <v>76</v>
      </c>
      <c r="C14" s="9">
        <v>11</v>
      </c>
      <c r="D14" s="18" t="s">
        <v>8</v>
      </c>
      <c r="E14" s="21">
        <f t="shared" si="1"/>
        <v>1</v>
      </c>
      <c r="F14" s="19">
        <f>MOD((C14*H3),26)</f>
        <v>3</v>
      </c>
    </row>
    <row r="15" spans="2:23" x14ac:dyDescent="0.25">
      <c r="B15" s="9">
        <f t="shared" si="0"/>
        <v>77</v>
      </c>
      <c r="C15" s="9">
        <v>12</v>
      </c>
      <c r="D15" s="18" t="s">
        <v>13</v>
      </c>
      <c r="E15" s="20">
        <f t="shared" si="1"/>
        <v>2</v>
      </c>
      <c r="F15" s="19">
        <f>MOD((C15*H3),26)</f>
        <v>8</v>
      </c>
    </row>
    <row r="16" spans="2:23" x14ac:dyDescent="0.25">
      <c r="B16" s="9">
        <f t="shared" si="0"/>
        <v>78</v>
      </c>
      <c r="C16" s="9">
        <v>13</v>
      </c>
      <c r="D16" s="18" t="s">
        <v>5</v>
      </c>
      <c r="E16" s="20">
        <f t="shared" si="1"/>
        <v>13</v>
      </c>
      <c r="F16" s="19">
        <f>MOD((C16*H3),26)</f>
        <v>13</v>
      </c>
    </row>
    <row r="17" spans="2:6" x14ac:dyDescent="0.25">
      <c r="B17" s="9">
        <f t="shared" si="0"/>
        <v>79</v>
      </c>
      <c r="C17" s="9">
        <v>14</v>
      </c>
      <c r="D17" s="18" t="s">
        <v>15</v>
      </c>
      <c r="E17" s="20">
        <f t="shared" si="1"/>
        <v>2</v>
      </c>
      <c r="F17" s="19">
        <f>MOD((C17*H3),26)</f>
        <v>18</v>
      </c>
    </row>
    <row r="18" spans="2:6" x14ac:dyDescent="0.25">
      <c r="B18" s="9">
        <f t="shared" si="0"/>
        <v>80</v>
      </c>
      <c r="C18" s="9">
        <v>15</v>
      </c>
      <c r="D18" s="18" t="s">
        <v>3</v>
      </c>
      <c r="E18" s="21">
        <f t="shared" si="1"/>
        <v>1</v>
      </c>
      <c r="F18" s="19">
        <f>MOD((C18*H3),26)</f>
        <v>23</v>
      </c>
    </row>
    <row r="19" spans="2:6" x14ac:dyDescent="0.25">
      <c r="B19" s="9">
        <f t="shared" si="0"/>
        <v>81</v>
      </c>
      <c r="C19" s="9">
        <v>16</v>
      </c>
      <c r="D19" s="18" t="s">
        <v>10</v>
      </c>
      <c r="E19" s="20">
        <f t="shared" si="1"/>
        <v>2</v>
      </c>
      <c r="F19" s="19">
        <f>MOD((C19*H3),26)</f>
        <v>2</v>
      </c>
    </row>
    <row r="20" spans="2:6" x14ac:dyDescent="0.25">
      <c r="B20" s="9">
        <f t="shared" si="0"/>
        <v>82</v>
      </c>
      <c r="C20" s="9">
        <v>17</v>
      </c>
      <c r="D20" s="18" t="s">
        <v>16</v>
      </c>
      <c r="E20" s="21">
        <f t="shared" si="1"/>
        <v>1</v>
      </c>
      <c r="F20" s="19">
        <f>MOD((C20*H3),26)</f>
        <v>7</v>
      </c>
    </row>
    <row r="21" spans="2:6" x14ac:dyDescent="0.25">
      <c r="B21" s="9">
        <f t="shared" si="0"/>
        <v>83</v>
      </c>
      <c r="C21" s="9">
        <v>18</v>
      </c>
      <c r="D21" s="18" t="s">
        <v>2</v>
      </c>
      <c r="E21" s="20">
        <f t="shared" si="1"/>
        <v>2</v>
      </c>
      <c r="F21" s="19">
        <f>MOD((C21*H3),26)</f>
        <v>12</v>
      </c>
    </row>
    <row r="22" spans="2:6" x14ac:dyDescent="0.25">
      <c r="B22" s="9">
        <f t="shared" si="0"/>
        <v>84</v>
      </c>
      <c r="C22" s="9">
        <v>19</v>
      </c>
      <c r="D22" s="18" t="s">
        <v>0</v>
      </c>
      <c r="E22" s="21">
        <f t="shared" si="1"/>
        <v>1</v>
      </c>
      <c r="F22" s="19">
        <f>MOD((C22*H3),26)</f>
        <v>17</v>
      </c>
    </row>
    <row r="23" spans="2:6" x14ac:dyDescent="0.25">
      <c r="B23" s="9">
        <f t="shared" si="0"/>
        <v>85</v>
      </c>
      <c r="C23" s="9">
        <v>20</v>
      </c>
      <c r="D23" s="18" t="s">
        <v>11</v>
      </c>
      <c r="E23" s="20">
        <f t="shared" si="1"/>
        <v>2</v>
      </c>
      <c r="F23" s="19">
        <f>MOD((C23*H3),26)</f>
        <v>22</v>
      </c>
    </row>
    <row r="24" spans="2:6" x14ac:dyDescent="0.25">
      <c r="B24" s="9">
        <f t="shared" si="0"/>
        <v>86</v>
      </c>
      <c r="C24" s="9">
        <v>21</v>
      </c>
      <c r="D24" s="18" t="s">
        <v>1</v>
      </c>
      <c r="E24" s="21">
        <f t="shared" si="1"/>
        <v>1</v>
      </c>
      <c r="F24" s="22">
        <f>MOD((C24*H3),26)</f>
        <v>1</v>
      </c>
    </row>
    <row r="25" spans="2:6" x14ac:dyDescent="0.25">
      <c r="B25" s="9">
        <f t="shared" si="0"/>
        <v>87</v>
      </c>
      <c r="C25" s="9">
        <v>22</v>
      </c>
      <c r="D25" s="18" t="s">
        <v>14</v>
      </c>
      <c r="E25" s="20">
        <f t="shared" si="1"/>
        <v>2</v>
      </c>
      <c r="F25" s="19">
        <f>MOD((C25*H3),26)</f>
        <v>6</v>
      </c>
    </row>
    <row r="26" spans="2:6" x14ac:dyDescent="0.25">
      <c r="B26" s="9">
        <f t="shared" si="0"/>
        <v>88</v>
      </c>
      <c r="C26" s="9">
        <v>23</v>
      </c>
      <c r="D26" s="18" t="s">
        <v>27</v>
      </c>
      <c r="E26" s="21">
        <f t="shared" si="1"/>
        <v>1</v>
      </c>
      <c r="F26" s="19">
        <f>MOD((C26*H3),26)</f>
        <v>11</v>
      </c>
    </row>
    <row r="27" spans="2:6" x14ac:dyDescent="0.25">
      <c r="B27" s="9">
        <f t="shared" si="0"/>
        <v>89</v>
      </c>
      <c r="C27" s="9">
        <v>24</v>
      </c>
      <c r="D27" s="18" t="s">
        <v>28</v>
      </c>
      <c r="E27" s="20">
        <f t="shared" si="1"/>
        <v>2</v>
      </c>
      <c r="F27" s="19">
        <f>MOD((C27*H3),26)</f>
        <v>16</v>
      </c>
    </row>
    <row r="28" spans="2:6" x14ac:dyDescent="0.25">
      <c r="B28" s="9">
        <f t="shared" si="0"/>
        <v>90</v>
      </c>
      <c r="C28" s="9">
        <v>25</v>
      </c>
      <c r="D28" s="18" t="s">
        <v>20</v>
      </c>
      <c r="E28" s="21">
        <f t="shared" si="1"/>
        <v>1</v>
      </c>
      <c r="F28" s="19">
        <f>MOD((C28*H3),26)</f>
        <v>21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F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AB8-3F31-4528-AAF9-13F872A0235D}">
  <dimension ref="B1:J16"/>
  <sheetViews>
    <sheetView tabSelected="1" workbookViewId="0">
      <selection activeCell="H17" sqref="H17"/>
    </sheetView>
  </sheetViews>
  <sheetFormatPr defaultRowHeight="15.75" x14ac:dyDescent="0.25"/>
  <cols>
    <col min="2" max="2" width="10.42578125" style="13" customWidth="1"/>
    <col min="3" max="5" width="9.140625" style="13"/>
    <col min="7" max="7" width="10.28515625" customWidth="1"/>
  </cols>
  <sheetData>
    <row r="1" spans="2:10" x14ac:dyDescent="0.25">
      <c r="G1" s="16"/>
      <c r="H1" s="16"/>
      <c r="I1" s="16"/>
      <c r="J1" s="16"/>
    </row>
    <row r="2" spans="2:10" x14ac:dyDescent="0.25">
      <c r="G2" s="16"/>
      <c r="H2" s="16"/>
      <c r="I2" s="16"/>
      <c r="J2" s="16"/>
    </row>
    <row r="3" spans="2:10" x14ac:dyDescent="0.25">
      <c r="G3" s="16"/>
      <c r="H3" s="16"/>
      <c r="I3" s="16"/>
      <c r="J3" s="16"/>
    </row>
    <row r="4" spans="2:10" x14ac:dyDescent="0.25">
      <c r="B4" s="14">
        <v>1</v>
      </c>
      <c r="C4" s="14">
        <v>2</v>
      </c>
      <c r="D4" s="14">
        <v>3</v>
      </c>
      <c r="E4" s="14">
        <v>4</v>
      </c>
      <c r="G4" s="14" t="s">
        <v>25</v>
      </c>
      <c r="H4" s="14" t="s">
        <v>4</v>
      </c>
      <c r="I4" s="14" t="s">
        <v>16</v>
      </c>
      <c r="J4" s="14" t="s">
        <v>15</v>
      </c>
    </row>
    <row r="5" spans="2:10" x14ac:dyDescent="0.25">
      <c r="B5" s="14" t="s">
        <v>13</v>
      </c>
      <c r="C5" s="14" t="s">
        <v>6</v>
      </c>
      <c r="D5" s="14" t="s">
        <v>7</v>
      </c>
      <c r="E5" s="14" t="s">
        <v>22</v>
      </c>
      <c r="G5" s="14" t="s">
        <v>13</v>
      </c>
      <c r="H5" s="14" t="s">
        <v>6</v>
      </c>
      <c r="I5" s="14" t="s">
        <v>7</v>
      </c>
      <c r="J5" s="14" t="s">
        <v>22</v>
      </c>
    </row>
    <row r="6" spans="2:10" x14ac:dyDescent="0.25">
      <c r="B6" s="14" t="s">
        <v>6</v>
      </c>
      <c r="C6" s="14" t="s">
        <v>4</v>
      </c>
      <c r="D6" s="14" t="s">
        <v>13</v>
      </c>
      <c r="E6" s="14" t="s">
        <v>15</v>
      </c>
      <c r="G6" s="14" t="s">
        <v>6</v>
      </c>
      <c r="H6" s="14" t="s">
        <v>4</v>
      </c>
      <c r="I6" s="14" t="s">
        <v>13</v>
      </c>
      <c r="J6" s="14" t="s">
        <v>15</v>
      </c>
    </row>
    <row r="7" spans="2:10" x14ac:dyDescent="0.25">
      <c r="B7" s="14" t="s">
        <v>13</v>
      </c>
      <c r="C7" s="14" t="s">
        <v>4</v>
      </c>
      <c r="D7" s="14" t="s">
        <v>0</v>
      </c>
      <c r="E7" s="14" t="s">
        <v>0</v>
      </c>
      <c r="G7" s="14" t="s">
        <v>13</v>
      </c>
      <c r="H7" s="14" t="s">
        <v>4</v>
      </c>
      <c r="I7" s="14" t="s">
        <v>0</v>
      </c>
      <c r="J7" s="14" t="s">
        <v>0</v>
      </c>
    </row>
    <row r="8" spans="2:10" x14ac:dyDescent="0.25">
      <c r="B8" s="14" t="s">
        <v>9</v>
      </c>
      <c r="C8" s="14" t="s">
        <v>15</v>
      </c>
      <c r="D8" s="14" t="s">
        <v>9</v>
      </c>
      <c r="E8" s="14" t="s">
        <v>2</v>
      </c>
      <c r="G8" s="14" t="s">
        <v>9</v>
      </c>
      <c r="H8" s="14" t="s">
        <v>15</v>
      </c>
      <c r="I8" s="14" t="s">
        <v>9</v>
      </c>
      <c r="J8" s="14" t="s">
        <v>2</v>
      </c>
    </row>
    <row r="9" spans="2:10" x14ac:dyDescent="0.25">
      <c r="B9" s="14" t="s">
        <v>15</v>
      </c>
      <c r="C9" s="14" t="s">
        <v>5</v>
      </c>
      <c r="D9" s="14" t="s">
        <v>15</v>
      </c>
      <c r="E9" s="14" t="s">
        <v>4</v>
      </c>
      <c r="G9" s="14" t="s">
        <v>15</v>
      </c>
      <c r="H9" s="14" t="s">
        <v>5</v>
      </c>
      <c r="I9" s="14" t="s">
        <v>15</v>
      </c>
      <c r="J9" s="14" t="s">
        <v>4</v>
      </c>
    </row>
    <row r="10" spans="2:10" x14ac:dyDescent="0.25">
      <c r="G10" s="13"/>
      <c r="H10" s="13"/>
      <c r="I10" s="13"/>
      <c r="J10" s="13"/>
    </row>
    <row r="11" spans="2:10" x14ac:dyDescent="0.25">
      <c r="G11" s="13"/>
      <c r="H11" s="13"/>
      <c r="I11" s="13"/>
      <c r="J11" s="13"/>
    </row>
    <row r="12" spans="2:10" x14ac:dyDescent="0.25">
      <c r="G12" s="13"/>
      <c r="H12" s="13"/>
      <c r="I12" s="13"/>
      <c r="J12" s="13"/>
    </row>
    <row r="13" spans="2:10" ht="15" x14ac:dyDescent="0.25">
      <c r="B13" s="16" t="s">
        <v>29</v>
      </c>
      <c r="C13" s="16" t="s">
        <v>30</v>
      </c>
      <c r="D13" s="16"/>
      <c r="E13" s="16"/>
      <c r="G13" s="16" t="s">
        <v>29</v>
      </c>
      <c r="H13" s="16" t="s">
        <v>30</v>
      </c>
      <c r="I13" s="16"/>
      <c r="J13" s="16"/>
    </row>
    <row r="14" spans="2:10" x14ac:dyDescent="0.25">
      <c r="B14" s="15" t="s">
        <v>31</v>
      </c>
      <c r="C14" s="17" t="s">
        <v>32</v>
      </c>
      <c r="D14" s="16"/>
      <c r="E14" s="16"/>
      <c r="G14" s="15" t="s">
        <v>31</v>
      </c>
      <c r="H14" s="17" t="s">
        <v>44</v>
      </c>
      <c r="I14" s="16"/>
      <c r="J14" s="16"/>
    </row>
    <row r="15" spans="2:10" ht="15" x14ac:dyDescent="0.25">
      <c r="B15" s="16"/>
      <c r="C15" s="16"/>
      <c r="D15" s="16"/>
      <c r="E15" s="16"/>
    </row>
    <row r="16" spans="2:10" x14ac:dyDescent="0.25">
      <c r="B16" s="17" t="s">
        <v>33</v>
      </c>
      <c r="C16" s="16" t="s">
        <v>34</v>
      </c>
      <c r="D16" s="16"/>
      <c r="E16" s="16"/>
      <c r="G16" s="17" t="s">
        <v>33</v>
      </c>
      <c r="H16" t="s">
        <v>45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Vernam</vt:lpstr>
      <vt:lpstr>Affini</vt:lpstr>
      <vt:lpstr>Trasposizione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Colaianni</dc:creator>
  <cp:lastModifiedBy>Matteo Colaianni</cp:lastModifiedBy>
  <dcterms:created xsi:type="dcterms:W3CDTF">2021-02-19T06:48:29Z</dcterms:created>
  <dcterms:modified xsi:type="dcterms:W3CDTF">2021-03-05T07:42:52Z</dcterms:modified>
</cp:coreProperties>
</file>