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ha1"/>
  </sheets>
  <calcPr fullCalcOnLoad="1"/>
</workbook>
</file>

<file path=xl/sharedStrings.xml><?xml version="1.0" encoding="utf-8"?>
<sst xmlns="http://schemas.openxmlformats.org/spreadsheetml/2006/main" count="1648" uniqueCount="272">
  <si>
    <t>versao</t>
  </si>
  <si>
    <t>Id</t>
  </si>
  <si>
    <t>versao2</t>
  </si>
  <si>
    <t>ns1:cUF</t>
  </si>
  <si>
    <t>ns1:cNF</t>
  </si>
  <si>
    <t>ns1:natOp</t>
  </si>
  <si>
    <t>ns1:mod</t>
  </si>
  <si>
    <t>ns1:serie</t>
  </si>
  <si>
    <t>ns1:nNF</t>
  </si>
  <si>
    <t>ns1:dhEmi</t>
  </si>
  <si>
    <t>ns1:tpNF</t>
  </si>
  <si>
    <t>ns1:idDest</t>
  </si>
  <si>
    <t>ns1:cMunFG</t>
  </si>
  <si>
    <t>ns1:tpImp</t>
  </si>
  <si>
    <t>ns1:tpEmis</t>
  </si>
  <si>
    <t>ns1:cDV</t>
  </si>
  <si>
    <t>ns1:tpAmb</t>
  </si>
  <si>
    <t>ns1:finNFe</t>
  </si>
  <si>
    <t>ns1:indFinal</t>
  </si>
  <si>
    <t>ns1:indPres</t>
  </si>
  <si>
    <t>ns1:procEmi</t>
  </si>
  <si>
    <t>ns1:verProc</t>
  </si>
  <si>
    <t>ns1:CNPJ</t>
  </si>
  <si>
    <t>ns1:xNome</t>
  </si>
  <si>
    <t>ns1:xFant</t>
  </si>
  <si>
    <t>ns1:xLgr</t>
  </si>
  <si>
    <t>ns1:nro</t>
  </si>
  <si>
    <t>ns1:xCpl</t>
  </si>
  <si>
    <t>ns1:xBairro</t>
  </si>
  <si>
    <t>ns1:cMun</t>
  </si>
  <si>
    <t>ns1:xMun</t>
  </si>
  <si>
    <t>ns1:UF</t>
  </si>
  <si>
    <t>ns1:CEP</t>
  </si>
  <si>
    <t>ns1:cPais</t>
  </si>
  <si>
    <t>ns1:xPais</t>
  </si>
  <si>
    <t>ns1:fone</t>
  </si>
  <si>
    <t>ns1:IE</t>
  </si>
  <si>
    <t>ns1:CRT</t>
  </si>
  <si>
    <t>ns1:CNPJ3</t>
  </si>
  <si>
    <t>ns1:xNome4</t>
  </si>
  <si>
    <t>ns1:xLgr5</t>
  </si>
  <si>
    <t>ns1:nro6</t>
  </si>
  <si>
    <t>ns1:xBairro7</t>
  </si>
  <si>
    <t>ns1:cMun8</t>
  </si>
  <si>
    <t>ns1:xMun9</t>
  </si>
  <si>
    <t>ns1:UF10</t>
  </si>
  <si>
    <t>ns1:CEP11</t>
  </si>
  <si>
    <t>ns1:cPais12</t>
  </si>
  <si>
    <t>ns1:xPais13</t>
  </si>
  <si>
    <t>ns1:fone14</t>
  </si>
  <si>
    <t>ns1:indIEDest</t>
  </si>
  <si>
    <t>ns1:IE15</t>
  </si>
  <si>
    <t>ns1:ISUF</t>
  </si>
  <si>
    <t>ns1:email</t>
  </si>
  <si>
    <t>ns1:CNPJ16</t>
  </si>
  <si>
    <t>nItem</t>
  </si>
  <si>
    <t>ns1:cProd</t>
  </si>
  <si>
    <t>ns1:cEAN</t>
  </si>
  <si>
    <t>ns1:xProd</t>
  </si>
  <si>
    <t>ns1:NCM</t>
  </si>
  <si>
    <t>ns1:CEST</t>
  </si>
  <si>
    <t>ns1:cBenef</t>
  </si>
  <si>
    <t>ns1:CFOP</t>
  </si>
  <si>
    <t>ns1:uCom</t>
  </si>
  <si>
    <t>ns1:qCom</t>
  </si>
  <si>
    <t>ns1:vUnCom</t>
  </si>
  <si>
    <t>ns1:vProd</t>
  </si>
  <si>
    <t>ns1:cEANTrib</t>
  </si>
  <si>
    <t>ns1:uTrib</t>
  </si>
  <si>
    <t>ns1:qTrib</t>
  </si>
  <si>
    <t>ns1:vUnTrib</t>
  </si>
  <si>
    <t>ns1:indTot</t>
  </si>
  <si>
    <t>ns1:orig</t>
  </si>
  <si>
    <t>ns1:CST</t>
  </si>
  <si>
    <t>ns1:modBC</t>
  </si>
  <si>
    <t>ns1:vBC</t>
  </si>
  <si>
    <t>Coluna3</t>
  </si>
  <si>
    <t>Coluna4</t>
  </si>
  <si>
    <t>Coluna5</t>
  </si>
  <si>
    <t>Coluna6</t>
  </si>
  <si>
    <t>Coluna7</t>
  </si>
  <si>
    <t>Coluna8</t>
  </si>
  <si>
    <t>Coluna2</t>
  </si>
  <si>
    <t>Coluna1</t>
  </si>
  <si>
    <t>ns1:pICMS</t>
  </si>
  <si>
    <t>ns1:vICMS</t>
  </si>
  <si>
    <t>ns1:cEnq</t>
  </si>
  <si>
    <t>ns1:CST17</t>
  </si>
  <si>
    <t>ns1:CST18</t>
  </si>
  <si>
    <t>ns1:vBC19</t>
  </si>
  <si>
    <t>ns1:pPIS</t>
  </si>
  <si>
    <t>ns1:vPIS</t>
  </si>
  <si>
    <t>ns1:CST20</t>
  </si>
  <si>
    <t>ns1:vBC21</t>
  </si>
  <si>
    <t>ns1:pCOFINS</t>
  </si>
  <si>
    <t>ns1:vCOFINS</t>
  </si>
  <si>
    <t>ns1:vBC22</t>
  </si>
  <si>
    <t>ns1:vICMS23</t>
  </si>
  <si>
    <t>ns1:vICMSDeson</t>
  </si>
  <si>
    <t>ns1:vFCPUFDest</t>
  </si>
  <si>
    <t>ns1:vICMSUFDest</t>
  </si>
  <si>
    <t>ns1:vICMSUFRemet</t>
  </si>
  <si>
    <t>ns1:vFCP</t>
  </si>
  <si>
    <t>ns1:vBCST</t>
  </si>
  <si>
    <t>ns1:vST</t>
  </si>
  <si>
    <t>ns1:vFCPST</t>
  </si>
  <si>
    <t>ns1:vFCPSTRet</t>
  </si>
  <si>
    <t>ns1:vProd24</t>
  </si>
  <si>
    <t>ns1:vFrete</t>
  </si>
  <si>
    <t>ns1:vSeg</t>
  </si>
  <si>
    <t>ns1:vDesc</t>
  </si>
  <si>
    <t>ns1:vII</t>
  </si>
  <si>
    <t>ns1:vIPI</t>
  </si>
  <si>
    <t>ns1:vIPIDevol</t>
  </si>
  <si>
    <t>ns1:vPIS25</t>
  </si>
  <si>
    <t>ns1:vCOFINS26</t>
  </si>
  <si>
    <t>ns1:vOutro</t>
  </si>
  <si>
    <t>ns1:vNF</t>
  </si>
  <si>
    <t>ns1:modFrete</t>
  </si>
  <si>
    <t>ns1:CNPJ27</t>
  </si>
  <si>
    <t>ns1:xNome28</t>
  </si>
  <si>
    <t>ns1:IE29</t>
  </si>
  <si>
    <t>ns1:xEnder</t>
  </si>
  <si>
    <t>ns1:xMun30</t>
  </si>
  <si>
    <t>ns1:UF31</t>
  </si>
  <si>
    <t>ns1:qVol</t>
  </si>
  <si>
    <t>ns1:esp</t>
  </si>
  <si>
    <t>ns1:pesoL</t>
  </si>
  <si>
    <t>ns1:pesoB</t>
  </si>
  <si>
    <t>ns1:nFat</t>
  </si>
  <si>
    <t>ns1:vOrig</t>
  </si>
  <si>
    <t>ns1:vDesc32</t>
  </si>
  <si>
    <t>ns1:vLiq</t>
  </si>
  <si>
    <t>ns1:nDup</t>
  </si>
  <si>
    <t>ns1:dVenc</t>
  </si>
  <si>
    <t>ns1:vDup</t>
  </si>
  <si>
    <t>ns1:indPag</t>
  </si>
  <si>
    <t>ns1:tPag</t>
  </si>
  <si>
    <t>ns1:vPag</t>
  </si>
  <si>
    <t>ns1:infAdFisco</t>
  </si>
  <si>
    <t>ns1:infCpl</t>
  </si>
  <si>
    <t>ns1:CNPJ33</t>
  </si>
  <si>
    <t>ns1:xContato</t>
  </si>
  <si>
    <t>ns1:email34</t>
  </si>
  <si>
    <t>ns1:fone35</t>
  </si>
  <si>
    <t>Algorithm</t>
  </si>
  <si>
    <t>Algorithm36</t>
  </si>
  <si>
    <t>URI</t>
  </si>
  <si>
    <t>Algorithm37</t>
  </si>
  <si>
    <t>Algorithm38</t>
  </si>
  <si>
    <t>ns2:DigestValue</t>
  </si>
  <si>
    <t>ns2:SignatureValue</t>
  </si>
  <si>
    <t>ns2:X509Certificate</t>
  </si>
  <si>
    <t>versao39</t>
  </si>
  <si>
    <t>ns1:tpAmb40</t>
  </si>
  <si>
    <t>ns1:verAplic</t>
  </si>
  <si>
    <t>ns1:chNFe</t>
  </si>
  <si>
    <t>ns1:dhRecbto</t>
  </si>
  <si>
    <t>ns1:nProt</t>
  </si>
  <si>
    <t>ns1:digVal</t>
  </si>
  <si>
    <t>ns1:cStat</t>
  </si>
  <si>
    <t>ns1:xMotivo</t>
  </si>
  <si>
    <t>NFe33240103786147000147550010001072141662355460</t>
  </si>
  <si>
    <t>VENDA Z. F S/ST</t>
  </si>
  <si>
    <t>2024-01-31T08:30:00-03:00</t>
  </si>
  <si>
    <t>12.1.033 | 3.0</t>
  </si>
  <si>
    <t>RIO CHENS IMPORT. E EXPORTAD. LTDA</t>
  </si>
  <si>
    <t>Rio Chens</t>
  </si>
  <si>
    <t>AV DONA TERESA CRISTINA</t>
  </si>
  <si>
    <t>QD 7 LT 21 GP A B CD</t>
  </si>
  <si>
    <t>CHAC RIO PETROPOLIS</t>
  </si>
  <si>
    <t>DUQUE DE CAXIAS</t>
  </si>
  <si>
    <t>RJ</t>
  </si>
  <si>
    <t>BRASIL</t>
  </si>
  <si>
    <t>RONDONIA PARAFUSOS E FERRAGENS EIRELI</t>
  </si>
  <si>
    <t>AVENIDA NACOES UNIDAS</t>
  </si>
  <si>
    <t>NOVA PORTO VELHO</t>
  </si>
  <si>
    <t>PORTO VELHO</t>
  </si>
  <si>
    <t>RO</t>
  </si>
  <si>
    <t>nferondoniaparafusos@gmail.com;david.repres2020@gmail.com;co</t>
  </si>
  <si>
    <t>BFH1257</t>
  </si>
  <si>
    <t>BF ALICATE 8POL UNIVERSAL</t>
  </si>
  <si>
    <t>PC</t>
  </si>
  <si>
    <t>true</t>
  </si>
  <si>
    <t>SETE LAGOS TRANSPORTES</t>
  </si>
  <si>
    <t>RUA JOAO PIZARRO N.35</t>
  </si>
  <si>
    <t>RIO DE JANEIRO</t>
  </si>
  <si>
    <t>CAIXA</t>
  </si>
  <si>
    <t>Codigo Suframa: 200616579. IPI Decreto 7212/10 ISENTO/SUSPENSO ART 81 A 120</t>
  </si>
  <si>
    <t>Pedido : 152091 / Cond. Pgto.: 30,45,60,75,90 / Vendedor: IMAGEM REPRESEN /  ATENCAO AOS VENCIMENTOS DAS PARCELAS. OS BOLETOS SERAO ENVIADOS PELO BANCO. EM CASO DE NAO RECEBIMENTO FAVOR NOS CONTACTAR ANTES DO VENCIMENTO, BOLETOS SUJEITOS A PROTESTO/INCLUSAO NO SERASA SE NAO PAGOS EM ATE 07 DIAS DO VENCIMENTO. REDESPACHO FOB -  SUFRAMA 200616579 / Redesp.:SANCHEZ &amp; FELISZYN TRANSPORTES LTDA - End.: RUA IBIACA, 9 A                          - JARDIM NOVA CUMBICA - GUARULHOS - SP - Cep: 07232090 CGC: 84550847000210 -  (11 )20852341        Notas de Importacao: 2  000001295 10-04-2023 | 2  000001388 18-08-2023 | 2  000001368 25-07-2023 | 2  000001381 17-08-2023 | 2  000001304 18-04-2023 | 2  000001500 23-01-2024 | 2  000001380 15-08-2023 | 2  000001195 06-12-2022 | 2  000001409 22-09-2023 | 2  000001392 31-08-2023 | 2  000001505 26-01-2024 | 2  000001282 30-03-2023 | 2  000001234 31-01-2023 | 2  000001280 28-03-2023 | 2  000001374 07-08-2023 |</t>
  </si>
  <si>
    <t>Rodrigo de Almeida Sartorio</t>
  </si>
  <si>
    <t>resp_tecnico_dfe_protheus@totvs.com.br</t>
  </si>
  <si>
    <t>SVRS202401251654</t>
  </si>
  <si>
    <t>33240103786147000147550010001072141662355460</t>
  </si>
  <si>
    <t>2024-01-31T08:35:42-03:00</t>
  </si>
  <si>
    <t>kaIJYFWnxD7Xh+iLduc+aUkFopo=</t>
  </si>
  <si>
    <t>Autorizado o uso da NF-e</t>
  </si>
  <si>
    <t>BFH2087</t>
  </si>
  <si>
    <t>BF CHAVE BIELA VAZADA TIPO L 10MM</t>
  </si>
  <si>
    <t>BFH2089</t>
  </si>
  <si>
    <t>BF CHAVE BIELA VAZADA TIPO L 12MM</t>
  </si>
  <si>
    <t>BFH2090</t>
  </si>
  <si>
    <t>BF CHAVE BIELA VAZADA TIPO L 13MM</t>
  </si>
  <si>
    <t>BFH2321</t>
  </si>
  <si>
    <t>BF SOQUETE CANHAO MAGNETICO 13MM X 65MM 5PCS</t>
  </si>
  <si>
    <t>BFH1465</t>
  </si>
  <si>
    <t>BF MANDRIL 13MM 1/2POL - ADAPTADOR SDS - CHAVE- KIT 3PCS</t>
  </si>
  <si>
    <t>BFH1926</t>
  </si>
  <si>
    <t>BF BROCA CHATA P/MADEIRA 3/8POL 9,5MMX150MM</t>
  </si>
  <si>
    <t>BFH1323</t>
  </si>
  <si>
    <t>BF SERRA COPO KIT 11PCS</t>
  </si>
  <si>
    <t>BFH0101</t>
  </si>
  <si>
    <t>BF JOGO PONTA MONTADA 6MM 5PCS</t>
  </si>
  <si>
    <t>BFH0104</t>
  </si>
  <si>
    <t>BF JOGO DE ESCOVAS CIRCULARES 3 PCS</t>
  </si>
  <si>
    <t>BFH2499</t>
  </si>
  <si>
    <t>BF SUPORTE P/DISCO DE LIXA C/VELCRO E ADAP 115MM/M14(4,5POL)</t>
  </si>
  <si>
    <t>BFH1313</t>
  </si>
  <si>
    <t>BF DISCO FLAP CONICO 4 1/2POL GRAO 80</t>
  </si>
  <si>
    <t>BFH1730</t>
  </si>
  <si>
    <t>BF SUPORTE P/DISCO DE LIXA C/VELCRO E ADAPT 125MM/M14(5POL)</t>
  </si>
  <si>
    <t>BFH0997</t>
  </si>
  <si>
    <t>BF DISCO DE LIXA BASE VELCRO 180MM GRAO 36 - 10PCS</t>
  </si>
  <si>
    <t>BFH0999</t>
  </si>
  <si>
    <t>BF DISCO DE LIXA BASE VELCRO 180MM GRAO 60 - 10PCS</t>
  </si>
  <si>
    <t>BFH1000</t>
  </si>
  <si>
    <t>BF DISCO DE LIXA BASE VELCRO 180MM GRAO 80 - 10PCS</t>
  </si>
  <si>
    <t>BFH1938</t>
  </si>
  <si>
    <t>BF REGISTRO DE ESFERA 3POL PASSAGEM REDUZIDA</t>
  </si>
  <si>
    <t>BFH1627</t>
  </si>
  <si>
    <t>BF ABRACADEIRA DE NYLON 100PCS BRANCA 3.6X370MM</t>
  </si>
  <si>
    <t>BFH1808</t>
  </si>
  <si>
    <t>BF FITA DUPLA FACE ESPUMA ACRILICA VERDE 19MMX1MMX2M</t>
  </si>
  <si>
    <t>BFH1573</t>
  </si>
  <si>
    <t>BF PASTA DE SOLDA 110G</t>
  </si>
  <si>
    <t>BFH1544</t>
  </si>
  <si>
    <t>BF DETECTOR DE TENSAO AC 90V-1000V</t>
  </si>
  <si>
    <t>BFH0176</t>
  </si>
  <si>
    <t>BF MULTIMETRO DIGITAL</t>
  </si>
  <si>
    <t>BFH1480</t>
  </si>
  <si>
    <t>BF CANETA MAGNETICA TELESCOPICA (61CM)24POL CORPO EM AL</t>
  </si>
  <si>
    <t>BFH1567</t>
  </si>
  <si>
    <t>BF CAMPAINHA S/FIO BIVOLT 36T RES. A AGUA OVAL BRANCA/ROXO</t>
  </si>
  <si>
    <t>BFH2836</t>
  </si>
  <si>
    <t>BF DISCO MOTOSSERA P/ESMERILHAD 8T 115X3,6X22,23MM 4 1/2POL</t>
  </si>
  <si>
    <t>BFH2717</t>
  </si>
  <si>
    <t>BF MACARICO A GAS PORTATIL IGNICAO MANUAL 360 IM17</t>
  </si>
  <si>
    <t>BFH2720</t>
  </si>
  <si>
    <t>BF MACARICO A GAS PORTATIL IGNICAO AUTOMATICA -90 IA20</t>
  </si>
  <si>
    <t>BFH1420</t>
  </si>
  <si>
    <t>BF KIT REPARO DE PNEU</t>
  </si>
  <si>
    <t>BFH2134</t>
  </si>
  <si>
    <t>BF KIT REPARO PNEU MANOPLA AC - 10PCS</t>
  </si>
  <si>
    <t>BFH1473</t>
  </si>
  <si>
    <t>BF FUNIL PLASTICO COM BICO FLEXIVEL C/PENEIRA 4POL - 3/4POL</t>
  </si>
  <si>
    <t>BFH1467</t>
  </si>
  <si>
    <t>BF KIT CINTA E CATRACA P/AMARRACAO DE CARGA 4,5MX25MM</t>
  </si>
  <si>
    <t>BFH1914</t>
  </si>
  <si>
    <t>BF RODIZIO GIRATORIO LARANJA - 2 1/2POL</t>
  </si>
  <si>
    <t>BFH2085</t>
  </si>
  <si>
    <t>BF VALVULA DE PIA AMERICANA EM INOX 3 1/2POL CORPO EM ABS</t>
  </si>
  <si>
    <t>BFH1321</t>
  </si>
  <si>
    <t>BF DESCASCADOR DE LARANJAS ALTA QUALIDADE</t>
  </si>
  <si>
    <t>http://www.w3.org/TR/2001/REC-xml-c14n-20010315</t>
  </si>
  <si>
    <t>http://www.w3.org/2000/09/xmldsig#rsa-sha1</t>
  </si>
  <si>
    <t>#NFe33240103786147000147550010001072141662355460</t>
  </si>
  <si>
    <t>http://www.w3.org/2000/09/xmldsig#enveloped-signature</t>
  </si>
  <si>
    <t>http://www.w3.org/2000/09/xmldsig#sha1</t>
  </si>
  <si>
    <t>KgI4Adr+K2FWvHfzMpss0cjl0vEGaxdcujn/nnbI5BX2LRaMQFKteOpAQJpWRvJ05xQtZ0wUF6sWxSYeQ2R3G/YrX+sHsdTlYA126bxfBe17ZeCBroEaIwuCPPzh8ZoWwF70pn6FigY3z7nryifN9cMHDPRlCb7xjT/SZfMiBg5Zp/RC2pEjnWEDUyN0i76DL0RRAfabL0DaVxVOm4oQhTqy3W1exP2DMLnLyuve/gNBCbc8TN+ezTX+5x9XudnRa66+cuhqAoJbl8PJvE13QduTu6BnzJAtdeTAVhn1LkPjuCXwQD8qIcoiHE1TOdPfXvNQE+GMF8CchTqOuk0LHQ==</t>
  </si>
  <si>
    <t>MIIIHzCCBgegAwIBAgIQPv8IB4xxh6c/WMY/VglWIzANBgkqhkiG9w0BAQsFADB0MQswCQYDVQQGEwJCUjETMBEGA1UEChMKSUNQLUJyYXNpbDEtMCsGA1UECxMkQ2VydGlzaWduIENlcnRpZmljYWRvcmEgRGlnaXRhbCBTLkEuMSEwHwYDVQQDExhBQyBDZXJ0aXNpZ24gTXVsdGlwbGEgRzcwHhcNMjMwNTExMTE0NjI1WhcNMjQwNTEwMTE0NjI1WjCB/TELMAkGA1UEBhMCQlIxEzARBgNVBAoMCklDUC1CcmFzaWwxCzAJBgNVBAgMAlJKMRgwFgYDVQQHDA9EdXF1ZSBkZSBDYXhpYXMxGTAXBgNVBAsMEFZpZGVvQ29uZmVyZW5jaWExFzAVBgNVBAsMDjAxNTU0Mjg1MDAwMTc1MR4wHAYDVQQLDBVBQyBDZXJ0aXNpZ24gTXVsdGlwbGExGzAZBgNVBAsMEkFzc2luYXR1cmEgVGlwbyBBMTFBMD8GA1UEAww4UklPIENIRU4gUyBJTVBPUlRBRE9SQSBFIEVYUE9SVEFET1JBIExUREE6MDM3ODYxNDcwMDAxNDcwggEiMA0GCSqGSIb3DQEBAQUAA4IBDwAwggEKAoIBAQCE9DxH6GcMA1CSdWScv14+BdE1yZXaffo/nbGQk8GDTnB+0Mq4xxcobAojSqTxjUcMW5gCW08gnf1RpdoUTGUfaxjXbVX+qljgFsRfvgjGNetbT9UXXAsw80f0779nZ2uXeOJcPwstxJRJUMIJc8Bl4v4rUBiZALycWseGktsKX/AK3KZKMAwvJ/qY/W/3giJMNXJ3u/NGdFYAhCStEEmwDODfz1sHTz7XP5WYXrEp76zCZMSmR9TtDEzSWMoWz/U0y5g/ggObvrH+KF8Q92PjKEl7dAqe+32OpuiJ4WYYrmqypt0VYrXVBsT56BWtOrW8q6TfpAfFXI2yesUKyt7LAgMBAAGjggMhMIIDHTCBrwYDVR0RBIGnMIGkoD8GBWBMAQMEoDYENDE1MDMxOTc2MDU0Nzk3NDk3MzAwMDAwMDAwMDAwMDAwMDAwMDBZMjI5MDQyQkRQTUFGUkqgFgYFYEwBAwKgDQQLWUlOIFdBTkdXRU6gGQYFYEwBAwOgEAQOMDM3ODYxNDcwMDAxNDegFwYFYEwBAwegDgQMMDAwMDAwMDAwMDAwgRVicnVub0ByaW9jaGVucy5jb20uYnIwCQYDVR0TBAIwADAfBgNVHSMEGDAWgBRdcgy/M9K744am6EwGcX5VXAeg1jCBiwYDVR0gBIGDMIGAMH4GBmBMAQIBCzB0MHIGCCsGAQUFBwIBFmZodHRwOi8vaWNwLWJyYXNpbC5jZXJ0aXNpZ24uY29tLmJyL3JlcG9zaXRvcmlvL2RwYy9BQ19DZXJ0aXNpZ25fTXVsdGlwbGEvRFBDX0FDX0NlcnRpU2lnbl9NdWx0aXBsYS5wZGYwgcYGA1UdHwSBvjCBuzBcoFqgWIZWaHR0cDovL2ljcC1icmFzaWwuY2VydGlzaWduLmNvbS5ici9yZXBvc2l0b3Jpby9sY3IvQUNDZXJ0aXNpZ25NdWx0aXBsYUc3L0xhdGVzdENSTC5jcmwwW6BZoFeGVWh0dHA6Ly9pY3AtYnJhc2lsLm91dHJhbGNyLmNvbS5ici9yZXBvc2l0b3Jpby9sY3IvQUNDZXJ0aXNpZ25NdWx0aXBsYUc3L0xhdGVzdENSTC5jcmwwDgYDVR0PAQH/BAQDAgXgMB0GA1UdJQQWMBQGCCsGAQUFBwMCBggrBgEFBQcDBDCBtgYIKwYBBQUHAQEEgakwgaYwZAYIKwYBBQUHMAKGWGh0dHA6Ly9pY3AtYnJhc2lsLmNlcnRpc2lnbi5jb20uYnIvcmVwb3NpdG9yaW8vY2VydGlmaWNhZG9zL0FDX0NlcnRpc2lnbl9NdWx0aXBsYV9HNy5wN2MwPgYIKwYBBQUHMAGGMmh0dHA6Ly9vY3NwLWFjLWNlcnRpc2lnbi1tdWx0aXBsYS5jZXJ0aXNpZ24uY29tLmJyMA0GCSqGSIb3DQEBCwUAA4ICAQAfPlKnPMOrPx4CoSFo7slHZRKWBNJVmd2ewY36MzrVUseG0aEjFdZ+6h4sBQOKvNcHDbbIkEICIow8X+ZDlfxCpomRyUaac6upYGqCIoEXEKjLTmr+wDXhCe5u7c5W1q51PM624Ac3MRfMmj1CM+vygqO8xPgAnzvYu4bEG76de+cA+8gGJLsmIxEug7FAmjmhZwpei1IewJsB2zXKZHRQr16qFbf57aHpq3/9j89vvpLWgdJXy/gROYU976dLT0fTc++lceBmz1uTW6KxV/JLl7pPwKd8O0+MJTRPKk4EG3jWhvjJSfgzz3dnsvZkD7rtfRryLfh/iPVchcf2/wb7JBP+6CpGa+TK+zqeYx8Mg2jwdwmNEFJXWNgVpxnTSDYzLe38/hB437lPy6wB146i2rQu9YqvoLhTY3378ALJ3PxScUdZprPOscybW8tNuOolj/G/C5PaZvRvrWqEWU5/iSVNAtYo9bJByc0ZEnqf/kH/XuNt0/tJUhtJUucQCrMBNz6w4GbPxeoHirdwtPV8OA9GmMH11WmMg2l67jzC5iXfJmk5Guw7FltgWnjYTzJYU6gcPaAatpb05EIvXa65mD2FrjCG7VIl8QpKiGeUsJrdUPdQmH85ddRKmv3MuINNMlNrTS2ah//ktV2y8tjk/ClcWUw2sHciw70s1WEsew==</t>
  </si>
  <si>
    <t>Total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</si>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</sst>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14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14" applyNumberFormat="1" borderId="1" applyBorder="1" fontId="2" applyFont="1" fillId="0" applyAlignment="1">
      <alignment horizontal="left"/>
    </xf>
    <xf xfId="0" numFmtId="22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1" applyFont="1" fillId="0" quotePrefix="1" applyAlignment="1">
      <alignment horizontal="left"/>
    </xf>
    <xf xfId="0" numFmtId="0" borderId="0" fontId="0" fillId="0" quotePrefix="1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right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:FF43" displayName="Tabela1" name="Tabela1" id="1" totalsRowCount="1">
  <autoFilter ref="A1:FF42"/>
  <tableColumns count="162">
    <tableColumn name="versao" id="1" totalsRowLabel="Total"/>
    <tableColumn name="Id" id="2"/>
    <tableColumn name="versao2" id="3"/>
    <tableColumn name="ns1:cUF" id="4"/>
    <tableColumn name="ns1:cNF" id="5"/>
    <tableColumn name="ns1:natOp" id="6"/>
    <tableColumn name="ns1:mod" id="7"/>
    <tableColumn name="ns1:serie" id="8"/>
    <tableColumn name="ns1:nNF" id="9"/>
    <tableColumn name="ns1:dhEmi" id="10"/>
    <tableColumn name="ns1:tpNF" id="11"/>
    <tableColumn name="ns1:idDest" id="12"/>
    <tableColumn name="ns1:cMunFG" id="13"/>
    <tableColumn name="ns1:tpImp" id="14"/>
    <tableColumn name="ns1:tpEmis" id="15"/>
    <tableColumn name="ns1:cDV" id="16"/>
    <tableColumn name="ns1:tpAmb" id="17"/>
    <tableColumn name="ns1:finNFe" id="18"/>
    <tableColumn name="ns1:indFinal" id="19"/>
    <tableColumn name="ns1:indPres" id="20"/>
    <tableColumn name="ns1:procEmi" id="21"/>
    <tableColumn name="ns1:verProc" id="22"/>
    <tableColumn name="ns1:CNPJ" id="23"/>
    <tableColumn name="ns1:xNome" id="24"/>
    <tableColumn name="ns1:xFant" id="25"/>
    <tableColumn name="ns1:xLgr" id="26"/>
    <tableColumn name="ns1:nro" id="27"/>
    <tableColumn name="ns1:xCpl" id="28"/>
    <tableColumn name="ns1:xBairro" id="29"/>
    <tableColumn name="ns1:cMun" id="30"/>
    <tableColumn name="ns1:xMun" id="31"/>
    <tableColumn name="ns1:UF" id="32"/>
    <tableColumn name="ns1:CEP" id="33"/>
    <tableColumn name="ns1:cPais" id="34"/>
    <tableColumn name="ns1:xPais" id="35"/>
    <tableColumn name="ns1:fone" id="36"/>
    <tableColumn name="ns1:IE" id="37"/>
    <tableColumn name="ns1:CRT" id="38"/>
    <tableColumn name="ns1:CNPJ3" id="39"/>
    <tableColumn name="ns1:xNome4" id="40"/>
    <tableColumn name="ns1:xLgr5" id="41"/>
    <tableColumn name="ns1:nro6" id="42"/>
    <tableColumn name="ns1:xBairro7" id="43"/>
    <tableColumn name="ns1:cMun8" id="44"/>
    <tableColumn name="ns1:xMun9" id="45"/>
    <tableColumn name="ns1:UF10" id="46"/>
    <tableColumn name="ns1:CEP11" id="47"/>
    <tableColumn name="ns1:cPais12" id="48"/>
    <tableColumn name="ns1:xPais13" id="49"/>
    <tableColumn name="ns1:fone14" id="50"/>
    <tableColumn name="ns1:indIEDest" id="51"/>
    <tableColumn name="ns1:IE15" id="52"/>
    <tableColumn name="ns1:ISUF" id="53"/>
    <tableColumn name="ns1:email" id="54"/>
    <tableColumn name="ns1:CNPJ16" id="55"/>
    <tableColumn name="nItem" id="56"/>
    <tableColumn name="ns1:cProd" id="57"/>
    <tableColumn name="ns1:cEAN" id="58"/>
    <tableColumn name="ns1:xProd" id="59"/>
    <tableColumn name="ns1:NCM" id="60"/>
    <tableColumn name="ns1:CEST" id="61"/>
    <tableColumn name="ns1:cBenef" id="62"/>
    <tableColumn name="ns1:CFOP" id="63"/>
    <tableColumn name="ns1:uCom" id="64"/>
    <tableColumn name="ns1:qCom" id="65"/>
    <tableColumn name="ns1:vUnCom" id="66"/>
    <tableColumn name="ns1:vProd" id="67"/>
    <tableColumn name="ns1:cEANTrib" id="68"/>
    <tableColumn name="ns1:uTrib" id="69"/>
    <tableColumn name="ns1:qTrib" id="70"/>
    <tableColumn name="ns1:vUnTrib" id="71"/>
    <tableColumn name="ns1:indTot" id="72"/>
    <tableColumn name="ns1:orig" id="73"/>
    <tableColumn name="ns1:CST" id="74"/>
    <tableColumn name="ns1:modBC" id="75"/>
    <tableColumn name="ns1:vBC" id="76" totalsRowLabel="Valor INTEGRAL"/>
    <tableColumn name="Coluna3" id="77"/>
    <tableColumn name="Coluna4" id="78" totalsRowLabel="7913,03"/>
    <tableColumn name="Coluna5" id="79"/>
    <tableColumn name="Coluna6" id="80" totalsRowFunction="custom">
      <totalsRowFormula>SUM(Tabela1[Coluna6])</totalsRowFormula>
    </tableColumn>
    <tableColumn name="Coluna7" id="81"/>
    <tableColumn name="Coluna8" id="82" totalsRowFunction="custom">
      <totalsRowFormula>Tabela1[[#Totals],[Coluna6]]-Tabela1[[#Totals],[Coluna4]]</totalsRowFormula>
    </tableColumn>
    <tableColumn name="Coluna2" id="83"/>
    <tableColumn name="Coluna1" id="84"/>
    <tableColumn name="ns1:pICMS" id="85"/>
    <tableColumn name="ns1:vICMS" id="86"/>
    <tableColumn name="ns1:cEnq" id="87"/>
    <tableColumn name="ns1:CST17" id="88"/>
    <tableColumn name="ns1:CST18" id="89"/>
    <tableColumn name="ns1:vBC19" id="90"/>
    <tableColumn name="ns1:pPIS" id="91"/>
    <tableColumn name="ns1:vPIS" id="92"/>
    <tableColumn name="ns1:CST20" id="93"/>
    <tableColumn name="ns1:vBC21" id="94"/>
    <tableColumn name="ns1:pCOFINS" id="95"/>
    <tableColumn name="ns1:vCOFINS" id="96"/>
    <tableColumn name="ns1:vBC22" id="97"/>
    <tableColumn name="ns1:vICMS23" id="98"/>
    <tableColumn name="ns1:vICMSDeson" id="99"/>
    <tableColumn name="ns1:vFCPUFDest" id="100"/>
    <tableColumn name="ns1:vICMSUFDest" id="101"/>
    <tableColumn name="ns1:vICMSUFRemet" id="102"/>
    <tableColumn name="ns1:vFCP" id="103"/>
    <tableColumn name="ns1:vBCST" id="104"/>
    <tableColumn name="ns1:vST" id="105"/>
    <tableColumn name="ns1:vFCPST" id="106"/>
    <tableColumn name="ns1:vFCPSTRet" id="107"/>
    <tableColumn name="ns1:vProd24" id="108"/>
    <tableColumn name="ns1:vFrete" id="109"/>
    <tableColumn name="ns1:vSeg" id="110"/>
    <tableColumn name="ns1:vDesc" id="111"/>
    <tableColumn name="ns1:vII" id="112"/>
    <tableColumn name="ns1:vIPI" id="113"/>
    <tableColumn name="ns1:vIPIDevol" id="114"/>
    <tableColumn name="ns1:vPIS25" id="115"/>
    <tableColumn name="ns1:vCOFINS26" id="116"/>
    <tableColumn name="ns1:vOutro" id="117"/>
    <tableColumn name="ns1:vNF" id="118"/>
    <tableColumn name="ns1:modFrete" id="119"/>
    <tableColumn name="ns1:CNPJ27" id="120"/>
    <tableColumn name="ns1:xNome28" id="121"/>
    <tableColumn name="ns1:IE29" id="122"/>
    <tableColumn name="ns1:xEnder" id="123"/>
    <tableColumn name="ns1:xMun30" id="124"/>
    <tableColumn name="ns1:UF31" id="125"/>
    <tableColumn name="ns1:qVol" id="126"/>
    <tableColumn name="ns1:esp" id="127"/>
    <tableColumn name="ns1:pesoL" id="128"/>
    <tableColumn name="ns1:pesoB" id="129"/>
    <tableColumn name="ns1:nFat" id="130"/>
    <tableColumn name="ns1:vOrig" id="131"/>
    <tableColumn name="ns1:vDesc32" id="132"/>
    <tableColumn name="ns1:vLiq" id="133"/>
    <tableColumn name="ns1:nDup" id="134"/>
    <tableColumn name="ns1:dVenc" id="135"/>
    <tableColumn name="ns1:vDup" id="136"/>
    <tableColumn name="ns1:indPag" id="137"/>
    <tableColumn name="ns1:tPag" id="138"/>
    <tableColumn name="ns1:vPag" id="139"/>
    <tableColumn name="ns1:infAdFisco" id="140"/>
    <tableColumn name="ns1:infCpl" id="141"/>
    <tableColumn name="ns1:CNPJ33" id="142"/>
    <tableColumn name="ns1:xContato" id="143"/>
    <tableColumn name="ns1:email34" id="144"/>
    <tableColumn name="ns1:fone35" id="145"/>
    <tableColumn name="Algorithm" id="146"/>
    <tableColumn name="Algorithm36" id="147"/>
    <tableColumn name="URI" id="148"/>
    <tableColumn name="Algorithm37" id="149"/>
    <tableColumn name="Algorithm38" id="150"/>
    <tableColumn name="ns2:DigestValue" id="151"/>
    <tableColumn name="ns2:SignatureValue" id="152"/>
    <tableColumn name="ns2:X509Certificate" id="153"/>
    <tableColumn name="versao39" id="154"/>
    <tableColumn name="ns1:tpAmb40" id="155"/>
    <tableColumn name="ns1:verAplic" id="156"/>
    <tableColumn name="ns1:chNFe" id="157"/>
    <tableColumn name="ns1:dhRecbto" id="158"/>
    <tableColumn name="ns1:nProt" id="159"/>
    <tableColumn name="ns1:digVal" id="160"/>
    <tableColumn name="ns1:cStat" id="161"/>
    <tableColumn name="ns1:xMotivo" id="16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F43"/>
  <sheetViews>
    <sheetView workbookViewId="0" tabSelected="1"/>
  </sheetViews>
  <sheetFormatPr defaultRowHeight="15" x14ac:dyDescent="0.25"/>
  <cols>
    <col min="1" max="1" style="16" width="9.147857142857141" customWidth="1" bestFit="1"/>
    <col min="2" max="2" style="17" width="49.86214285714286" customWidth="1" bestFit="1"/>
    <col min="3" max="3" style="16" width="10.147857142857141" customWidth="1" bestFit="1"/>
    <col min="4" max="4" style="16" width="10.147857142857141" customWidth="1" bestFit="1"/>
    <col min="5" max="5" style="16" width="10.147857142857141" customWidth="1" bestFit="1"/>
    <col min="6" max="6" style="17" width="15.147857142857141" customWidth="1" bestFit="1"/>
    <col min="7" max="7" style="16" width="10.862142857142858" customWidth="1" bestFit="1"/>
    <col min="8" max="8" style="16" width="11.290714285714287" customWidth="1" bestFit="1"/>
    <col min="9" max="9" style="16" width="10.43357142857143" customWidth="1" bestFit="1"/>
    <col min="10" max="10" style="17" width="24.290714285714284" customWidth="1" bestFit="1"/>
    <col min="11" max="11" style="16" width="11.147857142857141" customWidth="1" bestFit="1"/>
    <col min="12" max="12" style="16" width="12.576428571428572" customWidth="1" bestFit="1"/>
    <col min="13" max="13" style="16" width="14.290714285714287" customWidth="1" bestFit="1"/>
    <col min="14" max="14" style="16" width="12.147857142857141" customWidth="1" bestFit="1"/>
    <col min="15" max="15" style="16" width="12.862142857142858" customWidth="1" bestFit="1"/>
    <col min="16" max="16" style="16" width="10.290714285714287" customWidth="1" bestFit="1"/>
    <col min="17" max="17" style="16" width="12.862142857142858" customWidth="1" bestFit="1"/>
    <col min="18" max="18" style="16" width="12.862142857142858" customWidth="1" bestFit="1"/>
    <col min="19" max="19" style="16" width="14.005" customWidth="1" bestFit="1"/>
    <col min="20" max="20" style="16" width="13.576428571428572" customWidth="1" bestFit="1"/>
    <col min="21" max="21" style="16" width="14.005" customWidth="1" bestFit="1"/>
    <col min="22" max="22" style="17" width="13.576428571428572" customWidth="1" bestFit="1"/>
    <col min="23" max="23" style="16" width="12.005" customWidth="1" bestFit="1"/>
    <col min="24" max="24" style="17" width="36.005" customWidth="1" bestFit="1"/>
    <col min="25" max="25" style="17" width="11.719285714285713" customWidth="1" bestFit="1"/>
    <col min="26" max="26" style="17" width="25.290714285714284" customWidth="1" bestFit="1"/>
    <col min="27" max="27" style="16" width="9.862142857142858" customWidth="1" bestFit="1"/>
    <col min="28" max="28" style="17" width="19.14785714285714" customWidth="1" bestFit="1"/>
    <col min="29" max="29" style="17" width="20.862142857142857" customWidth="1" bestFit="1"/>
    <col min="30" max="30" style="16" width="11.862142857142858" customWidth="1" bestFit="1"/>
    <col min="31" max="31" style="17" width="17.005" customWidth="1" bestFit="1"/>
    <col min="32" max="32" style="17" width="9.290714285714287" customWidth="1" bestFit="1"/>
    <col min="33" max="33" style="16" width="10.147857142857141" customWidth="1" bestFit="1"/>
    <col min="34" max="34" style="16" width="11.290714285714287" customWidth="1" bestFit="1"/>
    <col min="35" max="35" style="17" width="11.43357142857143" customWidth="1" bestFit="1"/>
    <col min="36" max="36" style="16" width="11.005" customWidth="1" bestFit="1"/>
    <col min="37" max="37" style="16" width="9.005" customWidth="1" bestFit="1"/>
    <col min="38" max="38" style="16" width="10.147857142857141" customWidth="1" bestFit="1"/>
    <col min="39" max="39" style="16" width="12.290714285714287" customWidth="1" bestFit="1"/>
    <col min="40" max="40" style="17" width="40.71928571428572" customWidth="1" bestFit="1"/>
    <col min="41" max="41" style="17" width="24.576428571428572" customWidth="1" bestFit="1"/>
    <col min="42" max="42" style="16" width="10.862142857142858" customWidth="1" bestFit="1"/>
    <col min="43" max="43" style="17" width="19.576428571428572" customWidth="1" bestFit="1"/>
    <col min="44" max="44" style="16" width="12.862142857142858" customWidth="1" bestFit="1"/>
    <col min="45" max="45" style="17" width="13.576428571428572" customWidth="1" bestFit="1"/>
    <col min="46" max="46" style="17" width="11.290714285714287" customWidth="1" bestFit="1"/>
    <col min="47" max="47" style="16" width="12.147857142857141" customWidth="1" bestFit="1"/>
    <col min="48" max="48" style="16" width="13.290714285714287" customWidth="1" bestFit="1"/>
    <col min="49" max="49" style="17" width="13.43357142857143" customWidth="1" bestFit="1"/>
    <col min="50" max="50" style="16" width="13.005" customWidth="1" bestFit="1"/>
    <col min="51" max="51" style="16" width="15.43357142857143" customWidth="1" bestFit="1"/>
    <col min="52" max="52" style="16" width="10.43357142857143" customWidth="1" bestFit="1"/>
    <col min="53" max="53" style="16" width="10.862142857142858" customWidth="1" bestFit="1"/>
    <col min="54" max="54" style="17" width="62.57642857142857" customWidth="1" bestFit="1"/>
    <col min="55" max="55" style="16" width="13.290714285714287" customWidth="1" bestFit="1"/>
    <col min="56" max="56" style="16" width="8.576428571428572" customWidth="1" bestFit="1"/>
    <col min="57" max="57" style="17" width="11.862142857142858" customWidth="1" bestFit="1"/>
    <col min="58" max="58" style="16" width="12.005" customWidth="1" bestFit="1"/>
    <col min="59" max="59" style="17" width="63.29071428571429" customWidth="1" bestFit="1"/>
    <col min="60" max="60" style="16" width="11.290714285714287" customWidth="1" bestFit="1"/>
    <col min="61" max="61" style="16" width="11.005" customWidth="1" bestFit="1"/>
    <col min="62" max="62" style="17" width="13.005" customWidth="1" bestFit="1"/>
    <col min="63" max="63" style="16" width="11.576428571428572" customWidth="1" bestFit="1"/>
    <col min="64" max="64" style="17" width="12.005" customWidth="1" bestFit="1"/>
    <col min="65" max="65" style="16" width="12.005" customWidth="1" bestFit="1"/>
    <col min="66" max="66" style="18" width="14.43357142857143" customWidth="1" bestFit="1"/>
    <col min="67" max="67" style="18" width="12.005" customWidth="1" bestFit="1"/>
    <col min="68" max="68" style="16" width="14.862142857142858" customWidth="1" bestFit="1"/>
    <col min="69" max="69" style="17" width="7.433571428571429" customWidth="1" bestFit="1"/>
    <col min="70" max="70" style="16" width="5.005" customWidth="1" bestFit="1"/>
    <col min="71" max="71" style="18" width="13.862142857142858" customWidth="1" bestFit="1"/>
    <col min="72" max="72" style="16" width="5.719285714285714" customWidth="1" bestFit="1"/>
    <col min="73" max="73" style="16" width="5.147857142857143" customWidth="1" bestFit="1"/>
    <col min="74" max="74" style="16" width="6.576428571428571" customWidth="1" bestFit="1"/>
    <col min="75" max="75" style="16" width="5.433571428571429" customWidth="1" bestFit="1"/>
    <col min="76" max="76" style="18" width="13.576428571428572" customWidth="1" bestFit="1"/>
    <col min="77" max="77" style="17" width="7.2907142857142855" customWidth="1" bestFit="1"/>
    <col min="78" max="78" style="17" width="16.433571428571426" customWidth="1" bestFit="1"/>
    <col min="79" max="79" style="17" width="13.576428571428572" customWidth="1" bestFit="1"/>
    <col min="80" max="80" style="19" width="13.576428571428572" customWidth="1" bestFit="1"/>
    <col min="81" max="81" style="17" width="13.576428571428572" customWidth="1" bestFit="1"/>
    <col min="82" max="82" style="19" width="13.576428571428572" customWidth="1" bestFit="1"/>
    <col min="83" max="83" style="17" width="13.576428571428572" customWidth="1" bestFit="1"/>
    <col min="84" max="84" style="17" width="10.147857142857141" customWidth="1" bestFit="1"/>
    <col min="85" max="85" style="16" width="13.147857142857141" customWidth="1" bestFit="1"/>
    <col min="86" max="86" style="18" width="13.147857142857141" customWidth="1" bestFit="1"/>
    <col min="87" max="87" style="16" width="13.147857142857141" customWidth="1" bestFit="1"/>
    <col min="88" max="88" style="16" width="13.147857142857141" customWidth="1" bestFit="1"/>
    <col min="89" max="89" style="16" width="13.147857142857141" customWidth="1" bestFit="1"/>
    <col min="90" max="90" style="16" width="13.147857142857141" customWidth="1" bestFit="1"/>
    <col min="91" max="91" style="16" width="13.147857142857141" customWidth="1" bestFit="1"/>
    <col min="92" max="92" style="16" width="13.147857142857141" customWidth="1" bestFit="1"/>
    <col min="93" max="93" style="16" width="12.576428571428572" customWidth="1" bestFit="1"/>
    <col min="94" max="94" style="16" width="12.43357142857143" customWidth="1" bestFit="1"/>
    <col min="95" max="95" style="16" width="11.005" customWidth="1" bestFit="1"/>
    <col min="96" max="96" style="16" width="12.005" customWidth="1" bestFit="1"/>
    <col min="97" max="97" style="18" width="12.005" customWidth="1" bestFit="1"/>
    <col min="98" max="98" style="18" width="12.147857142857141" customWidth="1" bestFit="1"/>
    <col min="99" max="99" style="16" width="10.719285714285713" customWidth="1" bestFit="1"/>
    <col min="100" max="100" style="16" width="10.576428571428572" customWidth="1" bestFit="1"/>
    <col min="101" max="101" style="16" width="12.005" customWidth="1" bestFit="1"/>
    <col min="102" max="102" style="16" width="12.147857142857141" customWidth="1" bestFit="1"/>
    <col min="103" max="103" style="16" width="14.576428571428572" customWidth="1" bestFit="1"/>
    <col min="104" max="104" style="16" width="14.43357142857143" customWidth="1" bestFit="1"/>
    <col min="105" max="105" style="16" width="12.147857142857141" customWidth="1" bestFit="1"/>
    <col min="106" max="106" style="16" width="14.43357142857143" customWidth="1" bestFit="1"/>
    <col min="107" max="107" style="16" width="18.14785714285714" customWidth="1" bestFit="1"/>
    <col min="108" max="108" style="18" width="17.719285714285714" customWidth="1" bestFit="1"/>
    <col min="109" max="109" style="16" width="19.005" customWidth="1" bestFit="1"/>
    <col min="110" max="110" style="16" width="21.005" customWidth="1" bestFit="1"/>
    <col min="111" max="111" style="16" width="11.147857142857141" customWidth="1" bestFit="1"/>
    <col min="112" max="112" style="16" width="12.147857142857141" customWidth="1" bestFit="1"/>
    <col min="113" max="113" style="16" width="9.862142857142858" customWidth="1" bestFit="1"/>
    <col min="114" max="114" style="16" width="13.147857142857141" customWidth="1" bestFit="1"/>
    <col min="115" max="115" style="16" width="16.290714285714284" customWidth="1" bestFit="1"/>
    <col min="116" max="116" style="16" width="14.005" customWidth="1" bestFit="1"/>
    <col min="117" max="117" style="16" width="12.576428571428572" customWidth="1" bestFit="1"/>
    <col min="118" max="118" style="18" width="11.005" customWidth="1" bestFit="1"/>
    <col min="119" max="119" style="16" width="12.005" customWidth="1" bestFit="1"/>
    <col min="120" max="120" style="16" width="9.005" customWidth="1" bestFit="1"/>
    <col min="121" max="121" style="17" width="10.147857142857141" customWidth="1" bestFit="1"/>
    <col min="122" max="122" style="16" width="15.43357142857143" customWidth="1" bestFit="1"/>
    <col min="123" max="123" style="17" width="12.576428571428572" customWidth="1" bestFit="1"/>
    <col min="124" max="124" style="17" width="16.576428571428572" customWidth="1" bestFit="1"/>
    <col min="125" max="125" style="17" width="13.005" customWidth="1" bestFit="1"/>
    <col min="126" max="126" style="16" width="10.290714285714287" customWidth="1" bestFit="1"/>
    <col min="127" max="127" style="17" width="15.719285714285713" customWidth="1" bestFit="1"/>
    <col min="128" max="128" style="18" width="13.290714285714287" customWidth="1" bestFit="1"/>
    <col min="129" max="129" style="18" width="24.719285714285714" customWidth="1" bestFit="1"/>
    <col min="130" max="130" style="16" width="10.43357142857143" customWidth="1" bestFit="1"/>
    <col min="131" max="131" style="18" width="23.005" customWidth="1" bestFit="1"/>
    <col min="132" max="132" style="16" width="15.005" customWidth="1" bestFit="1"/>
    <col min="133" max="133" style="18" width="11.290714285714287" customWidth="1" bestFit="1"/>
    <col min="134" max="134" style="16" width="11.005" customWidth="1" bestFit="1"/>
    <col min="135" max="135" style="20" width="10.005" customWidth="1" bestFit="1"/>
    <col min="136" max="136" style="18" width="12.005" customWidth="1" bestFit="1"/>
    <col min="137" max="137" style="16" width="12.290714285714287" customWidth="1" bestFit="1"/>
    <col min="138" max="138" style="16" width="11.005" customWidth="1" bestFit="1"/>
    <col min="139" max="139" style="18" width="11.576428571428572" customWidth="1" bestFit="1"/>
    <col min="140" max="140" style="17" width="14.005" customWidth="1" bestFit="1"/>
    <col min="141" max="141" style="17" width="10.43357142857143" customWidth="1" bestFit="1"/>
    <col min="142" max="142" style="16" width="11.576428571428572" customWidth="1" bestFit="1"/>
    <col min="143" max="143" style="17" width="12.43357142857143" customWidth="1" bestFit="1"/>
    <col min="144" max="144" style="17" width="11.43357142857143" customWidth="1" bestFit="1"/>
    <col min="145" max="145" style="16" width="12.862142857142858" customWidth="1" bestFit="1"/>
    <col min="146" max="146" style="17" width="10.719285714285713" customWidth="1" bestFit="1"/>
    <col min="147" max="147" style="17" width="11.005" customWidth="1" bestFit="1"/>
    <col min="148" max="148" style="17" width="73.43357142857143" customWidth="1" bestFit="1"/>
    <col min="149" max="149" style="17" width="81.14785714285713" customWidth="1" bestFit="1"/>
    <col min="150" max="150" style="17" width="13.290714285714287" customWidth="1" bestFit="1"/>
    <col min="151" max="151" style="17" width="26.433571428571426" customWidth="1" bestFit="1"/>
    <col min="152" max="152" style="17" width="39.29071428571429" customWidth="1" bestFit="1"/>
    <col min="153" max="153" style="17" width="13.005" customWidth="1" bestFit="1"/>
    <col min="154" max="154" style="16" width="49.005" customWidth="1" bestFit="1"/>
    <col min="155" max="155" style="16" width="43.14785714285715" customWidth="1" bestFit="1"/>
    <col min="156" max="156" style="17" width="51.005" customWidth="1" bestFit="1"/>
    <col min="157" max="157" style="17" width="54.86214285714286" customWidth="1" bestFit="1"/>
    <col min="158" max="158" style="17" width="39.71928571428572" customWidth="1" bestFit="1"/>
    <col min="159" max="159" style="16" width="30.862142857142857" customWidth="1" bestFit="1"/>
    <col min="160" max="160" style="17" width="81.14785714285713" customWidth="1" bestFit="1"/>
    <col min="161" max="161" style="16" width="81.14785714285713" customWidth="1" bestFit="1"/>
    <col min="162" max="162" style="17" width="11.147857142857141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1" t="s">
        <v>26</v>
      </c>
      <c r="AB1" s="2" t="s">
        <v>27</v>
      </c>
      <c r="AC1" s="2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2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1" t="s">
        <v>41</v>
      </c>
      <c r="AQ1" s="2" t="s">
        <v>42</v>
      </c>
      <c r="AR1" s="1" t="s">
        <v>43</v>
      </c>
      <c r="AS1" s="2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2" t="s">
        <v>53</v>
      </c>
      <c r="BC1" s="1" t="s">
        <v>54</v>
      </c>
      <c r="BD1" s="1" t="s">
        <v>55</v>
      </c>
      <c r="BE1" s="2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2" t="s">
        <v>61</v>
      </c>
      <c r="BK1" s="1" t="s">
        <v>62</v>
      </c>
      <c r="BL1" s="2" t="s">
        <v>63</v>
      </c>
      <c r="BM1" s="1" t="s">
        <v>64</v>
      </c>
      <c r="BN1" s="3" t="s">
        <v>65</v>
      </c>
      <c r="BO1" s="3" t="s">
        <v>66</v>
      </c>
      <c r="BP1" s="1" t="s">
        <v>67</v>
      </c>
      <c r="BQ1" s="2" t="s">
        <v>68</v>
      </c>
      <c r="BR1" s="1" t="s">
        <v>69</v>
      </c>
      <c r="BS1" s="3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3" t="s">
        <v>75</v>
      </c>
      <c r="BY1" s="2" t="s">
        <v>76</v>
      </c>
      <c r="BZ1" s="2" t="s">
        <v>77</v>
      </c>
      <c r="CA1" s="2" t="s">
        <v>78</v>
      </c>
      <c r="CB1" s="4" t="s">
        <v>79</v>
      </c>
      <c r="CC1" s="2" t="s">
        <v>80</v>
      </c>
      <c r="CD1" s="4" t="s">
        <v>81</v>
      </c>
      <c r="CE1" s="2" t="s">
        <v>82</v>
      </c>
      <c r="CF1" s="2" t="s">
        <v>83</v>
      </c>
      <c r="CG1" s="1" t="s">
        <v>84</v>
      </c>
      <c r="CH1" s="3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3" t="s">
        <v>96</v>
      </c>
      <c r="CT1" s="3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3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3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2" t="s">
        <v>122</v>
      </c>
      <c r="DT1" s="2" t="s">
        <v>123</v>
      </c>
      <c r="DU1" s="2" t="s">
        <v>124</v>
      </c>
      <c r="DV1" s="1" t="s">
        <v>125</v>
      </c>
      <c r="DW1" s="2" t="s">
        <v>126</v>
      </c>
      <c r="DX1" s="3" t="s">
        <v>127</v>
      </c>
      <c r="DY1" s="3" t="s">
        <v>128</v>
      </c>
      <c r="DZ1" s="1" t="s">
        <v>129</v>
      </c>
      <c r="EA1" s="3" t="s">
        <v>130</v>
      </c>
      <c r="EB1" s="1" t="s">
        <v>131</v>
      </c>
      <c r="EC1" s="3" t="s">
        <v>132</v>
      </c>
      <c r="ED1" s="1" t="s">
        <v>133</v>
      </c>
      <c r="EE1" s="5" t="s">
        <v>134</v>
      </c>
      <c r="EF1" s="3" t="s">
        <v>135</v>
      </c>
      <c r="EG1" s="1" t="s">
        <v>136</v>
      </c>
      <c r="EH1" s="1" t="s">
        <v>137</v>
      </c>
      <c r="EI1" s="3" t="s">
        <v>138</v>
      </c>
      <c r="EJ1" s="2" t="s">
        <v>139</v>
      </c>
      <c r="EK1" s="2" t="s">
        <v>140</v>
      </c>
      <c r="EL1" s="1" t="s">
        <v>141</v>
      </c>
      <c r="EM1" s="2" t="s">
        <v>142</v>
      </c>
      <c r="EN1" s="2" t="s">
        <v>143</v>
      </c>
      <c r="EO1" s="1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1" t="s">
        <v>153</v>
      </c>
      <c r="EY1" s="1" t="s">
        <v>154</v>
      </c>
      <c r="EZ1" s="2" t="s">
        <v>155</v>
      </c>
      <c r="FA1" s="2" t="s">
        <v>156</v>
      </c>
      <c r="FB1" s="2" t="s">
        <v>157</v>
      </c>
      <c r="FC1" s="1" t="s">
        <v>158</v>
      </c>
      <c r="FD1" s="2" t="s">
        <v>159</v>
      </c>
      <c r="FE1" s="1" t="s">
        <v>160</v>
      </c>
      <c r="FF1" s="2" t="s">
        <v>161</v>
      </c>
    </row>
    <row x14ac:dyDescent="0.25" r="2" customHeight="1" ht="18.75">
      <c r="A2" s="6">
        <v>4</v>
      </c>
      <c r="B2" s="7" t="s">
        <v>162</v>
      </c>
      <c r="C2" s="6">
        <v>4</v>
      </c>
      <c r="D2" s="6">
        <v>33</v>
      </c>
      <c r="E2" s="6">
        <v>66235546</v>
      </c>
      <c r="F2" s="7" t="s">
        <v>163</v>
      </c>
      <c r="G2" s="6">
        <v>55</v>
      </c>
      <c r="H2" s="6">
        <v>1</v>
      </c>
      <c r="I2" s="6">
        <v>107214</v>
      </c>
      <c r="J2" s="7" t="s">
        <v>164</v>
      </c>
      <c r="K2" s="6">
        <v>1</v>
      </c>
      <c r="L2" s="6">
        <v>2</v>
      </c>
      <c r="M2" s="6">
        <v>3301702</v>
      </c>
      <c r="N2" s="6">
        <v>1</v>
      </c>
      <c r="O2" s="6">
        <v>1</v>
      </c>
      <c r="P2" s="6">
        <v>0</v>
      </c>
      <c r="Q2" s="6">
        <v>1</v>
      </c>
      <c r="R2" s="6">
        <v>1</v>
      </c>
      <c r="S2" s="6">
        <v>0</v>
      </c>
      <c r="T2" s="6">
        <v>1</v>
      </c>
      <c r="U2" s="6">
        <v>0</v>
      </c>
      <c r="V2" s="7" t="s">
        <v>165</v>
      </c>
      <c r="W2" s="6">
        <v>3786147000147</v>
      </c>
      <c r="X2" s="7" t="s">
        <v>166</v>
      </c>
      <c r="Y2" s="7" t="s">
        <v>167</v>
      </c>
      <c r="Z2" s="7" t="s">
        <v>168</v>
      </c>
      <c r="AA2" s="6">
        <v>2960</v>
      </c>
      <c r="AB2" s="7" t="s">
        <v>169</v>
      </c>
      <c r="AC2" s="7" t="s">
        <v>170</v>
      </c>
      <c r="AD2" s="6">
        <v>3301702</v>
      </c>
      <c r="AE2" s="7" t="s">
        <v>171</v>
      </c>
      <c r="AF2" s="7" t="s">
        <v>172</v>
      </c>
      <c r="AG2" s="6">
        <v>25230480</v>
      </c>
      <c r="AH2" s="6">
        <v>1058</v>
      </c>
      <c r="AI2" s="7" t="s">
        <v>173</v>
      </c>
      <c r="AJ2" s="6">
        <v>2140636165</v>
      </c>
      <c r="AK2" s="6">
        <v>77028960</v>
      </c>
      <c r="AL2" s="6">
        <v>3</v>
      </c>
      <c r="AM2" s="6">
        <v>18901412000168</v>
      </c>
      <c r="AN2" s="7" t="s">
        <v>174</v>
      </c>
      <c r="AO2" s="7" t="s">
        <v>175</v>
      </c>
      <c r="AP2" s="6">
        <v>1841</v>
      </c>
      <c r="AQ2" s="7" t="s">
        <v>176</v>
      </c>
      <c r="AR2" s="6">
        <v>1100205</v>
      </c>
      <c r="AS2" s="7" t="s">
        <v>177</v>
      </c>
      <c r="AT2" s="7" t="s">
        <v>178</v>
      </c>
      <c r="AU2" s="6">
        <v>76804437</v>
      </c>
      <c r="AV2" s="6">
        <v>1058</v>
      </c>
      <c r="AW2" s="7" t="s">
        <v>173</v>
      </c>
      <c r="AX2" s="6">
        <v>6932193141</v>
      </c>
      <c r="AY2" s="6">
        <v>1</v>
      </c>
      <c r="AZ2" s="6">
        <v>3924564</v>
      </c>
      <c r="BA2" s="6">
        <v>200616579</v>
      </c>
      <c r="BB2" s="7" t="s">
        <v>179</v>
      </c>
      <c r="BC2" s="6">
        <v>4888375000190</v>
      </c>
      <c r="BD2" s="6">
        <v>1</v>
      </c>
      <c r="BE2" s="7" t="s">
        <v>180</v>
      </c>
      <c r="BF2" s="6">
        <v>7899206157341</v>
      </c>
      <c r="BG2" s="7" t="s">
        <v>181</v>
      </c>
      <c r="BH2" s="6">
        <v>82032010</v>
      </c>
      <c r="BI2" s="6">
        <v>800800</v>
      </c>
      <c r="BJ2" s="6"/>
      <c r="BK2" s="6">
        <v>6102</v>
      </c>
      <c r="BL2" s="7" t="s">
        <v>182</v>
      </c>
      <c r="BM2" s="6">
        <v>48</v>
      </c>
      <c r="BN2" s="8">
        <v>12.57</v>
      </c>
      <c r="BO2" s="8">
        <v>603.36</v>
      </c>
      <c r="BP2" s="6">
        <v>7899206157341</v>
      </c>
      <c r="BQ2" s="7" t="s">
        <v>182</v>
      </c>
      <c r="BR2" s="6">
        <v>48</v>
      </c>
      <c r="BS2" s="8">
        <v>12.57</v>
      </c>
      <c r="BT2" s="6">
        <v>1</v>
      </c>
      <c r="BU2" s="6">
        <v>1</v>
      </c>
      <c r="BV2" s="6">
        <v>0</v>
      </c>
      <c r="BW2" s="6">
        <v>3</v>
      </c>
      <c r="BX2" s="8">
        <v>603.36</v>
      </c>
      <c r="BY2" s="2"/>
      <c r="BZ2" s="2" t="s">
        <v>183</v>
      </c>
      <c r="CA2" s="2"/>
      <c r="CB2" s="8">
        <f>IF(Tabela1[[#This Row], [Coluna4]]=TRUE,Tabela1[[#This Row], [ns1:vBC]],"")</f>
      </c>
      <c r="CC2" s="2"/>
      <c r="CD2" s="9"/>
      <c r="CE2" s="2"/>
      <c r="CF2" s="2"/>
      <c r="CG2" s="6">
        <v>4</v>
      </c>
      <c r="CH2" s="8">
        <v>24.13</v>
      </c>
      <c r="CI2" s="6">
        <v>131</v>
      </c>
      <c r="CJ2" s="6">
        <v>53</v>
      </c>
      <c r="CK2" s="6">
        <v>1</v>
      </c>
      <c r="CL2" s="6">
        <v>0</v>
      </c>
      <c r="CM2" s="6">
        <v>0</v>
      </c>
      <c r="CN2" s="6">
        <v>0</v>
      </c>
      <c r="CO2" s="6">
        <v>1</v>
      </c>
      <c r="CP2" s="6">
        <v>0</v>
      </c>
      <c r="CQ2" s="6">
        <v>0</v>
      </c>
      <c r="CR2" s="6">
        <v>0</v>
      </c>
      <c r="CS2" s="8">
        <v>8592.33</v>
      </c>
      <c r="CT2" s="8">
        <v>349.24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8">
        <v>8592.33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8">
        <v>8592.33</v>
      </c>
      <c r="DO2" s="6">
        <v>0</v>
      </c>
      <c r="DP2" s="6">
        <v>3098929000436</v>
      </c>
      <c r="DQ2" s="7" t="s">
        <v>184</v>
      </c>
      <c r="DR2" s="6">
        <v>78776323</v>
      </c>
      <c r="DS2" s="7" t="s">
        <v>185</v>
      </c>
      <c r="DT2" s="7" t="s">
        <v>186</v>
      </c>
      <c r="DU2" s="7" t="s">
        <v>172</v>
      </c>
      <c r="DV2" s="6">
        <v>8</v>
      </c>
      <c r="DW2" s="7" t="s">
        <v>187</v>
      </c>
      <c r="DX2" s="8">
        <v>161.138</v>
      </c>
      <c r="DY2" s="8">
        <v>176.276</v>
      </c>
      <c r="DZ2" s="10"/>
      <c r="EA2" s="9"/>
      <c r="EB2" s="10"/>
      <c r="EC2" s="9"/>
      <c r="ED2" s="10"/>
      <c r="EE2" s="11"/>
      <c r="EF2" s="9"/>
      <c r="EG2" s="6">
        <v>1</v>
      </c>
      <c r="EH2" s="6">
        <v>15</v>
      </c>
      <c r="EI2" s="8">
        <v>8592.33</v>
      </c>
      <c r="EJ2" s="7" t="s">
        <v>188</v>
      </c>
      <c r="EK2" s="7" t="s">
        <v>189</v>
      </c>
      <c r="EL2" s="6">
        <v>53113791000122</v>
      </c>
      <c r="EM2" s="7" t="s">
        <v>190</v>
      </c>
      <c r="EN2" s="7" t="s">
        <v>191</v>
      </c>
      <c r="EO2" s="6">
        <v>1128593904</v>
      </c>
      <c r="EP2" s="6"/>
      <c r="EQ2" s="6"/>
      <c r="ER2" s="6"/>
      <c r="ES2" s="6"/>
      <c r="ET2" s="6"/>
      <c r="EU2" s="6"/>
      <c r="EV2" s="6"/>
      <c r="EW2" s="6"/>
      <c r="EX2" s="6">
        <v>4</v>
      </c>
      <c r="EY2" s="6">
        <v>1</v>
      </c>
      <c r="EZ2" s="7" t="s">
        <v>192</v>
      </c>
      <c r="FA2" s="2" t="s">
        <v>193</v>
      </c>
      <c r="FB2" s="7" t="s">
        <v>194</v>
      </c>
      <c r="FC2" s="6">
        <v>333240027994354</v>
      </c>
      <c r="FD2" s="7" t="s">
        <v>195</v>
      </c>
      <c r="FE2" s="6">
        <v>100</v>
      </c>
      <c r="FF2" s="7" t="s">
        <v>196</v>
      </c>
    </row>
    <row x14ac:dyDescent="0.25" r="3" customHeight="1" ht="18.75">
      <c r="A3" s="6">
        <v>4</v>
      </c>
      <c r="B3" s="7" t="s">
        <v>162</v>
      </c>
      <c r="C3" s="6">
        <v>4</v>
      </c>
      <c r="D3" s="6">
        <v>33</v>
      </c>
      <c r="E3" s="6">
        <v>66235546</v>
      </c>
      <c r="F3" s="7" t="s">
        <v>163</v>
      </c>
      <c r="G3" s="6">
        <v>55</v>
      </c>
      <c r="H3" s="6">
        <v>1</v>
      </c>
      <c r="I3" s="6">
        <v>107214</v>
      </c>
      <c r="J3" s="7" t="s">
        <v>164</v>
      </c>
      <c r="K3" s="6">
        <v>1</v>
      </c>
      <c r="L3" s="6">
        <v>2</v>
      </c>
      <c r="M3" s="6">
        <v>3301702</v>
      </c>
      <c r="N3" s="6">
        <v>1</v>
      </c>
      <c r="O3" s="6">
        <v>1</v>
      </c>
      <c r="P3" s="6">
        <v>0</v>
      </c>
      <c r="Q3" s="6">
        <v>1</v>
      </c>
      <c r="R3" s="6">
        <v>1</v>
      </c>
      <c r="S3" s="6">
        <v>0</v>
      </c>
      <c r="T3" s="6">
        <v>1</v>
      </c>
      <c r="U3" s="6">
        <v>0</v>
      </c>
      <c r="V3" s="7" t="s">
        <v>165</v>
      </c>
      <c r="W3" s="6">
        <v>3786147000147</v>
      </c>
      <c r="X3" s="7" t="s">
        <v>166</v>
      </c>
      <c r="Y3" s="7" t="s">
        <v>167</v>
      </c>
      <c r="Z3" s="7" t="s">
        <v>168</v>
      </c>
      <c r="AA3" s="6">
        <v>2960</v>
      </c>
      <c r="AB3" s="7" t="s">
        <v>169</v>
      </c>
      <c r="AC3" s="7" t="s">
        <v>170</v>
      </c>
      <c r="AD3" s="6">
        <v>3301702</v>
      </c>
      <c r="AE3" s="7" t="s">
        <v>171</v>
      </c>
      <c r="AF3" s="7" t="s">
        <v>172</v>
      </c>
      <c r="AG3" s="6">
        <v>25230480</v>
      </c>
      <c r="AH3" s="6">
        <v>1058</v>
      </c>
      <c r="AI3" s="7" t="s">
        <v>173</v>
      </c>
      <c r="AJ3" s="6">
        <v>2140636165</v>
      </c>
      <c r="AK3" s="6">
        <v>77028960</v>
      </c>
      <c r="AL3" s="6">
        <v>3</v>
      </c>
      <c r="AM3" s="6">
        <v>18901412000168</v>
      </c>
      <c r="AN3" s="7" t="s">
        <v>174</v>
      </c>
      <c r="AO3" s="7" t="s">
        <v>175</v>
      </c>
      <c r="AP3" s="6">
        <v>1841</v>
      </c>
      <c r="AQ3" s="7" t="s">
        <v>176</v>
      </c>
      <c r="AR3" s="6">
        <v>1100205</v>
      </c>
      <c r="AS3" s="7" t="s">
        <v>177</v>
      </c>
      <c r="AT3" s="7" t="s">
        <v>178</v>
      </c>
      <c r="AU3" s="6">
        <v>76804437</v>
      </c>
      <c r="AV3" s="6">
        <v>1058</v>
      </c>
      <c r="AW3" s="7" t="s">
        <v>173</v>
      </c>
      <c r="AX3" s="6">
        <v>6932193141</v>
      </c>
      <c r="AY3" s="6">
        <v>1</v>
      </c>
      <c r="AZ3" s="6">
        <v>3924564</v>
      </c>
      <c r="BA3" s="6">
        <v>200616579</v>
      </c>
      <c r="BB3" s="7" t="s">
        <v>179</v>
      </c>
      <c r="BC3" s="6">
        <v>4888375000190</v>
      </c>
      <c r="BD3" s="6">
        <v>2</v>
      </c>
      <c r="BE3" s="7" t="s">
        <v>197</v>
      </c>
      <c r="BF3" s="6">
        <v>7899206177301</v>
      </c>
      <c r="BG3" s="7" t="s">
        <v>198</v>
      </c>
      <c r="BH3" s="6">
        <v>82041100</v>
      </c>
      <c r="BI3" s="6">
        <v>800900</v>
      </c>
      <c r="BJ3" s="6"/>
      <c r="BK3" s="6">
        <v>6102</v>
      </c>
      <c r="BL3" s="7" t="s">
        <v>182</v>
      </c>
      <c r="BM3" s="6">
        <v>20</v>
      </c>
      <c r="BN3" s="6">
        <v>9</v>
      </c>
      <c r="BO3" s="6">
        <v>180</v>
      </c>
      <c r="BP3" s="6">
        <v>7899206177301</v>
      </c>
      <c r="BQ3" s="7" t="s">
        <v>182</v>
      </c>
      <c r="BR3" s="6">
        <v>20</v>
      </c>
      <c r="BS3" s="6">
        <v>9</v>
      </c>
      <c r="BT3" s="6">
        <v>1</v>
      </c>
      <c r="BU3" s="6">
        <v>1</v>
      </c>
      <c r="BV3" s="6">
        <v>0</v>
      </c>
      <c r="BW3" s="6">
        <v>3</v>
      </c>
      <c r="BX3" s="6">
        <v>180</v>
      </c>
      <c r="BY3" s="2"/>
      <c r="BZ3" s="2" t="s">
        <v>183</v>
      </c>
      <c r="CA3" s="2"/>
      <c r="CB3" s="6">
        <f>IF(Tabela1[[#This Row], [Coluna4]]=TRUE,Tabela1[[#This Row], [ns1:vBC]],"")</f>
      </c>
      <c r="CC3" s="2"/>
      <c r="CD3" s="9"/>
      <c r="CE3" s="2"/>
      <c r="CF3" s="2"/>
      <c r="CG3" s="6">
        <v>4</v>
      </c>
      <c r="CH3" s="8">
        <v>7.2</v>
      </c>
      <c r="CI3" s="6">
        <v>131</v>
      </c>
      <c r="CJ3" s="6">
        <v>53</v>
      </c>
      <c r="CK3" s="6">
        <v>1</v>
      </c>
      <c r="CL3" s="6">
        <v>0</v>
      </c>
      <c r="CM3" s="6">
        <v>0</v>
      </c>
      <c r="CN3" s="6">
        <v>0</v>
      </c>
      <c r="CO3" s="6">
        <v>1</v>
      </c>
      <c r="CP3" s="6">
        <v>0</v>
      </c>
      <c r="CQ3" s="6">
        <v>0</v>
      </c>
      <c r="CR3" s="6">
        <v>0</v>
      </c>
      <c r="CS3" s="8">
        <v>8592.33</v>
      </c>
      <c r="CT3" s="8">
        <v>349.24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8">
        <v>8592.33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8">
        <v>8592.33</v>
      </c>
      <c r="DO3" s="6">
        <v>0</v>
      </c>
      <c r="DP3" s="6">
        <v>3098929000436</v>
      </c>
      <c r="DQ3" s="7" t="s">
        <v>184</v>
      </c>
      <c r="DR3" s="6">
        <v>78776323</v>
      </c>
      <c r="DS3" s="7" t="s">
        <v>185</v>
      </c>
      <c r="DT3" s="7" t="s">
        <v>186</v>
      </c>
      <c r="DU3" s="7" t="s">
        <v>172</v>
      </c>
      <c r="DV3" s="6">
        <v>8</v>
      </c>
      <c r="DW3" s="7" t="s">
        <v>187</v>
      </c>
      <c r="DX3" s="8">
        <v>161.138</v>
      </c>
      <c r="DY3" s="8">
        <v>176.276</v>
      </c>
      <c r="DZ3" s="10"/>
      <c r="EA3" s="9"/>
      <c r="EB3" s="10"/>
      <c r="EC3" s="9"/>
      <c r="ED3" s="10"/>
      <c r="EE3" s="11"/>
      <c r="EF3" s="9"/>
      <c r="EG3" s="6">
        <v>1</v>
      </c>
      <c r="EH3" s="6">
        <v>15</v>
      </c>
      <c r="EI3" s="8">
        <v>8592.33</v>
      </c>
      <c r="EJ3" s="7" t="s">
        <v>188</v>
      </c>
      <c r="EK3" s="7" t="s">
        <v>189</v>
      </c>
      <c r="EL3" s="6">
        <v>53113791000122</v>
      </c>
      <c r="EM3" s="7" t="s">
        <v>190</v>
      </c>
      <c r="EN3" s="7" t="s">
        <v>191</v>
      </c>
      <c r="EO3" s="6">
        <v>1128593904</v>
      </c>
      <c r="EP3" s="6"/>
      <c r="EQ3" s="6"/>
      <c r="ER3" s="6"/>
      <c r="ES3" s="6"/>
      <c r="ET3" s="6"/>
      <c r="EU3" s="6"/>
      <c r="EV3" s="6"/>
      <c r="EW3" s="6"/>
      <c r="EX3" s="6">
        <v>4</v>
      </c>
      <c r="EY3" s="6">
        <v>1</v>
      </c>
      <c r="EZ3" s="7" t="s">
        <v>192</v>
      </c>
      <c r="FA3" s="2" t="s">
        <v>193</v>
      </c>
      <c r="FB3" s="7" t="s">
        <v>194</v>
      </c>
      <c r="FC3" s="6">
        <v>333240027994354</v>
      </c>
      <c r="FD3" s="7" t="s">
        <v>195</v>
      </c>
      <c r="FE3" s="6">
        <v>100</v>
      </c>
      <c r="FF3" s="7" t="s">
        <v>196</v>
      </c>
    </row>
    <row x14ac:dyDescent="0.25" r="4" customHeight="1" ht="18.75">
      <c r="A4" s="6">
        <v>4</v>
      </c>
      <c r="B4" s="7" t="s">
        <v>162</v>
      </c>
      <c r="C4" s="6">
        <v>4</v>
      </c>
      <c r="D4" s="6">
        <v>33</v>
      </c>
      <c r="E4" s="6">
        <v>66235546</v>
      </c>
      <c r="F4" s="7" t="s">
        <v>163</v>
      </c>
      <c r="G4" s="6">
        <v>55</v>
      </c>
      <c r="H4" s="6">
        <v>1</v>
      </c>
      <c r="I4" s="6">
        <v>107214</v>
      </c>
      <c r="J4" s="7" t="s">
        <v>164</v>
      </c>
      <c r="K4" s="6">
        <v>1</v>
      </c>
      <c r="L4" s="6">
        <v>2</v>
      </c>
      <c r="M4" s="6">
        <v>3301702</v>
      </c>
      <c r="N4" s="6">
        <v>1</v>
      </c>
      <c r="O4" s="6">
        <v>1</v>
      </c>
      <c r="P4" s="6">
        <v>0</v>
      </c>
      <c r="Q4" s="6">
        <v>1</v>
      </c>
      <c r="R4" s="6">
        <v>1</v>
      </c>
      <c r="S4" s="6">
        <v>0</v>
      </c>
      <c r="T4" s="6">
        <v>1</v>
      </c>
      <c r="U4" s="6">
        <v>0</v>
      </c>
      <c r="V4" s="7" t="s">
        <v>165</v>
      </c>
      <c r="W4" s="6">
        <v>3786147000147</v>
      </c>
      <c r="X4" s="7" t="s">
        <v>166</v>
      </c>
      <c r="Y4" s="7" t="s">
        <v>167</v>
      </c>
      <c r="Z4" s="7" t="s">
        <v>168</v>
      </c>
      <c r="AA4" s="6">
        <v>2960</v>
      </c>
      <c r="AB4" s="7" t="s">
        <v>169</v>
      </c>
      <c r="AC4" s="7" t="s">
        <v>170</v>
      </c>
      <c r="AD4" s="6">
        <v>3301702</v>
      </c>
      <c r="AE4" s="7" t="s">
        <v>171</v>
      </c>
      <c r="AF4" s="7" t="s">
        <v>172</v>
      </c>
      <c r="AG4" s="6">
        <v>25230480</v>
      </c>
      <c r="AH4" s="6">
        <v>1058</v>
      </c>
      <c r="AI4" s="7" t="s">
        <v>173</v>
      </c>
      <c r="AJ4" s="6">
        <v>2140636165</v>
      </c>
      <c r="AK4" s="6">
        <v>77028960</v>
      </c>
      <c r="AL4" s="6">
        <v>3</v>
      </c>
      <c r="AM4" s="6">
        <v>18901412000168</v>
      </c>
      <c r="AN4" s="7" t="s">
        <v>174</v>
      </c>
      <c r="AO4" s="7" t="s">
        <v>175</v>
      </c>
      <c r="AP4" s="6">
        <v>1841</v>
      </c>
      <c r="AQ4" s="7" t="s">
        <v>176</v>
      </c>
      <c r="AR4" s="6">
        <v>1100205</v>
      </c>
      <c r="AS4" s="7" t="s">
        <v>177</v>
      </c>
      <c r="AT4" s="7" t="s">
        <v>178</v>
      </c>
      <c r="AU4" s="6">
        <v>76804437</v>
      </c>
      <c r="AV4" s="6">
        <v>1058</v>
      </c>
      <c r="AW4" s="7" t="s">
        <v>173</v>
      </c>
      <c r="AX4" s="6">
        <v>6932193141</v>
      </c>
      <c r="AY4" s="6">
        <v>1</v>
      </c>
      <c r="AZ4" s="6">
        <v>3924564</v>
      </c>
      <c r="BA4" s="6">
        <v>200616579</v>
      </c>
      <c r="BB4" s="7" t="s">
        <v>179</v>
      </c>
      <c r="BC4" s="6">
        <v>4888375000190</v>
      </c>
      <c r="BD4" s="6">
        <v>3</v>
      </c>
      <c r="BE4" s="7" t="s">
        <v>199</v>
      </c>
      <c r="BF4" s="6">
        <v>7899206177325</v>
      </c>
      <c r="BG4" s="7" t="s">
        <v>200</v>
      </c>
      <c r="BH4" s="6">
        <v>82041100</v>
      </c>
      <c r="BI4" s="6">
        <v>800900</v>
      </c>
      <c r="BJ4" s="6"/>
      <c r="BK4" s="6">
        <v>6102</v>
      </c>
      <c r="BL4" s="7" t="s">
        <v>182</v>
      </c>
      <c r="BM4" s="6">
        <v>20</v>
      </c>
      <c r="BN4" s="8">
        <v>10.62</v>
      </c>
      <c r="BO4" s="8">
        <v>212.4</v>
      </c>
      <c r="BP4" s="6">
        <v>7899206177325</v>
      </c>
      <c r="BQ4" s="7" t="s">
        <v>182</v>
      </c>
      <c r="BR4" s="6">
        <v>20</v>
      </c>
      <c r="BS4" s="8">
        <v>10.62</v>
      </c>
      <c r="BT4" s="6">
        <v>1</v>
      </c>
      <c r="BU4" s="6">
        <v>1</v>
      </c>
      <c r="BV4" s="6">
        <v>0</v>
      </c>
      <c r="BW4" s="6">
        <v>3</v>
      </c>
      <c r="BX4" s="8">
        <v>212.4</v>
      </c>
      <c r="BY4" s="2"/>
      <c r="BZ4" s="2" t="s">
        <v>183</v>
      </c>
      <c r="CA4" s="2"/>
      <c r="CB4" s="8">
        <f>IF(Tabela1[[#This Row], [Coluna4]]=TRUE,Tabela1[[#This Row], [ns1:vBC]],"")</f>
      </c>
      <c r="CC4" s="2"/>
      <c r="CD4" s="9"/>
      <c r="CE4" s="2"/>
      <c r="CF4" s="2"/>
      <c r="CG4" s="6">
        <v>4</v>
      </c>
      <c r="CH4" s="8">
        <v>8.5</v>
      </c>
      <c r="CI4" s="6">
        <v>131</v>
      </c>
      <c r="CJ4" s="6">
        <v>53</v>
      </c>
      <c r="CK4" s="6">
        <v>1</v>
      </c>
      <c r="CL4" s="6">
        <v>0</v>
      </c>
      <c r="CM4" s="6">
        <v>0</v>
      </c>
      <c r="CN4" s="6">
        <v>0</v>
      </c>
      <c r="CO4" s="6">
        <v>1</v>
      </c>
      <c r="CP4" s="6">
        <v>0</v>
      </c>
      <c r="CQ4" s="6">
        <v>0</v>
      </c>
      <c r="CR4" s="6">
        <v>0</v>
      </c>
      <c r="CS4" s="8">
        <v>8592.33</v>
      </c>
      <c r="CT4" s="8">
        <v>349.24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8">
        <v>8592.33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8">
        <v>8592.33</v>
      </c>
      <c r="DO4" s="6">
        <v>0</v>
      </c>
      <c r="DP4" s="6">
        <v>3098929000436</v>
      </c>
      <c r="DQ4" s="7" t="s">
        <v>184</v>
      </c>
      <c r="DR4" s="6">
        <v>78776323</v>
      </c>
      <c r="DS4" s="7" t="s">
        <v>185</v>
      </c>
      <c r="DT4" s="7" t="s">
        <v>186</v>
      </c>
      <c r="DU4" s="7" t="s">
        <v>172</v>
      </c>
      <c r="DV4" s="6">
        <v>8</v>
      </c>
      <c r="DW4" s="7" t="s">
        <v>187</v>
      </c>
      <c r="DX4" s="8">
        <v>161.138</v>
      </c>
      <c r="DY4" s="8">
        <v>176.276</v>
      </c>
      <c r="DZ4" s="10"/>
      <c r="EA4" s="9"/>
      <c r="EB4" s="10"/>
      <c r="EC4" s="9"/>
      <c r="ED4" s="10"/>
      <c r="EE4" s="11"/>
      <c r="EF4" s="9"/>
      <c r="EG4" s="6">
        <v>1</v>
      </c>
      <c r="EH4" s="6">
        <v>15</v>
      </c>
      <c r="EI4" s="8">
        <v>8592.33</v>
      </c>
      <c r="EJ4" s="7" t="s">
        <v>188</v>
      </c>
      <c r="EK4" s="7" t="s">
        <v>189</v>
      </c>
      <c r="EL4" s="6">
        <v>53113791000122</v>
      </c>
      <c r="EM4" s="7" t="s">
        <v>190</v>
      </c>
      <c r="EN4" s="7" t="s">
        <v>191</v>
      </c>
      <c r="EO4" s="6">
        <v>1128593904</v>
      </c>
      <c r="EP4" s="6"/>
      <c r="EQ4" s="6"/>
      <c r="ER4" s="6"/>
      <c r="ES4" s="6"/>
      <c r="ET4" s="6"/>
      <c r="EU4" s="6"/>
      <c r="EV4" s="6"/>
      <c r="EW4" s="6"/>
      <c r="EX4" s="6">
        <v>4</v>
      </c>
      <c r="EY4" s="6">
        <v>1</v>
      </c>
      <c r="EZ4" s="7" t="s">
        <v>192</v>
      </c>
      <c r="FA4" s="2" t="s">
        <v>193</v>
      </c>
      <c r="FB4" s="7" t="s">
        <v>194</v>
      </c>
      <c r="FC4" s="6">
        <v>333240027994354</v>
      </c>
      <c r="FD4" s="7" t="s">
        <v>195</v>
      </c>
      <c r="FE4" s="6">
        <v>100</v>
      </c>
      <c r="FF4" s="7" t="s">
        <v>196</v>
      </c>
    </row>
    <row x14ac:dyDescent="0.25" r="5" customHeight="1" ht="18.75">
      <c r="A5" s="6">
        <v>4</v>
      </c>
      <c r="B5" s="7" t="s">
        <v>162</v>
      </c>
      <c r="C5" s="6">
        <v>4</v>
      </c>
      <c r="D5" s="6">
        <v>33</v>
      </c>
      <c r="E5" s="6">
        <v>66235546</v>
      </c>
      <c r="F5" s="7" t="s">
        <v>163</v>
      </c>
      <c r="G5" s="6">
        <v>55</v>
      </c>
      <c r="H5" s="6">
        <v>1</v>
      </c>
      <c r="I5" s="6">
        <v>107214</v>
      </c>
      <c r="J5" s="7" t="s">
        <v>164</v>
      </c>
      <c r="K5" s="6">
        <v>1</v>
      </c>
      <c r="L5" s="6">
        <v>2</v>
      </c>
      <c r="M5" s="6">
        <v>3301702</v>
      </c>
      <c r="N5" s="6">
        <v>1</v>
      </c>
      <c r="O5" s="6">
        <v>1</v>
      </c>
      <c r="P5" s="6">
        <v>0</v>
      </c>
      <c r="Q5" s="6">
        <v>1</v>
      </c>
      <c r="R5" s="6">
        <v>1</v>
      </c>
      <c r="S5" s="6">
        <v>0</v>
      </c>
      <c r="T5" s="6">
        <v>1</v>
      </c>
      <c r="U5" s="6">
        <v>0</v>
      </c>
      <c r="V5" s="7" t="s">
        <v>165</v>
      </c>
      <c r="W5" s="6">
        <v>3786147000147</v>
      </c>
      <c r="X5" s="7" t="s">
        <v>166</v>
      </c>
      <c r="Y5" s="7" t="s">
        <v>167</v>
      </c>
      <c r="Z5" s="7" t="s">
        <v>168</v>
      </c>
      <c r="AA5" s="6">
        <v>2960</v>
      </c>
      <c r="AB5" s="7" t="s">
        <v>169</v>
      </c>
      <c r="AC5" s="7" t="s">
        <v>170</v>
      </c>
      <c r="AD5" s="6">
        <v>3301702</v>
      </c>
      <c r="AE5" s="7" t="s">
        <v>171</v>
      </c>
      <c r="AF5" s="7" t="s">
        <v>172</v>
      </c>
      <c r="AG5" s="6">
        <v>25230480</v>
      </c>
      <c r="AH5" s="6">
        <v>1058</v>
      </c>
      <c r="AI5" s="7" t="s">
        <v>173</v>
      </c>
      <c r="AJ5" s="6">
        <v>2140636165</v>
      </c>
      <c r="AK5" s="6">
        <v>77028960</v>
      </c>
      <c r="AL5" s="6">
        <v>3</v>
      </c>
      <c r="AM5" s="6">
        <v>18901412000168</v>
      </c>
      <c r="AN5" s="7" t="s">
        <v>174</v>
      </c>
      <c r="AO5" s="7" t="s">
        <v>175</v>
      </c>
      <c r="AP5" s="6">
        <v>1841</v>
      </c>
      <c r="AQ5" s="7" t="s">
        <v>176</v>
      </c>
      <c r="AR5" s="6">
        <v>1100205</v>
      </c>
      <c r="AS5" s="7" t="s">
        <v>177</v>
      </c>
      <c r="AT5" s="7" t="s">
        <v>178</v>
      </c>
      <c r="AU5" s="6">
        <v>76804437</v>
      </c>
      <c r="AV5" s="6">
        <v>1058</v>
      </c>
      <c r="AW5" s="7" t="s">
        <v>173</v>
      </c>
      <c r="AX5" s="6">
        <v>6932193141</v>
      </c>
      <c r="AY5" s="6">
        <v>1</v>
      </c>
      <c r="AZ5" s="6">
        <v>3924564</v>
      </c>
      <c r="BA5" s="6">
        <v>200616579</v>
      </c>
      <c r="BB5" s="7" t="s">
        <v>179</v>
      </c>
      <c r="BC5" s="6">
        <v>4888375000190</v>
      </c>
      <c r="BD5" s="6">
        <v>4</v>
      </c>
      <c r="BE5" s="7" t="s">
        <v>201</v>
      </c>
      <c r="BF5" s="6">
        <v>7899206177332</v>
      </c>
      <c r="BG5" s="7" t="s">
        <v>202</v>
      </c>
      <c r="BH5" s="6">
        <v>82041100</v>
      </c>
      <c r="BI5" s="6">
        <v>800900</v>
      </c>
      <c r="BJ5" s="6"/>
      <c r="BK5" s="6">
        <v>6102</v>
      </c>
      <c r="BL5" s="7" t="s">
        <v>182</v>
      </c>
      <c r="BM5" s="6">
        <v>20</v>
      </c>
      <c r="BN5" s="8">
        <v>11.14</v>
      </c>
      <c r="BO5" s="8">
        <v>222.8</v>
      </c>
      <c r="BP5" s="6">
        <v>7899206177332</v>
      </c>
      <c r="BQ5" s="7" t="s">
        <v>182</v>
      </c>
      <c r="BR5" s="6">
        <v>20</v>
      </c>
      <c r="BS5" s="8">
        <v>11.14</v>
      </c>
      <c r="BT5" s="6">
        <v>1</v>
      </c>
      <c r="BU5" s="6">
        <v>1</v>
      </c>
      <c r="BV5" s="6">
        <v>0</v>
      </c>
      <c r="BW5" s="6">
        <v>3</v>
      </c>
      <c r="BX5" s="8">
        <v>222.8</v>
      </c>
      <c r="BY5" s="2"/>
      <c r="BZ5" s="2" t="s">
        <v>183</v>
      </c>
      <c r="CA5" s="2"/>
      <c r="CB5" s="8">
        <f>IF(Tabela1[[#This Row], [Coluna4]]=TRUE,Tabela1[[#This Row], [ns1:vBC]],"")</f>
      </c>
      <c r="CC5" s="2"/>
      <c r="CD5" s="9"/>
      <c r="CE5" s="2"/>
      <c r="CF5" s="2"/>
      <c r="CG5" s="6">
        <v>4</v>
      </c>
      <c r="CH5" s="8">
        <v>8.91</v>
      </c>
      <c r="CI5" s="6">
        <v>131</v>
      </c>
      <c r="CJ5" s="6">
        <v>53</v>
      </c>
      <c r="CK5" s="6">
        <v>1</v>
      </c>
      <c r="CL5" s="6">
        <v>0</v>
      </c>
      <c r="CM5" s="6">
        <v>0</v>
      </c>
      <c r="CN5" s="6">
        <v>0</v>
      </c>
      <c r="CO5" s="6">
        <v>1</v>
      </c>
      <c r="CP5" s="6">
        <v>0</v>
      </c>
      <c r="CQ5" s="6">
        <v>0</v>
      </c>
      <c r="CR5" s="6">
        <v>0</v>
      </c>
      <c r="CS5" s="8">
        <v>8592.33</v>
      </c>
      <c r="CT5" s="8">
        <v>349.24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8">
        <v>8592.33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8">
        <v>8592.33</v>
      </c>
      <c r="DO5" s="6">
        <v>0</v>
      </c>
      <c r="DP5" s="6">
        <v>3098929000436</v>
      </c>
      <c r="DQ5" s="7" t="s">
        <v>184</v>
      </c>
      <c r="DR5" s="6">
        <v>78776323</v>
      </c>
      <c r="DS5" s="7" t="s">
        <v>185</v>
      </c>
      <c r="DT5" s="7" t="s">
        <v>186</v>
      </c>
      <c r="DU5" s="7" t="s">
        <v>172</v>
      </c>
      <c r="DV5" s="6">
        <v>8</v>
      </c>
      <c r="DW5" s="7" t="s">
        <v>187</v>
      </c>
      <c r="DX5" s="8">
        <v>161.138</v>
      </c>
      <c r="DY5" s="8">
        <v>176.276</v>
      </c>
      <c r="DZ5" s="10"/>
      <c r="EA5" s="9"/>
      <c r="EB5" s="10"/>
      <c r="EC5" s="9"/>
      <c r="ED5" s="10"/>
      <c r="EE5" s="11"/>
      <c r="EF5" s="9"/>
      <c r="EG5" s="6">
        <v>1</v>
      </c>
      <c r="EH5" s="6">
        <v>15</v>
      </c>
      <c r="EI5" s="8">
        <v>8592.33</v>
      </c>
      <c r="EJ5" s="7" t="s">
        <v>188</v>
      </c>
      <c r="EK5" s="7" t="s">
        <v>189</v>
      </c>
      <c r="EL5" s="6">
        <v>53113791000122</v>
      </c>
      <c r="EM5" s="7" t="s">
        <v>190</v>
      </c>
      <c r="EN5" s="7" t="s">
        <v>191</v>
      </c>
      <c r="EO5" s="6">
        <v>1128593904</v>
      </c>
      <c r="EP5" s="6"/>
      <c r="EQ5" s="6"/>
      <c r="ER5" s="6"/>
      <c r="ES5" s="6"/>
      <c r="ET5" s="6"/>
      <c r="EU5" s="6"/>
      <c r="EV5" s="6"/>
      <c r="EW5" s="6"/>
      <c r="EX5" s="6">
        <v>4</v>
      </c>
      <c r="EY5" s="6">
        <v>1</v>
      </c>
      <c r="EZ5" s="7" t="s">
        <v>192</v>
      </c>
      <c r="FA5" s="2" t="s">
        <v>193</v>
      </c>
      <c r="FB5" s="7" t="s">
        <v>194</v>
      </c>
      <c r="FC5" s="6">
        <v>333240027994354</v>
      </c>
      <c r="FD5" s="7" t="s">
        <v>195</v>
      </c>
      <c r="FE5" s="6">
        <v>100</v>
      </c>
      <c r="FF5" s="7" t="s">
        <v>196</v>
      </c>
    </row>
    <row x14ac:dyDescent="0.25" r="6" customHeight="1" ht="18.75">
      <c r="A6" s="6">
        <v>4</v>
      </c>
      <c r="B6" s="7" t="s">
        <v>162</v>
      </c>
      <c r="C6" s="6">
        <v>4</v>
      </c>
      <c r="D6" s="6">
        <v>33</v>
      </c>
      <c r="E6" s="6">
        <v>66235546</v>
      </c>
      <c r="F6" s="7" t="s">
        <v>163</v>
      </c>
      <c r="G6" s="6">
        <v>55</v>
      </c>
      <c r="H6" s="6">
        <v>1</v>
      </c>
      <c r="I6" s="6">
        <v>107214</v>
      </c>
      <c r="J6" s="7" t="s">
        <v>164</v>
      </c>
      <c r="K6" s="6">
        <v>1</v>
      </c>
      <c r="L6" s="6">
        <v>2</v>
      </c>
      <c r="M6" s="6">
        <v>3301702</v>
      </c>
      <c r="N6" s="6">
        <v>1</v>
      </c>
      <c r="O6" s="6">
        <v>1</v>
      </c>
      <c r="P6" s="6">
        <v>0</v>
      </c>
      <c r="Q6" s="6">
        <v>1</v>
      </c>
      <c r="R6" s="6">
        <v>1</v>
      </c>
      <c r="S6" s="6">
        <v>0</v>
      </c>
      <c r="T6" s="6">
        <v>1</v>
      </c>
      <c r="U6" s="6">
        <v>0</v>
      </c>
      <c r="V6" s="7" t="s">
        <v>165</v>
      </c>
      <c r="W6" s="6">
        <v>3786147000147</v>
      </c>
      <c r="X6" s="7" t="s">
        <v>166</v>
      </c>
      <c r="Y6" s="7" t="s">
        <v>167</v>
      </c>
      <c r="Z6" s="7" t="s">
        <v>168</v>
      </c>
      <c r="AA6" s="6">
        <v>2960</v>
      </c>
      <c r="AB6" s="7" t="s">
        <v>169</v>
      </c>
      <c r="AC6" s="7" t="s">
        <v>170</v>
      </c>
      <c r="AD6" s="6">
        <v>3301702</v>
      </c>
      <c r="AE6" s="7" t="s">
        <v>171</v>
      </c>
      <c r="AF6" s="7" t="s">
        <v>172</v>
      </c>
      <c r="AG6" s="6">
        <v>25230480</v>
      </c>
      <c r="AH6" s="6">
        <v>1058</v>
      </c>
      <c r="AI6" s="7" t="s">
        <v>173</v>
      </c>
      <c r="AJ6" s="6">
        <v>2140636165</v>
      </c>
      <c r="AK6" s="6">
        <v>77028960</v>
      </c>
      <c r="AL6" s="6">
        <v>3</v>
      </c>
      <c r="AM6" s="6">
        <v>18901412000168</v>
      </c>
      <c r="AN6" s="7" t="s">
        <v>174</v>
      </c>
      <c r="AO6" s="7" t="s">
        <v>175</v>
      </c>
      <c r="AP6" s="6">
        <v>1841</v>
      </c>
      <c r="AQ6" s="7" t="s">
        <v>176</v>
      </c>
      <c r="AR6" s="6">
        <v>1100205</v>
      </c>
      <c r="AS6" s="7" t="s">
        <v>177</v>
      </c>
      <c r="AT6" s="7" t="s">
        <v>178</v>
      </c>
      <c r="AU6" s="6">
        <v>76804437</v>
      </c>
      <c r="AV6" s="6">
        <v>1058</v>
      </c>
      <c r="AW6" s="7" t="s">
        <v>173</v>
      </c>
      <c r="AX6" s="6">
        <v>6932193141</v>
      </c>
      <c r="AY6" s="6">
        <v>1</v>
      </c>
      <c r="AZ6" s="6">
        <v>3924564</v>
      </c>
      <c r="BA6" s="6">
        <v>200616579</v>
      </c>
      <c r="BB6" s="7" t="s">
        <v>179</v>
      </c>
      <c r="BC6" s="6">
        <v>4888375000190</v>
      </c>
      <c r="BD6" s="6">
        <v>5</v>
      </c>
      <c r="BE6" s="7" t="s">
        <v>203</v>
      </c>
      <c r="BF6" s="6">
        <v>7899206179688</v>
      </c>
      <c r="BG6" s="7" t="s">
        <v>204</v>
      </c>
      <c r="BH6" s="6">
        <v>82079000</v>
      </c>
      <c r="BI6" s="6">
        <v>801300</v>
      </c>
      <c r="BJ6" s="6"/>
      <c r="BK6" s="6">
        <v>6102</v>
      </c>
      <c r="BL6" s="7" t="s">
        <v>182</v>
      </c>
      <c r="BM6" s="6">
        <v>10</v>
      </c>
      <c r="BN6" s="8">
        <v>10.23</v>
      </c>
      <c r="BO6" s="8">
        <v>102.3</v>
      </c>
      <c r="BP6" s="6">
        <v>7899206179688</v>
      </c>
      <c r="BQ6" s="7" t="s">
        <v>182</v>
      </c>
      <c r="BR6" s="6">
        <v>10</v>
      </c>
      <c r="BS6" s="8">
        <v>10.23</v>
      </c>
      <c r="BT6" s="6">
        <v>1</v>
      </c>
      <c r="BU6" s="6">
        <v>1</v>
      </c>
      <c r="BV6" s="6">
        <v>0</v>
      </c>
      <c r="BW6" s="6">
        <v>3</v>
      </c>
      <c r="BX6" s="8">
        <v>102.3</v>
      </c>
      <c r="BY6" s="2"/>
      <c r="BZ6" s="2" t="s">
        <v>183</v>
      </c>
      <c r="CA6" s="2"/>
      <c r="CB6" s="8">
        <f>IF(Tabela1[[#This Row], [Coluna4]]=TRUE,Tabela1[[#This Row], [ns1:vBC]],"")</f>
      </c>
      <c r="CC6" s="2"/>
      <c r="CD6" s="9"/>
      <c r="CE6" s="2"/>
      <c r="CF6" s="2"/>
      <c r="CG6" s="6">
        <v>4</v>
      </c>
      <c r="CH6" s="8">
        <v>4.09</v>
      </c>
      <c r="CI6" s="6">
        <v>131</v>
      </c>
      <c r="CJ6" s="6">
        <v>53</v>
      </c>
      <c r="CK6" s="6">
        <v>1</v>
      </c>
      <c r="CL6" s="6">
        <v>0</v>
      </c>
      <c r="CM6" s="6">
        <v>0</v>
      </c>
      <c r="CN6" s="6">
        <v>0</v>
      </c>
      <c r="CO6" s="6">
        <v>1</v>
      </c>
      <c r="CP6" s="6">
        <v>0</v>
      </c>
      <c r="CQ6" s="6">
        <v>0</v>
      </c>
      <c r="CR6" s="6">
        <v>0</v>
      </c>
      <c r="CS6" s="8">
        <v>8592.33</v>
      </c>
      <c r="CT6" s="8">
        <v>349.24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8">
        <v>8592.33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8">
        <v>8592.33</v>
      </c>
      <c r="DO6" s="6">
        <v>0</v>
      </c>
      <c r="DP6" s="6">
        <v>3098929000436</v>
      </c>
      <c r="DQ6" s="7" t="s">
        <v>184</v>
      </c>
      <c r="DR6" s="6">
        <v>78776323</v>
      </c>
      <c r="DS6" s="7" t="s">
        <v>185</v>
      </c>
      <c r="DT6" s="7" t="s">
        <v>186</v>
      </c>
      <c r="DU6" s="7" t="s">
        <v>172</v>
      </c>
      <c r="DV6" s="6">
        <v>8</v>
      </c>
      <c r="DW6" s="7" t="s">
        <v>187</v>
      </c>
      <c r="DX6" s="8">
        <v>161.138</v>
      </c>
      <c r="DY6" s="8">
        <v>176.276</v>
      </c>
      <c r="DZ6" s="10"/>
      <c r="EA6" s="9"/>
      <c r="EB6" s="10"/>
      <c r="EC6" s="9"/>
      <c r="ED6" s="10"/>
      <c r="EE6" s="11"/>
      <c r="EF6" s="9"/>
      <c r="EG6" s="6">
        <v>1</v>
      </c>
      <c r="EH6" s="6">
        <v>15</v>
      </c>
      <c r="EI6" s="8">
        <v>8592.33</v>
      </c>
      <c r="EJ6" s="7" t="s">
        <v>188</v>
      </c>
      <c r="EK6" s="7" t="s">
        <v>189</v>
      </c>
      <c r="EL6" s="6">
        <v>53113791000122</v>
      </c>
      <c r="EM6" s="7" t="s">
        <v>190</v>
      </c>
      <c r="EN6" s="7" t="s">
        <v>191</v>
      </c>
      <c r="EO6" s="6">
        <v>1128593904</v>
      </c>
      <c r="EP6" s="6"/>
      <c r="EQ6" s="6"/>
      <c r="ER6" s="6"/>
      <c r="ES6" s="6"/>
      <c r="ET6" s="6"/>
      <c r="EU6" s="6"/>
      <c r="EV6" s="6"/>
      <c r="EW6" s="6"/>
      <c r="EX6" s="6">
        <v>4</v>
      </c>
      <c r="EY6" s="6">
        <v>1</v>
      </c>
      <c r="EZ6" s="7" t="s">
        <v>192</v>
      </c>
      <c r="FA6" s="2" t="s">
        <v>193</v>
      </c>
      <c r="FB6" s="7" t="s">
        <v>194</v>
      </c>
      <c r="FC6" s="6">
        <v>333240027994354</v>
      </c>
      <c r="FD6" s="7" t="s">
        <v>195</v>
      </c>
      <c r="FE6" s="6">
        <v>100</v>
      </c>
      <c r="FF6" s="7" t="s">
        <v>196</v>
      </c>
    </row>
    <row x14ac:dyDescent="0.25" r="7" customHeight="1" ht="18.75">
      <c r="A7" s="6">
        <v>4</v>
      </c>
      <c r="B7" s="7" t="s">
        <v>162</v>
      </c>
      <c r="C7" s="6">
        <v>4</v>
      </c>
      <c r="D7" s="6">
        <v>33</v>
      </c>
      <c r="E7" s="6">
        <v>66235546</v>
      </c>
      <c r="F7" s="7" t="s">
        <v>163</v>
      </c>
      <c r="G7" s="6">
        <v>55</v>
      </c>
      <c r="H7" s="6">
        <v>1</v>
      </c>
      <c r="I7" s="6">
        <v>107214</v>
      </c>
      <c r="J7" s="7" t="s">
        <v>164</v>
      </c>
      <c r="K7" s="6">
        <v>1</v>
      </c>
      <c r="L7" s="6">
        <v>2</v>
      </c>
      <c r="M7" s="6">
        <v>3301702</v>
      </c>
      <c r="N7" s="6">
        <v>1</v>
      </c>
      <c r="O7" s="6">
        <v>1</v>
      </c>
      <c r="P7" s="6">
        <v>0</v>
      </c>
      <c r="Q7" s="6">
        <v>1</v>
      </c>
      <c r="R7" s="6">
        <v>1</v>
      </c>
      <c r="S7" s="6">
        <v>0</v>
      </c>
      <c r="T7" s="6">
        <v>1</v>
      </c>
      <c r="U7" s="6">
        <v>0</v>
      </c>
      <c r="V7" s="7" t="s">
        <v>165</v>
      </c>
      <c r="W7" s="6">
        <v>3786147000147</v>
      </c>
      <c r="X7" s="7" t="s">
        <v>166</v>
      </c>
      <c r="Y7" s="7" t="s">
        <v>167</v>
      </c>
      <c r="Z7" s="7" t="s">
        <v>168</v>
      </c>
      <c r="AA7" s="6">
        <v>2960</v>
      </c>
      <c r="AB7" s="7" t="s">
        <v>169</v>
      </c>
      <c r="AC7" s="7" t="s">
        <v>170</v>
      </c>
      <c r="AD7" s="6">
        <v>3301702</v>
      </c>
      <c r="AE7" s="7" t="s">
        <v>171</v>
      </c>
      <c r="AF7" s="7" t="s">
        <v>172</v>
      </c>
      <c r="AG7" s="6">
        <v>25230480</v>
      </c>
      <c r="AH7" s="6">
        <v>1058</v>
      </c>
      <c r="AI7" s="7" t="s">
        <v>173</v>
      </c>
      <c r="AJ7" s="6">
        <v>2140636165</v>
      </c>
      <c r="AK7" s="6">
        <v>77028960</v>
      </c>
      <c r="AL7" s="6">
        <v>3</v>
      </c>
      <c r="AM7" s="6">
        <v>18901412000168</v>
      </c>
      <c r="AN7" s="7" t="s">
        <v>174</v>
      </c>
      <c r="AO7" s="7" t="s">
        <v>175</v>
      </c>
      <c r="AP7" s="6">
        <v>1841</v>
      </c>
      <c r="AQ7" s="7" t="s">
        <v>176</v>
      </c>
      <c r="AR7" s="6">
        <v>1100205</v>
      </c>
      <c r="AS7" s="7" t="s">
        <v>177</v>
      </c>
      <c r="AT7" s="7" t="s">
        <v>178</v>
      </c>
      <c r="AU7" s="6">
        <v>76804437</v>
      </c>
      <c r="AV7" s="6">
        <v>1058</v>
      </c>
      <c r="AW7" s="7" t="s">
        <v>173</v>
      </c>
      <c r="AX7" s="6">
        <v>6932193141</v>
      </c>
      <c r="AY7" s="6">
        <v>1</v>
      </c>
      <c r="AZ7" s="6">
        <v>3924564</v>
      </c>
      <c r="BA7" s="6">
        <v>200616579</v>
      </c>
      <c r="BB7" s="7" t="s">
        <v>179</v>
      </c>
      <c r="BC7" s="6">
        <v>4888375000190</v>
      </c>
      <c r="BD7" s="6">
        <v>6</v>
      </c>
      <c r="BE7" s="7" t="s">
        <v>205</v>
      </c>
      <c r="BF7" s="6">
        <v>7899206166381</v>
      </c>
      <c r="BG7" s="7" t="s">
        <v>206</v>
      </c>
      <c r="BH7" s="6">
        <v>82059000</v>
      </c>
      <c r="BI7" s="6">
        <v>801900</v>
      </c>
      <c r="BJ7" s="6"/>
      <c r="BK7" s="6">
        <v>6102</v>
      </c>
      <c r="BL7" s="7" t="s">
        <v>182</v>
      </c>
      <c r="BM7" s="6">
        <v>60</v>
      </c>
      <c r="BN7" s="8">
        <v>16.71</v>
      </c>
      <c r="BO7" s="8">
        <v>1002.6</v>
      </c>
      <c r="BP7" s="6">
        <v>7899206166381</v>
      </c>
      <c r="BQ7" s="7" t="s">
        <v>182</v>
      </c>
      <c r="BR7" s="6">
        <v>60</v>
      </c>
      <c r="BS7" s="8">
        <v>16.71</v>
      </c>
      <c r="BT7" s="6">
        <v>1</v>
      </c>
      <c r="BU7" s="6">
        <v>1</v>
      </c>
      <c r="BV7" s="6">
        <v>0</v>
      </c>
      <c r="BW7" s="6">
        <v>3</v>
      </c>
      <c r="BX7" s="8">
        <v>1002.6</v>
      </c>
      <c r="BY7" s="2"/>
      <c r="BZ7" s="2" t="s">
        <v>183</v>
      </c>
      <c r="CA7" s="2"/>
      <c r="CB7" s="8">
        <f>IF(Tabela1[[#This Row], [Coluna4]]=TRUE,Tabela1[[#This Row], [ns1:vBC]],"")</f>
      </c>
      <c r="CC7" s="2"/>
      <c r="CD7" s="9"/>
      <c r="CE7" s="2"/>
      <c r="CF7" s="2"/>
      <c r="CG7" s="6">
        <v>4</v>
      </c>
      <c r="CH7" s="8">
        <v>40.11</v>
      </c>
      <c r="CI7" s="6">
        <v>131</v>
      </c>
      <c r="CJ7" s="6">
        <v>53</v>
      </c>
      <c r="CK7" s="6">
        <v>1</v>
      </c>
      <c r="CL7" s="6">
        <v>0</v>
      </c>
      <c r="CM7" s="6">
        <v>0</v>
      </c>
      <c r="CN7" s="6">
        <v>0</v>
      </c>
      <c r="CO7" s="6">
        <v>1</v>
      </c>
      <c r="CP7" s="6">
        <v>0</v>
      </c>
      <c r="CQ7" s="6">
        <v>0</v>
      </c>
      <c r="CR7" s="6">
        <v>0</v>
      </c>
      <c r="CS7" s="8">
        <v>8592.33</v>
      </c>
      <c r="CT7" s="8">
        <v>349.24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8">
        <v>8592.33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8">
        <v>8592.33</v>
      </c>
      <c r="DO7" s="6">
        <v>0</v>
      </c>
      <c r="DP7" s="6">
        <v>3098929000436</v>
      </c>
      <c r="DQ7" s="7" t="s">
        <v>184</v>
      </c>
      <c r="DR7" s="6">
        <v>78776323</v>
      </c>
      <c r="DS7" s="7" t="s">
        <v>185</v>
      </c>
      <c r="DT7" s="7" t="s">
        <v>186</v>
      </c>
      <c r="DU7" s="7" t="s">
        <v>172</v>
      </c>
      <c r="DV7" s="6">
        <v>8</v>
      </c>
      <c r="DW7" s="7" t="s">
        <v>187</v>
      </c>
      <c r="DX7" s="8">
        <v>161.138</v>
      </c>
      <c r="DY7" s="8">
        <v>176.276</v>
      </c>
      <c r="DZ7" s="10"/>
      <c r="EA7" s="9"/>
      <c r="EB7" s="10"/>
      <c r="EC7" s="9"/>
      <c r="ED7" s="10"/>
      <c r="EE7" s="11"/>
      <c r="EF7" s="9"/>
      <c r="EG7" s="6">
        <v>1</v>
      </c>
      <c r="EH7" s="6">
        <v>15</v>
      </c>
      <c r="EI7" s="8">
        <v>8592.33</v>
      </c>
      <c r="EJ7" s="7" t="s">
        <v>188</v>
      </c>
      <c r="EK7" s="7" t="s">
        <v>189</v>
      </c>
      <c r="EL7" s="6">
        <v>53113791000122</v>
      </c>
      <c r="EM7" s="7" t="s">
        <v>190</v>
      </c>
      <c r="EN7" s="7" t="s">
        <v>191</v>
      </c>
      <c r="EO7" s="6">
        <v>1128593904</v>
      </c>
      <c r="EP7" s="6"/>
      <c r="EQ7" s="6"/>
      <c r="ER7" s="6"/>
      <c r="ES7" s="6"/>
      <c r="ET7" s="6"/>
      <c r="EU7" s="6"/>
      <c r="EV7" s="6"/>
      <c r="EW7" s="6"/>
      <c r="EX7" s="6">
        <v>4</v>
      </c>
      <c r="EY7" s="6">
        <v>1</v>
      </c>
      <c r="EZ7" s="7" t="s">
        <v>192</v>
      </c>
      <c r="FA7" s="2" t="s">
        <v>193</v>
      </c>
      <c r="FB7" s="7" t="s">
        <v>194</v>
      </c>
      <c r="FC7" s="6">
        <v>333240027994354</v>
      </c>
      <c r="FD7" s="7" t="s">
        <v>195</v>
      </c>
      <c r="FE7" s="6">
        <v>100</v>
      </c>
      <c r="FF7" s="7" t="s">
        <v>196</v>
      </c>
    </row>
    <row x14ac:dyDescent="0.25" r="8" customHeight="1" ht="18.75">
      <c r="A8" s="6">
        <v>4</v>
      </c>
      <c r="B8" s="7" t="s">
        <v>162</v>
      </c>
      <c r="C8" s="6">
        <v>4</v>
      </c>
      <c r="D8" s="6">
        <v>33</v>
      </c>
      <c r="E8" s="6">
        <v>66235546</v>
      </c>
      <c r="F8" s="7" t="s">
        <v>163</v>
      </c>
      <c r="G8" s="6">
        <v>55</v>
      </c>
      <c r="H8" s="6">
        <v>1</v>
      </c>
      <c r="I8" s="6">
        <v>107214</v>
      </c>
      <c r="J8" s="7" t="s">
        <v>164</v>
      </c>
      <c r="K8" s="6">
        <v>1</v>
      </c>
      <c r="L8" s="6">
        <v>2</v>
      </c>
      <c r="M8" s="6">
        <v>3301702</v>
      </c>
      <c r="N8" s="6">
        <v>1</v>
      </c>
      <c r="O8" s="6">
        <v>1</v>
      </c>
      <c r="P8" s="6">
        <v>0</v>
      </c>
      <c r="Q8" s="6">
        <v>1</v>
      </c>
      <c r="R8" s="6">
        <v>1</v>
      </c>
      <c r="S8" s="6">
        <v>0</v>
      </c>
      <c r="T8" s="6">
        <v>1</v>
      </c>
      <c r="U8" s="6">
        <v>0</v>
      </c>
      <c r="V8" s="7" t="s">
        <v>165</v>
      </c>
      <c r="W8" s="6">
        <v>3786147000147</v>
      </c>
      <c r="X8" s="7" t="s">
        <v>166</v>
      </c>
      <c r="Y8" s="7" t="s">
        <v>167</v>
      </c>
      <c r="Z8" s="7" t="s">
        <v>168</v>
      </c>
      <c r="AA8" s="6">
        <v>2960</v>
      </c>
      <c r="AB8" s="7" t="s">
        <v>169</v>
      </c>
      <c r="AC8" s="7" t="s">
        <v>170</v>
      </c>
      <c r="AD8" s="6">
        <v>3301702</v>
      </c>
      <c r="AE8" s="7" t="s">
        <v>171</v>
      </c>
      <c r="AF8" s="7" t="s">
        <v>172</v>
      </c>
      <c r="AG8" s="6">
        <v>25230480</v>
      </c>
      <c r="AH8" s="6">
        <v>1058</v>
      </c>
      <c r="AI8" s="7" t="s">
        <v>173</v>
      </c>
      <c r="AJ8" s="6">
        <v>2140636165</v>
      </c>
      <c r="AK8" s="6">
        <v>77028960</v>
      </c>
      <c r="AL8" s="6">
        <v>3</v>
      </c>
      <c r="AM8" s="6">
        <v>18901412000168</v>
      </c>
      <c r="AN8" s="7" t="s">
        <v>174</v>
      </c>
      <c r="AO8" s="7" t="s">
        <v>175</v>
      </c>
      <c r="AP8" s="6">
        <v>1841</v>
      </c>
      <c r="AQ8" s="7" t="s">
        <v>176</v>
      </c>
      <c r="AR8" s="6">
        <v>1100205</v>
      </c>
      <c r="AS8" s="7" t="s">
        <v>177</v>
      </c>
      <c r="AT8" s="7" t="s">
        <v>178</v>
      </c>
      <c r="AU8" s="6">
        <v>76804437</v>
      </c>
      <c r="AV8" s="6">
        <v>1058</v>
      </c>
      <c r="AW8" s="7" t="s">
        <v>173</v>
      </c>
      <c r="AX8" s="6">
        <v>6932193141</v>
      </c>
      <c r="AY8" s="6">
        <v>1</v>
      </c>
      <c r="AZ8" s="6">
        <v>3924564</v>
      </c>
      <c r="BA8" s="6">
        <v>200616579</v>
      </c>
      <c r="BB8" s="7" t="s">
        <v>179</v>
      </c>
      <c r="BC8" s="6">
        <v>4888375000190</v>
      </c>
      <c r="BD8" s="6">
        <v>7</v>
      </c>
      <c r="BE8" s="7" t="s">
        <v>207</v>
      </c>
      <c r="BF8" s="6">
        <v>7899206175475</v>
      </c>
      <c r="BG8" s="7" t="s">
        <v>208</v>
      </c>
      <c r="BH8" s="6">
        <v>82075019</v>
      </c>
      <c r="BI8" s="6">
        <v>801300</v>
      </c>
      <c r="BJ8" s="6"/>
      <c r="BK8" s="6">
        <v>6102</v>
      </c>
      <c r="BL8" s="7" t="s">
        <v>182</v>
      </c>
      <c r="BM8" s="6">
        <v>24</v>
      </c>
      <c r="BN8" s="8">
        <v>2.07</v>
      </c>
      <c r="BO8" s="8">
        <v>49.68</v>
      </c>
      <c r="BP8" s="6">
        <v>7899206175475</v>
      </c>
      <c r="BQ8" s="7" t="s">
        <v>182</v>
      </c>
      <c r="BR8" s="6">
        <v>24</v>
      </c>
      <c r="BS8" s="8">
        <v>2.07</v>
      </c>
      <c r="BT8" s="6">
        <v>1</v>
      </c>
      <c r="BU8" s="6">
        <v>1</v>
      </c>
      <c r="BV8" s="6">
        <v>0</v>
      </c>
      <c r="BW8" s="6">
        <v>3</v>
      </c>
      <c r="BX8" s="8">
        <v>49.68</v>
      </c>
      <c r="BY8" s="2"/>
      <c r="BZ8" s="2" t="s">
        <v>183</v>
      </c>
      <c r="CA8" s="2"/>
      <c r="CB8" s="8">
        <f>IF(Tabela1[[#This Row], [Coluna4]]=TRUE,Tabela1[[#This Row], [ns1:vBC]],"")</f>
      </c>
      <c r="CC8" s="2"/>
      <c r="CD8" s="9"/>
      <c r="CE8" s="2"/>
      <c r="CF8" s="2"/>
      <c r="CG8" s="6">
        <v>4</v>
      </c>
      <c r="CH8" s="8">
        <v>1.99</v>
      </c>
      <c r="CI8" s="6">
        <v>131</v>
      </c>
      <c r="CJ8" s="6">
        <v>53</v>
      </c>
      <c r="CK8" s="6">
        <v>1</v>
      </c>
      <c r="CL8" s="6">
        <v>0</v>
      </c>
      <c r="CM8" s="6">
        <v>0</v>
      </c>
      <c r="CN8" s="6">
        <v>0</v>
      </c>
      <c r="CO8" s="6">
        <v>1</v>
      </c>
      <c r="CP8" s="6">
        <v>0</v>
      </c>
      <c r="CQ8" s="6">
        <v>0</v>
      </c>
      <c r="CR8" s="6">
        <v>0</v>
      </c>
      <c r="CS8" s="8">
        <v>8592.33</v>
      </c>
      <c r="CT8" s="8">
        <v>349.24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8">
        <v>8592.33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8">
        <v>8592.33</v>
      </c>
      <c r="DO8" s="6">
        <v>0</v>
      </c>
      <c r="DP8" s="6">
        <v>3098929000436</v>
      </c>
      <c r="DQ8" s="7" t="s">
        <v>184</v>
      </c>
      <c r="DR8" s="6">
        <v>78776323</v>
      </c>
      <c r="DS8" s="7" t="s">
        <v>185</v>
      </c>
      <c r="DT8" s="7" t="s">
        <v>186</v>
      </c>
      <c r="DU8" s="7" t="s">
        <v>172</v>
      </c>
      <c r="DV8" s="6">
        <v>8</v>
      </c>
      <c r="DW8" s="7" t="s">
        <v>187</v>
      </c>
      <c r="DX8" s="8">
        <v>161.138</v>
      </c>
      <c r="DY8" s="8">
        <v>176.276</v>
      </c>
      <c r="DZ8" s="10"/>
      <c r="EA8" s="9"/>
      <c r="EB8" s="10"/>
      <c r="EC8" s="9"/>
      <c r="ED8" s="10"/>
      <c r="EE8" s="11"/>
      <c r="EF8" s="9"/>
      <c r="EG8" s="6">
        <v>1</v>
      </c>
      <c r="EH8" s="6">
        <v>15</v>
      </c>
      <c r="EI8" s="8">
        <v>8592.33</v>
      </c>
      <c r="EJ8" s="7" t="s">
        <v>188</v>
      </c>
      <c r="EK8" s="7" t="s">
        <v>189</v>
      </c>
      <c r="EL8" s="6">
        <v>53113791000122</v>
      </c>
      <c r="EM8" s="7" t="s">
        <v>190</v>
      </c>
      <c r="EN8" s="7" t="s">
        <v>191</v>
      </c>
      <c r="EO8" s="6">
        <v>1128593904</v>
      </c>
      <c r="EP8" s="6"/>
      <c r="EQ8" s="6"/>
      <c r="ER8" s="6"/>
      <c r="ES8" s="6"/>
      <c r="ET8" s="6"/>
      <c r="EU8" s="6"/>
      <c r="EV8" s="6"/>
      <c r="EW8" s="6"/>
      <c r="EX8" s="6">
        <v>4</v>
      </c>
      <c r="EY8" s="6">
        <v>1</v>
      </c>
      <c r="EZ8" s="7" t="s">
        <v>192</v>
      </c>
      <c r="FA8" s="2" t="s">
        <v>193</v>
      </c>
      <c r="FB8" s="7" t="s">
        <v>194</v>
      </c>
      <c r="FC8" s="6">
        <v>333240027994354</v>
      </c>
      <c r="FD8" s="7" t="s">
        <v>195</v>
      </c>
      <c r="FE8" s="6">
        <v>100</v>
      </c>
      <c r="FF8" s="7" t="s">
        <v>196</v>
      </c>
    </row>
    <row x14ac:dyDescent="0.25" r="9" customHeight="1" ht="18.75">
      <c r="A9" s="6">
        <v>4</v>
      </c>
      <c r="B9" s="7" t="s">
        <v>162</v>
      </c>
      <c r="C9" s="6">
        <v>4</v>
      </c>
      <c r="D9" s="6">
        <v>33</v>
      </c>
      <c r="E9" s="6">
        <v>66235546</v>
      </c>
      <c r="F9" s="7" t="s">
        <v>163</v>
      </c>
      <c r="G9" s="6">
        <v>55</v>
      </c>
      <c r="H9" s="6">
        <v>1</v>
      </c>
      <c r="I9" s="6">
        <v>107214</v>
      </c>
      <c r="J9" s="7" t="s">
        <v>164</v>
      </c>
      <c r="K9" s="6">
        <v>1</v>
      </c>
      <c r="L9" s="6">
        <v>2</v>
      </c>
      <c r="M9" s="6">
        <v>3301702</v>
      </c>
      <c r="N9" s="6">
        <v>1</v>
      </c>
      <c r="O9" s="6">
        <v>1</v>
      </c>
      <c r="P9" s="6">
        <v>0</v>
      </c>
      <c r="Q9" s="6">
        <v>1</v>
      </c>
      <c r="R9" s="6">
        <v>1</v>
      </c>
      <c r="S9" s="6">
        <v>0</v>
      </c>
      <c r="T9" s="6">
        <v>1</v>
      </c>
      <c r="U9" s="6">
        <v>0</v>
      </c>
      <c r="V9" s="7" t="s">
        <v>165</v>
      </c>
      <c r="W9" s="6">
        <v>3786147000147</v>
      </c>
      <c r="X9" s="7" t="s">
        <v>166</v>
      </c>
      <c r="Y9" s="7" t="s">
        <v>167</v>
      </c>
      <c r="Z9" s="7" t="s">
        <v>168</v>
      </c>
      <c r="AA9" s="6">
        <v>2960</v>
      </c>
      <c r="AB9" s="7" t="s">
        <v>169</v>
      </c>
      <c r="AC9" s="7" t="s">
        <v>170</v>
      </c>
      <c r="AD9" s="6">
        <v>3301702</v>
      </c>
      <c r="AE9" s="7" t="s">
        <v>171</v>
      </c>
      <c r="AF9" s="7" t="s">
        <v>172</v>
      </c>
      <c r="AG9" s="6">
        <v>25230480</v>
      </c>
      <c r="AH9" s="6">
        <v>1058</v>
      </c>
      <c r="AI9" s="7" t="s">
        <v>173</v>
      </c>
      <c r="AJ9" s="6">
        <v>2140636165</v>
      </c>
      <c r="AK9" s="6">
        <v>77028960</v>
      </c>
      <c r="AL9" s="6">
        <v>3</v>
      </c>
      <c r="AM9" s="6">
        <v>18901412000168</v>
      </c>
      <c r="AN9" s="7" t="s">
        <v>174</v>
      </c>
      <c r="AO9" s="7" t="s">
        <v>175</v>
      </c>
      <c r="AP9" s="6">
        <v>1841</v>
      </c>
      <c r="AQ9" s="7" t="s">
        <v>176</v>
      </c>
      <c r="AR9" s="6">
        <v>1100205</v>
      </c>
      <c r="AS9" s="7" t="s">
        <v>177</v>
      </c>
      <c r="AT9" s="7" t="s">
        <v>178</v>
      </c>
      <c r="AU9" s="6">
        <v>76804437</v>
      </c>
      <c r="AV9" s="6">
        <v>1058</v>
      </c>
      <c r="AW9" s="7" t="s">
        <v>173</v>
      </c>
      <c r="AX9" s="6">
        <v>6932193141</v>
      </c>
      <c r="AY9" s="6">
        <v>1</v>
      </c>
      <c r="AZ9" s="6">
        <v>3924564</v>
      </c>
      <c r="BA9" s="6">
        <v>200616579</v>
      </c>
      <c r="BB9" s="7" t="s">
        <v>179</v>
      </c>
      <c r="BC9" s="6">
        <v>4888375000190</v>
      </c>
      <c r="BD9" s="6">
        <v>8</v>
      </c>
      <c r="BE9" s="7" t="s">
        <v>209</v>
      </c>
      <c r="BF9" s="6">
        <v>7899206165025</v>
      </c>
      <c r="BG9" s="7" t="s">
        <v>210</v>
      </c>
      <c r="BH9" s="6">
        <v>82029990</v>
      </c>
      <c r="BI9" s="6">
        <v>800700</v>
      </c>
      <c r="BJ9" s="6"/>
      <c r="BK9" s="6">
        <v>6102</v>
      </c>
      <c r="BL9" s="7" t="s">
        <v>182</v>
      </c>
      <c r="BM9" s="6">
        <v>9</v>
      </c>
      <c r="BN9" s="8">
        <v>18.65</v>
      </c>
      <c r="BO9" s="8">
        <v>167.85</v>
      </c>
      <c r="BP9" s="6">
        <v>7899206165025</v>
      </c>
      <c r="BQ9" s="7" t="s">
        <v>182</v>
      </c>
      <c r="BR9" s="6">
        <v>9</v>
      </c>
      <c r="BS9" s="8">
        <v>18.65</v>
      </c>
      <c r="BT9" s="6">
        <v>1</v>
      </c>
      <c r="BU9" s="6">
        <v>1</v>
      </c>
      <c r="BV9" s="6">
        <v>0</v>
      </c>
      <c r="BW9" s="6">
        <v>3</v>
      </c>
      <c r="BX9" s="8">
        <v>167.85</v>
      </c>
      <c r="BY9" s="2"/>
      <c r="BZ9" s="2" t="s">
        <v>183</v>
      </c>
      <c r="CA9" s="2"/>
      <c r="CB9" s="8">
        <f>IF(Tabela1[[#This Row], [Coluna4]]=TRUE,Tabela1[[#This Row], [ns1:vBC]],"")</f>
      </c>
      <c r="CC9" s="2"/>
      <c r="CD9" s="9"/>
      <c r="CE9" s="2"/>
      <c r="CF9" s="2"/>
      <c r="CG9" s="6">
        <v>4</v>
      </c>
      <c r="CH9" s="8">
        <v>6.71</v>
      </c>
      <c r="CI9" s="6">
        <v>131</v>
      </c>
      <c r="CJ9" s="6">
        <v>53</v>
      </c>
      <c r="CK9" s="6">
        <v>1</v>
      </c>
      <c r="CL9" s="6">
        <v>0</v>
      </c>
      <c r="CM9" s="6">
        <v>0</v>
      </c>
      <c r="CN9" s="6">
        <v>0</v>
      </c>
      <c r="CO9" s="6">
        <v>1</v>
      </c>
      <c r="CP9" s="6">
        <v>0</v>
      </c>
      <c r="CQ9" s="6">
        <v>0</v>
      </c>
      <c r="CR9" s="6">
        <v>0</v>
      </c>
      <c r="CS9" s="8">
        <v>8592.33</v>
      </c>
      <c r="CT9" s="8">
        <v>349.24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8">
        <v>8592.33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8">
        <v>8592.33</v>
      </c>
      <c r="DO9" s="6">
        <v>0</v>
      </c>
      <c r="DP9" s="6">
        <v>3098929000436</v>
      </c>
      <c r="DQ9" s="7" t="s">
        <v>184</v>
      </c>
      <c r="DR9" s="6">
        <v>78776323</v>
      </c>
      <c r="DS9" s="7" t="s">
        <v>185</v>
      </c>
      <c r="DT9" s="7" t="s">
        <v>186</v>
      </c>
      <c r="DU9" s="7" t="s">
        <v>172</v>
      </c>
      <c r="DV9" s="6">
        <v>8</v>
      </c>
      <c r="DW9" s="7" t="s">
        <v>187</v>
      </c>
      <c r="DX9" s="8">
        <v>161.138</v>
      </c>
      <c r="DY9" s="8">
        <v>176.276</v>
      </c>
      <c r="DZ9" s="10"/>
      <c r="EA9" s="9"/>
      <c r="EB9" s="10"/>
      <c r="EC9" s="9"/>
      <c r="ED9" s="10"/>
      <c r="EE9" s="11"/>
      <c r="EF9" s="9"/>
      <c r="EG9" s="6">
        <v>1</v>
      </c>
      <c r="EH9" s="6">
        <v>15</v>
      </c>
      <c r="EI9" s="8">
        <v>8592.33</v>
      </c>
      <c r="EJ9" s="7" t="s">
        <v>188</v>
      </c>
      <c r="EK9" s="7" t="s">
        <v>189</v>
      </c>
      <c r="EL9" s="6">
        <v>53113791000122</v>
      </c>
      <c r="EM9" s="7" t="s">
        <v>190</v>
      </c>
      <c r="EN9" s="7" t="s">
        <v>191</v>
      </c>
      <c r="EO9" s="6">
        <v>1128593904</v>
      </c>
      <c r="EP9" s="6"/>
      <c r="EQ9" s="6"/>
      <c r="ER9" s="6"/>
      <c r="ES9" s="6"/>
      <c r="ET9" s="6"/>
      <c r="EU9" s="6"/>
      <c r="EV9" s="6"/>
      <c r="EW9" s="6"/>
      <c r="EX9" s="6">
        <v>4</v>
      </c>
      <c r="EY9" s="6">
        <v>1</v>
      </c>
      <c r="EZ9" s="7" t="s">
        <v>192</v>
      </c>
      <c r="FA9" s="2" t="s">
        <v>193</v>
      </c>
      <c r="FB9" s="7" t="s">
        <v>194</v>
      </c>
      <c r="FC9" s="6">
        <v>333240027994354</v>
      </c>
      <c r="FD9" s="7" t="s">
        <v>195</v>
      </c>
      <c r="FE9" s="6">
        <v>100</v>
      </c>
      <c r="FF9" s="7" t="s">
        <v>196</v>
      </c>
    </row>
    <row x14ac:dyDescent="0.25" r="10" customHeight="1" ht="18.75">
      <c r="A10" s="6">
        <v>4</v>
      </c>
      <c r="B10" s="7" t="s">
        <v>162</v>
      </c>
      <c r="C10" s="6">
        <v>4</v>
      </c>
      <c r="D10" s="6">
        <v>33</v>
      </c>
      <c r="E10" s="6">
        <v>66235546</v>
      </c>
      <c r="F10" s="7" t="s">
        <v>163</v>
      </c>
      <c r="G10" s="6">
        <v>55</v>
      </c>
      <c r="H10" s="6">
        <v>1</v>
      </c>
      <c r="I10" s="6">
        <v>107214</v>
      </c>
      <c r="J10" s="7" t="s">
        <v>164</v>
      </c>
      <c r="K10" s="6">
        <v>1</v>
      </c>
      <c r="L10" s="6">
        <v>2</v>
      </c>
      <c r="M10" s="6">
        <v>3301702</v>
      </c>
      <c r="N10" s="6">
        <v>1</v>
      </c>
      <c r="O10" s="6">
        <v>1</v>
      </c>
      <c r="P10" s="6">
        <v>0</v>
      </c>
      <c r="Q10" s="6">
        <v>1</v>
      </c>
      <c r="R10" s="6">
        <v>1</v>
      </c>
      <c r="S10" s="6">
        <v>0</v>
      </c>
      <c r="T10" s="6">
        <v>1</v>
      </c>
      <c r="U10" s="6">
        <v>0</v>
      </c>
      <c r="V10" s="7" t="s">
        <v>165</v>
      </c>
      <c r="W10" s="6">
        <v>3786147000147</v>
      </c>
      <c r="X10" s="7" t="s">
        <v>166</v>
      </c>
      <c r="Y10" s="7" t="s">
        <v>167</v>
      </c>
      <c r="Z10" s="7" t="s">
        <v>168</v>
      </c>
      <c r="AA10" s="6">
        <v>2960</v>
      </c>
      <c r="AB10" s="7" t="s">
        <v>169</v>
      </c>
      <c r="AC10" s="7" t="s">
        <v>170</v>
      </c>
      <c r="AD10" s="6">
        <v>3301702</v>
      </c>
      <c r="AE10" s="7" t="s">
        <v>171</v>
      </c>
      <c r="AF10" s="7" t="s">
        <v>172</v>
      </c>
      <c r="AG10" s="6">
        <v>25230480</v>
      </c>
      <c r="AH10" s="6">
        <v>1058</v>
      </c>
      <c r="AI10" s="7" t="s">
        <v>173</v>
      </c>
      <c r="AJ10" s="6">
        <v>2140636165</v>
      </c>
      <c r="AK10" s="6">
        <v>77028960</v>
      </c>
      <c r="AL10" s="6">
        <v>3</v>
      </c>
      <c r="AM10" s="6">
        <v>18901412000168</v>
      </c>
      <c r="AN10" s="7" t="s">
        <v>174</v>
      </c>
      <c r="AO10" s="7" t="s">
        <v>175</v>
      </c>
      <c r="AP10" s="6">
        <v>1841</v>
      </c>
      <c r="AQ10" s="7" t="s">
        <v>176</v>
      </c>
      <c r="AR10" s="6">
        <v>1100205</v>
      </c>
      <c r="AS10" s="7" t="s">
        <v>177</v>
      </c>
      <c r="AT10" s="7" t="s">
        <v>178</v>
      </c>
      <c r="AU10" s="6">
        <v>76804437</v>
      </c>
      <c r="AV10" s="6">
        <v>1058</v>
      </c>
      <c r="AW10" s="7" t="s">
        <v>173</v>
      </c>
      <c r="AX10" s="6">
        <v>6932193141</v>
      </c>
      <c r="AY10" s="6">
        <v>1</v>
      </c>
      <c r="AZ10" s="6">
        <v>3924564</v>
      </c>
      <c r="BA10" s="6">
        <v>200616579</v>
      </c>
      <c r="BB10" s="7" t="s">
        <v>179</v>
      </c>
      <c r="BC10" s="6">
        <v>4888375000190</v>
      </c>
      <c r="BD10" s="6">
        <v>9</v>
      </c>
      <c r="BE10" s="7" t="s">
        <v>211</v>
      </c>
      <c r="BF10" s="6">
        <v>7899206117475</v>
      </c>
      <c r="BG10" s="7" t="s">
        <v>212</v>
      </c>
      <c r="BH10" s="6">
        <v>68042219</v>
      </c>
      <c r="BI10" s="6">
        <v>800300</v>
      </c>
      <c r="BJ10" s="6"/>
      <c r="BK10" s="6">
        <v>6102</v>
      </c>
      <c r="BL10" s="7" t="s">
        <v>182</v>
      </c>
      <c r="BM10" s="6">
        <v>12</v>
      </c>
      <c r="BN10" s="8">
        <v>6.22</v>
      </c>
      <c r="BO10" s="8">
        <v>74.64</v>
      </c>
      <c r="BP10" s="6">
        <v>7899206117475</v>
      </c>
      <c r="BQ10" s="7" t="s">
        <v>182</v>
      </c>
      <c r="BR10" s="6">
        <v>12</v>
      </c>
      <c r="BS10" s="8">
        <v>6.22</v>
      </c>
      <c r="BT10" s="6">
        <v>1</v>
      </c>
      <c r="BU10" s="6">
        <v>1</v>
      </c>
      <c r="BV10" s="6">
        <v>0</v>
      </c>
      <c r="BW10" s="6">
        <v>3</v>
      </c>
      <c r="BX10" s="8">
        <v>74.64</v>
      </c>
      <c r="BY10" s="2"/>
      <c r="BZ10" s="2" t="s">
        <v>183</v>
      </c>
      <c r="CA10" s="2"/>
      <c r="CB10" s="8">
        <f>IF(Tabela1[[#This Row], [Coluna4]]=TRUE,Tabela1[[#This Row], [ns1:vBC]],"")</f>
      </c>
      <c r="CC10" s="2"/>
      <c r="CD10" s="9"/>
      <c r="CE10" s="2"/>
      <c r="CF10" s="2"/>
      <c r="CG10" s="6">
        <v>4</v>
      </c>
      <c r="CH10" s="8">
        <v>2.99</v>
      </c>
      <c r="CI10" s="6">
        <v>131</v>
      </c>
      <c r="CJ10" s="6">
        <v>53</v>
      </c>
      <c r="CK10" s="6">
        <v>1</v>
      </c>
      <c r="CL10" s="6">
        <v>0</v>
      </c>
      <c r="CM10" s="6">
        <v>0</v>
      </c>
      <c r="CN10" s="6">
        <v>0</v>
      </c>
      <c r="CO10" s="6">
        <v>1</v>
      </c>
      <c r="CP10" s="6">
        <v>0</v>
      </c>
      <c r="CQ10" s="6">
        <v>0</v>
      </c>
      <c r="CR10" s="6">
        <v>0</v>
      </c>
      <c r="CS10" s="8">
        <v>8592.33</v>
      </c>
      <c r="CT10" s="8">
        <v>349.24</v>
      </c>
      <c r="CU10" s="6">
        <v>0</v>
      </c>
      <c r="CV10" s="6">
        <v>0</v>
      </c>
      <c r="CW10" s="6">
        <v>0</v>
      </c>
      <c r="CX10" s="6">
        <v>0</v>
      </c>
      <c r="CY10" s="6">
        <v>0</v>
      </c>
      <c r="CZ10" s="6">
        <v>0</v>
      </c>
      <c r="DA10" s="6">
        <v>0</v>
      </c>
      <c r="DB10" s="6">
        <v>0</v>
      </c>
      <c r="DC10" s="6">
        <v>0</v>
      </c>
      <c r="DD10" s="8">
        <v>8592.33</v>
      </c>
      <c r="DE10" s="6">
        <v>0</v>
      </c>
      <c r="DF10" s="6">
        <v>0</v>
      </c>
      <c r="DG10" s="6">
        <v>0</v>
      </c>
      <c r="DH10" s="6">
        <v>0</v>
      </c>
      <c r="DI10" s="6">
        <v>0</v>
      </c>
      <c r="DJ10" s="6">
        <v>0</v>
      </c>
      <c r="DK10" s="6">
        <v>0</v>
      </c>
      <c r="DL10" s="6">
        <v>0</v>
      </c>
      <c r="DM10" s="6">
        <v>0</v>
      </c>
      <c r="DN10" s="8">
        <v>8592.33</v>
      </c>
      <c r="DO10" s="6">
        <v>0</v>
      </c>
      <c r="DP10" s="6">
        <v>3098929000436</v>
      </c>
      <c r="DQ10" s="7" t="s">
        <v>184</v>
      </c>
      <c r="DR10" s="6">
        <v>78776323</v>
      </c>
      <c r="DS10" s="7" t="s">
        <v>185</v>
      </c>
      <c r="DT10" s="7" t="s">
        <v>186</v>
      </c>
      <c r="DU10" s="7" t="s">
        <v>172</v>
      </c>
      <c r="DV10" s="6">
        <v>8</v>
      </c>
      <c r="DW10" s="7" t="s">
        <v>187</v>
      </c>
      <c r="DX10" s="8">
        <v>161.138</v>
      </c>
      <c r="DY10" s="8">
        <v>176.276</v>
      </c>
      <c r="DZ10" s="10"/>
      <c r="EA10" s="9"/>
      <c r="EB10" s="10"/>
      <c r="EC10" s="9"/>
      <c r="ED10" s="10"/>
      <c r="EE10" s="11"/>
      <c r="EF10" s="9"/>
      <c r="EG10" s="6">
        <v>1</v>
      </c>
      <c r="EH10" s="6">
        <v>15</v>
      </c>
      <c r="EI10" s="8">
        <v>8592.33</v>
      </c>
      <c r="EJ10" s="7" t="s">
        <v>188</v>
      </c>
      <c r="EK10" s="7" t="s">
        <v>189</v>
      </c>
      <c r="EL10" s="6">
        <v>53113791000122</v>
      </c>
      <c r="EM10" s="7" t="s">
        <v>190</v>
      </c>
      <c r="EN10" s="7" t="s">
        <v>191</v>
      </c>
      <c r="EO10" s="6">
        <v>1128593904</v>
      </c>
      <c r="EP10" s="6"/>
      <c r="EQ10" s="6"/>
      <c r="ER10" s="6"/>
      <c r="ES10" s="6"/>
      <c r="ET10" s="6"/>
      <c r="EU10" s="6"/>
      <c r="EV10" s="6"/>
      <c r="EW10" s="6"/>
      <c r="EX10" s="6">
        <v>4</v>
      </c>
      <c r="EY10" s="6">
        <v>1</v>
      </c>
      <c r="EZ10" s="7" t="s">
        <v>192</v>
      </c>
      <c r="FA10" s="2" t="s">
        <v>193</v>
      </c>
      <c r="FB10" s="7" t="s">
        <v>194</v>
      </c>
      <c r="FC10" s="6">
        <v>333240027994354</v>
      </c>
      <c r="FD10" s="7" t="s">
        <v>195</v>
      </c>
      <c r="FE10" s="6">
        <v>100</v>
      </c>
      <c r="FF10" s="7" t="s">
        <v>196</v>
      </c>
    </row>
    <row x14ac:dyDescent="0.25" r="11" customHeight="1" ht="18.75">
      <c r="A11" s="6">
        <v>4</v>
      </c>
      <c r="B11" s="7" t="s">
        <v>162</v>
      </c>
      <c r="C11" s="6">
        <v>4</v>
      </c>
      <c r="D11" s="6">
        <v>33</v>
      </c>
      <c r="E11" s="6">
        <v>66235546</v>
      </c>
      <c r="F11" s="7" t="s">
        <v>163</v>
      </c>
      <c r="G11" s="6">
        <v>55</v>
      </c>
      <c r="H11" s="6">
        <v>1</v>
      </c>
      <c r="I11" s="6">
        <v>107214</v>
      </c>
      <c r="J11" s="7" t="s">
        <v>164</v>
      </c>
      <c r="K11" s="6">
        <v>1</v>
      </c>
      <c r="L11" s="6">
        <v>2</v>
      </c>
      <c r="M11" s="6">
        <v>3301702</v>
      </c>
      <c r="N11" s="6">
        <v>1</v>
      </c>
      <c r="O11" s="6">
        <v>1</v>
      </c>
      <c r="P11" s="6">
        <v>0</v>
      </c>
      <c r="Q11" s="6">
        <v>1</v>
      </c>
      <c r="R11" s="6">
        <v>1</v>
      </c>
      <c r="S11" s="6">
        <v>0</v>
      </c>
      <c r="T11" s="6">
        <v>1</v>
      </c>
      <c r="U11" s="6">
        <v>0</v>
      </c>
      <c r="V11" s="7" t="s">
        <v>165</v>
      </c>
      <c r="W11" s="6">
        <v>3786147000147</v>
      </c>
      <c r="X11" s="7" t="s">
        <v>166</v>
      </c>
      <c r="Y11" s="7" t="s">
        <v>167</v>
      </c>
      <c r="Z11" s="7" t="s">
        <v>168</v>
      </c>
      <c r="AA11" s="6">
        <v>2960</v>
      </c>
      <c r="AB11" s="7" t="s">
        <v>169</v>
      </c>
      <c r="AC11" s="7" t="s">
        <v>170</v>
      </c>
      <c r="AD11" s="6">
        <v>3301702</v>
      </c>
      <c r="AE11" s="7" t="s">
        <v>171</v>
      </c>
      <c r="AF11" s="7" t="s">
        <v>172</v>
      </c>
      <c r="AG11" s="6">
        <v>25230480</v>
      </c>
      <c r="AH11" s="6">
        <v>1058</v>
      </c>
      <c r="AI11" s="7" t="s">
        <v>173</v>
      </c>
      <c r="AJ11" s="6">
        <v>2140636165</v>
      </c>
      <c r="AK11" s="6">
        <v>77028960</v>
      </c>
      <c r="AL11" s="6">
        <v>3</v>
      </c>
      <c r="AM11" s="6">
        <v>18901412000168</v>
      </c>
      <c r="AN11" s="7" t="s">
        <v>174</v>
      </c>
      <c r="AO11" s="7" t="s">
        <v>175</v>
      </c>
      <c r="AP11" s="6">
        <v>1841</v>
      </c>
      <c r="AQ11" s="7" t="s">
        <v>176</v>
      </c>
      <c r="AR11" s="6">
        <v>1100205</v>
      </c>
      <c r="AS11" s="7" t="s">
        <v>177</v>
      </c>
      <c r="AT11" s="7" t="s">
        <v>178</v>
      </c>
      <c r="AU11" s="6">
        <v>76804437</v>
      </c>
      <c r="AV11" s="6">
        <v>1058</v>
      </c>
      <c r="AW11" s="7" t="s">
        <v>173</v>
      </c>
      <c r="AX11" s="6">
        <v>6932193141</v>
      </c>
      <c r="AY11" s="6">
        <v>1</v>
      </c>
      <c r="AZ11" s="6">
        <v>3924564</v>
      </c>
      <c r="BA11" s="6">
        <v>200616579</v>
      </c>
      <c r="BB11" s="7" t="s">
        <v>179</v>
      </c>
      <c r="BC11" s="6">
        <v>4888375000190</v>
      </c>
      <c r="BD11" s="6">
        <v>10</v>
      </c>
      <c r="BE11" s="7" t="s">
        <v>213</v>
      </c>
      <c r="BF11" s="6">
        <v>7899206117505</v>
      </c>
      <c r="BG11" s="7" t="s">
        <v>214</v>
      </c>
      <c r="BH11" s="6">
        <v>96035000</v>
      </c>
      <c r="BI11" s="10"/>
      <c r="BJ11" s="6"/>
      <c r="BK11" s="6">
        <v>6102</v>
      </c>
      <c r="BL11" s="7" t="s">
        <v>182</v>
      </c>
      <c r="BM11" s="6">
        <v>12</v>
      </c>
      <c r="BN11" s="8">
        <v>7.9</v>
      </c>
      <c r="BO11" s="8">
        <v>94.8</v>
      </c>
      <c r="BP11" s="6">
        <v>7899206117505</v>
      </c>
      <c r="BQ11" s="7" t="s">
        <v>182</v>
      </c>
      <c r="BR11" s="6">
        <v>12</v>
      </c>
      <c r="BS11" s="8">
        <v>7.9</v>
      </c>
      <c r="BT11" s="6">
        <v>1</v>
      </c>
      <c r="BU11" s="6">
        <v>1</v>
      </c>
      <c r="BV11" s="6">
        <v>0</v>
      </c>
      <c r="BW11" s="6">
        <v>3</v>
      </c>
      <c r="BX11" s="8">
        <v>94.8</v>
      </c>
      <c r="BY11" s="2"/>
      <c r="BZ11" s="2" t="s">
        <v>183</v>
      </c>
      <c r="CA11" s="2"/>
      <c r="CB11" s="8">
        <f>IF(Tabela1[[#This Row], [Coluna4]]=TRUE,Tabela1[[#This Row], [ns1:vBC]],"")</f>
      </c>
      <c r="CC11" s="2"/>
      <c r="CD11" s="9"/>
      <c r="CE11" s="2"/>
      <c r="CF11" s="2"/>
      <c r="CG11" s="6">
        <v>4</v>
      </c>
      <c r="CH11" s="8">
        <v>3.79</v>
      </c>
      <c r="CI11" s="6">
        <v>131</v>
      </c>
      <c r="CJ11" s="6">
        <v>53</v>
      </c>
      <c r="CK11" s="6">
        <v>1</v>
      </c>
      <c r="CL11" s="6">
        <v>0</v>
      </c>
      <c r="CM11" s="6">
        <v>0</v>
      </c>
      <c r="CN11" s="6">
        <v>0</v>
      </c>
      <c r="CO11" s="6">
        <v>1</v>
      </c>
      <c r="CP11" s="6">
        <v>0</v>
      </c>
      <c r="CQ11" s="6">
        <v>0</v>
      </c>
      <c r="CR11" s="6">
        <v>0</v>
      </c>
      <c r="CS11" s="8">
        <v>8592.33</v>
      </c>
      <c r="CT11" s="8">
        <v>349.24</v>
      </c>
      <c r="CU11" s="6">
        <v>0</v>
      </c>
      <c r="CV11" s="6">
        <v>0</v>
      </c>
      <c r="CW11" s="6">
        <v>0</v>
      </c>
      <c r="CX11" s="6">
        <v>0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8">
        <v>8592.33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0</v>
      </c>
      <c r="DK11" s="6">
        <v>0</v>
      </c>
      <c r="DL11" s="6">
        <v>0</v>
      </c>
      <c r="DM11" s="6">
        <v>0</v>
      </c>
      <c r="DN11" s="8">
        <v>8592.33</v>
      </c>
      <c r="DO11" s="6">
        <v>0</v>
      </c>
      <c r="DP11" s="6">
        <v>3098929000436</v>
      </c>
      <c r="DQ11" s="7" t="s">
        <v>184</v>
      </c>
      <c r="DR11" s="6">
        <v>78776323</v>
      </c>
      <c r="DS11" s="7" t="s">
        <v>185</v>
      </c>
      <c r="DT11" s="7" t="s">
        <v>186</v>
      </c>
      <c r="DU11" s="7" t="s">
        <v>172</v>
      </c>
      <c r="DV11" s="6">
        <v>8</v>
      </c>
      <c r="DW11" s="7" t="s">
        <v>187</v>
      </c>
      <c r="DX11" s="8">
        <v>161.138</v>
      </c>
      <c r="DY11" s="8">
        <v>176.276</v>
      </c>
      <c r="DZ11" s="10"/>
      <c r="EA11" s="9"/>
      <c r="EB11" s="10"/>
      <c r="EC11" s="9"/>
      <c r="ED11" s="10"/>
      <c r="EE11" s="11"/>
      <c r="EF11" s="9"/>
      <c r="EG11" s="6">
        <v>1</v>
      </c>
      <c r="EH11" s="6">
        <v>15</v>
      </c>
      <c r="EI11" s="8">
        <v>8592.33</v>
      </c>
      <c r="EJ11" s="7" t="s">
        <v>188</v>
      </c>
      <c r="EK11" s="7" t="s">
        <v>189</v>
      </c>
      <c r="EL11" s="6">
        <v>53113791000122</v>
      </c>
      <c r="EM11" s="7" t="s">
        <v>190</v>
      </c>
      <c r="EN11" s="7" t="s">
        <v>191</v>
      </c>
      <c r="EO11" s="6">
        <v>1128593904</v>
      </c>
      <c r="EP11" s="6"/>
      <c r="EQ11" s="6"/>
      <c r="ER11" s="6"/>
      <c r="ES11" s="6"/>
      <c r="ET11" s="6"/>
      <c r="EU11" s="6"/>
      <c r="EV11" s="6"/>
      <c r="EW11" s="6"/>
      <c r="EX11" s="6">
        <v>4</v>
      </c>
      <c r="EY11" s="6">
        <v>1</v>
      </c>
      <c r="EZ11" s="7" t="s">
        <v>192</v>
      </c>
      <c r="FA11" s="2" t="s">
        <v>193</v>
      </c>
      <c r="FB11" s="7" t="s">
        <v>194</v>
      </c>
      <c r="FC11" s="6">
        <v>333240027994354</v>
      </c>
      <c r="FD11" s="7" t="s">
        <v>195</v>
      </c>
      <c r="FE11" s="6">
        <v>100</v>
      </c>
      <c r="FF11" s="7" t="s">
        <v>196</v>
      </c>
    </row>
    <row x14ac:dyDescent="0.25" r="12" customHeight="1" ht="18.75">
      <c r="A12" s="6">
        <v>4</v>
      </c>
      <c r="B12" s="7" t="s">
        <v>162</v>
      </c>
      <c r="C12" s="6">
        <v>4</v>
      </c>
      <c r="D12" s="6">
        <v>33</v>
      </c>
      <c r="E12" s="6">
        <v>66235546</v>
      </c>
      <c r="F12" s="7" t="s">
        <v>163</v>
      </c>
      <c r="G12" s="6">
        <v>55</v>
      </c>
      <c r="H12" s="6">
        <v>1</v>
      </c>
      <c r="I12" s="6">
        <v>107214</v>
      </c>
      <c r="J12" s="7" t="s">
        <v>164</v>
      </c>
      <c r="K12" s="6">
        <v>1</v>
      </c>
      <c r="L12" s="6">
        <v>2</v>
      </c>
      <c r="M12" s="6">
        <v>3301702</v>
      </c>
      <c r="N12" s="6">
        <v>1</v>
      </c>
      <c r="O12" s="6">
        <v>1</v>
      </c>
      <c r="P12" s="6">
        <v>0</v>
      </c>
      <c r="Q12" s="6">
        <v>1</v>
      </c>
      <c r="R12" s="6">
        <v>1</v>
      </c>
      <c r="S12" s="6">
        <v>0</v>
      </c>
      <c r="T12" s="6">
        <v>1</v>
      </c>
      <c r="U12" s="6">
        <v>0</v>
      </c>
      <c r="V12" s="7" t="s">
        <v>165</v>
      </c>
      <c r="W12" s="6">
        <v>3786147000147</v>
      </c>
      <c r="X12" s="7" t="s">
        <v>166</v>
      </c>
      <c r="Y12" s="7" t="s">
        <v>167</v>
      </c>
      <c r="Z12" s="7" t="s">
        <v>168</v>
      </c>
      <c r="AA12" s="6">
        <v>2960</v>
      </c>
      <c r="AB12" s="7" t="s">
        <v>169</v>
      </c>
      <c r="AC12" s="7" t="s">
        <v>170</v>
      </c>
      <c r="AD12" s="6">
        <v>3301702</v>
      </c>
      <c r="AE12" s="7" t="s">
        <v>171</v>
      </c>
      <c r="AF12" s="7" t="s">
        <v>172</v>
      </c>
      <c r="AG12" s="6">
        <v>25230480</v>
      </c>
      <c r="AH12" s="6">
        <v>1058</v>
      </c>
      <c r="AI12" s="7" t="s">
        <v>173</v>
      </c>
      <c r="AJ12" s="6">
        <v>2140636165</v>
      </c>
      <c r="AK12" s="6">
        <v>77028960</v>
      </c>
      <c r="AL12" s="6">
        <v>3</v>
      </c>
      <c r="AM12" s="6">
        <v>18901412000168</v>
      </c>
      <c r="AN12" s="7" t="s">
        <v>174</v>
      </c>
      <c r="AO12" s="7" t="s">
        <v>175</v>
      </c>
      <c r="AP12" s="6">
        <v>1841</v>
      </c>
      <c r="AQ12" s="7" t="s">
        <v>176</v>
      </c>
      <c r="AR12" s="6">
        <v>1100205</v>
      </c>
      <c r="AS12" s="7" t="s">
        <v>177</v>
      </c>
      <c r="AT12" s="7" t="s">
        <v>178</v>
      </c>
      <c r="AU12" s="6">
        <v>76804437</v>
      </c>
      <c r="AV12" s="6">
        <v>1058</v>
      </c>
      <c r="AW12" s="7" t="s">
        <v>173</v>
      </c>
      <c r="AX12" s="6">
        <v>6932193141</v>
      </c>
      <c r="AY12" s="6">
        <v>1</v>
      </c>
      <c r="AZ12" s="6">
        <v>3924564</v>
      </c>
      <c r="BA12" s="6">
        <v>200616579</v>
      </c>
      <c r="BB12" s="7" t="s">
        <v>179</v>
      </c>
      <c r="BC12" s="6">
        <v>4888375000190</v>
      </c>
      <c r="BD12" s="6">
        <v>11</v>
      </c>
      <c r="BE12" s="7" t="s">
        <v>215</v>
      </c>
      <c r="BF12" s="6">
        <v>7899206181476</v>
      </c>
      <c r="BG12" s="7" t="s">
        <v>216</v>
      </c>
      <c r="BH12" s="6">
        <v>82055900</v>
      </c>
      <c r="BI12" s="6">
        <v>801000</v>
      </c>
      <c r="BJ12" s="6"/>
      <c r="BK12" s="6">
        <v>6102</v>
      </c>
      <c r="BL12" s="7" t="s">
        <v>182</v>
      </c>
      <c r="BM12" s="6">
        <v>20</v>
      </c>
      <c r="BN12" s="8">
        <v>5.7</v>
      </c>
      <c r="BO12" s="6">
        <v>114</v>
      </c>
      <c r="BP12" s="6">
        <v>7899206181476</v>
      </c>
      <c r="BQ12" s="7" t="s">
        <v>182</v>
      </c>
      <c r="BR12" s="6">
        <v>20</v>
      </c>
      <c r="BS12" s="8">
        <v>5.7</v>
      </c>
      <c r="BT12" s="6">
        <v>1</v>
      </c>
      <c r="BU12" s="6">
        <v>1</v>
      </c>
      <c r="BV12" s="6">
        <v>0</v>
      </c>
      <c r="BW12" s="6">
        <v>3</v>
      </c>
      <c r="BX12" s="6">
        <v>114</v>
      </c>
      <c r="BY12" s="2"/>
      <c r="BZ12" s="2" t="s">
        <v>183</v>
      </c>
      <c r="CA12" s="2"/>
      <c r="CB12" s="6">
        <f>IF(Tabela1[[#This Row], [Coluna4]]=TRUE,Tabela1[[#This Row], [ns1:vBC]],"")</f>
      </c>
      <c r="CC12" s="2"/>
      <c r="CD12" s="9"/>
      <c r="CE12" s="2"/>
      <c r="CF12" s="2"/>
      <c r="CG12" s="6">
        <v>4</v>
      </c>
      <c r="CH12" s="8">
        <v>4.56</v>
      </c>
      <c r="CI12" s="6">
        <v>131</v>
      </c>
      <c r="CJ12" s="6">
        <v>53</v>
      </c>
      <c r="CK12" s="6">
        <v>1</v>
      </c>
      <c r="CL12" s="6">
        <v>0</v>
      </c>
      <c r="CM12" s="6">
        <v>0</v>
      </c>
      <c r="CN12" s="6">
        <v>0</v>
      </c>
      <c r="CO12" s="6">
        <v>1</v>
      </c>
      <c r="CP12" s="6">
        <v>0</v>
      </c>
      <c r="CQ12" s="6">
        <v>0</v>
      </c>
      <c r="CR12" s="6">
        <v>0</v>
      </c>
      <c r="CS12" s="8">
        <v>8592.33</v>
      </c>
      <c r="CT12" s="8">
        <v>349.24</v>
      </c>
      <c r="CU12" s="6">
        <v>0</v>
      </c>
      <c r="CV12" s="6">
        <v>0</v>
      </c>
      <c r="CW12" s="6">
        <v>0</v>
      </c>
      <c r="CX12" s="6">
        <v>0</v>
      </c>
      <c r="CY12" s="6">
        <v>0</v>
      </c>
      <c r="CZ12" s="6">
        <v>0</v>
      </c>
      <c r="DA12" s="6">
        <v>0</v>
      </c>
      <c r="DB12" s="6">
        <v>0</v>
      </c>
      <c r="DC12" s="6">
        <v>0</v>
      </c>
      <c r="DD12" s="8">
        <v>8592.33</v>
      </c>
      <c r="DE12" s="6">
        <v>0</v>
      </c>
      <c r="DF12" s="6">
        <v>0</v>
      </c>
      <c r="DG12" s="6">
        <v>0</v>
      </c>
      <c r="DH12" s="6">
        <v>0</v>
      </c>
      <c r="DI12" s="6">
        <v>0</v>
      </c>
      <c r="DJ12" s="6">
        <v>0</v>
      </c>
      <c r="DK12" s="6">
        <v>0</v>
      </c>
      <c r="DL12" s="6">
        <v>0</v>
      </c>
      <c r="DM12" s="6">
        <v>0</v>
      </c>
      <c r="DN12" s="8">
        <v>8592.33</v>
      </c>
      <c r="DO12" s="6">
        <v>0</v>
      </c>
      <c r="DP12" s="6">
        <v>3098929000436</v>
      </c>
      <c r="DQ12" s="7" t="s">
        <v>184</v>
      </c>
      <c r="DR12" s="6">
        <v>78776323</v>
      </c>
      <c r="DS12" s="7" t="s">
        <v>185</v>
      </c>
      <c r="DT12" s="7" t="s">
        <v>186</v>
      </c>
      <c r="DU12" s="7" t="s">
        <v>172</v>
      </c>
      <c r="DV12" s="6">
        <v>8</v>
      </c>
      <c r="DW12" s="7" t="s">
        <v>187</v>
      </c>
      <c r="DX12" s="8">
        <v>161.138</v>
      </c>
      <c r="DY12" s="8">
        <v>176.276</v>
      </c>
      <c r="DZ12" s="10"/>
      <c r="EA12" s="9"/>
      <c r="EB12" s="10"/>
      <c r="EC12" s="9"/>
      <c r="ED12" s="10"/>
      <c r="EE12" s="11"/>
      <c r="EF12" s="9"/>
      <c r="EG12" s="6">
        <v>1</v>
      </c>
      <c r="EH12" s="6">
        <v>15</v>
      </c>
      <c r="EI12" s="8">
        <v>8592.33</v>
      </c>
      <c r="EJ12" s="7" t="s">
        <v>188</v>
      </c>
      <c r="EK12" s="7" t="s">
        <v>189</v>
      </c>
      <c r="EL12" s="6">
        <v>53113791000122</v>
      </c>
      <c r="EM12" s="7" t="s">
        <v>190</v>
      </c>
      <c r="EN12" s="7" t="s">
        <v>191</v>
      </c>
      <c r="EO12" s="6">
        <v>1128593904</v>
      </c>
      <c r="EP12" s="6"/>
      <c r="EQ12" s="6"/>
      <c r="ER12" s="6"/>
      <c r="ES12" s="6"/>
      <c r="ET12" s="6"/>
      <c r="EU12" s="6"/>
      <c r="EV12" s="6"/>
      <c r="EW12" s="6"/>
      <c r="EX12" s="6">
        <v>4</v>
      </c>
      <c r="EY12" s="6">
        <v>1</v>
      </c>
      <c r="EZ12" s="7" t="s">
        <v>192</v>
      </c>
      <c r="FA12" s="2" t="s">
        <v>193</v>
      </c>
      <c r="FB12" s="7" t="s">
        <v>194</v>
      </c>
      <c r="FC12" s="6">
        <v>333240027994354</v>
      </c>
      <c r="FD12" s="7" t="s">
        <v>195</v>
      </c>
      <c r="FE12" s="6">
        <v>100</v>
      </c>
      <c r="FF12" s="7" t="s">
        <v>196</v>
      </c>
    </row>
    <row x14ac:dyDescent="0.25" r="13" customHeight="1" ht="18.75">
      <c r="A13" s="6">
        <v>4</v>
      </c>
      <c r="B13" s="7" t="s">
        <v>162</v>
      </c>
      <c r="C13" s="6">
        <v>4</v>
      </c>
      <c r="D13" s="6">
        <v>33</v>
      </c>
      <c r="E13" s="6">
        <v>66235546</v>
      </c>
      <c r="F13" s="7" t="s">
        <v>163</v>
      </c>
      <c r="G13" s="6">
        <v>55</v>
      </c>
      <c r="H13" s="6">
        <v>1</v>
      </c>
      <c r="I13" s="6">
        <v>107214</v>
      </c>
      <c r="J13" s="7" t="s">
        <v>164</v>
      </c>
      <c r="K13" s="6">
        <v>1</v>
      </c>
      <c r="L13" s="6">
        <v>2</v>
      </c>
      <c r="M13" s="6">
        <v>3301702</v>
      </c>
      <c r="N13" s="6">
        <v>1</v>
      </c>
      <c r="O13" s="6">
        <v>1</v>
      </c>
      <c r="P13" s="6">
        <v>0</v>
      </c>
      <c r="Q13" s="6">
        <v>1</v>
      </c>
      <c r="R13" s="6">
        <v>1</v>
      </c>
      <c r="S13" s="6">
        <v>0</v>
      </c>
      <c r="T13" s="6">
        <v>1</v>
      </c>
      <c r="U13" s="6">
        <v>0</v>
      </c>
      <c r="V13" s="7" t="s">
        <v>165</v>
      </c>
      <c r="W13" s="6">
        <v>3786147000147</v>
      </c>
      <c r="X13" s="7" t="s">
        <v>166</v>
      </c>
      <c r="Y13" s="7" t="s">
        <v>167</v>
      </c>
      <c r="Z13" s="7" t="s">
        <v>168</v>
      </c>
      <c r="AA13" s="6">
        <v>2960</v>
      </c>
      <c r="AB13" s="7" t="s">
        <v>169</v>
      </c>
      <c r="AC13" s="7" t="s">
        <v>170</v>
      </c>
      <c r="AD13" s="6">
        <v>3301702</v>
      </c>
      <c r="AE13" s="7" t="s">
        <v>171</v>
      </c>
      <c r="AF13" s="7" t="s">
        <v>172</v>
      </c>
      <c r="AG13" s="6">
        <v>25230480</v>
      </c>
      <c r="AH13" s="6">
        <v>1058</v>
      </c>
      <c r="AI13" s="7" t="s">
        <v>173</v>
      </c>
      <c r="AJ13" s="6">
        <v>2140636165</v>
      </c>
      <c r="AK13" s="6">
        <v>77028960</v>
      </c>
      <c r="AL13" s="6">
        <v>3</v>
      </c>
      <c r="AM13" s="6">
        <v>18901412000168</v>
      </c>
      <c r="AN13" s="7" t="s">
        <v>174</v>
      </c>
      <c r="AO13" s="7" t="s">
        <v>175</v>
      </c>
      <c r="AP13" s="6">
        <v>1841</v>
      </c>
      <c r="AQ13" s="7" t="s">
        <v>176</v>
      </c>
      <c r="AR13" s="6">
        <v>1100205</v>
      </c>
      <c r="AS13" s="7" t="s">
        <v>177</v>
      </c>
      <c r="AT13" s="7" t="s">
        <v>178</v>
      </c>
      <c r="AU13" s="6">
        <v>76804437</v>
      </c>
      <c r="AV13" s="6">
        <v>1058</v>
      </c>
      <c r="AW13" s="7" t="s">
        <v>173</v>
      </c>
      <c r="AX13" s="6">
        <v>6932193141</v>
      </c>
      <c r="AY13" s="6">
        <v>1</v>
      </c>
      <c r="AZ13" s="6">
        <v>3924564</v>
      </c>
      <c r="BA13" s="6">
        <v>200616579</v>
      </c>
      <c r="BB13" s="7" t="s">
        <v>179</v>
      </c>
      <c r="BC13" s="6">
        <v>4888375000190</v>
      </c>
      <c r="BD13" s="6">
        <v>12</v>
      </c>
      <c r="BE13" s="7" t="s">
        <v>217</v>
      </c>
      <c r="BF13" s="6">
        <v>7899206164929</v>
      </c>
      <c r="BG13" s="7" t="s">
        <v>218</v>
      </c>
      <c r="BH13" s="6">
        <v>68051000</v>
      </c>
      <c r="BI13" s="10"/>
      <c r="BJ13" s="6"/>
      <c r="BK13" s="6">
        <v>6102</v>
      </c>
      <c r="BL13" s="7" t="s">
        <v>182</v>
      </c>
      <c r="BM13" s="6">
        <v>20</v>
      </c>
      <c r="BN13" s="8">
        <v>2.1</v>
      </c>
      <c r="BO13" s="6">
        <v>42</v>
      </c>
      <c r="BP13" s="6">
        <v>7899206164929</v>
      </c>
      <c r="BQ13" s="7" t="s">
        <v>182</v>
      </c>
      <c r="BR13" s="6">
        <v>20</v>
      </c>
      <c r="BS13" s="8">
        <v>2.1</v>
      </c>
      <c r="BT13" s="6">
        <v>1</v>
      </c>
      <c r="BU13" s="6">
        <v>1</v>
      </c>
      <c r="BV13" s="6">
        <v>0</v>
      </c>
      <c r="BW13" s="6">
        <v>3</v>
      </c>
      <c r="BX13" s="6">
        <v>42</v>
      </c>
      <c r="BY13" s="2"/>
      <c r="BZ13" s="2" t="s">
        <v>183</v>
      </c>
      <c r="CA13" s="2"/>
      <c r="CB13" s="6">
        <f>IF(Tabela1[[#This Row], [Coluna4]]=TRUE,Tabela1[[#This Row], [ns1:vBC]],"")</f>
      </c>
      <c r="CC13" s="2"/>
      <c r="CD13" s="9"/>
      <c r="CE13" s="2"/>
      <c r="CF13" s="2"/>
      <c r="CG13" s="6">
        <v>4</v>
      </c>
      <c r="CH13" s="8">
        <v>1.68</v>
      </c>
      <c r="CI13" s="6">
        <v>131</v>
      </c>
      <c r="CJ13" s="6">
        <v>53</v>
      </c>
      <c r="CK13" s="6">
        <v>1</v>
      </c>
      <c r="CL13" s="6">
        <v>0</v>
      </c>
      <c r="CM13" s="6">
        <v>0</v>
      </c>
      <c r="CN13" s="6">
        <v>0</v>
      </c>
      <c r="CO13" s="6">
        <v>1</v>
      </c>
      <c r="CP13" s="6">
        <v>0</v>
      </c>
      <c r="CQ13" s="6">
        <v>0</v>
      </c>
      <c r="CR13" s="6">
        <v>0</v>
      </c>
      <c r="CS13" s="8">
        <v>8592.33</v>
      </c>
      <c r="CT13" s="8">
        <v>349.24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8">
        <v>8592.33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8">
        <v>8592.33</v>
      </c>
      <c r="DO13" s="6">
        <v>0</v>
      </c>
      <c r="DP13" s="6">
        <v>3098929000436</v>
      </c>
      <c r="DQ13" s="7" t="s">
        <v>184</v>
      </c>
      <c r="DR13" s="6">
        <v>78776323</v>
      </c>
      <c r="DS13" s="7" t="s">
        <v>185</v>
      </c>
      <c r="DT13" s="7" t="s">
        <v>186</v>
      </c>
      <c r="DU13" s="7" t="s">
        <v>172</v>
      </c>
      <c r="DV13" s="6">
        <v>8</v>
      </c>
      <c r="DW13" s="7" t="s">
        <v>187</v>
      </c>
      <c r="DX13" s="8">
        <v>161.138</v>
      </c>
      <c r="DY13" s="8">
        <v>176.276</v>
      </c>
      <c r="DZ13" s="10"/>
      <c r="EA13" s="9"/>
      <c r="EB13" s="10"/>
      <c r="EC13" s="9"/>
      <c r="ED13" s="10"/>
      <c r="EE13" s="11"/>
      <c r="EF13" s="9"/>
      <c r="EG13" s="6">
        <v>1</v>
      </c>
      <c r="EH13" s="6">
        <v>15</v>
      </c>
      <c r="EI13" s="8">
        <v>8592.33</v>
      </c>
      <c r="EJ13" s="7" t="s">
        <v>188</v>
      </c>
      <c r="EK13" s="7" t="s">
        <v>189</v>
      </c>
      <c r="EL13" s="6">
        <v>53113791000122</v>
      </c>
      <c r="EM13" s="7" t="s">
        <v>190</v>
      </c>
      <c r="EN13" s="7" t="s">
        <v>191</v>
      </c>
      <c r="EO13" s="6">
        <v>1128593904</v>
      </c>
      <c r="EP13" s="6"/>
      <c r="EQ13" s="6"/>
      <c r="ER13" s="6"/>
      <c r="ES13" s="6"/>
      <c r="ET13" s="6"/>
      <c r="EU13" s="6"/>
      <c r="EV13" s="6"/>
      <c r="EW13" s="6"/>
      <c r="EX13" s="6">
        <v>4</v>
      </c>
      <c r="EY13" s="6">
        <v>1</v>
      </c>
      <c r="EZ13" s="7" t="s">
        <v>192</v>
      </c>
      <c r="FA13" s="2" t="s">
        <v>193</v>
      </c>
      <c r="FB13" s="7" t="s">
        <v>194</v>
      </c>
      <c r="FC13" s="6">
        <v>333240027994354</v>
      </c>
      <c r="FD13" s="7" t="s">
        <v>195</v>
      </c>
      <c r="FE13" s="6">
        <v>100</v>
      </c>
      <c r="FF13" s="7" t="s">
        <v>196</v>
      </c>
    </row>
    <row x14ac:dyDescent="0.25" r="14" customHeight="1" ht="18.75">
      <c r="A14" s="6">
        <v>4</v>
      </c>
      <c r="B14" s="7" t="s">
        <v>162</v>
      </c>
      <c r="C14" s="6">
        <v>4</v>
      </c>
      <c r="D14" s="6">
        <v>33</v>
      </c>
      <c r="E14" s="6">
        <v>66235546</v>
      </c>
      <c r="F14" s="7" t="s">
        <v>163</v>
      </c>
      <c r="G14" s="6">
        <v>55</v>
      </c>
      <c r="H14" s="6">
        <v>1</v>
      </c>
      <c r="I14" s="6">
        <v>107214</v>
      </c>
      <c r="J14" s="7" t="s">
        <v>164</v>
      </c>
      <c r="K14" s="6">
        <v>1</v>
      </c>
      <c r="L14" s="6">
        <v>2</v>
      </c>
      <c r="M14" s="6">
        <v>3301702</v>
      </c>
      <c r="N14" s="6">
        <v>1</v>
      </c>
      <c r="O14" s="6">
        <v>1</v>
      </c>
      <c r="P14" s="6">
        <v>0</v>
      </c>
      <c r="Q14" s="6">
        <v>1</v>
      </c>
      <c r="R14" s="6">
        <v>1</v>
      </c>
      <c r="S14" s="6">
        <v>0</v>
      </c>
      <c r="T14" s="6">
        <v>1</v>
      </c>
      <c r="U14" s="6">
        <v>0</v>
      </c>
      <c r="V14" s="7" t="s">
        <v>165</v>
      </c>
      <c r="W14" s="6">
        <v>3786147000147</v>
      </c>
      <c r="X14" s="7" t="s">
        <v>166</v>
      </c>
      <c r="Y14" s="7" t="s">
        <v>167</v>
      </c>
      <c r="Z14" s="7" t="s">
        <v>168</v>
      </c>
      <c r="AA14" s="6">
        <v>2960</v>
      </c>
      <c r="AB14" s="7" t="s">
        <v>169</v>
      </c>
      <c r="AC14" s="7" t="s">
        <v>170</v>
      </c>
      <c r="AD14" s="6">
        <v>3301702</v>
      </c>
      <c r="AE14" s="7" t="s">
        <v>171</v>
      </c>
      <c r="AF14" s="7" t="s">
        <v>172</v>
      </c>
      <c r="AG14" s="6">
        <v>25230480</v>
      </c>
      <c r="AH14" s="6">
        <v>1058</v>
      </c>
      <c r="AI14" s="7" t="s">
        <v>173</v>
      </c>
      <c r="AJ14" s="6">
        <v>2140636165</v>
      </c>
      <c r="AK14" s="6">
        <v>77028960</v>
      </c>
      <c r="AL14" s="6">
        <v>3</v>
      </c>
      <c r="AM14" s="6">
        <v>18901412000168</v>
      </c>
      <c r="AN14" s="7" t="s">
        <v>174</v>
      </c>
      <c r="AO14" s="7" t="s">
        <v>175</v>
      </c>
      <c r="AP14" s="6">
        <v>1841</v>
      </c>
      <c r="AQ14" s="7" t="s">
        <v>176</v>
      </c>
      <c r="AR14" s="6">
        <v>1100205</v>
      </c>
      <c r="AS14" s="7" t="s">
        <v>177</v>
      </c>
      <c r="AT14" s="7" t="s">
        <v>178</v>
      </c>
      <c r="AU14" s="6">
        <v>76804437</v>
      </c>
      <c r="AV14" s="6">
        <v>1058</v>
      </c>
      <c r="AW14" s="7" t="s">
        <v>173</v>
      </c>
      <c r="AX14" s="6">
        <v>6932193141</v>
      </c>
      <c r="AY14" s="6">
        <v>1</v>
      </c>
      <c r="AZ14" s="6">
        <v>3924564</v>
      </c>
      <c r="BA14" s="6">
        <v>200616579</v>
      </c>
      <c r="BB14" s="7" t="s">
        <v>179</v>
      </c>
      <c r="BC14" s="6">
        <v>4888375000190</v>
      </c>
      <c r="BD14" s="6">
        <v>13</v>
      </c>
      <c r="BE14" s="7" t="s">
        <v>219</v>
      </c>
      <c r="BF14" s="6">
        <v>7899206171651</v>
      </c>
      <c r="BG14" s="7" t="s">
        <v>220</v>
      </c>
      <c r="BH14" s="6">
        <v>82055900</v>
      </c>
      <c r="BI14" s="6">
        <v>801000</v>
      </c>
      <c r="BJ14" s="6"/>
      <c r="BK14" s="6">
        <v>6102</v>
      </c>
      <c r="BL14" s="7" t="s">
        <v>182</v>
      </c>
      <c r="BM14" s="6">
        <v>20</v>
      </c>
      <c r="BN14" s="8">
        <v>6.48</v>
      </c>
      <c r="BO14" s="8">
        <v>129.6</v>
      </c>
      <c r="BP14" s="6">
        <v>7899206171651</v>
      </c>
      <c r="BQ14" s="7" t="s">
        <v>182</v>
      </c>
      <c r="BR14" s="6">
        <v>20</v>
      </c>
      <c r="BS14" s="8">
        <v>6.48</v>
      </c>
      <c r="BT14" s="6">
        <v>1</v>
      </c>
      <c r="BU14" s="6">
        <v>1</v>
      </c>
      <c r="BV14" s="6">
        <v>0</v>
      </c>
      <c r="BW14" s="6">
        <v>3</v>
      </c>
      <c r="BX14" s="8">
        <v>129.6</v>
      </c>
      <c r="BY14" s="2"/>
      <c r="BZ14" s="2" t="s">
        <v>183</v>
      </c>
      <c r="CA14" s="2"/>
      <c r="CB14" s="8">
        <f>IF(Tabela1[[#This Row], [Coluna4]]=TRUE,Tabela1[[#This Row], [ns1:vBC]],"")</f>
      </c>
      <c r="CC14" s="2"/>
      <c r="CD14" s="9"/>
      <c r="CE14" s="2"/>
      <c r="CF14" s="2"/>
      <c r="CG14" s="6">
        <v>4</v>
      </c>
      <c r="CH14" s="8">
        <v>5.18</v>
      </c>
      <c r="CI14" s="6">
        <v>131</v>
      </c>
      <c r="CJ14" s="6">
        <v>53</v>
      </c>
      <c r="CK14" s="6">
        <v>1</v>
      </c>
      <c r="CL14" s="6">
        <v>0</v>
      </c>
      <c r="CM14" s="6">
        <v>0</v>
      </c>
      <c r="CN14" s="6">
        <v>0</v>
      </c>
      <c r="CO14" s="6">
        <v>1</v>
      </c>
      <c r="CP14" s="6">
        <v>0</v>
      </c>
      <c r="CQ14" s="6">
        <v>0</v>
      </c>
      <c r="CR14" s="6">
        <v>0</v>
      </c>
      <c r="CS14" s="8">
        <v>8592.33</v>
      </c>
      <c r="CT14" s="8">
        <v>349.24</v>
      </c>
      <c r="CU14" s="6">
        <v>0</v>
      </c>
      <c r="CV14" s="6">
        <v>0</v>
      </c>
      <c r="CW14" s="6">
        <v>0</v>
      </c>
      <c r="CX14" s="6">
        <v>0</v>
      </c>
      <c r="CY14" s="6">
        <v>0</v>
      </c>
      <c r="CZ14" s="6">
        <v>0</v>
      </c>
      <c r="DA14" s="6">
        <v>0</v>
      </c>
      <c r="DB14" s="6">
        <v>0</v>
      </c>
      <c r="DC14" s="6">
        <v>0</v>
      </c>
      <c r="DD14" s="8">
        <v>8592.33</v>
      </c>
      <c r="DE14" s="6">
        <v>0</v>
      </c>
      <c r="DF14" s="6">
        <v>0</v>
      </c>
      <c r="DG14" s="6">
        <v>0</v>
      </c>
      <c r="DH14" s="6">
        <v>0</v>
      </c>
      <c r="DI14" s="6">
        <v>0</v>
      </c>
      <c r="DJ14" s="6">
        <v>0</v>
      </c>
      <c r="DK14" s="6">
        <v>0</v>
      </c>
      <c r="DL14" s="6">
        <v>0</v>
      </c>
      <c r="DM14" s="6">
        <v>0</v>
      </c>
      <c r="DN14" s="8">
        <v>8592.33</v>
      </c>
      <c r="DO14" s="6">
        <v>0</v>
      </c>
      <c r="DP14" s="6">
        <v>3098929000436</v>
      </c>
      <c r="DQ14" s="7" t="s">
        <v>184</v>
      </c>
      <c r="DR14" s="6">
        <v>78776323</v>
      </c>
      <c r="DS14" s="7" t="s">
        <v>185</v>
      </c>
      <c r="DT14" s="7" t="s">
        <v>186</v>
      </c>
      <c r="DU14" s="7" t="s">
        <v>172</v>
      </c>
      <c r="DV14" s="6">
        <v>8</v>
      </c>
      <c r="DW14" s="7" t="s">
        <v>187</v>
      </c>
      <c r="DX14" s="8">
        <v>161.138</v>
      </c>
      <c r="DY14" s="8">
        <v>176.276</v>
      </c>
      <c r="DZ14" s="10"/>
      <c r="EA14" s="9"/>
      <c r="EB14" s="10"/>
      <c r="EC14" s="9"/>
      <c r="ED14" s="10"/>
      <c r="EE14" s="11"/>
      <c r="EF14" s="9"/>
      <c r="EG14" s="6">
        <v>1</v>
      </c>
      <c r="EH14" s="6">
        <v>15</v>
      </c>
      <c r="EI14" s="8">
        <v>8592.33</v>
      </c>
      <c r="EJ14" s="7" t="s">
        <v>188</v>
      </c>
      <c r="EK14" s="7" t="s">
        <v>189</v>
      </c>
      <c r="EL14" s="6">
        <v>53113791000122</v>
      </c>
      <c r="EM14" s="7" t="s">
        <v>190</v>
      </c>
      <c r="EN14" s="7" t="s">
        <v>191</v>
      </c>
      <c r="EO14" s="6">
        <v>1128593904</v>
      </c>
      <c r="EP14" s="6"/>
      <c r="EQ14" s="6"/>
      <c r="ER14" s="6"/>
      <c r="ES14" s="6"/>
      <c r="ET14" s="6"/>
      <c r="EU14" s="6"/>
      <c r="EV14" s="6"/>
      <c r="EW14" s="6"/>
      <c r="EX14" s="6">
        <v>4</v>
      </c>
      <c r="EY14" s="6">
        <v>1</v>
      </c>
      <c r="EZ14" s="7" t="s">
        <v>192</v>
      </c>
      <c r="FA14" s="2" t="s">
        <v>193</v>
      </c>
      <c r="FB14" s="7" t="s">
        <v>194</v>
      </c>
      <c r="FC14" s="6">
        <v>333240027994354</v>
      </c>
      <c r="FD14" s="7" t="s">
        <v>195</v>
      </c>
      <c r="FE14" s="6">
        <v>100</v>
      </c>
      <c r="FF14" s="7" t="s">
        <v>196</v>
      </c>
    </row>
    <row x14ac:dyDescent="0.25" r="15" customHeight="1" ht="18.75">
      <c r="A15" s="6">
        <v>4</v>
      </c>
      <c r="B15" s="7" t="s">
        <v>162</v>
      </c>
      <c r="C15" s="6">
        <v>4</v>
      </c>
      <c r="D15" s="6">
        <v>33</v>
      </c>
      <c r="E15" s="6">
        <v>66235546</v>
      </c>
      <c r="F15" s="7" t="s">
        <v>163</v>
      </c>
      <c r="G15" s="6">
        <v>55</v>
      </c>
      <c r="H15" s="6">
        <v>1</v>
      </c>
      <c r="I15" s="6">
        <v>107214</v>
      </c>
      <c r="J15" s="7" t="s">
        <v>164</v>
      </c>
      <c r="K15" s="6">
        <v>1</v>
      </c>
      <c r="L15" s="6">
        <v>2</v>
      </c>
      <c r="M15" s="6">
        <v>3301702</v>
      </c>
      <c r="N15" s="6">
        <v>1</v>
      </c>
      <c r="O15" s="6">
        <v>1</v>
      </c>
      <c r="P15" s="6">
        <v>0</v>
      </c>
      <c r="Q15" s="6">
        <v>1</v>
      </c>
      <c r="R15" s="6">
        <v>1</v>
      </c>
      <c r="S15" s="6">
        <v>0</v>
      </c>
      <c r="T15" s="6">
        <v>1</v>
      </c>
      <c r="U15" s="6">
        <v>0</v>
      </c>
      <c r="V15" s="7" t="s">
        <v>165</v>
      </c>
      <c r="W15" s="6">
        <v>3786147000147</v>
      </c>
      <c r="X15" s="7" t="s">
        <v>166</v>
      </c>
      <c r="Y15" s="7" t="s">
        <v>167</v>
      </c>
      <c r="Z15" s="7" t="s">
        <v>168</v>
      </c>
      <c r="AA15" s="6">
        <v>2960</v>
      </c>
      <c r="AB15" s="7" t="s">
        <v>169</v>
      </c>
      <c r="AC15" s="7" t="s">
        <v>170</v>
      </c>
      <c r="AD15" s="6">
        <v>3301702</v>
      </c>
      <c r="AE15" s="7" t="s">
        <v>171</v>
      </c>
      <c r="AF15" s="7" t="s">
        <v>172</v>
      </c>
      <c r="AG15" s="6">
        <v>25230480</v>
      </c>
      <c r="AH15" s="6">
        <v>1058</v>
      </c>
      <c r="AI15" s="7" t="s">
        <v>173</v>
      </c>
      <c r="AJ15" s="6">
        <v>2140636165</v>
      </c>
      <c r="AK15" s="6">
        <v>77028960</v>
      </c>
      <c r="AL15" s="6">
        <v>3</v>
      </c>
      <c r="AM15" s="6">
        <v>18901412000168</v>
      </c>
      <c r="AN15" s="7" t="s">
        <v>174</v>
      </c>
      <c r="AO15" s="7" t="s">
        <v>175</v>
      </c>
      <c r="AP15" s="6">
        <v>1841</v>
      </c>
      <c r="AQ15" s="7" t="s">
        <v>176</v>
      </c>
      <c r="AR15" s="6">
        <v>1100205</v>
      </c>
      <c r="AS15" s="7" t="s">
        <v>177</v>
      </c>
      <c r="AT15" s="7" t="s">
        <v>178</v>
      </c>
      <c r="AU15" s="6">
        <v>76804437</v>
      </c>
      <c r="AV15" s="6">
        <v>1058</v>
      </c>
      <c r="AW15" s="7" t="s">
        <v>173</v>
      </c>
      <c r="AX15" s="6">
        <v>6932193141</v>
      </c>
      <c r="AY15" s="6">
        <v>1</v>
      </c>
      <c r="AZ15" s="6">
        <v>3924564</v>
      </c>
      <c r="BA15" s="6">
        <v>200616579</v>
      </c>
      <c r="BB15" s="7" t="s">
        <v>179</v>
      </c>
      <c r="BC15" s="6">
        <v>4888375000190</v>
      </c>
      <c r="BD15" s="6">
        <v>14</v>
      </c>
      <c r="BE15" s="7" t="s">
        <v>221</v>
      </c>
      <c r="BF15" s="6">
        <v>7899206174553</v>
      </c>
      <c r="BG15" s="7" t="s">
        <v>222</v>
      </c>
      <c r="BH15" s="6">
        <v>68053090</v>
      </c>
      <c r="BI15" s="10"/>
      <c r="BJ15" s="6"/>
      <c r="BK15" s="6">
        <v>6102</v>
      </c>
      <c r="BL15" s="7" t="s">
        <v>182</v>
      </c>
      <c r="BM15" s="6">
        <v>10</v>
      </c>
      <c r="BN15" s="6">
        <v>7</v>
      </c>
      <c r="BO15" s="6">
        <v>70</v>
      </c>
      <c r="BP15" s="6">
        <v>7899206174553</v>
      </c>
      <c r="BQ15" s="7" t="s">
        <v>182</v>
      </c>
      <c r="BR15" s="6">
        <v>10</v>
      </c>
      <c r="BS15" s="6">
        <v>7</v>
      </c>
      <c r="BT15" s="6">
        <v>1</v>
      </c>
      <c r="BU15" s="6">
        <v>1</v>
      </c>
      <c r="BV15" s="6">
        <v>0</v>
      </c>
      <c r="BW15" s="6">
        <v>3</v>
      </c>
      <c r="BX15" s="6">
        <v>70</v>
      </c>
      <c r="BY15" s="2"/>
      <c r="BZ15" s="2" t="s">
        <v>183</v>
      </c>
      <c r="CA15" s="2"/>
      <c r="CB15" s="6">
        <f>IF(Tabela1[[#This Row], [Coluna4]]=TRUE,Tabela1[[#This Row], [ns1:vBC]],"")</f>
      </c>
      <c r="CC15" s="2"/>
      <c r="CD15" s="9"/>
      <c r="CE15" s="2"/>
      <c r="CF15" s="2"/>
      <c r="CG15" s="6">
        <v>4</v>
      </c>
      <c r="CH15" s="8">
        <v>2.8</v>
      </c>
      <c r="CI15" s="6">
        <v>131</v>
      </c>
      <c r="CJ15" s="6">
        <v>53</v>
      </c>
      <c r="CK15" s="6">
        <v>1</v>
      </c>
      <c r="CL15" s="6">
        <v>0</v>
      </c>
      <c r="CM15" s="6">
        <v>0</v>
      </c>
      <c r="CN15" s="6">
        <v>0</v>
      </c>
      <c r="CO15" s="6">
        <v>1</v>
      </c>
      <c r="CP15" s="6">
        <v>0</v>
      </c>
      <c r="CQ15" s="6">
        <v>0</v>
      </c>
      <c r="CR15" s="6">
        <v>0</v>
      </c>
      <c r="CS15" s="8">
        <v>8592.33</v>
      </c>
      <c r="CT15" s="8">
        <v>349.24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8">
        <v>8592.33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8">
        <v>8592.33</v>
      </c>
      <c r="DO15" s="6">
        <v>0</v>
      </c>
      <c r="DP15" s="6">
        <v>3098929000436</v>
      </c>
      <c r="DQ15" s="7" t="s">
        <v>184</v>
      </c>
      <c r="DR15" s="6">
        <v>78776323</v>
      </c>
      <c r="DS15" s="7" t="s">
        <v>185</v>
      </c>
      <c r="DT15" s="7" t="s">
        <v>186</v>
      </c>
      <c r="DU15" s="7" t="s">
        <v>172</v>
      </c>
      <c r="DV15" s="6">
        <v>8</v>
      </c>
      <c r="DW15" s="7" t="s">
        <v>187</v>
      </c>
      <c r="DX15" s="8">
        <v>161.138</v>
      </c>
      <c r="DY15" s="8">
        <v>176.276</v>
      </c>
      <c r="DZ15" s="10"/>
      <c r="EA15" s="9"/>
      <c r="EB15" s="10"/>
      <c r="EC15" s="9"/>
      <c r="ED15" s="10"/>
      <c r="EE15" s="11"/>
      <c r="EF15" s="9"/>
      <c r="EG15" s="6">
        <v>1</v>
      </c>
      <c r="EH15" s="6">
        <v>15</v>
      </c>
      <c r="EI15" s="8">
        <v>8592.33</v>
      </c>
      <c r="EJ15" s="7" t="s">
        <v>188</v>
      </c>
      <c r="EK15" s="7" t="s">
        <v>189</v>
      </c>
      <c r="EL15" s="6">
        <v>53113791000122</v>
      </c>
      <c r="EM15" s="7" t="s">
        <v>190</v>
      </c>
      <c r="EN15" s="7" t="s">
        <v>191</v>
      </c>
      <c r="EO15" s="6">
        <v>1128593904</v>
      </c>
      <c r="EP15" s="6"/>
      <c r="EQ15" s="6"/>
      <c r="ER15" s="6"/>
      <c r="ES15" s="6"/>
      <c r="ET15" s="6"/>
      <c r="EU15" s="6"/>
      <c r="EV15" s="6"/>
      <c r="EW15" s="6"/>
      <c r="EX15" s="6">
        <v>4</v>
      </c>
      <c r="EY15" s="6">
        <v>1</v>
      </c>
      <c r="EZ15" s="7" t="s">
        <v>192</v>
      </c>
      <c r="FA15" s="2" t="s">
        <v>193</v>
      </c>
      <c r="FB15" s="7" t="s">
        <v>194</v>
      </c>
      <c r="FC15" s="6">
        <v>333240027994354</v>
      </c>
      <c r="FD15" s="7" t="s">
        <v>195</v>
      </c>
      <c r="FE15" s="6">
        <v>100</v>
      </c>
      <c r="FF15" s="7" t="s">
        <v>196</v>
      </c>
    </row>
    <row x14ac:dyDescent="0.25" r="16" customHeight="1" ht="18.75">
      <c r="A16" s="6">
        <v>4</v>
      </c>
      <c r="B16" s="7" t="s">
        <v>162</v>
      </c>
      <c r="C16" s="6">
        <v>4</v>
      </c>
      <c r="D16" s="6">
        <v>33</v>
      </c>
      <c r="E16" s="6">
        <v>66235546</v>
      </c>
      <c r="F16" s="7" t="s">
        <v>163</v>
      </c>
      <c r="G16" s="6">
        <v>55</v>
      </c>
      <c r="H16" s="6">
        <v>1</v>
      </c>
      <c r="I16" s="6">
        <v>107214</v>
      </c>
      <c r="J16" s="7" t="s">
        <v>164</v>
      </c>
      <c r="K16" s="6">
        <v>1</v>
      </c>
      <c r="L16" s="6">
        <v>2</v>
      </c>
      <c r="M16" s="6">
        <v>3301702</v>
      </c>
      <c r="N16" s="6">
        <v>1</v>
      </c>
      <c r="O16" s="6">
        <v>1</v>
      </c>
      <c r="P16" s="6">
        <v>0</v>
      </c>
      <c r="Q16" s="6">
        <v>1</v>
      </c>
      <c r="R16" s="6">
        <v>1</v>
      </c>
      <c r="S16" s="6">
        <v>0</v>
      </c>
      <c r="T16" s="6">
        <v>1</v>
      </c>
      <c r="U16" s="6">
        <v>0</v>
      </c>
      <c r="V16" s="7" t="s">
        <v>165</v>
      </c>
      <c r="W16" s="6">
        <v>3786147000147</v>
      </c>
      <c r="X16" s="7" t="s">
        <v>166</v>
      </c>
      <c r="Y16" s="7" t="s">
        <v>167</v>
      </c>
      <c r="Z16" s="7" t="s">
        <v>168</v>
      </c>
      <c r="AA16" s="6">
        <v>2960</v>
      </c>
      <c r="AB16" s="7" t="s">
        <v>169</v>
      </c>
      <c r="AC16" s="7" t="s">
        <v>170</v>
      </c>
      <c r="AD16" s="6">
        <v>3301702</v>
      </c>
      <c r="AE16" s="7" t="s">
        <v>171</v>
      </c>
      <c r="AF16" s="7" t="s">
        <v>172</v>
      </c>
      <c r="AG16" s="6">
        <v>25230480</v>
      </c>
      <c r="AH16" s="6">
        <v>1058</v>
      </c>
      <c r="AI16" s="7" t="s">
        <v>173</v>
      </c>
      <c r="AJ16" s="6">
        <v>2140636165</v>
      </c>
      <c r="AK16" s="6">
        <v>77028960</v>
      </c>
      <c r="AL16" s="6">
        <v>3</v>
      </c>
      <c r="AM16" s="6">
        <v>18901412000168</v>
      </c>
      <c r="AN16" s="7" t="s">
        <v>174</v>
      </c>
      <c r="AO16" s="7" t="s">
        <v>175</v>
      </c>
      <c r="AP16" s="6">
        <v>1841</v>
      </c>
      <c r="AQ16" s="7" t="s">
        <v>176</v>
      </c>
      <c r="AR16" s="6">
        <v>1100205</v>
      </c>
      <c r="AS16" s="7" t="s">
        <v>177</v>
      </c>
      <c r="AT16" s="7" t="s">
        <v>178</v>
      </c>
      <c r="AU16" s="6">
        <v>76804437</v>
      </c>
      <c r="AV16" s="6">
        <v>1058</v>
      </c>
      <c r="AW16" s="7" t="s">
        <v>173</v>
      </c>
      <c r="AX16" s="6">
        <v>6932193141</v>
      </c>
      <c r="AY16" s="6">
        <v>1</v>
      </c>
      <c r="AZ16" s="6">
        <v>3924564</v>
      </c>
      <c r="BA16" s="6">
        <v>200616579</v>
      </c>
      <c r="BB16" s="7" t="s">
        <v>179</v>
      </c>
      <c r="BC16" s="6">
        <v>4888375000190</v>
      </c>
      <c r="BD16" s="6">
        <v>15</v>
      </c>
      <c r="BE16" s="7" t="s">
        <v>223</v>
      </c>
      <c r="BF16" s="6">
        <v>7899206174577</v>
      </c>
      <c r="BG16" s="7" t="s">
        <v>224</v>
      </c>
      <c r="BH16" s="6">
        <v>68053090</v>
      </c>
      <c r="BI16" s="10"/>
      <c r="BJ16" s="6"/>
      <c r="BK16" s="6">
        <v>6102</v>
      </c>
      <c r="BL16" s="7" t="s">
        <v>182</v>
      </c>
      <c r="BM16" s="6">
        <v>15</v>
      </c>
      <c r="BN16" s="6">
        <v>7</v>
      </c>
      <c r="BO16" s="6">
        <v>105</v>
      </c>
      <c r="BP16" s="6">
        <v>7899206174577</v>
      </c>
      <c r="BQ16" s="7" t="s">
        <v>182</v>
      </c>
      <c r="BR16" s="6">
        <v>15</v>
      </c>
      <c r="BS16" s="6">
        <v>7</v>
      </c>
      <c r="BT16" s="6">
        <v>1</v>
      </c>
      <c r="BU16" s="6">
        <v>1</v>
      </c>
      <c r="BV16" s="6">
        <v>0</v>
      </c>
      <c r="BW16" s="6">
        <v>3</v>
      </c>
      <c r="BX16" s="6">
        <v>105</v>
      </c>
      <c r="BY16" s="2"/>
      <c r="BZ16" s="2" t="s">
        <v>183</v>
      </c>
      <c r="CA16" s="2"/>
      <c r="CB16" s="6">
        <f>IF(Tabela1[[#This Row], [Coluna4]]=TRUE,Tabela1[[#This Row], [ns1:vBC]],"")</f>
      </c>
      <c r="CC16" s="2"/>
      <c r="CD16" s="9"/>
      <c r="CE16" s="2"/>
      <c r="CF16" s="2"/>
      <c r="CG16" s="6">
        <v>4</v>
      </c>
      <c r="CH16" s="8">
        <v>4.2</v>
      </c>
      <c r="CI16" s="6">
        <v>131</v>
      </c>
      <c r="CJ16" s="6">
        <v>53</v>
      </c>
      <c r="CK16" s="6">
        <v>1</v>
      </c>
      <c r="CL16" s="6">
        <v>0</v>
      </c>
      <c r="CM16" s="6">
        <v>0</v>
      </c>
      <c r="CN16" s="6">
        <v>0</v>
      </c>
      <c r="CO16" s="6">
        <v>1</v>
      </c>
      <c r="CP16" s="6">
        <v>0</v>
      </c>
      <c r="CQ16" s="6">
        <v>0</v>
      </c>
      <c r="CR16" s="6">
        <v>0</v>
      </c>
      <c r="CS16" s="8">
        <v>8592.33</v>
      </c>
      <c r="CT16" s="8">
        <v>349.24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8">
        <v>8592.33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8">
        <v>8592.33</v>
      </c>
      <c r="DO16" s="6">
        <v>0</v>
      </c>
      <c r="DP16" s="6">
        <v>3098929000436</v>
      </c>
      <c r="DQ16" s="7" t="s">
        <v>184</v>
      </c>
      <c r="DR16" s="6">
        <v>78776323</v>
      </c>
      <c r="DS16" s="7" t="s">
        <v>185</v>
      </c>
      <c r="DT16" s="7" t="s">
        <v>186</v>
      </c>
      <c r="DU16" s="7" t="s">
        <v>172</v>
      </c>
      <c r="DV16" s="6">
        <v>8</v>
      </c>
      <c r="DW16" s="7" t="s">
        <v>187</v>
      </c>
      <c r="DX16" s="8">
        <v>161.138</v>
      </c>
      <c r="DY16" s="8">
        <v>176.276</v>
      </c>
      <c r="DZ16" s="10"/>
      <c r="EA16" s="9"/>
      <c r="EB16" s="10"/>
      <c r="EC16" s="9"/>
      <c r="ED16" s="10"/>
      <c r="EE16" s="11"/>
      <c r="EF16" s="9"/>
      <c r="EG16" s="6">
        <v>1</v>
      </c>
      <c r="EH16" s="6">
        <v>15</v>
      </c>
      <c r="EI16" s="8">
        <v>8592.33</v>
      </c>
      <c r="EJ16" s="7" t="s">
        <v>188</v>
      </c>
      <c r="EK16" s="7" t="s">
        <v>189</v>
      </c>
      <c r="EL16" s="6">
        <v>53113791000122</v>
      </c>
      <c r="EM16" s="7" t="s">
        <v>190</v>
      </c>
      <c r="EN16" s="7" t="s">
        <v>191</v>
      </c>
      <c r="EO16" s="6">
        <v>1128593904</v>
      </c>
      <c r="EP16" s="6"/>
      <c r="EQ16" s="6"/>
      <c r="ER16" s="6"/>
      <c r="ES16" s="6"/>
      <c r="ET16" s="6"/>
      <c r="EU16" s="6"/>
      <c r="EV16" s="6"/>
      <c r="EW16" s="6"/>
      <c r="EX16" s="6">
        <v>4</v>
      </c>
      <c r="EY16" s="6">
        <v>1</v>
      </c>
      <c r="EZ16" s="7" t="s">
        <v>192</v>
      </c>
      <c r="FA16" s="2" t="s">
        <v>193</v>
      </c>
      <c r="FB16" s="7" t="s">
        <v>194</v>
      </c>
      <c r="FC16" s="6">
        <v>333240027994354</v>
      </c>
      <c r="FD16" s="7" t="s">
        <v>195</v>
      </c>
      <c r="FE16" s="6">
        <v>100</v>
      </c>
      <c r="FF16" s="7" t="s">
        <v>196</v>
      </c>
    </row>
    <row x14ac:dyDescent="0.25" r="17" customHeight="1" ht="18.75">
      <c r="A17" s="6">
        <v>4</v>
      </c>
      <c r="B17" s="7" t="s">
        <v>162</v>
      </c>
      <c r="C17" s="6">
        <v>4</v>
      </c>
      <c r="D17" s="6">
        <v>33</v>
      </c>
      <c r="E17" s="6">
        <v>66235546</v>
      </c>
      <c r="F17" s="7" t="s">
        <v>163</v>
      </c>
      <c r="G17" s="6">
        <v>55</v>
      </c>
      <c r="H17" s="6">
        <v>1</v>
      </c>
      <c r="I17" s="6">
        <v>107214</v>
      </c>
      <c r="J17" s="7" t="s">
        <v>164</v>
      </c>
      <c r="K17" s="6">
        <v>1</v>
      </c>
      <c r="L17" s="6">
        <v>2</v>
      </c>
      <c r="M17" s="6">
        <v>3301702</v>
      </c>
      <c r="N17" s="6">
        <v>1</v>
      </c>
      <c r="O17" s="6">
        <v>1</v>
      </c>
      <c r="P17" s="6">
        <v>0</v>
      </c>
      <c r="Q17" s="6">
        <v>1</v>
      </c>
      <c r="R17" s="6">
        <v>1</v>
      </c>
      <c r="S17" s="6">
        <v>0</v>
      </c>
      <c r="T17" s="6">
        <v>1</v>
      </c>
      <c r="U17" s="6">
        <v>0</v>
      </c>
      <c r="V17" s="7" t="s">
        <v>165</v>
      </c>
      <c r="W17" s="6">
        <v>3786147000147</v>
      </c>
      <c r="X17" s="7" t="s">
        <v>166</v>
      </c>
      <c r="Y17" s="7" t="s">
        <v>167</v>
      </c>
      <c r="Z17" s="7" t="s">
        <v>168</v>
      </c>
      <c r="AA17" s="6">
        <v>2960</v>
      </c>
      <c r="AB17" s="7" t="s">
        <v>169</v>
      </c>
      <c r="AC17" s="7" t="s">
        <v>170</v>
      </c>
      <c r="AD17" s="6">
        <v>3301702</v>
      </c>
      <c r="AE17" s="7" t="s">
        <v>171</v>
      </c>
      <c r="AF17" s="7" t="s">
        <v>172</v>
      </c>
      <c r="AG17" s="6">
        <v>25230480</v>
      </c>
      <c r="AH17" s="6">
        <v>1058</v>
      </c>
      <c r="AI17" s="7" t="s">
        <v>173</v>
      </c>
      <c r="AJ17" s="6">
        <v>2140636165</v>
      </c>
      <c r="AK17" s="6">
        <v>77028960</v>
      </c>
      <c r="AL17" s="6">
        <v>3</v>
      </c>
      <c r="AM17" s="6">
        <v>18901412000168</v>
      </c>
      <c r="AN17" s="7" t="s">
        <v>174</v>
      </c>
      <c r="AO17" s="7" t="s">
        <v>175</v>
      </c>
      <c r="AP17" s="6">
        <v>1841</v>
      </c>
      <c r="AQ17" s="7" t="s">
        <v>176</v>
      </c>
      <c r="AR17" s="6">
        <v>1100205</v>
      </c>
      <c r="AS17" s="7" t="s">
        <v>177</v>
      </c>
      <c r="AT17" s="7" t="s">
        <v>178</v>
      </c>
      <c r="AU17" s="6">
        <v>76804437</v>
      </c>
      <c r="AV17" s="6">
        <v>1058</v>
      </c>
      <c r="AW17" s="7" t="s">
        <v>173</v>
      </c>
      <c r="AX17" s="6">
        <v>6932193141</v>
      </c>
      <c r="AY17" s="6">
        <v>1</v>
      </c>
      <c r="AZ17" s="6">
        <v>3924564</v>
      </c>
      <c r="BA17" s="6">
        <v>200616579</v>
      </c>
      <c r="BB17" s="7" t="s">
        <v>179</v>
      </c>
      <c r="BC17" s="6">
        <v>4888375000190</v>
      </c>
      <c r="BD17" s="6">
        <v>16</v>
      </c>
      <c r="BE17" s="7" t="s">
        <v>225</v>
      </c>
      <c r="BF17" s="6">
        <v>7899206174584</v>
      </c>
      <c r="BG17" s="7" t="s">
        <v>226</v>
      </c>
      <c r="BH17" s="6">
        <v>68053090</v>
      </c>
      <c r="BI17" s="10"/>
      <c r="BJ17" s="6"/>
      <c r="BK17" s="6">
        <v>6102</v>
      </c>
      <c r="BL17" s="7" t="s">
        <v>182</v>
      </c>
      <c r="BM17" s="6">
        <v>10</v>
      </c>
      <c r="BN17" s="6">
        <v>7</v>
      </c>
      <c r="BO17" s="6">
        <v>70</v>
      </c>
      <c r="BP17" s="6">
        <v>7899206174584</v>
      </c>
      <c r="BQ17" s="7" t="s">
        <v>182</v>
      </c>
      <c r="BR17" s="6">
        <v>10</v>
      </c>
      <c r="BS17" s="6">
        <v>7</v>
      </c>
      <c r="BT17" s="6">
        <v>1</v>
      </c>
      <c r="BU17" s="6">
        <v>1</v>
      </c>
      <c r="BV17" s="6">
        <v>0</v>
      </c>
      <c r="BW17" s="6">
        <v>3</v>
      </c>
      <c r="BX17" s="6">
        <v>70</v>
      </c>
      <c r="BY17" s="2"/>
      <c r="BZ17" s="2" t="s">
        <v>183</v>
      </c>
      <c r="CA17" s="2"/>
      <c r="CB17" s="6">
        <f>IF(Tabela1[[#This Row], [Coluna4]]=TRUE,Tabela1[[#This Row], [ns1:vBC]],"")</f>
      </c>
      <c r="CC17" s="2"/>
      <c r="CD17" s="9"/>
      <c r="CE17" s="2"/>
      <c r="CF17" s="2"/>
      <c r="CG17" s="6">
        <v>4</v>
      </c>
      <c r="CH17" s="8">
        <v>2.8</v>
      </c>
      <c r="CI17" s="6">
        <v>131</v>
      </c>
      <c r="CJ17" s="6">
        <v>53</v>
      </c>
      <c r="CK17" s="6">
        <v>1</v>
      </c>
      <c r="CL17" s="6">
        <v>0</v>
      </c>
      <c r="CM17" s="6">
        <v>0</v>
      </c>
      <c r="CN17" s="6">
        <v>0</v>
      </c>
      <c r="CO17" s="6">
        <v>1</v>
      </c>
      <c r="CP17" s="6">
        <v>0</v>
      </c>
      <c r="CQ17" s="6">
        <v>0</v>
      </c>
      <c r="CR17" s="6">
        <v>0</v>
      </c>
      <c r="CS17" s="8">
        <v>8592.33</v>
      </c>
      <c r="CT17" s="8">
        <v>349.24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8">
        <v>8592.33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8">
        <v>8592.33</v>
      </c>
      <c r="DO17" s="6">
        <v>0</v>
      </c>
      <c r="DP17" s="6">
        <v>3098929000436</v>
      </c>
      <c r="DQ17" s="7" t="s">
        <v>184</v>
      </c>
      <c r="DR17" s="6">
        <v>78776323</v>
      </c>
      <c r="DS17" s="7" t="s">
        <v>185</v>
      </c>
      <c r="DT17" s="7" t="s">
        <v>186</v>
      </c>
      <c r="DU17" s="7" t="s">
        <v>172</v>
      </c>
      <c r="DV17" s="6">
        <v>8</v>
      </c>
      <c r="DW17" s="7" t="s">
        <v>187</v>
      </c>
      <c r="DX17" s="8">
        <v>161.138</v>
      </c>
      <c r="DY17" s="8">
        <v>176.276</v>
      </c>
      <c r="DZ17" s="10"/>
      <c r="EA17" s="9"/>
      <c r="EB17" s="10"/>
      <c r="EC17" s="9"/>
      <c r="ED17" s="10"/>
      <c r="EE17" s="11"/>
      <c r="EF17" s="9"/>
      <c r="EG17" s="6">
        <v>1</v>
      </c>
      <c r="EH17" s="6">
        <v>15</v>
      </c>
      <c r="EI17" s="8">
        <v>8592.33</v>
      </c>
      <c r="EJ17" s="7" t="s">
        <v>188</v>
      </c>
      <c r="EK17" s="7" t="s">
        <v>189</v>
      </c>
      <c r="EL17" s="6">
        <v>53113791000122</v>
      </c>
      <c r="EM17" s="7" t="s">
        <v>190</v>
      </c>
      <c r="EN17" s="7" t="s">
        <v>191</v>
      </c>
      <c r="EO17" s="6">
        <v>1128593904</v>
      </c>
      <c r="EP17" s="6"/>
      <c r="EQ17" s="6"/>
      <c r="ER17" s="6"/>
      <c r="ES17" s="6"/>
      <c r="ET17" s="6"/>
      <c r="EU17" s="6"/>
      <c r="EV17" s="6"/>
      <c r="EW17" s="6"/>
      <c r="EX17" s="6">
        <v>4</v>
      </c>
      <c r="EY17" s="6">
        <v>1</v>
      </c>
      <c r="EZ17" s="7" t="s">
        <v>192</v>
      </c>
      <c r="FA17" s="2" t="s">
        <v>193</v>
      </c>
      <c r="FB17" s="7" t="s">
        <v>194</v>
      </c>
      <c r="FC17" s="6">
        <v>333240027994354</v>
      </c>
      <c r="FD17" s="7" t="s">
        <v>195</v>
      </c>
      <c r="FE17" s="6">
        <v>100</v>
      </c>
      <c r="FF17" s="7" t="s">
        <v>196</v>
      </c>
    </row>
    <row x14ac:dyDescent="0.25" r="18" customHeight="1" ht="18.75">
      <c r="A18" s="6">
        <v>4</v>
      </c>
      <c r="B18" s="7" t="s">
        <v>162</v>
      </c>
      <c r="C18" s="6">
        <v>4</v>
      </c>
      <c r="D18" s="6">
        <v>33</v>
      </c>
      <c r="E18" s="6">
        <v>66235546</v>
      </c>
      <c r="F18" s="7" t="s">
        <v>163</v>
      </c>
      <c r="G18" s="6">
        <v>55</v>
      </c>
      <c r="H18" s="6">
        <v>1</v>
      </c>
      <c r="I18" s="6">
        <v>107214</v>
      </c>
      <c r="J18" s="7" t="s">
        <v>164</v>
      </c>
      <c r="K18" s="6">
        <v>1</v>
      </c>
      <c r="L18" s="6">
        <v>2</v>
      </c>
      <c r="M18" s="6">
        <v>3301702</v>
      </c>
      <c r="N18" s="6">
        <v>1</v>
      </c>
      <c r="O18" s="6">
        <v>1</v>
      </c>
      <c r="P18" s="6">
        <v>0</v>
      </c>
      <c r="Q18" s="6">
        <v>1</v>
      </c>
      <c r="R18" s="6">
        <v>1</v>
      </c>
      <c r="S18" s="6">
        <v>0</v>
      </c>
      <c r="T18" s="6">
        <v>1</v>
      </c>
      <c r="U18" s="6">
        <v>0</v>
      </c>
      <c r="V18" s="7" t="s">
        <v>165</v>
      </c>
      <c r="W18" s="6">
        <v>3786147000147</v>
      </c>
      <c r="X18" s="7" t="s">
        <v>166</v>
      </c>
      <c r="Y18" s="7" t="s">
        <v>167</v>
      </c>
      <c r="Z18" s="7" t="s">
        <v>168</v>
      </c>
      <c r="AA18" s="6">
        <v>2960</v>
      </c>
      <c r="AB18" s="7" t="s">
        <v>169</v>
      </c>
      <c r="AC18" s="7" t="s">
        <v>170</v>
      </c>
      <c r="AD18" s="6">
        <v>3301702</v>
      </c>
      <c r="AE18" s="7" t="s">
        <v>171</v>
      </c>
      <c r="AF18" s="7" t="s">
        <v>172</v>
      </c>
      <c r="AG18" s="6">
        <v>25230480</v>
      </c>
      <c r="AH18" s="6">
        <v>1058</v>
      </c>
      <c r="AI18" s="7" t="s">
        <v>173</v>
      </c>
      <c r="AJ18" s="6">
        <v>2140636165</v>
      </c>
      <c r="AK18" s="6">
        <v>77028960</v>
      </c>
      <c r="AL18" s="6">
        <v>3</v>
      </c>
      <c r="AM18" s="6">
        <v>18901412000168</v>
      </c>
      <c r="AN18" s="7" t="s">
        <v>174</v>
      </c>
      <c r="AO18" s="7" t="s">
        <v>175</v>
      </c>
      <c r="AP18" s="6">
        <v>1841</v>
      </c>
      <c r="AQ18" s="7" t="s">
        <v>176</v>
      </c>
      <c r="AR18" s="6">
        <v>1100205</v>
      </c>
      <c r="AS18" s="7" t="s">
        <v>177</v>
      </c>
      <c r="AT18" s="7" t="s">
        <v>178</v>
      </c>
      <c r="AU18" s="6">
        <v>76804437</v>
      </c>
      <c r="AV18" s="6">
        <v>1058</v>
      </c>
      <c r="AW18" s="7" t="s">
        <v>173</v>
      </c>
      <c r="AX18" s="6">
        <v>6932193141</v>
      </c>
      <c r="AY18" s="6">
        <v>1</v>
      </c>
      <c r="AZ18" s="6">
        <v>3924564</v>
      </c>
      <c r="BA18" s="6">
        <v>200616579</v>
      </c>
      <c r="BB18" s="7" t="s">
        <v>179</v>
      </c>
      <c r="BC18" s="6">
        <v>4888375000190</v>
      </c>
      <c r="BD18" s="6">
        <v>17</v>
      </c>
      <c r="BE18" s="7" t="s">
        <v>227</v>
      </c>
      <c r="BF18" s="6">
        <v>7899206175550</v>
      </c>
      <c r="BG18" s="7" t="s">
        <v>228</v>
      </c>
      <c r="BH18" s="6">
        <v>84818094</v>
      </c>
      <c r="BI18" s="6">
        <v>1007900</v>
      </c>
      <c r="BJ18" s="6"/>
      <c r="BK18" s="6">
        <v>6102</v>
      </c>
      <c r="BL18" s="7" t="s">
        <v>182</v>
      </c>
      <c r="BM18" s="6">
        <v>6</v>
      </c>
      <c r="BN18" s="8">
        <v>171.5</v>
      </c>
      <c r="BO18" s="6">
        <v>1029</v>
      </c>
      <c r="BP18" s="6">
        <v>7899206175550</v>
      </c>
      <c r="BQ18" s="7" t="s">
        <v>182</v>
      </c>
      <c r="BR18" s="6">
        <v>6</v>
      </c>
      <c r="BS18" s="8">
        <v>171.5</v>
      </c>
      <c r="BT18" s="6">
        <v>1</v>
      </c>
      <c r="BU18" s="6">
        <v>1</v>
      </c>
      <c r="BV18" s="6">
        <v>0</v>
      </c>
      <c r="BW18" s="6">
        <v>3</v>
      </c>
      <c r="BX18" s="6">
        <v>1029</v>
      </c>
      <c r="BY18" s="2"/>
      <c r="BZ18" s="2" t="s">
        <v>183</v>
      </c>
      <c r="CA18" s="2"/>
      <c r="CB18" s="6">
        <f>IF(Tabela1[[#This Row], [Coluna4]]=TRUE,Tabela1[[#This Row], [ns1:vBC]],"")</f>
      </c>
      <c r="CC18" s="2"/>
      <c r="CD18" s="9"/>
      <c r="CE18" s="2"/>
      <c r="CF18" s="2"/>
      <c r="CG18" s="6">
        <v>4</v>
      </c>
      <c r="CH18" s="8">
        <v>41.16</v>
      </c>
      <c r="CI18" s="6">
        <v>131</v>
      </c>
      <c r="CJ18" s="6">
        <v>53</v>
      </c>
      <c r="CK18" s="6">
        <v>1</v>
      </c>
      <c r="CL18" s="6">
        <v>0</v>
      </c>
      <c r="CM18" s="6">
        <v>0</v>
      </c>
      <c r="CN18" s="6">
        <v>0</v>
      </c>
      <c r="CO18" s="6">
        <v>1</v>
      </c>
      <c r="CP18" s="6">
        <v>0</v>
      </c>
      <c r="CQ18" s="6">
        <v>0</v>
      </c>
      <c r="CR18" s="6">
        <v>0</v>
      </c>
      <c r="CS18" s="8">
        <v>8592.33</v>
      </c>
      <c r="CT18" s="8">
        <v>349.24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8">
        <v>8592.33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8">
        <v>8592.33</v>
      </c>
      <c r="DO18" s="6">
        <v>0</v>
      </c>
      <c r="DP18" s="6">
        <v>3098929000436</v>
      </c>
      <c r="DQ18" s="7" t="s">
        <v>184</v>
      </c>
      <c r="DR18" s="6">
        <v>78776323</v>
      </c>
      <c r="DS18" s="7" t="s">
        <v>185</v>
      </c>
      <c r="DT18" s="7" t="s">
        <v>186</v>
      </c>
      <c r="DU18" s="7" t="s">
        <v>172</v>
      </c>
      <c r="DV18" s="6">
        <v>8</v>
      </c>
      <c r="DW18" s="7" t="s">
        <v>187</v>
      </c>
      <c r="DX18" s="8">
        <v>161.138</v>
      </c>
      <c r="DY18" s="8">
        <v>176.276</v>
      </c>
      <c r="DZ18" s="10"/>
      <c r="EA18" s="9"/>
      <c r="EB18" s="10"/>
      <c r="EC18" s="9"/>
      <c r="ED18" s="10"/>
      <c r="EE18" s="11"/>
      <c r="EF18" s="9"/>
      <c r="EG18" s="6">
        <v>1</v>
      </c>
      <c r="EH18" s="6">
        <v>15</v>
      </c>
      <c r="EI18" s="8">
        <v>8592.33</v>
      </c>
      <c r="EJ18" s="7" t="s">
        <v>188</v>
      </c>
      <c r="EK18" s="7" t="s">
        <v>189</v>
      </c>
      <c r="EL18" s="6">
        <v>53113791000122</v>
      </c>
      <c r="EM18" s="7" t="s">
        <v>190</v>
      </c>
      <c r="EN18" s="7" t="s">
        <v>191</v>
      </c>
      <c r="EO18" s="6">
        <v>1128593904</v>
      </c>
      <c r="EP18" s="6"/>
      <c r="EQ18" s="6"/>
      <c r="ER18" s="6"/>
      <c r="ES18" s="6"/>
      <c r="ET18" s="6"/>
      <c r="EU18" s="6"/>
      <c r="EV18" s="6"/>
      <c r="EW18" s="6"/>
      <c r="EX18" s="6">
        <v>4</v>
      </c>
      <c r="EY18" s="6">
        <v>1</v>
      </c>
      <c r="EZ18" s="7" t="s">
        <v>192</v>
      </c>
      <c r="FA18" s="2" t="s">
        <v>193</v>
      </c>
      <c r="FB18" s="7" t="s">
        <v>194</v>
      </c>
      <c r="FC18" s="6">
        <v>333240027994354</v>
      </c>
      <c r="FD18" s="7" t="s">
        <v>195</v>
      </c>
      <c r="FE18" s="6">
        <v>100</v>
      </c>
      <c r="FF18" s="7" t="s">
        <v>196</v>
      </c>
    </row>
    <row x14ac:dyDescent="0.25" r="19" customHeight="1" ht="18.75">
      <c r="A19" s="6">
        <v>4</v>
      </c>
      <c r="B19" s="7" t="s">
        <v>162</v>
      </c>
      <c r="C19" s="6">
        <v>4</v>
      </c>
      <c r="D19" s="6">
        <v>33</v>
      </c>
      <c r="E19" s="6">
        <v>66235546</v>
      </c>
      <c r="F19" s="7" t="s">
        <v>163</v>
      </c>
      <c r="G19" s="6">
        <v>55</v>
      </c>
      <c r="H19" s="6">
        <v>1</v>
      </c>
      <c r="I19" s="6">
        <v>107214</v>
      </c>
      <c r="J19" s="7" t="s">
        <v>164</v>
      </c>
      <c r="K19" s="6">
        <v>1</v>
      </c>
      <c r="L19" s="6">
        <v>2</v>
      </c>
      <c r="M19" s="6">
        <v>3301702</v>
      </c>
      <c r="N19" s="6">
        <v>1</v>
      </c>
      <c r="O19" s="6">
        <v>1</v>
      </c>
      <c r="P19" s="6">
        <v>0</v>
      </c>
      <c r="Q19" s="6">
        <v>1</v>
      </c>
      <c r="R19" s="6">
        <v>1</v>
      </c>
      <c r="S19" s="6">
        <v>0</v>
      </c>
      <c r="T19" s="6">
        <v>1</v>
      </c>
      <c r="U19" s="6">
        <v>0</v>
      </c>
      <c r="V19" s="7" t="s">
        <v>165</v>
      </c>
      <c r="W19" s="6">
        <v>3786147000147</v>
      </c>
      <c r="X19" s="7" t="s">
        <v>166</v>
      </c>
      <c r="Y19" s="7" t="s">
        <v>167</v>
      </c>
      <c r="Z19" s="7" t="s">
        <v>168</v>
      </c>
      <c r="AA19" s="6">
        <v>2960</v>
      </c>
      <c r="AB19" s="7" t="s">
        <v>169</v>
      </c>
      <c r="AC19" s="7" t="s">
        <v>170</v>
      </c>
      <c r="AD19" s="6">
        <v>3301702</v>
      </c>
      <c r="AE19" s="7" t="s">
        <v>171</v>
      </c>
      <c r="AF19" s="7" t="s">
        <v>172</v>
      </c>
      <c r="AG19" s="6">
        <v>25230480</v>
      </c>
      <c r="AH19" s="6">
        <v>1058</v>
      </c>
      <c r="AI19" s="7" t="s">
        <v>173</v>
      </c>
      <c r="AJ19" s="6">
        <v>2140636165</v>
      </c>
      <c r="AK19" s="6">
        <v>77028960</v>
      </c>
      <c r="AL19" s="6">
        <v>3</v>
      </c>
      <c r="AM19" s="6">
        <v>18901412000168</v>
      </c>
      <c r="AN19" s="7" t="s">
        <v>174</v>
      </c>
      <c r="AO19" s="7" t="s">
        <v>175</v>
      </c>
      <c r="AP19" s="6">
        <v>1841</v>
      </c>
      <c r="AQ19" s="7" t="s">
        <v>176</v>
      </c>
      <c r="AR19" s="6">
        <v>1100205</v>
      </c>
      <c r="AS19" s="7" t="s">
        <v>177</v>
      </c>
      <c r="AT19" s="7" t="s">
        <v>178</v>
      </c>
      <c r="AU19" s="6">
        <v>76804437</v>
      </c>
      <c r="AV19" s="6">
        <v>1058</v>
      </c>
      <c r="AW19" s="7" t="s">
        <v>173</v>
      </c>
      <c r="AX19" s="6">
        <v>6932193141</v>
      </c>
      <c r="AY19" s="6">
        <v>1</v>
      </c>
      <c r="AZ19" s="6">
        <v>3924564</v>
      </c>
      <c r="BA19" s="6">
        <v>200616579</v>
      </c>
      <c r="BB19" s="7" t="s">
        <v>179</v>
      </c>
      <c r="BC19" s="6">
        <v>4888375000190</v>
      </c>
      <c r="BD19" s="6">
        <v>18</v>
      </c>
      <c r="BE19" s="7" t="s">
        <v>229</v>
      </c>
      <c r="BF19" s="6">
        <v>7899206170272</v>
      </c>
      <c r="BG19" s="7" t="s">
        <v>230</v>
      </c>
      <c r="BH19" s="6">
        <v>39269090</v>
      </c>
      <c r="BI19" s="10"/>
      <c r="BJ19" s="6"/>
      <c r="BK19" s="6">
        <v>6102</v>
      </c>
      <c r="BL19" s="7" t="s">
        <v>182</v>
      </c>
      <c r="BM19" s="6">
        <v>10</v>
      </c>
      <c r="BN19" s="8">
        <v>9.98</v>
      </c>
      <c r="BO19" s="8">
        <v>99.8</v>
      </c>
      <c r="BP19" s="6">
        <v>7899206170272</v>
      </c>
      <c r="BQ19" s="7" t="s">
        <v>182</v>
      </c>
      <c r="BR19" s="6">
        <v>10</v>
      </c>
      <c r="BS19" s="8">
        <v>9.98</v>
      </c>
      <c r="BT19" s="6">
        <v>1</v>
      </c>
      <c r="BU19" s="6">
        <v>1</v>
      </c>
      <c r="BV19" s="6">
        <v>0</v>
      </c>
      <c r="BW19" s="6">
        <v>3</v>
      </c>
      <c r="BX19" s="8">
        <v>99.8</v>
      </c>
      <c r="BY19" s="2"/>
      <c r="BZ19" s="2" t="s">
        <v>183</v>
      </c>
      <c r="CA19" s="2"/>
      <c r="CB19" s="8">
        <f>IF(Tabela1[[#This Row], [Coluna4]]=TRUE,Tabela1[[#This Row], [ns1:vBC]],"")</f>
      </c>
      <c r="CC19" s="2"/>
      <c r="CD19" s="9"/>
      <c r="CE19" s="2"/>
      <c r="CF19" s="2"/>
      <c r="CG19" s="6">
        <v>4</v>
      </c>
      <c r="CH19" s="8">
        <v>3.99</v>
      </c>
      <c r="CI19" s="6">
        <v>131</v>
      </c>
      <c r="CJ19" s="6">
        <v>53</v>
      </c>
      <c r="CK19" s="6">
        <v>1</v>
      </c>
      <c r="CL19" s="6">
        <v>0</v>
      </c>
      <c r="CM19" s="6">
        <v>0</v>
      </c>
      <c r="CN19" s="6">
        <v>0</v>
      </c>
      <c r="CO19" s="6">
        <v>1</v>
      </c>
      <c r="CP19" s="6">
        <v>0</v>
      </c>
      <c r="CQ19" s="6">
        <v>0</v>
      </c>
      <c r="CR19" s="6">
        <v>0</v>
      </c>
      <c r="CS19" s="8">
        <v>8592.33</v>
      </c>
      <c r="CT19" s="8">
        <v>349.24</v>
      </c>
      <c r="CU19" s="6">
        <v>0</v>
      </c>
      <c r="CV19" s="6">
        <v>0</v>
      </c>
      <c r="CW19" s="6">
        <v>0</v>
      </c>
      <c r="CX19" s="6">
        <v>0</v>
      </c>
      <c r="CY19" s="6">
        <v>0</v>
      </c>
      <c r="CZ19" s="6">
        <v>0</v>
      </c>
      <c r="DA19" s="6">
        <v>0</v>
      </c>
      <c r="DB19" s="6">
        <v>0</v>
      </c>
      <c r="DC19" s="6">
        <v>0</v>
      </c>
      <c r="DD19" s="8">
        <v>8592.33</v>
      </c>
      <c r="DE19" s="6">
        <v>0</v>
      </c>
      <c r="DF19" s="6">
        <v>0</v>
      </c>
      <c r="DG19" s="6">
        <v>0</v>
      </c>
      <c r="DH19" s="6">
        <v>0</v>
      </c>
      <c r="DI19" s="6">
        <v>0</v>
      </c>
      <c r="DJ19" s="6">
        <v>0</v>
      </c>
      <c r="DK19" s="6">
        <v>0</v>
      </c>
      <c r="DL19" s="6">
        <v>0</v>
      </c>
      <c r="DM19" s="6">
        <v>0</v>
      </c>
      <c r="DN19" s="8">
        <v>8592.33</v>
      </c>
      <c r="DO19" s="6">
        <v>0</v>
      </c>
      <c r="DP19" s="6">
        <v>3098929000436</v>
      </c>
      <c r="DQ19" s="7" t="s">
        <v>184</v>
      </c>
      <c r="DR19" s="6">
        <v>78776323</v>
      </c>
      <c r="DS19" s="7" t="s">
        <v>185</v>
      </c>
      <c r="DT19" s="7" t="s">
        <v>186</v>
      </c>
      <c r="DU19" s="7" t="s">
        <v>172</v>
      </c>
      <c r="DV19" s="6">
        <v>8</v>
      </c>
      <c r="DW19" s="7" t="s">
        <v>187</v>
      </c>
      <c r="DX19" s="8">
        <v>161.138</v>
      </c>
      <c r="DY19" s="8">
        <v>176.276</v>
      </c>
      <c r="DZ19" s="10"/>
      <c r="EA19" s="9"/>
      <c r="EB19" s="10"/>
      <c r="EC19" s="9"/>
      <c r="ED19" s="10"/>
      <c r="EE19" s="11"/>
      <c r="EF19" s="9"/>
      <c r="EG19" s="6">
        <v>1</v>
      </c>
      <c r="EH19" s="6">
        <v>15</v>
      </c>
      <c r="EI19" s="8">
        <v>8592.33</v>
      </c>
      <c r="EJ19" s="7" t="s">
        <v>188</v>
      </c>
      <c r="EK19" s="7" t="s">
        <v>189</v>
      </c>
      <c r="EL19" s="6">
        <v>53113791000122</v>
      </c>
      <c r="EM19" s="7" t="s">
        <v>190</v>
      </c>
      <c r="EN19" s="7" t="s">
        <v>191</v>
      </c>
      <c r="EO19" s="6">
        <v>1128593904</v>
      </c>
      <c r="EP19" s="6"/>
      <c r="EQ19" s="6"/>
      <c r="ER19" s="6"/>
      <c r="ES19" s="6"/>
      <c r="ET19" s="6"/>
      <c r="EU19" s="6"/>
      <c r="EV19" s="6"/>
      <c r="EW19" s="6"/>
      <c r="EX19" s="6">
        <v>4</v>
      </c>
      <c r="EY19" s="6">
        <v>1</v>
      </c>
      <c r="EZ19" s="7" t="s">
        <v>192</v>
      </c>
      <c r="FA19" s="2" t="s">
        <v>193</v>
      </c>
      <c r="FB19" s="7" t="s">
        <v>194</v>
      </c>
      <c r="FC19" s="6">
        <v>333240027994354</v>
      </c>
      <c r="FD19" s="7" t="s">
        <v>195</v>
      </c>
      <c r="FE19" s="6">
        <v>100</v>
      </c>
      <c r="FF19" s="7" t="s">
        <v>196</v>
      </c>
    </row>
    <row x14ac:dyDescent="0.25" r="20" customHeight="1" ht="18.75">
      <c r="A20" s="6">
        <v>4</v>
      </c>
      <c r="B20" s="7" t="s">
        <v>162</v>
      </c>
      <c r="C20" s="6">
        <v>4</v>
      </c>
      <c r="D20" s="6">
        <v>33</v>
      </c>
      <c r="E20" s="6">
        <v>66235546</v>
      </c>
      <c r="F20" s="7" t="s">
        <v>163</v>
      </c>
      <c r="G20" s="6">
        <v>55</v>
      </c>
      <c r="H20" s="6">
        <v>1</v>
      </c>
      <c r="I20" s="6">
        <v>107214</v>
      </c>
      <c r="J20" s="7" t="s">
        <v>164</v>
      </c>
      <c r="K20" s="6">
        <v>1</v>
      </c>
      <c r="L20" s="6">
        <v>2</v>
      </c>
      <c r="M20" s="6">
        <v>3301702</v>
      </c>
      <c r="N20" s="6">
        <v>1</v>
      </c>
      <c r="O20" s="6">
        <v>1</v>
      </c>
      <c r="P20" s="6">
        <v>0</v>
      </c>
      <c r="Q20" s="6">
        <v>1</v>
      </c>
      <c r="R20" s="6">
        <v>1</v>
      </c>
      <c r="S20" s="6">
        <v>0</v>
      </c>
      <c r="T20" s="6">
        <v>1</v>
      </c>
      <c r="U20" s="6">
        <v>0</v>
      </c>
      <c r="V20" s="7" t="s">
        <v>165</v>
      </c>
      <c r="W20" s="6">
        <v>3786147000147</v>
      </c>
      <c r="X20" s="7" t="s">
        <v>166</v>
      </c>
      <c r="Y20" s="7" t="s">
        <v>167</v>
      </c>
      <c r="Z20" s="7" t="s">
        <v>168</v>
      </c>
      <c r="AA20" s="6">
        <v>2960</v>
      </c>
      <c r="AB20" s="7" t="s">
        <v>169</v>
      </c>
      <c r="AC20" s="7" t="s">
        <v>170</v>
      </c>
      <c r="AD20" s="6">
        <v>3301702</v>
      </c>
      <c r="AE20" s="7" t="s">
        <v>171</v>
      </c>
      <c r="AF20" s="7" t="s">
        <v>172</v>
      </c>
      <c r="AG20" s="6">
        <v>25230480</v>
      </c>
      <c r="AH20" s="6">
        <v>1058</v>
      </c>
      <c r="AI20" s="7" t="s">
        <v>173</v>
      </c>
      <c r="AJ20" s="6">
        <v>2140636165</v>
      </c>
      <c r="AK20" s="6">
        <v>77028960</v>
      </c>
      <c r="AL20" s="6">
        <v>3</v>
      </c>
      <c r="AM20" s="6">
        <v>18901412000168</v>
      </c>
      <c r="AN20" s="7" t="s">
        <v>174</v>
      </c>
      <c r="AO20" s="7" t="s">
        <v>175</v>
      </c>
      <c r="AP20" s="6">
        <v>1841</v>
      </c>
      <c r="AQ20" s="7" t="s">
        <v>176</v>
      </c>
      <c r="AR20" s="6">
        <v>1100205</v>
      </c>
      <c r="AS20" s="7" t="s">
        <v>177</v>
      </c>
      <c r="AT20" s="7" t="s">
        <v>178</v>
      </c>
      <c r="AU20" s="6">
        <v>76804437</v>
      </c>
      <c r="AV20" s="6">
        <v>1058</v>
      </c>
      <c r="AW20" s="7" t="s">
        <v>173</v>
      </c>
      <c r="AX20" s="6">
        <v>6932193141</v>
      </c>
      <c r="AY20" s="6">
        <v>1</v>
      </c>
      <c r="AZ20" s="6">
        <v>3924564</v>
      </c>
      <c r="BA20" s="6">
        <v>200616579</v>
      </c>
      <c r="BB20" s="7" t="s">
        <v>179</v>
      </c>
      <c r="BC20" s="6">
        <v>4888375000190</v>
      </c>
      <c r="BD20" s="6">
        <v>19</v>
      </c>
      <c r="BE20" s="7" t="s">
        <v>231</v>
      </c>
      <c r="BF20" s="6">
        <v>7899206172818</v>
      </c>
      <c r="BG20" s="7" t="s">
        <v>232</v>
      </c>
      <c r="BH20" s="6">
        <v>39191090</v>
      </c>
      <c r="BI20" s="6">
        <v>1000800</v>
      </c>
      <c r="BJ20" s="6"/>
      <c r="BK20" s="6">
        <v>6102</v>
      </c>
      <c r="BL20" s="7" t="s">
        <v>182</v>
      </c>
      <c r="BM20" s="6">
        <v>72</v>
      </c>
      <c r="BN20" s="8">
        <v>4.37</v>
      </c>
      <c r="BO20" s="8">
        <v>314.64</v>
      </c>
      <c r="BP20" s="6">
        <v>7899206172818</v>
      </c>
      <c r="BQ20" s="7" t="s">
        <v>182</v>
      </c>
      <c r="BR20" s="6">
        <v>72</v>
      </c>
      <c r="BS20" s="8">
        <v>4.37</v>
      </c>
      <c r="BT20" s="6">
        <v>1</v>
      </c>
      <c r="BU20" s="6">
        <v>1</v>
      </c>
      <c r="BV20" s="6">
        <v>0</v>
      </c>
      <c r="BW20" s="6">
        <v>3</v>
      </c>
      <c r="BX20" s="8">
        <v>314.64</v>
      </c>
      <c r="BY20" s="2"/>
      <c r="BZ20" s="2" t="s">
        <v>183</v>
      </c>
      <c r="CA20" s="2"/>
      <c r="CB20" s="8">
        <f>IF(Tabela1[[#This Row], [Coluna4]]=TRUE,Tabela1[[#This Row], [ns1:vBC]],"")</f>
      </c>
      <c r="CC20" s="2"/>
      <c r="CD20" s="9"/>
      <c r="CE20" s="2"/>
      <c r="CF20" s="2"/>
      <c r="CG20" s="6">
        <v>4</v>
      </c>
      <c r="CH20" s="8">
        <v>12.59</v>
      </c>
      <c r="CI20" s="6">
        <v>131</v>
      </c>
      <c r="CJ20" s="6">
        <v>53</v>
      </c>
      <c r="CK20" s="6">
        <v>1</v>
      </c>
      <c r="CL20" s="6">
        <v>0</v>
      </c>
      <c r="CM20" s="6">
        <v>0</v>
      </c>
      <c r="CN20" s="6">
        <v>0</v>
      </c>
      <c r="CO20" s="6">
        <v>1</v>
      </c>
      <c r="CP20" s="6">
        <v>0</v>
      </c>
      <c r="CQ20" s="6">
        <v>0</v>
      </c>
      <c r="CR20" s="6">
        <v>0</v>
      </c>
      <c r="CS20" s="8">
        <v>8592.33</v>
      </c>
      <c r="CT20" s="8">
        <v>349.24</v>
      </c>
      <c r="CU20" s="6">
        <v>0</v>
      </c>
      <c r="CV20" s="6">
        <v>0</v>
      </c>
      <c r="CW20" s="6">
        <v>0</v>
      </c>
      <c r="CX20" s="6">
        <v>0</v>
      </c>
      <c r="CY20" s="6">
        <v>0</v>
      </c>
      <c r="CZ20" s="6">
        <v>0</v>
      </c>
      <c r="DA20" s="6">
        <v>0</v>
      </c>
      <c r="DB20" s="6">
        <v>0</v>
      </c>
      <c r="DC20" s="6">
        <v>0</v>
      </c>
      <c r="DD20" s="8">
        <v>8592.33</v>
      </c>
      <c r="DE20" s="6">
        <v>0</v>
      </c>
      <c r="DF20" s="6">
        <v>0</v>
      </c>
      <c r="DG20" s="6">
        <v>0</v>
      </c>
      <c r="DH20" s="6">
        <v>0</v>
      </c>
      <c r="DI20" s="6">
        <v>0</v>
      </c>
      <c r="DJ20" s="6">
        <v>0</v>
      </c>
      <c r="DK20" s="6">
        <v>0</v>
      </c>
      <c r="DL20" s="6">
        <v>0</v>
      </c>
      <c r="DM20" s="6">
        <v>0</v>
      </c>
      <c r="DN20" s="8">
        <v>8592.33</v>
      </c>
      <c r="DO20" s="6">
        <v>0</v>
      </c>
      <c r="DP20" s="6">
        <v>3098929000436</v>
      </c>
      <c r="DQ20" s="7" t="s">
        <v>184</v>
      </c>
      <c r="DR20" s="6">
        <v>78776323</v>
      </c>
      <c r="DS20" s="7" t="s">
        <v>185</v>
      </c>
      <c r="DT20" s="7" t="s">
        <v>186</v>
      </c>
      <c r="DU20" s="7" t="s">
        <v>172</v>
      </c>
      <c r="DV20" s="6">
        <v>8</v>
      </c>
      <c r="DW20" s="7" t="s">
        <v>187</v>
      </c>
      <c r="DX20" s="8">
        <v>161.138</v>
      </c>
      <c r="DY20" s="8">
        <v>176.276</v>
      </c>
      <c r="DZ20" s="10"/>
      <c r="EA20" s="9"/>
      <c r="EB20" s="10"/>
      <c r="EC20" s="9"/>
      <c r="ED20" s="10"/>
      <c r="EE20" s="11"/>
      <c r="EF20" s="9"/>
      <c r="EG20" s="6">
        <v>1</v>
      </c>
      <c r="EH20" s="6">
        <v>15</v>
      </c>
      <c r="EI20" s="8">
        <v>8592.33</v>
      </c>
      <c r="EJ20" s="7" t="s">
        <v>188</v>
      </c>
      <c r="EK20" s="7" t="s">
        <v>189</v>
      </c>
      <c r="EL20" s="6">
        <v>53113791000122</v>
      </c>
      <c r="EM20" s="7" t="s">
        <v>190</v>
      </c>
      <c r="EN20" s="7" t="s">
        <v>191</v>
      </c>
      <c r="EO20" s="6">
        <v>1128593904</v>
      </c>
      <c r="EP20" s="6"/>
      <c r="EQ20" s="6"/>
      <c r="ER20" s="6"/>
      <c r="ES20" s="6"/>
      <c r="ET20" s="6"/>
      <c r="EU20" s="6"/>
      <c r="EV20" s="6"/>
      <c r="EW20" s="6"/>
      <c r="EX20" s="6">
        <v>4</v>
      </c>
      <c r="EY20" s="6">
        <v>1</v>
      </c>
      <c r="EZ20" s="7" t="s">
        <v>192</v>
      </c>
      <c r="FA20" s="2" t="s">
        <v>193</v>
      </c>
      <c r="FB20" s="7" t="s">
        <v>194</v>
      </c>
      <c r="FC20" s="6">
        <v>333240027994354</v>
      </c>
      <c r="FD20" s="7" t="s">
        <v>195</v>
      </c>
      <c r="FE20" s="6">
        <v>100</v>
      </c>
      <c r="FF20" s="7" t="s">
        <v>196</v>
      </c>
    </row>
    <row x14ac:dyDescent="0.25" r="21" customHeight="1" ht="18.75">
      <c r="A21" s="6">
        <v>4</v>
      </c>
      <c r="B21" s="7" t="s">
        <v>162</v>
      </c>
      <c r="C21" s="6">
        <v>4</v>
      </c>
      <c r="D21" s="6">
        <v>33</v>
      </c>
      <c r="E21" s="6">
        <v>66235546</v>
      </c>
      <c r="F21" s="7" t="s">
        <v>163</v>
      </c>
      <c r="G21" s="6">
        <v>55</v>
      </c>
      <c r="H21" s="6">
        <v>1</v>
      </c>
      <c r="I21" s="6">
        <v>107214</v>
      </c>
      <c r="J21" s="7" t="s">
        <v>164</v>
      </c>
      <c r="K21" s="6">
        <v>1</v>
      </c>
      <c r="L21" s="6">
        <v>2</v>
      </c>
      <c r="M21" s="6">
        <v>3301702</v>
      </c>
      <c r="N21" s="6">
        <v>1</v>
      </c>
      <c r="O21" s="6">
        <v>1</v>
      </c>
      <c r="P21" s="6">
        <v>0</v>
      </c>
      <c r="Q21" s="6">
        <v>1</v>
      </c>
      <c r="R21" s="6">
        <v>1</v>
      </c>
      <c r="S21" s="6">
        <v>0</v>
      </c>
      <c r="T21" s="6">
        <v>1</v>
      </c>
      <c r="U21" s="6">
        <v>0</v>
      </c>
      <c r="V21" s="7" t="s">
        <v>165</v>
      </c>
      <c r="W21" s="6">
        <v>3786147000147</v>
      </c>
      <c r="X21" s="7" t="s">
        <v>166</v>
      </c>
      <c r="Y21" s="7" t="s">
        <v>167</v>
      </c>
      <c r="Z21" s="7" t="s">
        <v>168</v>
      </c>
      <c r="AA21" s="6">
        <v>2960</v>
      </c>
      <c r="AB21" s="7" t="s">
        <v>169</v>
      </c>
      <c r="AC21" s="7" t="s">
        <v>170</v>
      </c>
      <c r="AD21" s="6">
        <v>3301702</v>
      </c>
      <c r="AE21" s="7" t="s">
        <v>171</v>
      </c>
      <c r="AF21" s="7" t="s">
        <v>172</v>
      </c>
      <c r="AG21" s="6">
        <v>25230480</v>
      </c>
      <c r="AH21" s="6">
        <v>1058</v>
      </c>
      <c r="AI21" s="7" t="s">
        <v>173</v>
      </c>
      <c r="AJ21" s="6">
        <v>2140636165</v>
      </c>
      <c r="AK21" s="6">
        <v>77028960</v>
      </c>
      <c r="AL21" s="6">
        <v>3</v>
      </c>
      <c r="AM21" s="6">
        <v>18901412000168</v>
      </c>
      <c r="AN21" s="7" t="s">
        <v>174</v>
      </c>
      <c r="AO21" s="7" t="s">
        <v>175</v>
      </c>
      <c r="AP21" s="6">
        <v>1841</v>
      </c>
      <c r="AQ21" s="7" t="s">
        <v>176</v>
      </c>
      <c r="AR21" s="6">
        <v>1100205</v>
      </c>
      <c r="AS21" s="7" t="s">
        <v>177</v>
      </c>
      <c r="AT21" s="7" t="s">
        <v>178</v>
      </c>
      <c r="AU21" s="6">
        <v>76804437</v>
      </c>
      <c r="AV21" s="6">
        <v>1058</v>
      </c>
      <c r="AW21" s="7" t="s">
        <v>173</v>
      </c>
      <c r="AX21" s="6">
        <v>6932193141</v>
      </c>
      <c r="AY21" s="6">
        <v>1</v>
      </c>
      <c r="AZ21" s="6">
        <v>3924564</v>
      </c>
      <c r="BA21" s="6">
        <v>200616579</v>
      </c>
      <c r="BB21" s="7" t="s">
        <v>179</v>
      </c>
      <c r="BC21" s="6">
        <v>4888375000190</v>
      </c>
      <c r="BD21" s="6">
        <v>20</v>
      </c>
      <c r="BE21" s="7" t="s">
        <v>233</v>
      </c>
      <c r="BF21" s="6">
        <v>7899206169467</v>
      </c>
      <c r="BG21" s="7" t="s">
        <v>234</v>
      </c>
      <c r="BH21" s="6">
        <v>38101020</v>
      </c>
      <c r="BI21" s="10"/>
      <c r="BJ21" s="6"/>
      <c r="BK21" s="6">
        <v>6102</v>
      </c>
      <c r="BL21" s="7" t="s">
        <v>182</v>
      </c>
      <c r="BM21" s="6">
        <v>20</v>
      </c>
      <c r="BN21" s="8">
        <v>9.24</v>
      </c>
      <c r="BO21" s="8">
        <v>184.8</v>
      </c>
      <c r="BP21" s="6">
        <v>7899206169467</v>
      </c>
      <c r="BQ21" s="7" t="s">
        <v>182</v>
      </c>
      <c r="BR21" s="6">
        <v>20</v>
      </c>
      <c r="BS21" s="8">
        <v>9.24</v>
      </c>
      <c r="BT21" s="6">
        <v>1</v>
      </c>
      <c r="BU21" s="6">
        <v>0</v>
      </c>
      <c r="BV21" s="6">
        <v>0</v>
      </c>
      <c r="BW21" s="6">
        <v>3</v>
      </c>
      <c r="BX21" s="8">
        <v>184.8</v>
      </c>
      <c r="BY21" s="2"/>
      <c r="BZ21" s="2" t="s">
        <v>183</v>
      </c>
      <c r="CA21" s="2"/>
      <c r="CB21" s="8">
        <f>IF(Tabela1[[#This Row], [Coluna4]]=TRUE,Tabela1[[#This Row], [ns1:vBC]],"")</f>
      </c>
      <c r="CC21" s="2"/>
      <c r="CD21" s="9"/>
      <c r="CE21" s="2"/>
      <c r="CF21" s="2"/>
      <c r="CG21" s="6">
        <v>7</v>
      </c>
      <c r="CH21" s="8">
        <v>12.93</v>
      </c>
      <c r="CI21" s="6">
        <v>131</v>
      </c>
      <c r="CJ21" s="6">
        <v>53</v>
      </c>
      <c r="CK21" s="6">
        <v>1</v>
      </c>
      <c r="CL21" s="6">
        <v>0</v>
      </c>
      <c r="CM21" s="6">
        <v>0</v>
      </c>
      <c r="CN21" s="6">
        <v>0</v>
      </c>
      <c r="CO21" s="6">
        <v>1</v>
      </c>
      <c r="CP21" s="6">
        <v>0</v>
      </c>
      <c r="CQ21" s="6">
        <v>0</v>
      </c>
      <c r="CR21" s="6">
        <v>0</v>
      </c>
      <c r="CS21" s="8">
        <v>8592.33</v>
      </c>
      <c r="CT21" s="8">
        <v>349.24</v>
      </c>
      <c r="CU21" s="6">
        <v>0</v>
      </c>
      <c r="CV21" s="6">
        <v>0</v>
      </c>
      <c r="CW21" s="6">
        <v>0</v>
      </c>
      <c r="CX21" s="6">
        <v>0</v>
      </c>
      <c r="CY21" s="6">
        <v>0</v>
      </c>
      <c r="CZ21" s="6">
        <v>0</v>
      </c>
      <c r="DA21" s="6">
        <v>0</v>
      </c>
      <c r="DB21" s="6">
        <v>0</v>
      </c>
      <c r="DC21" s="6">
        <v>0</v>
      </c>
      <c r="DD21" s="8">
        <v>8592.33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6">
        <v>0</v>
      </c>
      <c r="DM21" s="6">
        <v>0</v>
      </c>
      <c r="DN21" s="8">
        <v>8592.33</v>
      </c>
      <c r="DO21" s="6">
        <v>0</v>
      </c>
      <c r="DP21" s="6">
        <v>3098929000436</v>
      </c>
      <c r="DQ21" s="7" t="s">
        <v>184</v>
      </c>
      <c r="DR21" s="6">
        <v>78776323</v>
      </c>
      <c r="DS21" s="7" t="s">
        <v>185</v>
      </c>
      <c r="DT21" s="7" t="s">
        <v>186</v>
      </c>
      <c r="DU21" s="7" t="s">
        <v>172</v>
      </c>
      <c r="DV21" s="6">
        <v>8</v>
      </c>
      <c r="DW21" s="7" t="s">
        <v>187</v>
      </c>
      <c r="DX21" s="8">
        <v>161.138</v>
      </c>
      <c r="DY21" s="8">
        <v>176.276</v>
      </c>
      <c r="DZ21" s="10"/>
      <c r="EA21" s="9"/>
      <c r="EB21" s="10"/>
      <c r="EC21" s="9"/>
      <c r="ED21" s="10"/>
      <c r="EE21" s="11"/>
      <c r="EF21" s="9"/>
      <c r="EG21" s="6">
        <v>1</v>
      </c>
      <c r="EH21" s="6">
        <v>15</v>
      </c>
      <c r="EI21" s="8">
        <v>8592.33</v>
      </c>
      <c r="EJ21" s="7" t="s">
        <v>188</v>
      </c>
      <c r="EK21" s="7" t="s">
        <v>189</v>
      </c>
      <c r="EL21" s="6">
        <v>53113791000122</v>
      </c>
      <c r="EM21" s="7" t="s">
        <v>190</v>
      </c>
      <c r="EN21" s="7" t="s">
        <v>191</v>
      </c>
      <c r="EO21" s="6">
        <v>1128593904</v>
      </c>
      <c r="EP21" s="6"/>
      <c r="EQ21" s="6"/>
      <c r="ER21" s="6"/>
      <c r="ES21" s="6"/>
      <c r="ET21" s="6"/>
      <c r="EU21" s="6"/>
      <c r="EV21" s="6"/>
      <c r="EW21" s="6"/>
      <c r="EX21" s="6">
        <v>4</v>
      </c>
      <c r="EY21" s="6">
        <v>1</v>
      </c>
      <c r="EZ21" s="7" t="s">
        <v>192</v>
      </c>
      <c r="FA21" s="2" t="s">
        <v>193</v>
      </c>
      <c r="FB21" s="7" t="s">
        <v>194</v>
      </c>
      <c r="FC21" s="6">
        <v>333240027994354</v>
      </c>
      <c r="FD21" s="7" t="s">
        <v>195</v>
      </c>
      <c r="FE21" s="6">
        <v>100</v>
      </c>
      <c r="FF21" s="7" t="s">
        <v>196</v>
      </c>
    </row>
    <row x14ac:dyDescent="0.25" r="22" customHeight="1" ht="18.75">
      <c r="A22" s="6">
        <v>4</v>
      </c>
      <c r="B22" s="7" t="s">
        <v>162</v>
      </c>
      <c r="C22" s="6">
        <v>4</v>
      </c>
      <c r="D22" s="6">
        <v>33</v>
      </c>
      <c r="E22" s="6">
        <v>66235546</v>
      </c>
      <c r="F22" s="7" t="s">
        <v>163</v>
      </c>
      <c r="G22" s="6">
        <v>55</v>
      </c>
      <c r="H22" s="6">
        <v>1</v>
      </c>
      <c r="I22" s="6">
        <v>107214</v>
      </c>
      <c r="J22" s="7" t="s">
        <v>164</v>
      </c>
      <c r="K22" s="6">
        <v>1</v>
      </c>
      <c r="L22" s="6">
        <v>2</v>
      </c>
      <c r="M22" s="6">
        <v>3301702</v>
      </c>
      <c r="N22" s="6">
        <v>1</v>
      </c>
      <c r="O22" s="6">
        <v>1</v>
      </c>
      <c r="P22" s="6">
        <v>0</v>
      </c>
      <c r="Q22" s="6">
        <v>1</v>
      </c>
      <c r="R22" s="6">
        <v>1</v>
      </c>
      <c r="S22" s="6">
        <v>0</v>
      </c>
      <c r="T22" s="6">
        <v>1</v>
      </c>
      <c r="U22" s="6">
        <v>0</v>
      </c>
      <c r="V22" s="7" t="s">
        <v>165</v>
      </c>
      <c r="W22" s="6">
        <v>3786147000147</v>
      </c>
      <c r="X22" s="7" t="s">
        <v>166</v>
      </c>
      <c r="Y22" s="7" t="s">
        <v>167</v>
      </c>
      <c r="Z22" s="7" t="s">
        <v>168</v>
      </c>
      <c r="AA22" s="6">
        <v>2960</v>
      </c>
      <c r="AB22" s="7" t="s">
        <v>169</v>
      </c>
      <c r="AC22" s="7" t="s">
        <v>170</v>
      </c>
      <c r="AD22" s="6">
        <v>3301702</v>
      </c>
      <c r="AE22" s="7" t="s">
        <v>171</v>
      </c>
      <c r="AF22" s="7" t="s">
        <v>172</v>
      </c>
      <c r="AG22" s="6">
        <v>25230480</v>
      </c>
      <c r="AH22" s="6">
        <v>1058</v>
      </c>
      <c r="AI22" s="7" t="s">
        <v>173</v>
      </c>
      <c r="AJ22" s="6">
        <v>2140636165</v>
      </c>
      <c r="AK22" s="6">
        <v>77028960</v>
      </c>
      <c r="AL22" s="6">
        <v>3</v>
      </c>
      <c r="AM22" s="6">
        <v>18901412000168</v>
      </c>
      <c r="AN22" s="7" t="s">
        <v>174</v>
      </c>
      <c r="AO22" s="7" t="s">
        <v>175</v>
      </c>
      <c r="AP22" s="6">
        <v>1841</v>
      </c>
      <c r="AQ22" s="7" t="s">
        <v>176</v>
      </c>
      <c r="AR22" s="6">
        <v>1100205</v>
      </c>
      <c r="AS22" s="7" t="s">
        <v>177</v>
      </c>
      <c r="AT22" s="7" t="s">
        <v>178</v>
      </c>
      <c r="AU22" s="6">
        <v>76804437</v>
      </c>
      <c r="AV22" s="6">
        <v>1058</v>
      </c>
      <c r="AW22" s="7" t="s">
        <v>173</v>
      </c>
      <c r="AX22" s="6">
        <v>6932193141</v>
      </c>
      <c r="AY22" s="6">
        <v>1</v>
      </c>
      <c r="AZ22" s="6">
        <v>3924564</v>
      </c>
      <c r="BA22" s="6">
        <v>200616579</v>
      </c>
      <c r="BB22" s="7" t="s">
        <v>179</v>
      </c>
      <c r="BC22" s="6">
        <v>4888375000190</v>
      </c>
      <c r="BD22" s="6">
        <v>21</v>
      </c>
      <c r="BE22" s="7" t="s">
        <v>235</v>
      </c>
      <c r="BF22" s="6">
        <v>7899206167456</v>
      </c>
      <c r="BG22" s="7" t="s">
        <v>236</v>
      </c>
      <c r="BH22" s="6">
        <v>90303100</v>
      </c>
      <c r="BI22" s="6">
        <v>2111900</v>
      </c>
      <c r="BJ22" s="6"/>
      <c r="BK22" s="6">
        <v>6102</v>
      </c>
      <c r="BL22" s="7" t="s">
        <v>182</v>
      </c>
      <c r="BM22" s="6">
        <v>12</v>
      </c>
      <c r="BN22" s="8">
        <v>13.13</v>
      </c>
      <c r="BO22" s="8">
        <v>157.56</v>
      </c>
      <c r="BP22" s="6">
        <v>7899206167456</v>
      </c>
      <c r="BQ22" s="7" t="s">
        <v>182</v>
      </c>
      <c r="BR22" s="6">
        <v>12</v>
      </c>
      <c r="BS22" s="8">
        <v>13.13</v>
      </c>
      <c r="BT22" s="6">
        <v>1</v>
      </c>
      <c r="BU22" s="6">
        <v>1</v>
      </c>
      <c r="BV22" s="6">
        <v>0</v>
      </c>
      <c r="BW22" s="6">
        <v>3</v>
      </c>
      <c r="BX22" s="8">
        <v>157.56</v>
      </c>
      <c r="BY22" s="2"/>
      <c r="BZ22" s="2" t="s">
        <v>183</v>
      </c>
      <c r="CA22" s="2"/>
      <c r="CB22" s="8">
        <f>IF(Tabela1[[#This Row], [Coluna4]]=TRUE,Tabela1[[#This Row], [ns1:vBC]],"")</f>
      </c>
      <c r="CC22" s="2"/>
      <c r="CD22" s="9"/>
      <c r="CE22" s="2"/>
      <c r="CF22" s="2"/>
      <c r="CG22" s="6">
        <v>4</v>
      </c>
      <c r="CH22" s="8">
        <v>6.31</v>
      </c>
      <c r="CI22" s="6">
        <v>131</v>
      </c>
      <c r="CJ22" s="6">
        <v>53</v>
      </c>
      <c r="CK22" s="6">
        <v>1</v>
      </c>
      <c r="CL22" s="6">
        <v>0</v>
      </c>
      <c r="CM22" s="6">
        <v>0</v>
      </c>
      <c r="CN22" s="6">
        <v>0</v>
      </c>
      <c r="CO22" s="6">
        <v>1</v>
      </c>
      <c r="CP22" s="6">
        <v>0</v>
      </c>
      <c r="CQ22" s="6">
        <v>0</v>
      </c>
      <c r="CR22" s="6">
        <v>0</v>
      </c>
      <c r="CS22" s="8">
        <v>8592.33</v>
      </c>
      <c r="CT22" s="8">
        <v>349.24</v>
      </c>
      <c r="CU22" s="6">
        <v>0</v>
      </c>
      <c r="CV22" s="6">
        <v>0</v>
      </c>
      <c r="CW22" s="6">
        <v>0</v>
      </c>
      <c r="CX22" s="6">
        <v>0</v>
      </c>
      <c r="CY22" s="6">
        <v>0</v>
      </c>
      <c r="CZ22" s="6">
        <v>0</v>
      </c>
      <c r="DA22" s="6">
        <v>0</v>
      </c>
      <c r="DB22" s="6">
        <v>0</v>
      </c>
      <c r="DC22" s="6">
        <v>0</v>
      </c>
      <c r="DD22" s="8">
        <v>8592.33</v>
      </c>
      <c r="DE22" s="6">
        <v>0</v>
      </c>
      <c r="DF22" s="6">
        <v>0</v>
      </c>
      <c r="DG22" s="6">
        <v>0</v>
      </c>
      <c r="DH22" s="6">
        <v>0</v>
      </c>
      <c r="DI22" s="6">
        <v>0</v>
      </c>
      <c r="DJ22" s="6">
        <v>0</v>
      </c>
      <c r="DK22" s="6">
        <v>0</v>
      </c>
      <c r="DL22" s="6">
        <v>0</v>
      </c>
      <c r="DM22" s="6">
        <v>0</v>
      </c>
      <c r="DN22" s="8">
        <v>8592.33</v>
      </c>
      <c r="DO22" s="6">
        <v>0</v>
      </c>
      <c r="DP22" s="6">
        <v>3098929000436</v>
      </c>
      <c r="DQ22" s="7" t="s">
        <v>184</v>
      </c>
      <c r="DR22" s="6">
        <v>78776323</v>
      </c>
      <c r="DS22" s="7" t="s">
        <v>185</v>
      </c>
      <c r="DT22" s="7" t="s">
        <v>186</v>
      </c>
      <c r="DU22" s="7" t="s">
        <v>172</v>
      </c>
      <c r="DV22" s="6">
        <v>8</v>
      </c>
      <c r="DW22" s="7" t="s">
        <v>187</v>
      </c>
      <c r="DX22" s="8">
        <v>161.138</v>
      </c>
      <c r="DY22" s="8">
        <v>176.276</v>
      </c>
      <c r="DZ22" s="10"/>
      <c r="EA22" s="9"/>
      <c r="EB22" s="10"/>
      <c r="EC22" s="9"/>
      <c r="ED22" s="10"/>
      <c r="EE22" s="11"/>
      <c r="EF22" s="9"/>
      <c r="EG22" s="6">
        <v>1</v>
      </c>
      <c r="EH22" s="6">
        <v>15</v>
      </c>
      <c r="EI22" s="8">
        <v>8592.33</v>
      </c>
      <c r="EJ22" s="7" t="s">
        <v>188</v>
      </c>
      <c r="EK22" s="7" t="s">
        <v>189</v>
      </c>
      <c r="EL22" s="6">
        <v>53113791000122</v>
      </c>
      <c r="EM22" s="7" t="s">
        <v>190</v>
      </c>
      <c r="EN22" s="7" t="s">
        <v>191</v>
      </c>
      <c r="EO22" s="6">
        <v>1128593904</v>
      </c>
      <c r="EP22" s="6"/>
      <c r="EQ22" s="6"/>
      <c r="ER22" s="6"/>
      <c r="ES22" s="6"/>
      <c r="ET22" s="6"/>
      <c r="EU22" s="6"/>
      <c r="EV22" s="6"/>
      <c r="EW22" s="6"/>
      <c r="EX22" s="6">
        <v>4</v>
      </c>
      <c r="EY22" s="6">
        <v>1</v>
      </c>
      <c r="EZ22" s="7" t="s">
        <v>192</v>
      </c>
      <c r="FA22" s="2" t="s">
        <v>193</v>
      </c>
      <c r="FB22" s="7" t="s">
        <v>194</v>
      </c>
      <c r="FC22" s="6">
        <v>333240027994354</v>
      </c>
      <c r="FD22" s="7" t="s">
        <v>195</v>
      </c>
      <c r="FE22" s="6">
        <v>100</v>
      </c>
      <c r="FF22" s="7" t="s">
        <v>196</v>
      </c>
    </row>
    <row x14ac:dyDescent="0.25" r="23" customHeight="1" ht="18.75">
      <c r="A23" s="6">
        <v>4</v>
      </c>
      <c r="B23" s="7" t="s">
        <v>162</v>
      </c>
      <c r="C23" s="6">
        <v>4</v>
      </c>
      <c r="D23" s="6">
        <v>33</v>
      </c>
      <c r="E23" s="6">
        <v>66235546</v>
      </c>
      <c r="F23" s="7" t="s">
        <v>163</v>
      </c>
      <c r="G23" s="6">
        <v>55</v>
      </c>
      <c r="H23" s="6">
        <v>1</v>
      </c>
      <c r="I23" s="6">
        <v>107214</v>
      </c>
      <c r="J23" s="7" t="s">
        <v>164</v>
      </c>
      <c r="K23" s="6">
        <v>1</v>
      </c>
      <c r="L23" s="6">
        <v>2</v>
      </c>
      <c r="M23" s="6">
        <v>3301702</v>
      </c>
      <c r="N23" s="6">
        <v>1</v>
      </c>
      <c r="O23" s="6">
        <v>1</v>
      </c>
      <c r="P23" s="6">
        <v>0</v>
      </c>
      <c r="Q23" s="6">
        <v>1</v>
      </c>
      <c r="R23" s="6">
        <v>1</v>
      </c>
      <c r="S23" s="6">
        <v>0</v>
      </c>
      <c r="T23" s="6">
        <v>1</v>
      </c>
      <c r="U23" s="6">
        <v>0</v>
      </c>
      <c r="V23" s="7" t="s">
        <v>165</v>
      </c>
      <c r="W23" s="6">
        <v>3786147000147</v>
      </c>
      <c r="X23" s="7" t="s">
        <v>166</v>
      </c>
      <c r="Y23" s="7" t="s">
        <v>167</v>
      </c>
      <c r="Z23" s="7" t="s">
        <v>168</v>
      </c>
      <c r="AA23" s="6">
        <v>2960</v>
      </c>
      <c r="AB23" s="7" t="s">
        <v>169</v>
      </c>
      <c r="AC23" s="7" t="s">
        <v>170</v>
      </c>
      <c r="AD23" s="6">
        <v>3301702</v>
      </c>
      <c r="AE23" s="7" t="s">
        <v>171</v>
      </c>
      <c r="AF23" s="7" t="s">
        <v>172</v>
      </c>
      <c r="AG23" s="6">
        <v>25230480</v>
      </c>
      <c r="AH23" s="6">
        <v>1058</v>
      </c>
      <c r="AI23" s="7" t="s">
        <v>173</v>
      </c>
      <c r="AJ23" s="6">
        <v>2140636165</v>
      </c>
      <c r="AK23" s="6">
        <v>77028960</v>
      </c>
      <c r="AL23" s="6">
        <v>3</v>
      </c>
      <c r="AM23" s="6">
        <v>18901412000168</v>
      </c>
      <c r="AN23" s="7" t="s">
        <v>174</v>
      </c>
      <c r="AO23" s="7" t="s">
        <v>175</v>
      </c>
      <c r="AP23" s="6">
        <v>1841</v>
      </c>
      <c r="AQ23" s="7" t="s">
        <v>176</v>
      </c>
      <c r="AR23" s="6">
        <v>1100205</v>
      </c>
      <c r="AS23" s="7" t="s">
        <v>177</v>
      </c>
      <c r="AT23" s="7" t="s">
        <v>178</v>
      </c>
      <c r="AU23" s="6">
        <v>76804437</v>
      </c>
      <c r="AV23" s="6">
        <v>1058</v>
      </c>
      <c r="AW23" s="7" t="s">
        <v>173</v>
      </c>
      <c r="AX23" s="6">
        <v>6932193141</v>
      </c>
      <c r="AY23" s="6">
        <v>1</v>
      </c>
      <c r="AZ23" s="6">
        <v>3924564</v>
      </c>
      <c r="BA23" s="6">
        <v>200616579</v>
      </c>
      <c r="BB23" s="7" t="s">
        <v>179</v>
      </c>
      <c r="BC23" s="6">
        <v>4888375000190</v>
      </c>
      <c r="BD23" s="6">
        <v>22</v>
      </c>
      <c r="BE23" s="7" t="s">
        <v>237</v>
      </c>
      <c r="BF23" s="6">
        <v>7899206126071</v>
      </c>
      <c r="BG23" s="7" t="s">
        <v>238</v>
      </c>
      <c r="BH23" s="6">
        <v>90303100</v>
      </c>
      <c r="BI23" s="6">
        <v>2111900</v>
      </c>
      <c r="BJ23" s="6"/>
      <c r="BK23" s="6">
        <v>6102</v>
      </c>
      <c r="BL23" s="7" t="s">
        <v>182</v>
      </c>
      <c r="BM23" s="6">
        <v>12</v>
      </c>
      <c r="BN23" s="8">
        <v>14.5</v>
      </c>
      <c r="BO23" s="6">
        <v>174</v>
      </c>
      <c r="BP23" s="6">
        <v>7899206126071</v>
      </c>
      <c r="BQ23" s="7" t="s">
        <v>182</v>
      </c>
      <c r="BR23" s="6">
        <v>12</v>
      </c>
      <c r="BS23" s="8">
        <v>14.5</v>
      </c>
      <c r="BT23" s="6">
        <v>1</v>
      </c>
      <c r="BU23" s="6">
        <v>1</v>
      </c>
      <c r="BV23" s="6">
        <v>0</v>
      </c>
      <c r="BW23" s="6">
        <v>3</v>
      </c>
      <c r="BX23" s="6">
        <v>174</v>
      </c>
      <c r="BY23" s="2"/>
      <c r="BZ23" s="2" t="s">
        <v>183</v>
      </c>
      <c r="CA23" s="2"/>
      <c r="CB23" s="6">
        <f>IF(Tabela1[[#This Row], [Coluna4]]=TRUE,Tabela1[[#This Row], [ns1:vBC]],"")</f>
      </c>
      <c r="CC23" s="2"/>
      <c r="CD23" s="9"/>
      <c r="CE23" s="2"/>
      <c r="CF23" s="2"/>
      <c r="CG23" s="6">
        <v>4</v>
      </c>
      <c r="CH23" s="8">
        <v>6.96</v>
      </c>
      <c r="CI23" s="6">
        <v>131</v>
      </c>
      <c r="CJ23" s="6">
        <v>53</v>
      </c>
      <c r="CK23" s="6">
        <v>1</v>
      </c>
      <c r="CL23" s="6">
        <v>0</v>
      </c>
      <c r="CM23" s="6">
        <v>0</v>
      </c>
      <c r="CN23" s="6">
        <v>0</v>
      </c>
      <c r="CO23" s="6">
        <v>1</v>
      </c>
      <c r="CP23" s="6">
        <v>0</v>
      </c>
      <c r="CQ23" s="6">
        <v>0</v>
      </c>
      <c r="CR23" s="6">
        <v>0</v>
      </c>
      <c r="CS23" s="8">
        <v>8592.33</v>
      </c>
      <c r="CT23" s="8">
        <v>349.24</v>
      </c>
      <c r="CU23" s="6">
        <v>0</v>
      </c>
      <c r="CV23" s="6">
        <v>0</v>
      </c>
      <c r="CW23" s="6">
        <v>0</v>
      </c>
      <c r="CX23" s="6">
        <v>0</v>
      </c>
      <c r="CY23" s="6">
        <v>0</v>
      </c>
      <c r="CZ23" s="6">
        <v>0</v>
      </c>
      <c r="DA23" s="6">
        <v>0</v>
      </c>
      <c r="DB23" s="6">
        <v>0</v>
      </c>
      <c r="DC23" s="6">
        <v>0</v>
      </c>
      <c r="DD23" s="8">
        <v>8592.33</v>
      </c>
      <c r="DE23" s="6">
        <v>0</v>
      </c>
      <c r="DF23" s="6">
        <v>0</v>
      </c>
      <c r="DG23" s="6">
        <v>0</v>
      </c>
      <c r="DH23" s="6">
        <v>0</v>
      </c>
      <c r="DI23" s="6">
        <v>0</v>
      </c>
      <c r="DJ23" s="6">
        <v>0</v>
      </c>
      <c r="DK23" s="6">
        <v>0</v>
      </c>
      <c r="DL23" s="6">
        <v>0</v>
      </c>
      <c r="DM23" s="6">
        <v>0</v>
      </c>
      <c r="DN23" s="8">
        <v>8592.33</v>
      </c>
      <c r="DO23" s="6">
        <v>0</v>
      </c>
      <c r="DP23" s="6">
        <v>3098929000436</v>
      </c>
      <c r="DQ23" s="7" t="s">
        <v>184</v>
      </c>
      <c r="DR23" s="6">
        <v>78776323</v>
      </c>
      <c r="DS23" s="7" t="s">
        <v>185</v>
      </c>
      <c r="DT23" s="7" t="s">
        <v>186</v>
      </c>
      <c r="DU23" s="7" t="s">
        <v>172</v>
      </c>
      <c r="DV23" s="6">
        <v>8</v>
      </c>
      <c r="DW23" s="7" t="s">
        <v>187</v>
      </c>
      <c r="DX23" s="8">
        <v>161.138</v>
      </c>
      <c r="DY23" s="8">
        <v>176.276</v>
      </c>
      <c r="DZ23" s="10"/>
      <c r="EA23" s="9"/>
      <c r="EB23" s="10"/>
      <c r="EC23" s="9"/>
      <c r="ED23" s="10"/>
      <c r="EE23" s="11"/>
      <c r="EF23" s="9"/>
      <c r="EG23" s="6">
        <v>1</v>
      </c>
      <c r="EH23" s="6">
        <v>15</v>
      </c>
      <c r="EI23" s="8">
        <v>8592.33</v>
      </c>
      <c r="EJ23" s="7" t="s">
        <v>188</v>
      </c>
      <c r="EK23" s="7" t="s">
        <v>189</v>
      </c>
      <c r="EL23" s="6">
        <v>53113791000122</v>
      </c>
      <c r="EM23" s="7" t="s">
        <v>190</v>
      </c>
      <c r="EN23" s="7" t="s">
        <v>191</v>
      </c>
      <c r="EO23" s="6">
        <v>1128593904</v>
      </c>
      <c r="EP23" s="6"/>
      <c r="EQ23" s="6"/>
      <c r="ER23" s="6"/>
      <c r="ES23" s="6"/>
      <c r="ET23" s="6"/>
      <c r="EU23" s="6"/>
      <c r="EV23" s="6"/>
      <c r="EW23" s="6"/>
      <c r="EX23" s="6">
        <v>4</v>
      </c>
      <c r="EY23" s="6">
        <v>1</v>
      </c>
      <c r="EZ23" s="7" t="s">
        <v>192</v>
      </c>
      <c r="FA23" s="2" t="s">
        <v>193</v>
      </c>
      <c r="FB23" s="7" t="s">
        <v>194</v>
      </c>
      <c r="FC23" s="6">
        <v>333240027994354</v>
      </c>
      <c r="FD23" s="7" t="s">
        <v>195</v>
      </c>
      <c r="FE23" s="6">
        <v>100</v>
      </c>
      <c r="FF23" s="7" t="s">
        <v>196</v>
      </c>
    </row>
    <row x14ac:dyDescent="0.25" r="24" customHeight="1" ht="18.75">
      <c r="A24" s="6">
        <v>4</v>
      </c>
      <c r="B24" s="7" t="s">
        <v>162</v>
      </c>
      <c r="C24" s="6">
        <v>4</v>
      </c>
      <c r="D24" s="6">
        <v>33</v>
      </c>
      <c r="E24" s="6">
        <v>66235546</v>
      </c>
      <c r="F24" s="7" t="s">
        <v>163</v>
      </c>
      <c r="G24" s="6">
        <v>55</v>
      </c>
      <c r="H24" s="6">
        <v>1</v>
      </c>
      <c r="I24" s="6">
        <v>107214</v>
      </c>
      <c r="J24" s="7" t="s">
        <v>164</v>
      </c>
      <c r="K24" s="6">
        <v>1</v>
      </c>
      <c r="L24" s="6">
        <v>2</v>
      </c>
      <c r="M24" s="6">
        <v>3301702</v>
      </c>
      <c r="N24" s="6">
        <v>1</v>
      </c>
      <c r="O24" s="6">
        <v>1</v>
      </c>
      <c r="P24" s="6">
        <v>0</v>
      </c>
      <c r="Q24" s="6">
        <v>1</v>
      </c>
      <c r="R24" s="6">
        <v>1</v>
      </c>
      <c r="S24" s="6">
        <v>0</v>
      </c>
      <c r="T24" s="6">
        <v>1</v>
      </c>
      <c r="U24" s="6">
        <v>0</v>
      </c>
      <c r="V24" s="7" t="s">
        <v>165</v>
      </c>
      <c r="W24" s="6">
        <v>3786147000147</v>
      </c>
      <c r="X24" s="7" t="s">
        <v>166</v>
      </c>
      <c r="Y24" s="7" t="s">
        <v>167</v>
      </c>
      <c r="Z24" s="7" t="s">
        <v>168</v>
      </c>
      <c r="AA24" s="6">
        <v>2960</v>
      </c>
      <c r="AB24" s="7" t="s">
        <v>169</v>
      </c>
      <c r="AC24" s="7" t="s">
        <v>170</v>
      </c>
      <c r="AD24" s="6">
        <v>3301702</v>
      </c>
      <c r="AE24" s="7" t="s">
        <v>171</v>
      </c>
      <c r="AF24" s="7" t="s">
        <v>172</v>
      </c>
      <c r="AG24" s="6">
        <v>25230480</v>
      </c>
      <c r="AH24" s="6">
        <v>1058</v>
      </c>
      <c r="AI24" s="7" t="s">
        <v>173</v>
      </c>
      <c r="AJ24" s="6">
        <v>2140636165</v>
      </c>
      <c r="AK24" s="6">
        <v>77028960</v>
      </c>
      <c r="AL24" s="6">
        <v>3</v>
      </c>
      <c r="AM24" s="6">
        <v>18901412000168</v>
      </c>
      <c r="AN24" s="7" t="s">
        <v>174</v>
      </c>
      <c r="AO24" s="7" t="s">
        <v>175</v>
      </c>
      <c r="AP24" s="6">
        <v>1841</v>
      </c>
      <c r="AQ24" s="7" t="s">
        <v>176</v>
      </c>
      <c r="AR24" s="6">
        <v>1100205</v>
      </c>
      <c r="AS24" s="7" t="s">
        <v>177</v>
      </c>
      <c r="AT24" s="7" t="s">
        <v>178</v>
      </c>
      <c r="AU24" s="6">
        <v>76804437</v>
      </c>
      <c r="AV24" s="6">
        <v>1058</v>
      </c>
      <c r="AW24" s="7" t="s">
        <v>173</v>
      </c>
      <c r="AX24" s="6">
        <v>6932193141</v>
      </c>
      <c r="AY24" s="6">
        <v>1</v>
      </c>
      <c r="AZ24" s="6">
        <v>3924564</v>
      </c>
      <c r="BA24" s="6">
        <v>200616579</v>
      </c>
      <c r="BB24" s="7" t="s">
        <v>179</v>
      </c>
      <c r="BC24" s="6">
        <v>4888375000190</v>
      </c>
      <c r="BD24" s="6">
        <v>23</v>
      </c>
      <c r="BE24" s="7" t="s">
        <v>239</v>
      </c>
      <c r="BF24" s="6">
        <v>7899206166534</v>
      </c>
      <c r="BG24" s="7" t="s">
        <v>240</v>
      </c>
      <c r="BH24" s="6">
        <v>85051990</v>
      </c>
      <c r="BI24" s="10"/>
      <c r="BJ24" s="6"/>
      <c r="BK24" s="6">
        <v>6102</v>
      </c>
      <c r="BL24" s="7" t="s">
        <v>182</v>
      </c>
      <c r="BM24" s="6">
        <v>20</v>
      </c>
      <c r="BN24" s="8">
        <v>5.18</v>
      </c>
      <c r="BO24" s="8">
        <v>103.6</v>
      </c>
      <c r="BP24" s="6">
        <v>7899206166534</v>
      </c>
      <c r="BQ24" s="7" t="s">
        <v>182</v>
      </c>
      <c r="BR24" s="6">
        <v>20</v>
      </c>
      <c r="BS24" s="8">
        <v>5.18</v>
      </c>
      <c r="BT24" s="6">
        <v>1</v>
      </c>
      <c r="BU24" s="6">
        <v>1</v>
      </c>
      <c r="BV24" s="6">
        <v>0</v>
      </c>
      <c r="BW24" s="6">
        <v>3</v>
      </c>
      <c r="BX24" s="8">
        <v>103.6</v>
      </c>
      <c r="BY24" s="2"/>
      <c r="BZ24" s="2" t="s">
        <v>183</v>
      </c>
      <c r="CA24" s="2"/>
      <c r="CB24" s="8">
        <f>IF(Tabela1[[#This Row], [Coluna4]]=TRUE,Tabela1[[#This Row], [ns1:vBC]],"")</f>
      </c>
      <c r="CC24" s="2"/>
      <c r="CD24" s="9"/>
      <c r="CE24" s="2"/>
      <c r="CF24" s="2"/>
      <c r="CG24" s="6">
        <v>4</v>
      </c>
      <c r="CH24" s="8">
        <v>4.14</v>
      </c>
      <c r="CI24" s="6">
        <v>131</v>
      </c>
      <c r="CJ24" s="6">
        <v>53</v>
      </c>
      <c r="CK24" s="6">
        <v>1</v>
      </c>
      <c r="CL24" s="6">
        <v>0</v>
      </c>
      <c r="CM24" s="6">
        <v>0</v>
      </c>
      <c r="CN24" s="6">
        <v>0</v>
      </c>
      <c r="CO24" s="6">
        <v>1</v>
      </c>
      <c r="CP24" s="6">
        <v>0</v>
      </c>
      <c r="CQ24" s="6">
        <v>0</v>
      </c>
      <c r="CR24" s="6">
        <v>0</v>
      </c>
      <c r="CS24" s="8">
        <v>8592.33</v>
      </c>
      <c r="CT24" s="8">
        <v>349.24</v>
      </c>
      <c r="CU24" s="6">
        <v>0</v>
      </c>
      <c r="CV24" s="6">
        <v>0</v>
      </c>
      <c r="CW24" s="6">
        <v>0</v>
      </c>
      <c r="CX24" s="6">
        <v>0</v>
      </c>
      <c r="CY24" s="6">
        <v>0</v>
      </c>
      <c r="CZ24" s="6">
        <v>0</v>
      </c>
      <c r="DA24" s="6">
        <v>0</v>
      </c>
      <c r="DB24" s="6">
        <v>0</v>
      </c>
      <c r="DC24" s="6">
        <v>0</v>
      </c>
      <c r="DD24" s="8">
        <v>8592.33</v>
      </c>
      <c r="DE24" s="6">
        <v>0</v>
      </c>
      <c r="DF24" s="6">
        <v>0</v>
      </c>
      <c r="DG24" s="6">
        <v>0</v>
      </c>
      <c r="DH24" s="6">
        <v>0</v>
      </c>
      <c r="DI24" s="6">
        <v>0</v>
      </c>
      <c r="DJ24" s="6">
        <v>0</v>
      </c>
      <c r="DK24" s="6">
        <v>0</v>
      </c>
      <c r="DL24" s="6">
        <v>0</v>
      </c>
      <c r="DM24" s="6">
        <v>0</v>
      </c>
      <c r="DN24" s="8">
        <v>8592.33</v>
      </c>
      <c r="DO24" s="6">
        <v>0</v>
      </c>
      <c r="DP24" s="6">
        <v>3098929000436</v>
      </c>
      <c r="DQ24" s="7" t="s">
        <v>184</v>
      </c>
      <c r="DR24" s="6">
        <v>78776323</v>
      </c>
      <c r="DS24" s="7" t="s">
        <v>185</v>
      </c>
      <c r="DT24" s="7" t="s">
        <v>186</v>
      </c>
      <c r="DU24" s="7" t="s">
        <v>172</v>
      </c>
      <c r="DV24" s="6">
        <v>8</v>
      </c>
      <c r="DW24" s="7" t="s">
        <v>187</v>
      </c>
      <c r="DX24" s="8">
        <v>161.138</v>
      </c>
      <c r="DY24" s="8">
        <v>176.276</v>
      </c>
      <c r="DZ24" s="10"/>
      <c r="EA24" s="9"/>
      <c r="EB24" s="10"/>
      <c r="EC24" s="9"/>
      <c r="ED24" s="10"/>
      <c r="EE24" s="11"/>
      <c r="EF24" s="9"/>
      <c r="EG24" s="6">
        <v>1</v>
      </c>
      <c r="EH24" s="6">
        <v>15</v>
      </c>
      <c r="EI24" s="8">
        <v>8592.33</v>
      </c>
      <c r="EJ24" s="7" t="s">
        <v>188</v>
      </c>
      <c r="EK24" s="7" t="s">
        <v>189</v>
      </c>
      <c r="EL24" s="6">
        <v>53113791000122</v>
      </c>
      <c r="EM24" s="7" t="s">
        <v>190</v>
      </c>
      <c r="EN24" s="7" t="s">
        <v>191</v>
      </c>
      <c r="EO24" s="6">
        <v>1128593904</v>
      </c>
      <c r="EP24" s="6"/>
      <c r="EQ24" s="6"/>
      <c r="ER24" s="6"/>
      <c r="ES24" s="6"/>
      <c r="ET24" s="6"/>
      <c r="EU24" s="6"/>
      <c r="EV24" s="6"/>
      <c r="EW24" s="6"/>
      <c r="EX24" s="6">
        <v>4</v>
      </c>
      <c r="EY24" s="6">
        <v>1</v>
      </c>
      <c r="EZ24" s="7" t="s">
        <v>192</v>
      </c>
      <c r="FA24" s="2" t="s">
        <v>193</v>
      </c>
      <c r="FB24" s="7" t="s">
        <v>194</v>
      </c>
      <c r="FC24" s="6">
        <v>333240027994354</v>
      </c>
      <c r="FD24" s="7" t="s">
        <v>195</v>
      </c>
      <c r="FE24" s="6">
        <v>100</v>
      </c>
      <c r="FF24" s="7" t="s">
        <v>196</v>
      </c>
    </row>
    <row x14ac:dyDescent="0.25" r="25" customHeight="1" ht="18.75">
      <c r="A25" s="6">
        <v>4</v>
      </c>
      <c r="B25" s="7" t="s">
        <v>162</v>
      </c>
      <c r="C25" s="6">
        <v>4</v>
      </c>
      <c r="D25" s="6">
        <v>33</v>
      </c>
      <c r="E25" s="6">
        <v>66235546</v>
      </c>
      <c r="F25" s="7" t="s">
        <v>163</v>
      </c>
      <c r="G25" s="6">
        <v>55</v>
      </c>
      <c r="H25" s="6">
        <v>1</v>
      </c>
      <c r="I25" s="6">
        <v>107214</v>
      </c>
      <c r="J25" s="7" t="s">
        <v>164</v>
      </c>
      <c r="K25" s="6">
        <v>1</v>
      </c>
      <c r="L25" s="6">
        <v>2</v>
      </c>
      <c r="M25" s="6">
        <v>3301702</v>
      </c>
      <c r="N25" s="6">
        <v>1</v>
      </c>
      <c r="O25" s="6">
        <v>1</v>
      </c>
      <c r="P25" s="6">
        <v>0</v>
      </c>
      <c r="Q25" s="6">
        <v>1</v>
      </c>
      <c r="R25" s="6">
        <v>1</v>
      </c>
      <c r="S25" s="6">
        <v>0</v>
      </c>
      <c r="T25" s="6">
        <v>1</v>
      </c>
      <c r="U25" s="6">
        <v>0</v>
      </c>
      <c r="V25" s="7" t="s">
        <v>165</v>
      </c>
      <c r="W25" s="6">
        <v>3786147000147</v>
      </c>
      <c r="X25" s="7" t="s">
        <v>166</v>
      </c>
      <c r="Y25" s="7" t="s">
        <v>167</v>
      </c>
      <c r="Z25" s="7" t="s">
        <v>168</v>
      </c>
      <c r="AA25" s="6">
        <v>2960</v>
      </c>
      <c r="AB25" s="7" t="s">
        <v>169</v>
      </c>
      <c r="AC25" s="7" t="s">
        <v>170</v>
      </c>
      <c r="AD25" s="6">
        <v>3301702</v>
      </c>
      <c r="AE25" s="7" t="s">
        <v>171</v>
      </c>
      <c r="AF25" s="7" t="s">
        <v>172</v>
      </c>
      <c r="AG25" s="6">
        <v>25230480</v>
      </c>
      <c r="AH25" s="6">
        <v>1058</v>
      </c>
      <c r="AI25" s="7" t="s">
        <v>173</v>
      </c>
      <c r="AJ25" s="6">
        <v>2140636165</v>
      </c>
      <c r="AK25" s="6">
        <v>77028960</v>
      </c>
      <c r="AL25" s="6">
        <v>3</v>
      </c>
      <c r="AM25" s="6">
        <v>18901412000168</v>
      </c>
      <c r="AN25" s="7" t="s">
        <v>174</v>
      </c>
      <c r="AO25" s="7" t="s">
        <v>175</v>
      </c>
      <c r="AP25" s="6">
        <v>1841</v>
      </c>
      <c r="AQ25" s="7" t="s">
        <v>176</v>
      </c>
      <c r="AR25" s="6">
        <v>1100205</v>
      </c>
      <c r="AS25" s="7" t="s">
        <v>177</v>
      </c>
      <c r="AT25" s="7" t="s">
        <v>178</v>
      </c>
      <c r="AU25" s="6">
        <v>76804437</v>
      </c>
      <c r="AV25" s="6">
        <v>1058</v>
      </c>
      <c r="AW25" s="7" t="s">
        <v>173</v>
      </c>
      <c r="AX25" s="6">
        <v>6932193141</v>
      </c>
      <c r="AY25" s="6">
        <v>1</v>
      </c>
      <c r="AZ25" s="6">
        <v>3924564</v>
      </c>
      <c r="BA25" s="6">
        <v>200616579</v>
      </c>
      <c r="BB25" s="7" t="s">
        <v>179</v>
      </c>
      <c r="BC25" s="6">
        <v>4888375000190</v>
      </c>
      <c r="BD25" s="6">
        <v>24</v>
      </c>
      <c r="BE25" s="7" t="s">
        <v>241</v>
      </c>
      <c r="BF25" s="6">
        <v>7899206169146</v>
      </c>
      <c r="BG25" s="7" t="s">
        <v>242</v>
      </c>
      <c r="BH25" s="6">
        <v>85318000</v>
      </c>
      <c r="BI25" s="6">
        <v>2111500</v>
      </c>
      <c r="BJ25" s="6"/>
      <c r="BK25" s="6">
        <v>6102</v>
      </c>
      <c r="BL25" s="7" t="s">
        <v>182</v>
      </c>
      <c r="BM25" s="6">
        <v>20</v>
      </c>
      <c r="BN25" s="6">
        <v>25</v>
      </c>
      <c r="BO25" s="6">
        <v>500</v>
      </c>
      <c r="BP25" s="6">
        <v>7899206169146</v>
      </c>
      <c r="BQ25" s="7" t="s">
        <v>182</v>
      </c>
      <c r="BR25" s="6">
        <v>20</v>
      </c>
      <c r="BS25" s="6">
        <v>25</v>
      </c>
      <c r="BT25" s="6">
        <v>1</v>
      </c>
      <c r="BU25" s="6">
        <v>1</v>
      </c>
      <c r="BV25" s="6">
        <v>0</v>
      </c>
      <c r="BW25" s="6">
        <v>3</v>
      </c>
      <c r="BX25" s="6">
        <v>500</v>
      </c>
      <c r="BY25" s="2"/>
      <c r="BZ25" s="2" t="s">
        <v>183</v>
      </c>
      <c r="CA25" s="2"/>
      <c r="CB25" s="6">
        <f>IF(Tabela1[[#This Row], [Coluna4]]=TRUE,Tabela1[[#This Row], [ns1:vBC]],"")</f>
      </c>
      <c r="CC25" s="2"/>
      <c r="CD25" s="9"/>
      <c r="CE25" s="2"/>
      <c r="CF25" s="2"/>
      <c r="CG25" s="6">
        <v>4</v>
      </c>
      <c r="CH25" s="6">
        <v>20</v>
      </c>
      <c r="CI25" s="6">
        <v>131</v>
      </c>
      <c r="CJ25" s="6">
        <v>53</v>
      </c>
      <c r="CK25" s="6">
        <v>1</v>
      </c>
      <c r="CL25" s="6">
        <v>0</v>
      </c>
      <c r="CM25" s="6">
        <v>0</v>
      </c>
      <c r="CN25" s="6">
        <v>0</v>
      </c>
      <c r="CO25" s="6">
        <v>1</v>
      </c>
      <c r="CP25" s="6">
        <v>0</v>
      </c>
      <c r="CQ25" s="6">
        <v>0</v>
      </c>
      <c r="CR25" s="6">
        <v>0</v>
      </c>
      <c r="CS25" s="8">
        <v>8592.33</v>
      </c>
      <c r="CT25" s="8">
        <v>349.24</v>
      </c>
      <c r="CU25" s="6">
        <v>0</v>
      </c>
      <c r="CV25" s="6">
        <v>0</v>
      </c>
      <c r="CW25" s="6">
        <v>0</v>
      </c>
      <c r="CX25" s="6">
        <v>0</v>
      </c>
      <c r="CY25" s="6">
        <v>0</v>
      </c>
      <c r="CZ25" s="6">
        <v>0</v>
      </c>
      <c r="DA25" s="6">
        <v>0</v>
      </c>
      <c r="DB25" s="6">
        <v>0</v>
      </c>
      <c r="DC25" s="6">
        <v>0</v>
      </c>
      <c r="DD25" s="8">
        <v>8592.33</v>
      </c>
      <c r="DE25" s="6">
        <v>0</v>
      </c>
      <c r="DF25" s="6">
        <v>0</v>
      </c>
      <c r="DG25" s="6">
        <v>0</v>
      </c>
      <c r="DH25" s="6">
        <v>0</v>
      </c>
      <c r="DI25" s="6">
        <v>0</v>
      </c>
      <c r="DJ25" s="6">
        <v>0</v>
      </c>
      <c r="DK25" s="6">
        <v>0</v>
      </c>
      <c r="DL25" s="6">
        <v>0</v>
      </c>
      <c r="DM25" s="6">
        <v>0</v>
      </c>
      <c r="DN25" s="8">
        <v>8592.33</v>
      </c>
      <c r="DO25" s="6">
        <v>0</v>
      </c>
      <c r="DP25" s="6">
        <v>3098929000436</v>
      </c>
      <c r="DQ25" s="7" t="s">
        <v>184</v>
      </c>
      <c r="DR25" s="6">
        <v>78776323</v>
      </c>
      <c r="DS25" s="7" t="s">
        <v>185</v>
      </c>
      <c r="DT25" s="7" t="s">
        <v>186</v>
      </c>
      <c r="DU25" s="7" t="s">
        <v>172</v>
      </c>
      <c r="DV25" s="6">
        <v>8</v>
      </c>
      <c r="DW25" s="7" t="s">
        <v>187</v>
      </c>
      <c r="DX25" s="8">
        <v>161.138</v>
      </c>
      <c r="DY25" s="8">
        <v>176.276</v>
      </c>
      <c r="DZ25" s="10"/>
      <c r="EA25" s="9"/>
      <c r="EB25" s="10"/>
      <c r="EC25" s="9"/>
      <c r="ED25" s="10"/>
      <c r="EE25" s="11"/>
      <c r="EF25" s="9"/>
      <c r="EG25" s="6">
        <v>1</v>
      </c>
      <c r="EH25" s="6">
        <v>15</v>
      </c>
      <c r="EI25" s="8">
        <v>8592.33</v>
      </c>
      <c r="EJ25" s="7" t="s">
        <v>188</v>
      </c>
      <c r="EK25" s="7" t="s">
        <v>189</v>
      </c>
      <c r="EL25" s="6">
        <v>53113791000122</v>
      </c>
      <c r="EM25" s="7" t="s">
        <v>190</v>
      </c>
      <c r="EN25" s="7" t="s">
        <v>191</v>
      </c>
      <c r="EO25" s="6">
        <v>1128593904</v>
      </c>
      <c r="EP25" s="6"/>
      <c r="EQ25" s="6"/>
      <c r="ER25" s="6"/>
      <c r="ES25" s="6"/>
      <c r="ET25" s="6"/>
      <c r="EU25" s="6"/>
      <c r="EV25" s="6"/>
      <c r="EW25" s="6"/>
      <c r="EX25" s="6">
        <v>4</v>
      </c>
      <c r="EY25" s="6">
        <v>1</v>
      </c>
      <c r="EZ25" s="7" t="s">
        <v>192</v>
      </c>
      <c r="FA25" s="2" t="s">
        <v>193</v>
      </c>
      <c r="FB25" s="7" t="s">
        <v>194</v>
      </c>
      <c r="FC25" s="6">
        <v>333240027994354</v>
      </c>
      <c r="FD25" s="7" t="s">
        <v>195</v>
      </c>
      <c r="FE25" s="6">
        <v>100</v>
      </c>
      <c r="FF25" s="7" t="s">
        <v>196</v>
      </c>
    </row>
    <row x14ac:dyDescent="0.25" r="26" customHeight="1" ht="18.75">
      <c r="A26" s="6">
        <v>4</v>
      </c>
      <c r="B26" s="7" t="s">
        <v>162</v>
      </c>
      <c r="C26" s="6">
        <v>4</v>
      </c>
      <c r="D26" s="6">
        <v>33</v>
      </c>
      <c r="E26" s="6">
        <v>66235546</v>
      </c>
      <c r="F26" s="7" t="s">
        <v>163</v>
      </c>
      <c r="G26" s="6">
        <v>55</v>
      </c>
      <c r="H26" s="6">
        <v>1</v>
      </c>
      <c r="I26" s="6">
        <v>107214</v>
      </c>
      <c r="J26" s="7" t="s">
        <v>164</v>
      </c>
      <c r="K26" s="6">
        <v>1</v>
      </c>
      <c r="L26" s="6">
        <v>2</v>
      </c>
      <c r="M26" s="6">
        <v>3301702</v>
      </c>
      <c r="N26" s="6">
        <v>1</v>
      </c>
      <c r="O26" s="6">
        <v>1</v>
      </c>
      <c r="P26" s="6">
        <v>0</v>
      </c>
      <c r="Q26" s="6">
        <v>1</v>
      </c>
      <c r="R26" s="6">
        <v>1</v>
      </c>
      <c r="S26" s="6">
        <v>0</v>
      </c>
      <c r="T26" s="6">
        <v>1</v>
      </c>
      <c r="U26" s="6">
        <v>0</v>
      </c>
      <c r="V26" s="7" t="s">
        <v>165</v>
      </c>
      <c r="W26" s="6">
        <v>3786147000147</v>
      </c>
      <c r="X26" s="7" t="s">
        <v>166</v>
      </c>
      <c r="Y26" s="7" t="s">
        <v>167</v>
      </c>
      <c r="Z26" s="7" t="s">
        <v>168</v>
      </c>
      <c r="AA26" s="6">
        <v>2960</v>
      </c>
      <c r="AB26" s="7" t="s">
        <v>169</v>
      </c>
      <c r="AC26" s="7" t="s">
        <v>170</v>
      </c>
      <c r="AD26" s="6">
        <v>3301702</v>
      </c>
      <c r="AE26" s="7" t="s">
        <v>171</v>
      </c>
      <c r="AF26" s="7" t="s">
        <v>172</v>
      </c>
      <c r="AG26" s="6">
        <v>25230480</v>
      </c>
      <c r="AH26" s="6">
        <v>1058</v>
      </c>
      <c r="AI26" s="7" t="s">
        <v>173</v>
      </c>
      <c r="AJ26" s="6">
        <v>2140636165</v>
      </c>
      <c r="AK26" s="6">
        <v>77028960</v>
      </c>
      <c r="AL26" s="6">
        <v>3</v>
      </c>
      <c r="AM26" s="6">
        <v>18901412000168</v>
      </c>
      <c r="AN26" s="7" t="s">
        <v>174</v>
      </c>
      <c r="AO26" s="7" t="s">
        <v>175</v>
      </c>
      <c r="AP26" s="6">
        <v>1841</v>
      </c>
      <c r="AQ26" s="7" t="s">
        <v>176</v>
      </c>
      <c r="AR26" s="6">
        <v>1100205</v>
      </c>
      <c r="AS26" s="7" t="s">
        <v>177</v>
      </c>
      <c r="AT26" s="7" t="s">
        <v>178</v>
      </c>
      <c r="AU26" s="6">
        <v>76804437</v>
      </c>
      <c r="AV26" s="6">
        <v>1058</v>
      </c>
      <c r="AW26" s="7" t="s">
        <v>173</v>
      </c>
      <c r="AX26" s="6">
        <v>6932193141</v>
      </c>
      <c r="AY26" s="6">
        <v>1</v>
      </c>
      <c r="AZ26" s="6">
        <v>3924564</v>
      </c>
      <c r="BA26" s="6">
        <v>200616579</v>
      </c>
      <c r="BB26" s="7" t="s">
        <v>179</v>
      </c>
      <c r="BC26" s="6">
        <v>4888375000190</v>
      </c>
      <c r="BD26" s="6">
        <v>25</v>
      </c>
      <c r="BE26" s="7" t="s">
        <v>243</v>
      </c>
      <c r="BF26" s="6">
        <v>7899206184859</v>
      </c>
      <c r="BG26" s="7" t="s">
        <v>244</v>
      </c>
      <c r="BH26" s="6">
        <v>82082000</v>
      </c>
      <c r="BI26" s="6">
        <v>801400</v>
      </c>
      <c r="BJ26" s="6"/>
      <c r="BK26" s="6">
        <v>6102</v>
      </c>
      <c r="BL26" s="7" t="s">
        <v>182</v>
      </c>
      <c r="BM26" s="6">
        <v>24</v>
      </c>
      <c r="BN26" s="8">
        <v>10.75</v>
      </c>
      <c r="BO26" s="6">
        <v>258</v>
      </c>
      <c r="BP26" s="6">
        <v>7899206184859</v>
      </c>
      <c r="BQ26" s="7" t="s">
        <v>182</v>
      </c>
      <c r="BR26" s="6">
        <v>24</v>
      </c>
      <c r="BS26" s="8">
        <v>10.75</v>
      </c>
      <c r="BT26" s="6">
        <v>1</v>
      </c>
      <c r="BU26" s="6">
        <v>1</v>
      </c>
      <c r="BV26" s="6">
        <v>0</v>
      </c>
      <c r="BW26" s="6">
        <v>3</v>
      </c>
      <c r="BX26" s="6">
        <v>258</v>
      </c>
      <c r="BY26" s="2"/>
      <c r="BZ26" s="2" t="s">
        <v>183</v>
      </c>
      <c r="CA26" s="2"/>
      <c r="CB26" s="6">
        <f>IF(Tabela1[[#This Row], [Coluna4]]=TRUE,Tabela1[[#This Row], [ns1:vBC]],"")</f>
      </c>
      <c r="CC26" s="2"/>
      <c r="CD26" s="9"/>
      <c r="CE26" s="2"/>
      <c r="CF26" s="2"/>
      <c r="CG26" s="6">
        <v>4</v>
      </c>
      <c r="CH26" s="8">
        <v>10.32</v>
      </c>
      <c r="CI26" s="6">
        <v>131</v>
      </c>
      <c r="CJ26" s="6">
        <v>53</v>
      </c>
      <c r="CK26" s="6">
        <v>1</v>
      </c>
      <c r="CL26" s="6">
        <v>0</v>
      </c>
      <c r="CM26" s="6">
        <v>0</v>
      </c>
      <c r="CN26" s="6">
        <v>0</v>
      </c>
      <c r="CO26" s="6">
        <v>1</v>
      </c>
      <c r="CP26" s="6">
        <v>0</v>
      </c>
      <c r="CQ26" s="6">
        <v>0</v>
      </c>
      <c r="CR26" s="6">
        <v>0</v>
      </c>
      <c r="CS26" s="8">
        <v>8592.33</v>
      </c>
      <c r="CT26" s="8">
        <v>349.24</v>
      </c>
      <c r="CU26" s="6">
        <v>0</v>
      </c>
      <c r="CV26" s="6">
        <v>0</v>
      </c>
      <c r="CW26" s="6">
        <v>0</v>
      </c>
      <c r="CX26" s="6">
        <v>0</v>
      </c>
      <c r="CY26" s="6">
        <v>0</v>
      </c>
      <c r="CZ26" s="6">
        <v>0</v>
      </c>
      <c r="DA26" s="6">
        <v>0</v>
      </c>
      <c r="DB26" s="6">
        <v>0</v>
      </c>
      <c r="DC26" s="6">
        <v>0</v>
      </c>
      <c r="DD26" s="8">
        <v>8592.33</v>
      </c>
      <c r="DE26" s="6">
        <v>0</v>
      </c>
      <c r="DF26" s="6">
        <v>0</v>
      </c>
      <c r="DG26" s="6">
        <v>0</v>
      </c>
      <c r="DH26" s="6">
        <v>0</v>
      </c>
      <c r="DI26" s="6">
        <v>0</v>
      </c>
      <c r="DJ26" s="6">
        <v>0</v>
      </c>
      <c r="DK26" s="6">
        <v>0</v>
      </c>
      <c r="DL26" s="6">
        <v>0</v>
      </c>
      <c r="DM26" s="6">
        <v>0</v>
      </c>
      <c r="DN26" s="8">
        <v>8592.33</v>
      </c>
      <c r="DO26" s="6">
        <v>0</v>
      </c>
      <c r="DP26" s="6">
        <v>3098929000436</v>
      </c>
      <c r="DQ26" s="7" t="s">
        <v>184</v>
      </c>
      <c r="DR26" s="6">
        <v>78776323</v>
      </c>
      <c r="DS26" s="7" t="s">
        <v>185</v>
      </c>
      <c r="DT26" s="7" t="s">
        <v>186</v>
      </c>
      <c r="DU26" s="7" t="s">
        <v>172</v>
      </c>
      <c r="DV26" s="6">
        <v>8</v>
      </c>
      <c r="DW26" s="7" t="s">
        <v>187</v>
      </c>
      <c r="DX26" s="8">
        <v>161.138</v>
      </c>
      <c r="DY26" s="8">
        <v>176.276</v>
      </c>
      <c r="DZ26" s="10"/>
      <c r="EA26" s="9"/>
      <c r="EB26" s="10"/>
      <c r="EC26" s="9"/>
      <c r="ED26" s="10"/>
      <c r="EE26" s="11"/>
      <c r="EF26" s="9"/>
      <c r="EG26" s="6">
        <v>1</v>
      </c>
      <c r="EH26" s="6">
        <v>15</v>
      </c>
      <c r="EI26" s="8">
        <v>8592.33</v>
      </c>
      <c r="EJ26" s="7" t="s">
        <v>188</v>
      </c>
      <c r="EK26" s="7" t="s">
        <v>189</v>
      </c>
      <c r="EL26" s="6">
        <v>53113791000122</v>
      </c>
      <c r="EM26" s="7" t="s">
        <v>190</v>
      </c>
      <c r="EN26" s="7" t="s">
        <v>191</v>
      </c>
      <c r="EO26" s="6">
        <v>1128593904</v>
      </c>
      <c r="EP26" s="6"/>
      <c r="EQ26" s="6"/>
      <c r="ER26" s="6"/>
      <c r="ES26" s="6"/>
      <c r="ET26" s="6"/>
      <c r="EU26" s="6"/>
      <c r="EV26" s="6"/>
      <c r="EW26" s="6"/>
      <c r="EX26" s="6">
        <v>4</v>
      </c>
      <c r="EY26" s="6">
        <v>1</v>
      </c>
      <c r="EZ26" s="7" t="s">
        <v>192</v>
      </c>
      <c r="FA26" s="2" t="s">
        <v>193</v>
      </c>
      <c r="FB26" s="7" t="s">
        <v>194</v>
      </c>
      <c r="FC26" s="6">
        <v>333240027994354</v>
      </c>
      <c r="FD26" s="7" t="s">
        <v>195</v>
      </c>
      <c r="FE26" s="6">
        <v>100</v>
      </c>
      <c r="FF26" s="7" t="s">
        <v>196</v>
      </c>
    </row>
    <row x14ac:dyDescent="0.25" r="27" customHeight="1" ht="18.75">
      <c r="A27" s="6">
        <v>4</v>
      </c>
      <c r="B27" s="7" t="s">
        <v>162</v>
      </c>
      <c r="C27" s="6">
        <v>4</v>
      </c>
      <c r="D27" s="6">
        <v>33</v>
      </c>
      <c r="E27" s="6">
        <v>66235546</v>
      </c>
      <c r="F27" s="7" t="s">
        <v>163</v>
      </c>
      <c r="G27" s="6">
        <v>55</v>
      </c>
      <c r="H27" s="6">
        <v>1</v>
      </c>
      <c r="I27" s="6">
        <v>107214</v>
      </c>
      <c r="J27" s="7" t="s">
        <v>164</v>
      </c>
      <c r="K27" s="6">
        <v>1</v>
      </c>
      <c r="L27" s="6">
        <v>2</v>
      </c>
      <c r="M27" s="6">
        <v>3301702</v>
      </c>
      <c r="N27" s="6">
        <v>1</v>
      </c>
      <c r="O27" s="6">
        <v>1</v>
      </c>
      <c r="P27" s="6">
        <v>0</v>
      </c>
      <c r="Q27" s="6">
        <v>1</v>
      </c>
      <c r="R27" s="6">
        <v>1</v>
      </c>
      <c r="S27" s="6">
        <v>0</v>
      </c>
      <c r="T27" s="6">
        <v>1</v>
      </c>
      <c r="U27" s="6">
        <v>0</v>
      </c>
      <c r="V27" s="7" t="s">
        <v>165</v>
      </c>
      <c r="W27" s="6">
        <v>3786147000147</v>
      </c>
      <c r="X27" s="7" t="s">
        <v>166</v>
      </c>
      <c r="Y27" s="7" t="s">
        <v>167</v>
      </c>
      <c r="Z27" s="7" t="s">
        <v>168</v>
      </c>
      <c r="AA27" s="6">
        <v>2960</v>
      </c>
      <c r="AB27" s="7" t="s">
        <v>169</v>
      </c>
      <c r="AC27" s="7" t="s">
        <v>170</v>
      </c>
      <c r="AD27" s="6">
        <v>3301702</v>
      </c>
      <c r="AE27" s="7" t="s">
        <v>171</v>
      </c>
      <c r="AF27" s="7" t="s">
        <v>172</v>
      </c>
      <c r="AG27" s="6">
        <v>25230480</v>
      </c>
      <c r="AH27" s="6">
        <v>1058</v>
      </c>
      <c r="AI27" s="7" t="s">
        <v>173</v>
      </c>
      <c r="AJ27" s="6">
        <v>2140636165</v>
      </c>
      <c r="AK27" s="6">
        <v>77028960</v>
      </c>
      <c r="AL27" s="6">
        <v>3</v>
      </c>
      <c r="AM27" s="6">
        <v>18901412000168</v>
      </c>
      <c r="AN27" s="7" t="s">
        <v>174</v>
      </c>
      <c r="AO27" s="7" t="s">
        <v>175</v>
      </c>
      <c r="AP27" s="6">
        <v>1841</v>
      </c>
      <c r="AQ27" s="7" t="s">
        <v>176</v>
      </c>
      <c r="AR27" s="6">
        <v>1100205</v>
      </c>
      <c r="AS27" s="7" t="s">
        <v>177</v>
      </c>
      <c r="AT27" s="7" t="s">
        <v>178</v>
      </c>
      <c r="AU27" s="6">
        <v>76804437</v>
      </c>
      <c r="AV27" s="6">
        <v>1058</v>
      </c>
      <c r="AW27" s="7" t="s">
        <v>173</v>
      </c>
      <c r="AX27" s="6">
        <v>6932193141</v>
      </c>
      <c r="AY27" s="6">
        <v>1</v>
      </c>
      <c r="AZ27" s="6">
        <v>3924564</v>
      </c>
      <c r="BA27" s="6">
        <v>200616579</v>
      </c>
      <c r="BB27" s="7" t="s">
        <v>179</v>
      </c>
      <c r="BC27" s="6">
        <v>4888375000190</v>
      </c>
      <c r="BD27" s="6">
        <v>26</v>
      </c>
      <c r="BE27" s="7" t="s">
        <v>245</v>
      </c>
      <c r="BF27" s="6">
        <v>7899206183661</v>
      </c>
      <c r="BG27" s="7" t="s">
        <v>246</v>
      </c>
      <c r="BH27" s="6">
        <v>84681000</v>
      </c>
      <c r="BI27" s="10"/>
      <c r="BJ27" s="6"/>
      <c r="BK27" s="6">
        <v>6102</v>
      </c>
      <c r="BL27" s="7" t="s">
        <v>182</v>
      </c>
      <c r="BM27" s="6">
        <v>10</v>
      </c>
      <c r="BN27" s="8">
        <v>20.59</v>
      </c>
      <c r="BO27" s="8">
        <v>205.9</v>
      </c>
      <c r="BP27" s="6">
        <v>7899206183661</v>
      </c>
      <c r="BQ27" s="7" t="s">
        <v>182</v>
      </c>
      <c r="BR27" s="6">
        <v>10</v>
      </c>
      <c r="BS27" s="8">
        <v>20.59</v>
      </c>
      <c r="BT27" s="6">
        <v>1</v>
      </c>
      <c r="BU27" s="6">
        <v>1</v>
      </c>
      <c r="BV27" s="6">
        <v>0</v>
      </c>
      <c r="BW27" s="6">
        <v>3</v>
      </c>
      <c r="BX27" s="8">
        <v>205.9</v>
      </c>
      <c r="BY27" s="2"/>
      <c r="BZ27" s="2" t="s">
        <v>183</v>
      </c>
      <c r="CA27" s="2"/>
      <c r="CB27" s="8">
        <f>IF(Tabela1[[#This Row], [Coluna4]]=TRUE,Tabela1[[#This Row], [ns1:vBC]],"")</f>
      </c>
      <c r="CC27" s="2"/>
      <c r="CD27" s="9"/>
      <c r="CE27" s="2"/>
      <c r="CF27" s="2"/>
      <c r="CG27" s="6">
        <v>4</v>
      </c>
      <c r="CH27" s="8">
        <v>8.24</v>
      </c>
      <c r="CI27" s="6">
        <v>131</v>
      </c>
      <c r="CJ27" s="6">
        <v>53</v>
      </c>
      <c r="CK27" s="6">
        <v>1</v>
      </c>
      <c r="CL27" s="6">
        <v>0</v>
      </c>
      <c r="CM27" s="6">
        <v>0</v>
      </c>
      <c r="CN27" s="6">
        <v>0</v>
      </c>
      <c r="CO27" s="6">
        <v>1</v>
      </c>
      <c r="CP27" s="6">
        <v>0</v>
      </c>
      <c r="CQ27" s="6">
        <v>0</v>
      </c>
      <c r="CR27" s="6">
        <v>0</v>
      </c>
      <c r="CS27" s="8">
        <v>8592.33</v>
      </c>
      <c r="CT27" s="8">
        <v>349.24</v>
      </c>
      <c r="CU27" s="6">
        <v>0</v>
      </c>
      <c r="CV27" s="6">
        <v>0</v>
      </c>
      <c r="CW27" s="6">
        <v>0</v>
      </c>
      <c r="CX27" s="6">
        <v>0</v>
      </c>
      <c r="CY27" s="6">
        <v>0</v>
      </c>
      <c r="CZ27" s="6">
        <v>0</v>
      </c>
      <c r="DA27" s="6">
        <v>0</v>
      </c>
      <c r="DB27" s="6">
        <v>0</v>
      </c>
      <c r="DC27" s="6">
        <v>0</v>
      </c>
      <c r="DD27" s="8">
        <v>8592.33</v>
      </c>
      <c r="DE27" s="6">
        <v>0</v>
      </c>
      <c r="DF27" s="6">
        <v>0</v>
      </c>
      <c r="DG27" s="6">
        <v>0</v>
      </c>
      <c r="DH27" s="6">
        <v>0</v>
      </c>
      <c r="DI27" s="6">
        <v>0</v>
      </c>
      <c r="DJ27" s="6">
        <v>0</v>
      </c>
      <c r="DK27" s="6">
        <v>0</v>
      </c>
      <c r="DL27" s="6">
        <v>0</v>
      </c>
      <c r="DM27" s="6">
        <v>0</v>
      </c>
      <c r="DN27" s="8">
        <v>8592.33</v>
      </c>
      <c r="DO27" s="6">
        <v>0</v>
      </c>
      <c r="DP27" s="6">
        <v>3098929000436</v>
      </c>
      <c r="DQ27" s="7" t="s">
        <v>184</v>
      </c>
      <c r="DR27" s="6">
        <v>78776323</v>
      </c>
      <c r="DS27" s="7" t="s">
        <v>185</v>
      </c>
      <c r="DT27" s="7" t="s">
        <v>186</v>
      </c>
      <c r="DU27" s="7" t="s">
        <v>172</v>
      </c>
      <c r="DV27" s="6">
        <v>8</v>
      </c>
      <c r="DW27" s="7" t="s">
        <v>187</v>
      </c>
      <c r="DX27" s="8">
        <v>161.138</v>
      </c>
      <c r="DY27" s="8">
        <v>176.276</v>
      </c>
      <c r="DZ27" s="10"/>
      <c r="EA27" s="9"/>
      <c r="EB27" s="10"/>
      <c r="EC27" s="9"/>
      <c r="ED27" s="10"/>
      <c r="EE27" s="11"/>
      <c r="EF27" s="9"/>
      <c r="EG27" s="6">
        <v>1</v>
      </c>
      <c r="EH27" s="6">
        <v>15</v>
      </c>
      <c r="EI27" s="8">
        <v>8592.33</v>
      </c>
      <c r="EJ27" s="7" t="s">
        <v>188</v>
      </c>
      <c r="EK27" s="7" t="s">
        <v>189</v>
      </c>
      <c r="EL27" s="6">
        <v>53113791000122</v>
      </c>
      <c r="EM27" s="7" t="s">
        <v>190</v>
      </c>
      <c r="EN27" s="7" t="s">
        <v>191</v>
      </c>
      <c r="EO27" s="6">
        <v>1128593904</v>
      </c>
      <c r="EP27" s="6"/>
      <c r="EQ27" s="6"/>
      <c r="ER27" s="6"/>
      <c r="ES27" s="6"/>
      <c r="ET27" s="6"/>
      <c r="EU27" s="6"/>
      <c r="EV27" s="6"/>
      <c r="EW27" s="6"/>
      <c r="EX27" s="6">
        <v>4</v>
      </c>
      <c r="EY27" s="6">
        <v>1</v>
      </c>
      <c r="EZ27" s="7" t="s">
        <v>192</v>
      </c>
      <c r="FA27" s="2" t="s">
        <v>193</v>
      </c>
      <c r="FB27" s="7" t="s">
        <v>194</v>
      </c>
      <c r="FC27" s="6">
        <v>333240027994354</v>
      </c>
      <c r="FD27" s="7" t="s">
        <v>195</v>
      </c>
      <c r="FE27" s="6">
        <v>100</v>
      </c>
      <c r="FF27" s="7" t="s">
        <v>196</v>
      </c>
    </row>
    <row x14ac:dyDescent="0.25" r="28" customHeight="1" ht="18.75">
      <c r="A28" s="6">
        <v>4</v>
      </c>
      <c r="B28" s="7" t="s">
        <v>162</v>
      </c>
      <c r="C28" s="6">
        <v>4</v>
      </c>
      <c r="D28" s="6">
        <v>33</v>
      </c>
      <c r="E28" s="6">
        <v>66235546</v>
      </c>
      <c r="F28" s="7" t="s">
        <v>163</v>
      </c>
      <c r="G28" s="6">
        <v>55</v>
      </c>
      <c r="H28" s="6">
        <v>1</v>
      </c>
      <c r="I28" s="6">
        <v>107214</v>
      </c>
      <c r="J28" s="7" t="s">
        <v>164</v>
      </c>
      <c r="K28" s="6">
        <v>1</v>
      </c>
      <c r="L28" s="6">
        <v>2</v>
      </c>
      <c r="M28" s="6">
        <v>3301702</v>
      </c>
      <c r="N28" s="6">
        <v>1</v>
      </c>
      <c r="O28" s="6">
        <v>1</v>
      </c>
      <c r="P28" s="6">
        <v>0</v>
      </c>
      <c r="Q28" s="6">
        <v>1</v>
      </c>
      <c r="R28" s="6">
        <v>1</v>
      </c>
      <c r="S28" s="6">
        <v>0</v>
      </c>
      <c r="T28" s="6">
        <v>1</v>
      </c>
      <c r="U28" s="6">
        <v>0</v>
      </c>
      <c r="V28" s="7" t="s">
        <v>165</v>
      </c>
      <c r="W28" s="6">
        <v>3786147000147</v>
      </c>
      <c r="X28" s="7" t="s">
        <v>166</v>
      </c>
      <c r="Y28" s="7" t="s">
        <v>167</v>
      </c>
      <c r="Z28" s="7" t="s">
        <v>168</v>
      </c>
      <c r="AA28" s="6">
        <v>2960</v>
      </c>
      <c r="AB28" s="7" t="s">
        <v>169</v>
      </c>
      <c r="AC28" s="7" t="s">
        <v>170</v>
      </c>
      <c r="AD28" s="6">
        <v>3301702</v>
      </c>
      <c r="AE28" s="7" t="s">
        <v>171</v>
      </c>
      <c r="AF28" s="7" t="s">
        <v>172</v>
      </c>
      <c r="AG28" s="6">
        <v>25230480</v>
      </c>
      <c r="AH28" s="6">
        <v>1058</v>
      </c>
      <c r="AI28" s="7" t="s">
        <v>173</v>
      </c>
      <c r="AJ28" s="6">
        <v>2140636165</v>
      </c>
      <c r="AK28" s="6">
        <v>77028960</v>
      </c>
      <c r="AL28" s="6">
        <v>3</v>
      </c>
      <c r="AM28" s="6">
        <v>18901412000168</v>
      </c>
      <c r="AN28" s="7" t="s">
        <v>174</v>
      </c>
      <c r="AO28" s="7" t="s">
        <v>175</v>
      </c>
      <c r="AP28" s="6">
        <v>1841</v>
      </c>
      <c r="AQ28" s="7" t="s">
        <v>176</v>
      </c>
      <c r="AR28" s="6">
        <v>1100205</v>
      </c>
      <c r="AS28" s="7" t="s">
        <v>177</v>
      </c>
      <c r="AT28" s="7" t="s">
        <v>178</v>
      </c>
      <c r="AU28" s="6">
        <v>76804437</v>
      </c>
      <c r="AV28" s="6">
        <v>1058</v>
      </c>
      <c r="AW28" s="7" t="s">
        <v>173</v>
      </c>
      <c r="AX28" s="6">
        <v>6932193141</v>
      </c>
      <c r="AY28" s="6">
        <v>1</v>
      </c>
      <c r="AZ28" s="6">
        <v>3924564</v>
      </c>
      <c r="BA28" s="6">
        <v>200616579</v>
      </c>
      <c r="BB28" s="7" t="s">
        <v>179</v>
      </c>
      <c r="BC28" s="6">
        <v>4888375000190</v>
      </c>
      <c r="BD28" s="6">
        <v>27</v>
      </c>
      <c r="BE28" s="7" t="s">
        <v>247</v>
      </c>
      <c r="BF28" s="6">
        <v>7899206183692</v>
      </c>
      <c r="BG28" s="7" t="s">
        <v>248</v>
      </c>
      <c r="BH28" s="6">
        <v>84681000</v>
      </c>
      <c r="BI28" s="10"/>
      <c r="BJ28" s="6"/>
      <c r="BK28" s="6">
        <v>6102</v>
      </c>
      <c r="BL28" s="7" t="s">
        <v>182</v>
      </c>
      <c r="BM28" s="6">
        <v>20</v>
      </c>
      <c r="BN28" s="8">
        <v>11.91</v>
      </c>
      <c r="BO28" s="8">
        <v>238.2</v>
      </c>
      <c r="BP28" s="6">
        <v>7899206183692</v>
      </c>
      <c r="BQ28" s="7" t="s">
        <v>182</v>
      </c>
      <c r="BR28" s="6">
        <v>20</v>
      </c>
      <c r="BS28" s="8">
        <v>11.91</v>
      </c>
      <c r="BT28" s="6">
        <v>1</v>
      </c>
      <c r="BU28" s="6">
        <v>1</v>
      </c>
      <c r="BV28" s="6">
        <v>0</v>
      </c>
      <c r="BW28" s="6">
        <v>3</v>
      </c>
      <c r="BX28" s="8">
        <v>238.2</v>
      </c>
      <c r="BY28" s="2"/>
      <c r="BZ28" s="2" t="s">
        <v>183</v>
      </c>
      <c r="CA28" s="2"/>
      <c r="CB28" s="8">
        <f>IF(Tabela1[[#This Row], [Coluna4]]=TRUE,Tabela1[[#This Row], [ns1:vBC]],"")</f>
      </c>
      <c r="CC28" s="2"/>
      <c r="CD28" s="9"/>
      <c r="CE28" s="2"/>
      <c r="CF28" s="2"/>
      <c r="CG28" s="6">
        <v>4</v>
      </c>
      <c r="CH28" s="8">
        <v>9.53</v>
      </c>
      <c r="CI28" s="6">
        <v>131</v>
      </c>
      <c r="CJ28" s="6">
        <v>53</v>
      </c>
      <c r="CK28" s="6">
        <v>1</v>
      </c>
      <c r="CL28" s="6">
        <v>0</v>
      </c>
      <c r="CM28" s="6">
        <v>0</v>
      </c>
      <c r="CN28" s="6">
        <v>0</v>
      </c>
      <c r="CO28" s="6">
        <v>1</v>
      </c>
      <c r="CP28" s="6">
        <v>0</v>
      </c>
      <c r="CQ28" s="6">
        <v>0</v>
      </c>
      <c r="CR28" s="6">
        <v>0</v>
      </c>
      <c r="CS28" s="8">
        <v>8592.33</v>
      </c>
      <c r="CT28" s="8">
        <v>349.24</v>
      </c>
      <c r="CU28" s="6">
        <v>0</v>
      </c>
      <c r="CV28" s="6">
        <v>0</v>
      </c>
      <c r="CW28" s="6">
        <v>0</v>
      </c>
      <c r="CX28" s="6">
        <v>0</v>
      </c>
      <c r="CY28" s="6">
        <v>0</v>
      </c>
      <c r="CZ28" s="6">
        <v>0</v>
      </c>
      <c r="DA28" s="6">
        <v>0</v>
      </c>
      <c r="DB28" s="6">
        <v>0</v>
      </c>
      <c r="DC28" s="6">
        <v>0</v>
      </c>
      <c r="DD28" s="8">
        <v>8592.33</v>
      </c>
      <c r="DE28" s="6">
        <v>0</v>
      </c>
      <c r="DF28" s="6">
        <v>0</v>
      </c>
      <c r="DG28" s="6">
        <v>0</v>
      </c>
      <c r="DH28" s="6">
        <v>0</v>
      </c>
      <c r="DI28" s="6">
        <v>0</v>
      </c>
      <c r="DJ28" s="6">
        <v>0</v>
      </c>
      <c r="DK28" s="6">
        <v>0</v>
      </c>
      <c r="DL28" s="6">
        <v>0</v>
      </c>
      <c r="DM28" s="6">
        <v>0</v>
      </c>
      <c r="DN28" s="8">
        <v>8592.33</v>
      </c>
      <c r="DO28" s="6">
        <v>0</v>
      </c>
      <c r="DP28" s="6">
        <v>3098929000436</v>
      </c>
      <c r="DQ28" s="7" t="s">
        <v>184</v>
      </c>
      <c r="DR28" s="6">
        <v>78776323</v>
      </c>
      <c r="DS28" s="7" t="s">
        <v>185</v>
      </c>
      <c r="DT28" s="7" t="s">
        <v>186</v>
      </c>
      <c r="DU28" s="7" t="s">
        <v>172</v>
      </c>
      <c r="DV28" s="6">
        <v>8</v>
      </c>
      <c r="DW28" s="7" t="s">
        <v>187</v>
      </c>
      <c r="DX28" s="8">
        <v>161.138</v>
      </c>
      <c r="DY28" s="8">
        <v>176.276</v>
      </c>
      <c r="DZ28" s="10"/>
      <c r="EA28" s="9"/>
      <c r="EB28" s="10"/>
      <c r="EC28" s="9"/>
      <c r="ED28" s="10"/>
      <c r="EE28" s="11"/>
      <c r="EF28" s="9"/>
      <c r="EG28" s="6">
        <v>1</v>
      </c>
      <c r="EH28" s="6">
        <v>15</v>
      </c>
      <c r="EI28" s="8">
        <v>8592.33</v>
      </c>
      <c r="EJ28" s="7" t="s">
        <v>188</v>
      </c>
      <c r="EK28" s="7" t="s">
        <v>189</v>
      </c>
      <c r="EL28" s="6">
        <v>53113791000122</v>
      </c>
      <c r="EM28" s="7" t="s">
        <v>190</v>
      </c>
      <c r="EN28" s="7" t="s">
        <v>191</v>
      </c>
      <c r="EO28" s="6">
        <v>1128593904</v>
      </c>
      <c r="EP28" s="6"/>
      <c r="EQ28" s="6"/>
      <c r="ER28" s="6"/>
      <c r="ES28" s="6"/>
      <c r="ET28" s="6"/>
      <c r="EU28" s="6"/>
      <c r="EV28" s="6"/>
      <c r="EW28" s="6"/>
      <c r="EX28" s="6">
        <v>4</v>
      </c>
      <c r="EY28" s="6">
        <v>1</v>
      </c>
      <c r="EZ28" s="7" t="s">
        <v>192</v>
      </c>
      <c r="FA28" s="2" t="s">
        <v>193</v>
      </c>
      <c r="FB28" s="7" t="s">
        <v>194</v>
      </c>
      <c r="FC28" s="6">
        <v>333240027994354</v>
      </c>
      <c r="FD28" s="7" t="s">
        <v>195</v>
      </c>
      <c r="FE28" s="6">
        <v>100</v>
      </c>
      <c r="FF28" s="7" t="s">
        <v>196</v>
      </c>
    </row>
    <row x14ac:dyDescent="0.25" r="29" customHeight="1" ht="18.75">
      <c r="A29" s="6">
        <v>4</v>
      </c>
      <c r="B29" s="7" t="s">
        <v>162</v>
      </c>
      <c r="C29" s="6">
        <v>4</v>
      </c>
      <c r="D29" s="6">
        <v>33</v>
      </c>
      <c r="E29" s="6">
        <v>66235546</v>
      </c>
      <c r="F29" s="7" t="s">
        <v>163</v>
      </c>
      <c r="G29" s="6">
        <v>55</v>
      </c>
      <c r="H29" s="6">
        <v>1</v>
      </c>
      <c r="I29" s="6">
        <v>107214</v>
      </c>
      <c r="J29" s="7" t="s">
        <v>164</v>
      </c>
      <c r="K29" s="6">
        <v>1</v>
      </c>
      <c r="L29" s="6">
        <v>2</v>
      </c>
      <c r="M29" s="6">
        <v>3301702</v>
      </c>
      <c r="N29" s="6">
        <v>1</v>
      </c>
      <c r="O29" s="6">
        <v>1</v>
      </c>
      <c r="P29" s="6">
        <v>0</v>
      </c>
      <c r="Q29" s="6">
        <v>1</v>
      </c>
      <c r="R29" s="6">
        <v>1</v>
      </c>
      <c r="S29" s="6">
        <v>0</v>
      </c>
      <c r="T29" s="6">
        <v>1</v>
      </c>
      <c r="U29" s="6">
        <v>0</v>
      </c>
      <c r="V29" s="7" t="s">
        <v>165</v>
      </c>
      <c r="W29" s="6">
        <v>3786147000147</v>
      </c>
      <c r="X29" s="7" t="s">
        <v>166</v>
      </c>
      <c r="Y29" s="7" t="s">
        <v>167</v>
      </c>
      <c r="Z29" s="7" t="s">
        <v>168</v>
      </c>
      <c r="AA29" s="6">
        <v>2960</v>
      </c>
      <c r="AB29" s="7" t="s">
        <v>169</v>
      </c>
      <c r="AC29" s="7" t="s">
        <v>170</v>
      </c>
      <c r="AD29" s="6">
        <v>3301702</v>
      </c>
      <c r="AE29" s="7" t="s">
        <v>171</v>
      </c>
      <c r="AF29" s="7" t="s">
        <v>172</v>
      </c>
      <c r="AG29" s="6">
        <v>25230480</v>
      </c>
      <c r="AH29" s="6">
        <v>1058</v>
      </c>
      <c r="AI29" s="7" t="s">
        <v>173</v>
      </c>
      <c r="AJ29" s="6">
        <v>2140636165</v>
      </c>
      <c r="AK29" s="6">
        <v>77028960</v>
      </c>
      <c r="AL29" s="6">
        <v>3</v>
      </c>
      <c r="AM29" s="6">
        <v>18901412000168</v>
      </c>
      <c r="AN29" s="7" t="s">
        <v>174</v>
      </c>
      <c r="AO29" s="7" t="s">
        <v>175</v>
      </c>
      <c r="AP29" s="6">
        <v>1841</v>
      </c>
      <c r="AQ29" s="7" t="s">
        <v>176</v>
      </c>
      <c r="AR29" s="6">
        <v>1100205</v>
      </c>
      <c r="AS29" s="7" t="s">
        <v>177</v>
      </c>
      <c r="AT29" s="7" t="s">
        <v>178</v>
      </c>
      <c r="AU29" s="6">
        <v>76804437</v>
      </c>
      <c r="AV29" s="6">
        <v>1058</v>
      </c>
      <c r="AW29" s="7" t="s">
        <v>173</v>
      </c>
      <c r="AX29" s="6">
        <v>6932193141</v>
      </c>
      <c r="AY29" s="6">
        <v>1</v>
      </c>
      <c r="AZ29" s="6">
        <v>3924564</v>
      </c>
      <c r="BA29" s="6">
        <v>200616579</v>
      </c>
      <c r="BB29" s="7" t="s">
        <v>179</v>
      </c>
      <c r="BC29" s="6">
        <v>4888375000190</v>
      </c>
      <c r="BD29" s="6">
        <v>28</v>
      </c>
      <c r="BE29" s="7" t="s">
        <v>249</v>
      </c>
      <c r="BF29" s="6">
        <v>7899206165544</v>
      </c>
      <c r="BG29" s="7" t="s">
        <v>250</v>
      </c>
      <c r="BH29" s="6">
        <v>82055900</v>
      </c>
      <c r="BI29" s="6">
        <v>801000</v>
      </c>
      <c r="BJ29" s="6"/>
      <c r="BK29" s="6">
        <v>6102</v>
      </c>
      <c r="BL29" s="7" t="s">
        <v>182</v>
      </c>
      <c r="BM29" s="6">
        <v>30</v>
      </c>
      <c r="BN29" s="8">
        <v>4.91</v>
      </c>
      <c r="BO29" s="8">
        <v>147.3</v>
      </c>
      <c r="BP29" s="6">
        <v>7899206165544</v>
      </c>
      <c r="BQ29" s="7" t="s">
        <v>182</v>
      </c>
      <c r="BR29" s="6">
        <v>30</v>
      </c>
      <c r="BS29" s="8">
        <v>4.91</v>
      </c>
      <c r="BT29" s="6">
        <v>1</v>
      </c>
      <c r="BU29" s="6">
        <v>1</v>
      </c>
      <c r="BV29" s="6">
        <v>0</v>
      </c>
      <c r="BW29" s="6">
        <v>3</v>
      </c>
      <c r="BX29" s="8">
        <v>147.3</v>
      </c>
      <c r="BY29" s="2"/>
      <c r="BZ29" s="2" t="s">
        <v>183</v>
      </c>
      <c r="CA29" s="2"/>
      <c r="CB29" s="8">
        <f>IF(Tabela1[[#This Row], [Coluna4]]=TRUE,Tabela1[[#This Row], [ns1:vBC]],"")</f>
      </c>
      <c r="CC29" s="2"/>
      <c r="CD29" s="9"/>
      <c r="CE29" s="2"/>
      <c r="CF29" s="2"/>
      <c r="CG29" s="6">
        <v>4</v>
      </c>
      <c r="CH29" s="8">
        <v>5.89</v>
      </c>
      <c r="CI29" s="6">
        <v>131</v>
      </c>
      <c r="CJ29" s="6">
        <v>53</v>
      </c>
      <c r="CK29" s="6">
        <v>1</v>
      </c>
      <c r="CL29" s="6">
        <v>0</v>
      </c>
      <c r="CM29" s="6">
        <v>0</v>
      </c>
      <c r="CN29" s="6">
        <v>0</v>
      </c>
      <c r="CO29" s="6">
        <v>1</v>
      </c>
      <c r="CP29" s="6">
        <v>0</v>
      </c>
      <c r="CQ29" s="6">
        <v>0</v>
      </c>
      <c r="CR29" s="6">
        <v>0</v>
      </c>
      <c r="CS29" s="8">
        <v>8592.33</v>
      </c>
      <c r="CT29" s="8">
        <v>349.24</v>
      </c>
      <c r="CU29" s="6">
        <v>0</v>
      </c>
      <c r="CV29" s="6">
        <v>0</v>
      </c>
      <c r="CW29" s="6">
        <v>0</v>
      </c>
      <c r="CX29" s="6">
        <v>0</v>
      </c>
      <c r="CY29" s="6">
        <v>0</v>
      </c>
      <c r="CZ29" s="6">
        <v>0</v>
      </c>
      <c r="DA29" s="6">
        <v>0</v>
      </c>
      <c r="DB29" s="6">
        <v>0</v>
      </c>
      <c r="DC29" s="6">
        <v>0</v>
      </c>
      <c r="DD29" s="8">
        <v>8592.33</v>
      </c>
      <c r="DE29" s="6">
        <v>0</v>
      </c>
      <c r="DF29" s="6">
        <v>0</v>
      </c>
      <c r="DG29" s="6">
        <v>0</v>
      </c>
      <c r="DH29" s="6">
        <v>0</v>
      </c>
      <c r="DI29" s="6">
        <v>0</v>
      </c>
      <c r="DJ29" s="6">
        <v>0</v>
      </c>
      <c r="DK29" s="6">
        <v>0</v>
      </c>
      <c r="DL29" s="6">
        <v>0</v>
      </c>
      <c r="DM29" s="6">
        <v>0</v>
      </c>
      <c r="DN29" s="8">
        <v>8592.33</v>
      </c>
      <c r="DO29" s="6">
        <v>0</v>
      </c>
      <c r="DP29" s="6">
        <v>3098929000436</v>
      </c>
      <c r="DQ29" s="7" t="s">
        <v>184</v>
      </c>
      <c r="DR29" s="6">
        <v>78776323</v>
      </c>
      <c r="DS29" s="7" t="s">
        <v>185</v>
      </c>
      <c r="DT29" s="7" t="s">
        <v>186</v>
      </c>
      <c r="DU29" s="7" t="s">
        <v>172</v>
      </c>
      <c r="DV29" s="6">
        <v>8</v>
      </c>
      <c r="DW29" s="7" t="s">
        <v>187</v>
      </c>
      <c r="DX29" s="8">
        <v>161.138</v>
      </c>
      <c r="DY29" s="8">
        <v>176.276</v>
      </c>
      <c r="DZ29" s="10"/>
      <c r="EA29" s="9"/>
      <c r="EB29" s="10"/>
      <c r="EC29" s="9"/>
      <c r="ED29" s="10"/>
      <c r="EE29" s="11"/>
      <c r="EF29" s="9"/>
      <c r="EG29" s="6">
        <v>1</v>
      </c>
      <c r="EH29" s="6">
        <v>15</v>
      </c>
      <c r="EI29" s="8">
        <v>8592.33</v>
      </c>
      <c r="EJ29" s="7" t="s">
        <v>188</v>
      </c>
      <c r="EK29" s="7" t="s">
        <v>189</v>
      </c>
      <c r="EL29" s="6">
        <v>53113791000122</v>
      </c>
      <c r="EM29" s="7" t="s">
        <v>190</v>
      </c>
      <c r="EN29" s="7" t="s">
        <v>191</v>
      </c>
      <c r="EO29" s="6">
        <v>1128593904</v>
      </c>
      <c r="EP29" s="6"/>
      <c r="EQ29" s="6"/>
      <c r="ER29" s="6"/>
      <c r="ES29" s="6"/>
      <c r="ET29" s="6"/>
      <c r="EU29" s="6"/>
      <c r="EV29" s="6"/>
      <c r="EW29" s="6"/>
      <c r="EX29" s="6">
        <v>4</v>
      </c>
      <c r="EY29" s="6">
        <v>1</v>
      </c>
      <c r="EZ29" s="7" t="s">
        <v>192</v>
      </c>
      <c r="FA29" s="2" t="s">
        <v>193</v>
      </c>
      <c r="FB29" s="7" t="s">
        <v>194</v>
      </c>
      <c r="FC29" s="6">
        <v>333240027994354</v>
      </c>
      <c r="FD29" s="7" t="s">
        <v>195</v>
      </c>
      <c r="FE29" s="6">
        <v>100</v>
      </c>
      <c r="FF29" s="7" t="s">
        <v>196</v>
      </c>
    </row>
    <row x14ac:dyDescent="0.25" r="30" customHeight="1" ht="18.75">
      <c r="A30" s="6">
        <v>4</v>
      </c>
      <c r="B30" s="7" t="s">
        <v>162</v>
      </c>
      <c r="C30" s="6">
        <v>4</v>
      </c>
      <c r="D30" s="6">
        <v>33</v>
      </c>
      <c r="E30" s="6">
        <v>66235546</v>
      </c>
      <c r="F30" s="7" t="s">
        <v>163</v>
      </c>
      <c r="G30" s="6">
        <v>55</v>
      </c>
      <c r="H30" s="6">
        <v>1</v>
      </c>
      <c r="I30" s="6">
        <v>107214</v>
      </c>
      <c r="J30" s="7" t="s">
        <v>164</v>
      </c>
      <c r="K30" s="6">
        <v>1</v>
      </c>
      <c r="L30" s="6">
        <v>2</v>
      </c>
      <c r="M30" s="6">
        <v>3301702</v>
      </c>
      <c r="N30" s="6">
        <v>1</v>
      </c>
      <c r="O30" s="6">
        <v>1</v>
      </c>
      <c r="P30" s="6">
        <v>0</v>
      </c>
      <c r="Q30" s="6">
        <v>1</v>
      </c>
      <c r="R30" s="6">
        <v>1</v>
      </c>
      <c r="S30" s="6">
        <v>0</v>
      </c>
      <c r="T30" s="6">
        <v>1</v>
      </c>
      <c r="U30" s="6">
        <v>0</v>
      </c>
      <c r="V30" s="7" t="s">
        <v>165</v>
      </c>
      <c r="W30" s="6">
        <v>3786147000147</v>
      </c>
      <c r="X30" s="7" t="s">
        <v>166</v>
      </c>
      <c r="Y30" s="7" t="s">
        <v>167</v>
      </c>
      <c r="Z30" s="7" t="s">
        <v>168</v>
      </c>
      <c r="AA30" s="6">
        <v>2960</v>
      </c>
      <c r="AB30" s="7" t="s">
        <v>169</v>
      </c>
      <c r="AC30" s="7" t="s">
        <v>170</v>
      </c>
      <c r="AD30" s="6">
        <v>3301702</v>
      </c>
      <c r="AE30" s="7" t="s">
        <v>171</v>
      </c>
      <c r="AF30" s="7" t="s">
        <v>172</v>
      </c>
      <c r="AG30" s="6">
        <v>25230480</v>
      </c>
      <c r="AH30" s="6">
        <v>1058</v>
      </c>
      <c r="AI30" s="7" t="s">
        <v>173</v>
      </c>
      <c r="AJ30" s="6">
        <v>2140636165</v>
      </c>
      <c r="AK30" s="6">
        <v>77028960</v>
      </c>
      <c r="AL30" s="6">
        <v>3</v>
      </c>
      <c r="AM30" s="6">
        <v>18901412000168</v>
      </c>
      <c r="AN30" s="7" t="s">
        <v>174</v>
      </c>
      <c r="AO30" s="7" t="s">
        <v>175</v>
      </c>
      <c r="AP30" s="6">
        <v>1841</v>
      </c>
      <c r="AQ30" s="7" t="s">
        <v>176</v>
      </c>
      <c r="AR30" s="6">
        <v>1100205</v>
      </c>
      <c r="AS30" s="7" t="s">
        <v>177</v>
      </c>
      <c r="AT30" s="7" t="s">
        <v>178</v>
      </c>
      <c r="AU30" s="6">
        <v>76804437</v>
      </c>
      <c r="AV30" s="6">
        <v>1058</v>
      </c>
      <c r="AW30" s="7" t="s">
        <v>173</v>
      </c>
      <c r="AX30" s="6">
        <v>6932193141</v>
      </c>
      <c r="AY30" s="6">
        <v>1</v>
      </c>
      <c r="AZ30" s="6">
        <v>3924564</v>
      </c>
      <c r="BA30" s="6">
        <v>200616579</v>
      </c>
      <c r="BB30" s="7" t="s">
        <v>179</v>
      </c>
      <c r="BC30" s="6">
        <v>4888375000190</v>
      </c>
      <c r="BD30" s="6">
        <v>29</v>
      </c>
      <c r="BE30" s="7" t="s">
        <v>251</v>
      </c>
      <c r="BF30" s="6">
        <v>7899206177776</v>
      </c>
      <c r="BG30" s="7" t="s">
        <v>252</v>
      </c>
      <c r="BH30" s="6">
        <v>82055900</v>
      </c>
      <c r="BI30" s="6">
        <v>801000</v>
      </c>
      <c r="BJ30" s="6"/>
      <c r="BK30" s="6">
        <v>6102</v>
      </c>
      <c r="BL30" s="7" t="s">
        <v>182</v>
      </c>
      <c r="BM30" s="6">
        <v>20</v>
      </c>
      <c r="BN30" s="8">
        <v>18.13</v>
      </c>
      <c r="BO30" s="8">
        <v>362.6</v>
      </c>
      <c r="BP30" s="6">
        <v>7899206177776</v>
      </c>
      <c r="BQ30" s="7" t="s">
        <v>182</v>
      </c>
      <c r="BR30" s="6">
        <v>20</v>
      </c>
      <c r="BS30" s="8">
        <v>18.13</v>
      </c>
      <c r="BT30" s="6">
        <v>1</v>
      </c>
      <c r="BU30" s="6">
        <v>1</v>
      </c>
      <c r="BV30" s="6">
        <v>0</v>
      </c>
      <c r="BW30" s="6">
        <v>3</v>
      </c>
      <c r="BX30" s="8">
        <v>362.6</v>
      </c>
      <c r="BY30" s="2"/>
      <c r="BZ30" s="2" t="s">
        <v>183</v>
      </c>
      <c r="CA30" s="2"/>
      <c r="CB30" s="8">
        <f>IF(Tabela1[[#This Row], [Coluna4]]=TRUE,Tabela1[[#This Row], [ns1:vBC]],"")</f>
      </c>
      <c r="CC30" s="2"/>
      <c r="CD30" s="9"/>
      <c r="CE30" s="2"/>
      <c r="CF30" s="2"/>
      <c r="CG30" s="6">
        <v>4</v>
      </c>
      <c r="CH30" s="8">
        <v>14.5</v>
      </c>
      <c r="CI30" s="6">
        <v>131</v>
      </c>
      <c r="CJ30" s="6">
        <v>53</v>
      </c>
      <c r="CK30" s="6">
        <v>1</v>
      </c>
      <c r="CL30" s="6">
        <v>0</v>
      </c>
      <c r="CM30" s="6">
        <v>0</v>
      </c>
      <c r="CN30" s="6">
        <v>0</v>
      </c>
      <c r="CO30" s="6">
        <v>1</v>
      </c>
      <c r="CP30" s="6">
        <v>0</v>
      </c>
      <c r="CQ30" s="6">
        <v>0</v>
      </c>
      <c r="CR30" s="6">
        <v>0</v>
      </c>
      <c r="CS30" s="8">
        <v>8592.33</v>
      </c>
      <c r="CT30" s="8">
        <v>349.24</v>
      </c>
      <c r="CU30" s="6">
        <v>0</v>
      </c>
      <c r="CV30" s="6">
        <v>0</v>
      </c>
      <c r="CW30" s="6">
        <v>0</v>
      </c>
      <c r="CX30" s="6">
        <v>0</v>
      </c>
      <c r="CY30" s="6">
        <v>0</v>
      </c>
      <c r="CZ30" s="6">
        <v>0</v>
      </c>
      <c r="DA30" s="6">
        <v>0</v>
      </c>
      <c r="DB30" s="6">
        <v>0</v>
      </c>
      <c r="DC30" s="6">
        <v>0</v>
      </c>
      <c r="DD30" s="8">
        <v>8592.33</v>
      </c>
      <c r="DE30" s="6">
        <v>0</v>
      </c>
      <c r="DF30" s="6">
        <v>0</v>
      </c>
      <c r="DG30" s="6">
        <v>0</v>
      </c>
      <c r="DH30" s="6">
        <v>0</v>
      </c>
      <c r="DI30" s="6">
        <v>0</v>
      </c>
      <c r="DJ30" s="6">
        <v>0</v>
      </c>
      <c r="DK30" s="6">
        <v>0</v>
      </c>
      <c r="DL30" s="6">
        <v>0</v>
      </c>
      <c r="DM30" s="6">
        <v>0</v>
      </c>
      <c r="DN30" s="8">
        <v>8592.33</v>
      </c>
      <c r="DO30" s="6">
        <v>0</v>
      </c>
      <c r="DP30" s="6">
        <v>3098929000436</v>
      </c>
      <c r="DQ30" s="7" t="s">
        <v>184</v>
      </c>
      <c r="DR30" s="6">
        <v>78776323</v>
      </c>
      <c r="DS30" s="7" t="s">
        <v>185</v>
      </c>
      <c r="DT30" s="7" t="s">
        <v>186</v>
      </c>
      <c r="DU30" s="7" t="s">
        <v>172</v>
      </c>
      <c r="DV30" s="6">
        <v>8</v>
      </c>
      <c r="DW30" s="7" t="s">
        <v>187</v>
      </c>
      <c r="DX30" s="8">
        <v>161.138</v>
      </c>
      <c r="DY30" s="8">
        <v>176.276</v>
      </c>
      <c r="DZ30" s="10"/>
      <c r="EA30" s="9"/>
      <c r="EB30" s="10"/>
      <c r="EC30" s="9"/>
      <c r="ED30" s="10"/>
      <c r="EE30" s="11"/>
      <c r="EF30" s="9"/>
      <c r="EG30" s="6">
        <v>1</v>
      </c>
      <c r="EH30" s="6">
        <v>15</v>
      </c>
      <c r="EI30" s="8">
        <v>8592.33</v>
      </c>
      <c r="EJ30" s="7" t="s">
        <v>188</v>
      </c>
      <c r="EK30" s="7" t="s">
        <v>189</v>
      </c>
      <c r="EL30" s="6">
        <v>53113791000122</v>
      </c>
      <c r="EM30" s="7" t="s">
        <v>190</v>
      </c>
      <c r="EN30" s="7" t="s">
        <v>191</v>
      </c>
      <c r="EO30" s="6">
        <v>1128593904</v>
      </c>
      <c r="EP30" s="6"/>
      <c r="EQ30" s="6"/>
      <c r="ER30" s="6"/>
      <c r="ES30" s="6"/>
      <c r="ET30" s="6"/>
      <c r="EU30" s="6"/>
      <c r="EV30" s="6"/>
      <c r="EW30" s="6"/>
      <c r="EX30" s="6">
        <v>4</v>
      </c>
      <c r="EY30" s="6">
        <v>1</v>
      </c>
      <c r="EZ30" s="7" t="s">
        <v>192</v>
      </c>
      <c r="FA30" s="2" t="s">
        <v>193</v>
      </c>
      <c r="FB30" s="7" t="s">
        <v>194</v>
      </c>
      <c r="FC30" s="6">
        <v>333240027994354</v>
      </c>
      <c r="FD30" s="7" t="s">
        <v>195</v>
      </c>
      <c r="FE30" s="6">
        <v>100</v>
      </c>
      <c r="FF30" s="7" t="s">
        <v>196</v>
      </c>
    </row>
    <row x14ac:dyDescent="0.25" r="31" customHeight="1" ht="18.75">
      <c r="A31" s="6">
        <v>4</v>
      </c>
      <c r="B31" s="7" t="s">
        <v>162</v>
      </c>
      <c r="C31" s="6">
        <v>4</v>
      </c>
      <c r="D31" s="6">
        <v>33</v>
      </c>
      <c r="E31" s="6">
        <v>66235546</v>
      </c>
      <c r="F31" s="7" t="s">
        <v>163</v>
      </c>
      <c r="G31" s="6">
        <v>55</v>
      </c>
      <c r="H31" s="6">
        <v>1</v>
      </c>
      <c r="I31" s="6">
        <v>107214</v>
      </c>
      <c r="J31" s="7" t="s">
        <v>164</v>
      </c>
      <c r="K31" s="6">
        <v>1</v>
      </c>
      <c r="L31" s="6">
        <v>2</v>
      </c>
      <c r="M31" s="6">
        <v>3301702</v>
      </c>
      <c r="N31" s="6">
        <v>1</v>
      </c>
      <c r="O31" s="6">
        <v>1</v>
      </c>
      <c r="P31" s="6">
        <v>0</v>
      </c>
      <c r="Q31" s="6">
        <v>1</v>
      </c>
      <c r="R31" s="6">
        <v>1</v>
      </c>
      <c r="S31" s="6">
        <v>0</v>
      </c>
      <c r="T31" s="6">
        <v>1</v>
      </c>
      <c r="U31" s="6">
        <v>0</v>
      </c>
      <c r="V31" s="7" t="s">
        <v>165</v>
      </c>
      <c r="W31" s="6">
        <v>3786147000147</v>
      </c>
      <c r="X31" s="7" t="s">
        <v>166</v>
      </c>
      <c r="Y31" s="7" t="s">
        <v>167</v>
      </c>
      <c r="Z31" s="7" t="s">
        <v>168</v>
      </c>
      <c r="AA31" s="6">
        <v>2960</v>
      </c>
      <c r="AB31" s="7" t="s">
        <v>169</v>
      </c>
      <c r="AC31" s="7" t="s">
        <v>170</v>
      </c>
      <c r="AD31" s="6">
        <v>3301702</v>
      </c>
      <c r="AE31" s="7" t="s">
        <v>171</v>
      </c>
      <c r="AF31" s="7" t="s">
        <v>172</v>
      </c>
      <c r="AG31" s="6">
        <v>25230480</v>
      </c>
      <c r="AH31" s="6">
        <v>1058</v>
      </c>
      <c r="AI31" s="7" t="s">
        <v>173</v>
      </c>
      <c r="AJ31" s="6">
        <v>2140636165</v>
      </c>
      <c r="AK31" s="6">
        <v>77028960</v>
      </c>
      <c r="AL31" s="6">
        <v>3</v>
      </c>
      <c r="AM31" s="6">
        <v>18901412000168</v>
      </c>
      <c r="AN31" s="7" t="s">
        <v>174</v>
      </c>
      <c r="AO31" s="7" t="s">
        <v>175</v>
      </c>
      <c r="AP31" s="6">
        <v>1841</v>
      </c>
      <c r="AQ31" s="7" t="s">
        <v>176</v>
      </c>
      <c r="AR31" s="6">
        <v>1100205</v>
      </c>
      <c r="AS31" s="7" t="s">
        <v>177</v>
      </c>
      <c r="AT31" s="7" t="s">
        <v>178</v>
      </c>
      <c r="AU31" s="6">
        <v>76804437</v>
      </c>
      <c r="AV31" s="6">
        <v>1058</v>
      </c>
      <c r="AW31" s="7" t="s">
        <v>173</v>
      </c>
      <c r="AX31" s="6">
        <v>6932193141</v>
      </c>
      <c r="AY31" s="6">
        <v>1</v>
      </c>
      <c r="AZ31" s="6">
        <v>3924564</v>
      </c>
      <c r="BA31" s="6">
        <v>200616579</v>
      </c>
      <c r="BB31" s="7" t="s">
        <v>179</v>
      </c>
      <c r="BC31" s="6">
        <v>4888375000190</v>
      </c>
      <c r="BD31" s="6">
        <v>30</v>
      </c>
      <c r="BE31" s="7" t="s">
        <v>253</v>
      </c>
      <c r="BF31" s="6">
        <v>7899206166466</v>
      </c>
      <c r="BG31" s="7" t="s">
        <v>254</v>
      </c>
      <c r="BH31" s="6">
        <v>39269090</v>
      </c>
      <c r="BI31" s="6">
        <v>199900</v>
      </c>
      <c r="BJ31" s="6"/>
      <c r="BK31" s="6">
        <v>6102</v>
      </c>
      <c r="BL31" s="7" t="s">
        <v>182</v>
      </c>
      <c r="BM31" s="6">
        <v>60</v>
      </c>
      <c r="BN31" s="8">
        <v>3.92</v>
      </c>
      <c r="BO31" s="8">
        <v>235.2</v>
      </c>
      <c r="BP31" s="6">
        <v>7899206166466</v>
      </c>
      <c r="BQ31" s="7" t="s">
        <v>182</v>
      </c>
      <c r="BR31" s="6">
        <v>60</v>
      </c>
      <c r="BS31" s="8">
        <v>3.92</v>
      </c>
      <c r="BT31" s="6">
        <v>1</v>
      </c>
      <c r="BU31" s="6">
        <v>1</v>
      </c>
      <c r="BV31" s="6">
        <v>0</v>
      </c>
      <c r="BW31" s="6">
        <v>3</v>
      </c>
      <c r="BX31" s="8">
        <v>235.2</v>
      </c>
      <c r="BY31" s="2"/>
      <c r="BZ31" s="2" t="s">
        <v>183</v>
      </c>
      <c r="CA31" s="2"/>
      <c r="CB31" s="8">
        <f>IF(Tabela1[[#This Row], [Coluna4]]=TRUE,Tabela1[[#This Row], [ns1:vBC]],"")</f>
      </c>
      <c r="CC31" s="2"/>
      <c r="CD31" s="9"/>
      <c r="CE31" s="2"/>
      <c r="CF31" s="2"/>
      <c r="CG31" s="6">
        <v>4</v>
      </c>
      <c r="CH31" s="8">
        <v>9.41</v>
      </c>
      <c r="CI31" s="6">
        <v>131</v>
      </c>
      <c r="CJ31" s="6">
        <v>53</v>
      </c>
      <c r="CK31" s="6">
        <v>1</v>
      </c>
      <c r="CL31" s="6">
        <v>0</v>
      </c>
      <c r="CM31" s="6">
        <v>0</v>
      </c>
      <c r="CN31" s="6">
        <v>0</v>
      </c>
      <c r="CO31" s="6">
        <v>1</v>
      </c>
      <c r="CP31" s="6">
        <v>0</v>
      </c>
      <c r="CQ31" s="6">
        <v>0</v>
      </c>
      <c r="CR31" s="6">
        <v>0</v>
      </c>
      <c r="CS31" s="8">
        <v>8592.33</v>
      </c>
      <c r="CT31" s="8">
        <v>349.24</v>
      </c>
      <c r="CU31" s="6">
        <v>0</v>
      </c>
      <c r="CV31" s="6">
        <v>0</v>
      </c>
      <c r="CW31" s="6">
        <v>0</v>
      </c>
      <c r="CX31" s="6">
        <v>0</v>
      </c>
      <c r="CY31" s="6">
        <v>0</v>
      </c>
      <c r="CZ31" s="6">
        <v>0</v>
      </c>
      <c r="DA31" s="6">
        <v>0</v>
      </c>
      <c r="DB31" s="6">
        <v>0</v>
      </c>
      <c r="DC31" s="6">
        <v>0</v>
      </c>
      <c r="DD31" s="8">
        <v>8592.33</v>
      </c>
      <c r="DE31" s="6">
        <v>0</v>
      </c>
      <c r="DF31" s="6">
        <v>0</v>
      </c>
      <c r="DG31" s="6">
        <v>0</v>
      </c>
      <c r="DH31" s="6">
        <v>0</v>
      </c>
      <c r="DI31" s="6">
        <v>0</v>
      </c>
      <c r="DJ31" s="6">
        <v>0</v>
      </c>
      <c r="DK31" s="6">
        <v>0</v>
      </c>
      <c r="DL31" s="6">
        <v>0</v>
      </c>
      <c r="DM31" s="6">
        <v>0</v>
      </c>
      <c r="DN31" s="8">
        <v>8592.33</v>
      </c>
      <c r="DO31" s="6">
        <v>0</v>
      </c>
      <c r="DP31" s="6">
        <v>3098929000436</v>
      </c>
      <c r="DQ31" s="7" t="s">
        <v>184</v>
      </c>
      <c r="DR31" s="6">
        <v>78776323</v>
      </c>
      <c r="DS31" s="7" t="s">
        <v>185</v>
      </c>
      <c r="DT31" s="7" t="s">
        <v>186</v>
      </c>
      <c r="DU31" s="7" t="s">
        <v>172</v>
      </c>
      <c r="DV31" s="6">
        <v>8</v>
      </c>
      <c r="DW31" s="7" t="s">
        <v>187</v>
      </c>
      <c r="DX31" s="8">
        <v>161.138</v>
      </c>
      <c r="DY31" s="8">
        <v>176.276</v>
      </c>
      <c r="DZ31" s="10"/>
      <c r="EA31" s="9"/>
      <c r="EB31" s="10"/>
      <c r="EC31" s="9"/>
      <c r="ED31" s="10"/>
      <c r="EE31" s="11"/>
      <c r="EF31" s="9"/>
      <c r="EG31" s="6">
        <v>1</v>
      </c>
      <c r="EH31" s="6">
        <v>15</v>
      </c>
      <c r="EI31" s="8">
        <v>8592.33</v>
      </c>
      <c r="EJ31" s="7" t="s">
        <v>188</v>
      </c>
      <c r="EK31" s="7" t="s">
        <v>189</v>
      </c>
      <c r="EL31" s="6">
        <v>53113791000122</v>
      </c>
      <c r="EM31" s="7" t="s">
        <v>190</v>
      </c>
      <c r="EN31" s="7" t="s">
        <v>191</v>
      </c>
      <c r="EO31" s="6">
        <v>1128593904</v>
      </c>
      <c r="EP31" s="6"/>
      <c r="EQ31" s="6"/>
      <c r="ER31" s="6"/>
      <c r="ES31" s="6"/>
      <c r="ET31" s="6"/>
      <c r="EU31" s="6"/>
      <c r="EV31" s="6"/>
      <c r="EW31" s="6"/>
      <c r="EX31" s="6">
        <v>4</v>
      </c>
      <c r="EY31" s="6">
        <v>1</v>
      </c>
      <c r="EZ31" s="7" t="s">
        <v>192</v>
      </c>
      <c r="FA31" s="2" t="s">
        <v>193</v>
      </c>
      <c r="FB31" s="7" t="s">
        <v>194</v>
      </c>
      <c r="FC31" s="6">
        <v>333240027994354</v>
      </c>
      <c r="FD31" s="7" t="s">
        <v>195</v>
      </c>
      <c r="FE31" s="6">
        <v>100</v>
      </c>
      <c r="FF31" s="7" t="s">
        <v>196</v>
      </c>
    </row>
    <row x14ac:dyDescent="0.25" r="32" customHeight="1" ht="18.75">
      <c r="A32" s="6">
        <v>4</v>
      </c>
      <c r="B32" s="7" t="s">
        <v>162</v>
      </c>
      <c r="C32" s="6">
        <v>4</v>
      </c>
      <c r="D32" s="6">
        <v>33</v>
      </c>
      <c r="E32" s="6">
        <v>66235546</v>
      </c>
      <c r="F32" s="7" t="s">
        <v>163</v>
      </c>
      <c r="G32" s="6">
        <v>55</v>
      </c>
      <c r="H32" s="6">
        <v>1</v>
      </c>
      <c r="I32" s="6">
        <v>107214</v>
      </c>
      <c r="J32" s="7" t="s">
        <v>164</v>
      </c>
      <c r="K32" s="6">
        <v>1</v>
      </c>
      <c r="L32" s="6">
        <v>2</v>
      </c>
      <c r="M32" s="6">
        <v>3301702</v>
      </c>
      <c r="N32" s="6">
        <v>1</v>
      </c>
      <c r="O32" s="6">
        <v>1</v>
      </c>
      <c r="P32" s="6">
        <v>0</v>
      </c>
      <c r="Q32" s="6">
        <v>1</v>
      </c>
      <c r="R32" s="6">
        <v>1</v>
      </c>
      <c r="S32" s="6">
        <v>0</v>
      </c>
      <c r="T32" s="6">
        <v>1</v>
      </c>
      <c r="U32" s="6">
        <v>0</v>
      </c>
      <c r="V32" s="7" t="s">
        <v>165</v>
      </c>
      <c r="W32" s="6">
        <v>3786147000147</v>
      </c>
      <c r="X32" s="7" t="s">
        <v>166</v>
      </c>
      <c r="Y32" s="7" t="s">
        <v>167</v>
      </c>
      <c r="Z32" s="7" t="s">
        <v>168</v>
      </c>
      <c r="AA32" s="6">
        <v>2960</v>
      </c>
      <c r="AB32" s="7" t="s">
        <v>169</v>
      </c>
      <c r="AC32" s="7" t="s">
        <v>170</v>
      </c>
      <c r="AD32" s="6">
        <v>3301702</v>
      </c>
      <c r="AE32" s="7" t="s">
        <v>171</v>
      </c>
      <c r="AF32" s="7" t="s">
        <v>172</v>
      </c>
      <c r="AG32" s="6">
        <v>25230480</v>
      </c>
      <c r="AH32" s="6">
        <v>1058</v>
      </c>
      <c r="AI32" s="7" t="s">
        <v>173</v>
      </c>
      <c r="AJ32" s="6">
        <v>2140636165</v>
      </c>
      <c r="AK32" s="6">
        <v>77028960</v>
      </c>
      <c r="AL32" s="6">
        <v>3</v>
      </c>
      <c r="AM32" s="6">
        <v>18901412000168</v>
      </c>
      <c r="AN32" s="7" t="s">
        <v>174</v>
      </c>
      <c r="AO32" s="7" t="s">
        <v>175</v>
      </c>
      <c r="AP32" s="6">
        <v>1841</v>
      </c>
      <c r="AQ32" s="7" t="s">
        <v>176</v>
      </c>
      <c r="AR32" s="6">
        <v>1100205</v>
      </c>
      <c r="AS32" s="7" t="s">
        <v>177</v>
      </c>
      <c r="AT32" s="7" t="s">
        <v>178</v>
      </c>
      <c r="AU32" s="6">
        <v>76804437</v>
      </c>
      <c r="AV32" s="6">
        <v>1058</v>
      </c>
      <c r="AW32" s="7" t="s">
        <v>173</v>
      </c>
      <c r="AX32" s="6">
        <v>6932193141</v>
      </c>
      <c r="AY32" s="6">
        <v>1</v>
      </c>
      <c r="AZ32" s="6">
        <v>3924564</v>
      </c>
      <c r="BA32" s="6">
        <v>200616579</v>
      </c>
      <c r="BB32" s="7" t="s">
        <v>179</v>
      </c>
      <c r="BC32" s="6">
        <v>4888375000190</v>
      </c>
      <c r="BD32" s="6">
        <v>31</v>
      </c>
      <c r="BE32" s="7" t="s">
        <v>255</v>
      </c>
      <c r="BF32" s="6">
        <v>7899206166404</v>
      </c>
      <c r="BG32" s="7" t="s">
        <v>256</v>
      </c>
      <c r="BH32" s="6">
        <v>63079090</v>
      </c>
      <c r="BI32" s="10"/>
      <c r="BJ32" s="6"/>
      <c r="BK32" s="6">
        <v>6102</v>
      </c>
      <c r="BL32" s="7" t="s">
        <v>182</v>
      </c>
      <c r="BM32" s="6">
        <v>20</v>
      </c>
      <c r="BN32" s="8">
        <v>12.32</v>
      </c>
      <c r="BO32" s="8">
        <v>246.4</v>
      </c>
      <c r="BP32" s="6">
        <v>7899206166404</v>
      </c>
      <c r="BQ32" s="7" t="s">
        <v>182</v>
      </c>
      <c r="BR32" s="6">
        <v>20</v>
      </c>
      <c r="BS32" s="8">
        <v>12.32</v>
      </c>
      <c r="BT32" s="6">
        <v>1</v>
      </c>
      <c r="BU32" s="6">
        <v>1</v>
      </c>
      <c r="BV32" s="6">
        <v>0</v>
      </c>
      <c r="BW32" s="6">
        <v>3</v>
      </c>
      <c r="BX32" s="8">
        <v>246.4</v>
      </c>
      <c r="BY32" s="2"/>
      <c r="BZ32" s="2" t="s">
        <v>183</v>
      </c>
      <c r="CA32" s="2"/>
      <c r="CB32" s="8">
        <f>IF(Tabela1[[#This Row], [Coluna4]]=TRUE,Tabela1[[#This Row], [ns1:vBC]],"")</f>
      </c>
      <c r="CC32" s="2"/>
      <c r="CD32" s="9"/>
      <c r="CE32" s="2"/>
      <c r="CF32" s="2"/>
      <c r="CG32" s="6">
        <v>4</v>
      </c>
      <c r="CH32" s="8">
        <v>9.86</v>
      </c>
      <c r="CI32" s="6">
        <v>131</v>
      </c>
      <c r="CJ32" s="6">
        <v>53</v>
      </c>
      <c r="CK32" s="6">
        <v>1</v>
      </c>
      <c r="CL32" s="6">
        <v>0</v>
      </c>
      <c r="CM32" s="6">
        <v>0</v>
      </c>
      <c r="CN32" s="6">
        <v>0</v>
      </c>
      <c r="CO32" s="6">
        <v>1</v>
      </c>
      <c r="CP32" s="6">
        <v>0</v>
      </c>
      <c r="CQ32" s="6">
        <v>0</v>
      </c>
      <c r="CR32" s="6">
        <v>0</v>
      </c>
      <c r="CS32" s="8">
        <v>8592.33</v>
      </c>
      <c r="CT32" s="8">
        <v>349.24</v>
      </c>
      <c r="CU32" s="6">
        <v>0</v>
      </c>
      <c r="CV32" s="6">
        <v>0</v>
      </c>
      <c r="CW32" s="6">
        <v>0</v>
      </c>
      <c r="CX32" s="6">
        <v>0</v>
      </c>
      <c r="CY32" s="6">
        <v>0</v>
      </c>
      <c r="CZ32" s="6">
        <v>0</v>
      </c>
      <c r="DA32" s="6">
        <v>0</v>
      </c>
      <c r="DB32" s="6">
        <v>0</v>
      </c>
      <c r="DC32" s="6">
        <v>0</v>
      </c>
      <c r="DD32" s="8">
        <v>8592.33</v>
      </c>
      <c r="DE32" s="6">
        <v>0</v>
      </c>
      <c r="DF32" s="6">
        <v>0</v>
      </c>
      <c r="DG32" s="6">
        <v>0</v>
      </c>
      <c r="DH32" s="6">
        <v>0</v>
      </c>
      <c r="DI32" s="6">
        <v>0</v>
      </c>
      <c r="DJ32" s="6">
        <v>0</v>
      </c>
      <c r="DK32" s="6">
        <v>0</v>
      </c>
      <c r="DL32" s="6">
        <v>0</v>
      </c>
      <c r="DM32" s="6">
        <v>0</v>
      </c>
      <c r="DN32" s="8">
        <v>8592.33</v>
      </c>
      <c r="DO32" s="6">
        <v>0</v>
      </c>
      <c r="DP32" s="6">
        <v>3098929000436</v>
      </c>
      <c r="DQ32" s="7" t="s">
        <v>184</v>
      </c>
      <c r="DR32" s="6">
        <v>78776323</v>
      </c>
      <c r="DS32" s="7" t="s">
        <v>185</v>
      </c>
      <c r="DT32" s="7" t="s">
        <v>186</v>
      </c>
      <c r="DU32" s="7" t="s">
        <v>172</v>
      </c>
      <c r="DV32" s="6">
        <v>8</v>
      </c>
      <c r="DW32" s="7" t="s">
        <v>187</v>
      </c>
      <c r="DX32" s="8">
        <v>161.138</v>
      </c>
      <c r="DY32" s="8">
        <v>176.276</v>
      </c>
      <c r="DZ32" s="10"/>
      <c r="EA32" s="9"/>
      <c r="EB32" s="10"/>
      <c r="EC32" s="9"/>
      <c r="ED32" s="10"/>
      <c r="EE32" s="11"/>
      <c r="EF32" s="9"/>
      <c r="EG32" s="6">
        <v>1</v>
      </c>
      <c r="EH32" s="6">
        <v>15</v>
      </c>
      <c r="EI32" s="8">
        <v>8592.33</v>
      </c>
      <c r="EJ32" s="7" t="s">
        <v>188</v>
      </c>
      <c r="EK32" s="7" t="s">
        <v>189</v>
      </c>
      <c r="EL32" s="6">
        <v>53113791000122</v>
      </c>
      <c r="EM32" s="7" t="s">
        <v>190</v>
      </c>
      <c r="EN32" s="7" t="s">
        <v>191</v>
      </c>
      <c r="EO32" s="6">
        <v>1128593904</v>
      </c>
      <c r="EP32" s="6"/>
      <c r="EQ32" s="6"/>
      <c r="ER32" s="6"/>
      <c r="ES32" s="6"/>
      <c r="ET32" s="6"/>
      <c r="EU32" s="6"/>
      <c r="EV32" s="6"/>
      <c r="EW32" s="6"/>
      <c r="EX32" s="6">
        <v>4</v>
      </c>
      <c r="EY32" s="6">
        <v>1</v>
      </c>
      <c r="EZ32" s="7" t="s">
        <v>192</v>
      </c>
      <c r="FA32" s="2" t="s">
        <v>193</v>
      </c>
      <c r="FB32" s="7" t="s">
        <v>194</v>
      </c>
      <c r="FC32" s="6">
        <v>333240027994354</v>
      </c>
      <c r="FD32" s="7" t="s">
        <v>195</v>
      </c>
      <c r="FE32" s="6">
        <v>100</v>
      </c>
      <c r="FF32" s="7" t="s">
        <v>196</v>
      </c>
    </row>
    <row x14ac:dyDescent="0.25" r="33" customHeight="1" ht="19.5">
      <c r="A33" s="6">
        <v>4</v>
      </c>
      <c r="B33" s="7" t="s">
        <v>162</v>
      </c>
      <c r="C33" s="6">
        <v>4</v>
      </c>
      <c r="D33" s="6">
        <v>33</v>
      </c>
      <c r="E33" s="6">
        <v>66235546</v>
      </c>
      <c r="F33" s="7" t="s">
        <v>163</v>
      </c>
      <c r="G33" s="6">
        <v>55</v>
      </c>
      <c r="H33" s="6">
        <v>1</v>
      </c>
      <c r="I33" s="6">
        <v>107214</v>
      </c>
      <c r="J33" s="7" t="s">
        <v>164</v>
      </c>
      <c r="K33" s="6">
        <v>1</v>
      </c>
      <c r="L33" s="6">
        <v>2</v>
      </c>
      <c r="M33" s="6">
        <v>3301702</v>
      </c>
      <c r="N33" s="6">
        <v>1</v>
      </c>
      <c r="O33" s="6">
        <v>1</v>
      </c>
      <c r="P33" s="6">
        <v>0</v>
      </c>
      <c r="Q33" s="6">
        <v>1</v>
      </c>
      <c r="R33" s="6">
        <v>1</v>
      </c>
      <c r="S33" s="6">
        <v>0</v>
      </c>
      <c r="T33" s="6">
        <v>1</v>
      </c>
      <c r="U33" s="6">
        <v>0</v>
      </c>
      <c r="V33" s="7" t="s">
        <v>165</v>
      </c>
      <c r="W33" s="6">
        <v>3786147000147</v>
      </c>
      <c r="X33" s="7" t="s">
        <v>166</v>
      </c>
      <c r="Y33" s="7" t="s">
        <v>167</v>
      </c>
      <c r="Z33" s="7" t="s">
        <v>168</v>
      </c>
      <c r="AA33" s="6">
        <v>2960</v>
      </c>
      <c r="AB33" s="7" t="s">
        <v>169</v>
      </c>
      <c r="AC33" s="7" t="s">
        <v>170</v>
      </c>
      <c r="AD33" s="6">
        <v>3301702</v>
      </c>
      <c r="AE33" s="7" t="s">
        <v>171</v>
      </c>
      <c r="AF33" s="7" t="s">
        <v>172</v>
      </c>
      <c r="AG33" s="6">
        <v>25230480</v>
      </c>
      <c r="AH33" s="6">
        <v>1058</v>
      </c>
      <c r="AI33" s="7" t="s">
        <v>173</v>
      </c>
      <c r="AJ33" s="6">
        <v>2140636165</v>
      </c>
      <c r="AK33" s="6">
        <v>77028960</v>
      </c>
      <c r="AL33" s="6">
        <v>3</v>
      </c>
      <c r="AM33" s="6">
        <v>18901412000168</v>
      </c>
      <c r="AN33" s="7" t="s">
        <v>174</v>
      </c>
      <c r="AO33" s="7" t="s">
        <v>175</v>
      </c>
      <c r="AP33" s="6">
        <v>1841</v>
      </c>
      <c r="AQ33" s="7" t="s">
        <v>176</v>
      </c>
      <c r="AR33" s="6">
        <v>1100205</v>
      </c>
      <c r="AS33" s="7" t="s">
        <v>177</v>
      </c>
      <c r="AT33" s="7" t="s">
        <v>178</v>
      </c>
      <c r="AU33" s="6">
        <v>76804437</v>
      </c>
      <c r="AV33" s="6">
        <v>1058</v>
      </c>
      <c r="AW33" s="7" t="s">
        <v>173</v>
      </c>
      <c r="AX33" s="6">
        <v>6932193141</v>
      </c>
      <c r="AY33" s="6">
        <v>1</v>
      </c>
      <c r="AZ33" s="6">
        <v>3924564</v>
      </c>
      <c r="BA33" s="6">
        <v>200616579</v>
      </c>
      <c r="BB33" s="7" t="s">
        <v>179</v>
      </c>
      <c r="BC33" s="6">
        <v>4888375000190</v>
      </c>
      <c r="BD33" s="6">
        <v>32</v>
      </c>
      <c r="BE33" s="7" t="s">
        <v>257</v>
      </c>
      <c r="BF33" s="6">
        <v>7899206175307</v>
      </c>
      <c r="BG33" s="7" t="s">
        <v>258</v>
      </c>
      <c r="BH33" s="6">
        <v>83022000</v>
      </c>
      <c r="BI33" s="10"/>
      <c r="BJ33" s="6"/>
      <c r="BK33" s="6">
        <v>6102</v>
      </c>
      <c r="BL33" s="7" t="s">
        <v>182</v>
      </c>
      <c r="BM33" s="6">
        <v>30</v>
      </c>
      <c r="BN33" s="8">
        <v>10.92</v>
      </c>
      <c r="BO33" s="8">
        <v>327.6</v>
      </c>
      <c r="BP33" s="6">
        <v>7899206175307</v>
      </c>
      <c r="BQ33" s="7" t="s">
        <v>182</v>
      </c>
      <c r="BR33" s="6">
        <v>30</v>
      </c>
      <c r="BS33" s="8">
        <v>10.92</v>
      </c>
      <c r="BT33" s="6">
        <v>1</v>
      </c>
      <c r="BU33" s="6">
        <v>1</v>
      </c>
      <c r="BV33" s="6">
        <v>0</v>
      </c>
      <c r="BW33" s="6">
        <v>3</v>
      </c>
      <c r="BX33" s="8">
        <v>327.6</v>
      </c>
      <c r="BY33" s="2"/>
      <c r="BZ33" s="2" t="s">
        <v>183</v>
      </c>
      <c r="CA33" s="2"/>
      <c r="CB33" s="8">
        <f>IF(Tabela1[[#This Row], [Coluna4]]=TRUE,Tabela1[[#This Row], [ns1:vBC]],"")</f>
      </c>
      <c r="CC33" s="2"/>
      <c r="CD33" s="9"/>
      <c r="CE33" s="2"/>
      <c r="CF33" s="2"/>
      <c r="CG33" s="6">
        <v>4</v>
      </c>
      <c r="CH33" s="8">
        <v>13.1</v>
      </c>
      <c r="CI33" s="6">
        <v>131</v>
      </c>
      <c r="CJ33" s="6">
        <v>53</v>
      </c>
      <c r="CK33" s="6">
        <v>1</v>
      </c>
      <c r="CL33" s="6">
        <v>0</v>
      </c>
      <c r="CM33" s="6">
        <v>0</v>
      </c>
      <c r="CN33" s="6">
        <v>0</v>
      </c>
      <c r="CO33" s="6">
        <v>1</v>
      </c>
      <c r="CP33" s="6">
        <v>0</v>
      </c>
      <c r="CQ33" s="6">
        <v>0</v>
      </c>
      <c r="CR33" s="6">
        <v>0</v>
      </c>
      <c r="CS33" s="8">
        <v>8592.33</v>
      </c>
      <c r="CT33" s="8">
        <v>349.24</v>
      </c>
      <c r="CU33" s="6">
        <v>0</v>
      </c>
      <c r="CV33" s="6">
        <v>0</v>
      </c>
      <c r="CW33" s="6">
        <v>0</v>
      </c>
      <c r="CX33" s="6">
        <v>0</v>
      </c>
      <c r="CY33" s="6">
        <v>0</v>
      </c>
      <c r="CZ33" s="6">
        <v>0</v>
      </c>
      <c r="DA33" s="6">
        <v>0</v>
      </c>
      <c r="DB33" s="6">
        <v>0</v>
      </c>
      <c r="DC33" s="6">
        <v>0</v>
      </c>
      <c r="DD33" s="8">
        <v>8592.33</v>
      </c>
      <c r="DE33" s="6">
        <v>0</v>
      </c>
      <c r="DF33" s="6">
        <v>0</v>
      </c>
      <c r="DG33" s="6">
        <v>0</v>
      </c>
      <c r="DH33" s="6">
        <v>0</v>
      </c>
      <c r="DI33" s="6">
        <v>0</v>
      </c>
      <c r="DJ33" s="6">
        <v>0</v>
      </c>
      <c r="DK33" s="6">
        <v>0</v>
      </c>
      <c r="DL33" s="6">
        <v>0</v>
      </c>
      <c r="DM33" s="6">
        <v>0</v>
      </c>
      <c r="DN33" s="8">
        <v>8592.33</v>
      </c>
      <c r="DO33" s="6">
        <v>0</v>
      </c>
      <c r="DP33" s="6">
        <v>3098929000436</v>
      </c>
      <c r="DQ33" s="7" t="s">
        <v>184</v>
      </c>
      <c r="DR33" s="6">
        <v>78776323</v>
      </c>
      <c r="DS33" s="7" t="s">
        <v>185</v>
      </c>
      <c r="DT33" s="7" t="s">
        <v>186</v>
      </c>
      <c r="DU33" s="7" t="s">
        <v>172</v>
      </c>
      <c r="DV33" s="6">
        <v>8</v>
      </c>
      <c r="DW33" s="7" t="s">
        <v>187</v>
      </c>
      <c r="DX33" s="8">
        <v>161.138</v>
      </c>
      <c r="DY33" s="8">
        <v>176.276</v>
      </c>
      <c r="DZ33" s="10"/>
      <c r="EA33" s="9"/>
      <c r="EB33" s="10"/>
      <c r="EC33" s="9"/>
      <c r="ED33" s="10"/>
      <c r="EE33" s="11"/>
      <c r="EF33" s="9"/>
      <c r="EG33" s="6">
        <v>1</v>
      </c>
      <c r="EH33" s="6">
        <v>15</v>
      </c>
      <c r="EI33" s="8">
        <v>8592.33</v>
      </c>
      <c r="EJ33" s="7" t="s">
        <v>188</v>
      </c>
      <c r="EK33" s="7" t="s">
        <v>189</v>
      </c>
      <c r="EL33" s="6">
        <v>53113791000122</v>
      </c>
      <c r="EM33" s="7" t="s">
        <v>190</v>
      </c>
      <c r="EN33" s="7" t="s">
        <v>191</v>
      </c>
      <c r="EO33" s="6">
        <v>1128593904</v>
      </c>
      <c r="EP33" s="6"/>
      <c r="EQ33" s="6"/>
      <c r="ER33" s="6"/>
      <c r="ES33" s="6"/>
      <c r="ET33" s="6"/>
      <c r="EU33" s="6"/>
      <c r="EV33" s="6"/>
      <c r="EW33" s="6"/>
      <c r="EX33" s="6">
        <v>4</v>
      </c>
      <c r="EY33" s="6">
        <v>1</v>
      </c>
      <c r="EZ33" s="7" t="s">
        <v>192</v>
      </c>
      <c r="FA33" s="2" t="s">
        <v>193</v>
      </c>
      <c r="FB33" s="7" t="s">
        <v>194</v>
      </c>
      <c r="FC33" s="6">
        <v>333240027994354</v>
      </c>
      <c r="FD33" s="7" t="s">
        <v>195</v>
      </c>
      <c r="FE33" s="6">
        <v>100</v>
      </c>
      <c r="FF33" s="7" t="s">
        <v>196</v>
      </c>
    </row>
    <row x14ac:dyDescent="0.25" r="34" customHeight="1" ht="19.5">
      <c r="A34" s="6">
        <v>4</v>
      </c>
      <c r="B34" s="7" t="s">
        <v>162</v>
      </c>
      <c r="C34" s="6">
        <v>4</v>
      </c>
      <c r="D34" s="6">
        <v>33</v>
      </c>
      <c r="E34" s="6">
        <v>66235546</v>
      </c>
      <c r="F34" s="7" t="s">
        <v>163</v>
      </c>
      <c r="G34" s="6">
        <v>55</v>
      </c>
      <c r="H34" s="6">
        <v>1</v>
      </c>
      <c r="I34" s="6">
        <v>107214</v>
      </c>
      <c r="J34" s="7" t="s">
        <v>164</v>
      </c>
      <c r="K34" s="6">
        <v>1</v>
      </c>
      <c r="L34" s="6">
        <v>2</v>
      </c>
      <c r="M34" s="6">
        <v>3301702</v>
      </c>
      <c r="N34" s="6">
        <v>1</v>
      </c>
      <c r="O34" s="6">
        <v>1</v>
      </c>
      <c r="P34" s="6">
        <v>0</v>
      </c>
      <c r="Q34" s="6">
        <v>1</v>
      </c>
      <c r="R34" s="6">
        <v>1</v>
      </c>
      <c r="S34" s="6">
        <v>0</v>
      </c>
      <c r="T34" s="6">
        <v>1</v>
      </c>
      <c r="U34" s="6">
        <v>0</v>
      </c>
      <c r="V34" s="7" t="s">
        <v>165</v>
      </c>
      <c r="W34" s="6">
        <v>3786147000147</v>
      </c>
      <c r="X34" s="7" t="s">
        <v>166</v>
      </c>
      <c r="Y34" s="7" t="s">
        <v>167</v>
      </c>
      <c r="Z34" s="7" t="s">
        <v>168</v>
      </c>
      <c r="AA34" s="6">
        <v>2960</v>
      </c>
      <c r="AB34" s="7" t="s">
        <v>169</v>
      </c>
      <c r="AC34" s="7" t="s">
        <v>170</v>
      </c>
      <c r="AD34" s="6">
        <v>3301702</v>
      </c>
      <c r="AE34" s="7" t="s">
        <v>171</v>
      </c>
      <c r="AF34" s="7" t="s">
        <v>172</v>
      </c>
      <c r="AG34" s="6">
        <v>25230480</v>
      </c>
      <c r="AH34" s="6">
        <v>1058</v>
      </c>
      <c r="AI34" s="7" t="s">
        <v>173</v>
      </c>
      <c r="AJ34" s="6">
        <v>2140636165</v>
      </c>
      <c r="AK34" s="6">
        <v>77028960</v>
      </c>
      <c r="AL34" s="6">
        <v>3</v>
      </c>
      <c r="AM34" s="6">
        <v>18901412000168</v>
      </c>
      <c r="AN34" s="7" t="s">
        <v>174</v>
      </c>
      <c r="AO34" s="7" t="s">
        <v>175</v>
      </c>
      <c r="AP34" s="6">
        <v>1841</v>
      </c>
      <c r="AQ34" s="7" t="s">
        <v>176</v>
      </c>
      <c r="AR34" s="6">
        <v>1100205</v>
      </c>
      <c r="AS34" s="7" t="s">
        <v>177</v>
      </c>
      <c r="AT34" s="7" t="s">
        <v>178</v>
      </c>
      <c r="AU34" s="6">
        <v>76804437</v>
      </c>
      <c r="AV34" s="6">
        <v>1058</v>
      </c>
      <c r="AW34" s="7" t="s">
        <v>173</v>
      </c>
      <c r="AX34" s="6">
        <v>6932193141</v>
      </c>
      <c r="AY34" s="6">
        <v>1</v>
      </c>
      <c r="AZ34" s="6">
        <v>3924564</v>
      </c>
      <c r="BA34" s="6">
        <v>200616579</v>
      </c>
      <c r="BB34" s="7" t="s">
        <v>179</v>
      </c>
      <c r="BC34" s="6">
        <v>4888375000190</v>
      </c>
      <c r="BD34" s="6">
        <v>33</v>
      </c>
      <c r="BE34" s="7" t="s">
        <v>259</v>
      </c>
      <c r="BF34" s="6">
        <v>7899206177288</v>
      </c>
      <c r="BG34" s="7" t="s">
        <v>260</v>
      </c>
      <c r="BH34" s="6">
        <v>84818019</v>
      </c>
      <c r="BI34" s="6">
        <v>1007900</v>
      </c>
      <c r="BJ34" s="6"/>
      <c r="BK34" s="6">
        <v>6102</v>
      </c>
      <c r="BL34" s="7" t="s">
        <v>182</v>
      </c>
      <c r="BM34" s="6">
        <v>30</v>
      </c>
      <c r="BN34" s="8">
        <v>5.31</v>
      </c>
      <c r="BO34" s="8">
        <v>159.3</v>
      </c>
      <c r="BP34" s="6">
        <v>7899206177288</v>
      </c>
      <c r="BQ34" s="7" t="s">
        <v>182</v>
      </c>
      <c r="BR34" s="6">
        <v>30</v>
      </c>
      <c r="BS34" s="8">
        <v>5.31</v>
      </c>
      <c r="BT34" s="6">
        <v>1</v>
      </c>
      <c r="BU34" s="6">
        <v>1</v>
      </c>
      <c r="BV34" s="6">
        <v>0</v>
      </c>
      <c r="BW34" s="6">
        <v>3</v>
      </c>
      <c r="BX34" s="8">
        <v>159.3</v>
      </c>
      <c r="BY34" s="2"/>
      <c r="BZ34" s="2" t="s">
        <v>183</v>
      </c>
      <c r="CA34" s="2"/>
      <c r="CB34" s="8">
        <f>IF(Tabela1[[#This Row], [Coluna4]]=TRUE,Tabela1[[#This Row], [ns1:vBC]],"")</f>
      </c>
      <c r="CC34" s="2"/>
      <c r="CD34" s="9"/>
      <c r="CE34" s="2"/>
      <c r="CF34" s="2"/>
      <c r="CG34" s="6">
        <v>4</v>
      </c>
      <c r="CH34" s="8">
        <v>6.37</v>
      </c>
      <c r="CI34" s="6">
        <v>131</v>
      </c>
      <c r="CJ34" s="6">
        <v>53</v>
      </c>
      <c r="CK34" s="6">
        <v>1</v>
      </c>
      <c r="CL34" s="6">
        <v>0</v>
      </c>
      <c r="CM34" s="6">
        <v>0</v>
      </c>
      <c r="CN34" s="6">
        <v>0</v>
      </c>
      <c r="CO34" s="6">
        <v>1</v>
      </c>
      <c r="CP34" s="6">
        <v>0</v>
      </c>
      <c r="CQ34" s="6">
        <v>0</v>
      </c>
      <c r="CR34" s="6">
        <v>0</v>
      </c>
      <c r="CS34" s="8">
        <v>8592.33</v>
      </c>
      <c r="CT34" s="8">
        <v>349.24</v>
      </c>
      <c r="CU34" s="6">
        <v>0</v>
      </c>
      <c r="CV34" s="6">
        <v>0</v>
      </c>
      <c r="CW34" s="6">
        <v>0</v>
      </c>
      <c r="CX34" s="6">
        <v>0</v>
      </c>
      <c r="CY34" s="6">
        <v>0</v>
      </c>
      <c r="CZ34" s="6">
        <v>0</v>
      </c>
      <c r="DA34" s="6">
        <v>0</v>
      </c>
      <c r="DB34" s="6">
        <v>0</v>
      </c>
      <c r="DC34" s="6">
        <v>0</v>
      </c>
      <c r="DD34" s="8">
        <v>8592.33</v>
      </c>
      <c r="DE34" s="6">
        <v>0</v>
      </c>
      <c r="DF34" s="6">
        <v>0</v>
      </c>
      <c r="DG34" s="6">
        <v>0</v>
      </c>
      <c r="DH34" s="6">
        <v>0</v>
      </c>
      <c r="DI34" s="6">
        <v>0</v>
      </c>
      <c r="DJ34" s="6">
        <v>0</v>
      </c>
      <c r="DK34" s="6">
        <v>0</v>
      </c>
      <c r="DL34" s="6">
        <v>0</v>
      </c>
      <c r="DM34" s="6">
        <v>0</v>
      </c>
      <c r="DN34" s="8">
        <v>8592.33</v>
      </c>
      <c r="DO34" s="6">
        <v>0</v>
      </c>
      <c r="DP34" s="6">
        <v>3098929000436</v>
      </c>
      <c r="DQ34" s="7" t="s">
        <v>184</v>
      </c>
      <c r="DR34" s="6">
        <v>78776323</v>
      </c>
      <c r="DS34" s="7" t="s">
        <v>185</v>
      </c>
      <c r="DT34" s="7" t="s">
        <v>186</v>
      </c>
      <c r="DU34" s="7" t="s">
        <v>172</v>
      </c>
      <c r="DV34" s="6">
        <v>8</v>
      </c>
      <c r="DW34" s="7" t="s">
        <v>187</v>
      </c>
      <c r="DX34" s="8">
        <v>161.138</v>
      </c>
      <c r="DY34" s="8">
        <v>176.276</v>
      </c>
      <c r="DZ34" s="10"/>
      <c r="EA34" s="9"/>
      <c r="EB34" s="10"/>
      <c r="EC34" s="9"/>
      <c r="ED34" s="10"/>
      <c r="EE34" s="11"/>
      <c r="EF34" s="9"/>
      <c r="EG34" s="6">
        <v>1</v>
      </c>
      <c r="EH34" s="6">
        <v>15</v>
      </c>
      <c r="EI34" s="8">
        <v>8592.33</v>
      </c>
      <c r="EJ34" s="7" t="s">
        <v>188</v>
      </c>
      <c r="EK34" s="7" t="s">
        <v>189</v>
      </c>
      <c r="EL34" s="6">
        <v>53113791000122</v>
      </c>
      <c r="EM34" s="7" t="s">
        <v>190</v>
      </c>
      <c r="EN34" s="7" t="s">
        <v>191</v>
      </c>
      <c r="EO34" s="6">
        <v>1128593904</v>
      </c>
      <c r="EP34" s="6"/>
      <c r="EQ34" s="6"/>
      <c r="ER34" s="6"/>
      <c r="ES34" s="6"/>
      <c r="ET34" s="6"/>
      <c r="EU34" s="6"/>
      <c r="EV34" s="6"/>
      <c r="EW34" s="6"/>
      <c r="EX34" s="6">
        <v>4</v>
      </c>
      <c r="EY34" s="6">
        <v>1</v>
      </c>
      <c r="EZ34" s="7" t="s">
        <v>192</v>
      </c>
      <c r="FA34" s="2" t="s">
        <v>193</v>
      </c>
      <c r="FB34" s="7" t="s">
        <v>194</v>
      </c>
      <c r="FC34" s="6">
        <v>333240027994354</v>
      </c>
      <c r="FD34" s="7" t="s">
        <v>195</v>
      </c>
      <c r="FE34" s="6">
        <v>100</v>
      </c>
      <c r="FF34" s="7" t="s">
        <v>196</v>
      </c>
    </row>
    <row x14ac:dyDescent="0.25" r="35" customHeight="1" ht="19.5">
      <c r="A35" s="6">
        <v>4</v>
      </c>
      <c r="B35" s="7" t="s">
        <v>162</v>
      </c>
      <c r="C35" s="6">
        <v>4</v>
      </c>
      <c r="D35" s="6">
        <v>33</v>
      </c>
      <c r="E35" s="6">
        <v>66235546</v>
      </c>
      <c r="F35" s="7" t="s">
        <v>163</v>
      </c>
      <c r="G35" s="6">
        <v>55</v>
      </c>
      <c r="H35" s="6">
        <v>1</v>
      </c>
      <c r="I35" s="6">
        <v>107214</v>
      </c>
      <c r="J35" s="7" t="s">
        <v>164</v>
      </c>
      <c r="K35" s="6">
        <v>1</v>
      </c>
      <c r="L35" s="6">
        <v>2</v>
      </c>
      <c r="M35" s="6">
        <v>3301702</v>
      </c>
      <c r="N35" s="6">
        <v>1</v>
      </c>
      <c r="O35" s="6">
        <v>1</v>
      </c>
      <c r="P35" s="6">
        <v>0</v>
      </c>
      <c r="Q35" s="6">
        <v>1</v>
      </c>
      <c r="R35" s="6">
        <v>1</v>
      </c>
      <c r="S35" s="6">
        <v>0</v>
      </c>
      <c r="T35" s="6">
        <v>1</v>
      </c>
      <c r="U35" s="6">
        <v>0</v>
      </c>
      <c r="V35" s="7" t="s">
        <v>165</v>
      </c>
      <c r="W35" s="6">
        <v>3786147000147</v>
      </c>
      <c r="X35" s="7" t="s">
        <v>166</v>
      </c>
      <c r="Y35" s="7" t="s">
        <v>167</v>
      </c>
      <c r="Z35" s="7" t="s">
        <v>168</v>
      </c>
      <c r="AA35" s="6">
        <v>2960</v>
      </c>
      <c r="AB35" s="7" t="s">
        <v>169</v>
      </c>
      <c r="AC35" s="7" t="s">
        <v>170</v>
      </c>
      <c r="AD35" s="6">
        <v>3301702</v>
      </c>
      <c r="AE35" s="7" t="s">
        <v>171</v>
      </c>
      <c r="AF35" s="7" t="s">
        <v>172</v>
      </c>
      <c r="AG35" s="6">
        <v>25230480</v>
      </c>
      <c r="AH35" s="6">
        <v>1058</v>
      </c>
      <c r="AI35" s="7" t="s">
        <v>173</v>
      </c>
      <c r="AJ35" s="6">
        <v>2140636165</v>
      </c>
      <c r="AK35" s="6">
        <v>77028960</v>
      </c>
      <c r="AL35" s="6">
        <v>3</v>
      </c>
      <c r="AM35" s="6">
        <v>18901412000168</v>
      </c>
      <c r="AN35" s="7" t="s">
        <v>174</v>
      </c>
      <c r="AO35" s="7" t="s">
        <v>175</v>
      </c>
      <c r="AP35" s="6">
        <v>1841</v>
      </c>
      <c r="AQ35" s="7" t="s">
        <v>176</v>
      </c>
      <c r="AR35" s="6">
        <v>1100205</v>
      </c>
      <c r="AS35" s="7" t="s">
        <v>177</v>
      </c>
      <c r="AT35" s="7" t="s">
        <v>178</v>
      </c>
      <c r="AU35" s="6">
        <v>76804437</v>
      </c>
      <c r="AV35" s="6">
        <v>1058</v>
      </c>
      <c r="AW35" s="7" t="s">
        <v>173</v>
      </c>
      <c r="AX35" s="6">
        <v>6932193141</v>
      </c>
      <c r="AY35" s="6">
        <v>1</v>
      </c>
      <c r="AZ35" s="6">
        <v>3924564</v>
      </c>
      <c r="BA35" s="6">
        <v>200616579</v>
      </c>
      <c r="BB35" s="7" t="s">
        <v>179</v>
      </c>
      <c r="BC35" s="6">
        <v>4888375000190</v>
      </c>
      <c r="BD35" s="6">
        <v>34</v>
      </c>
      <c r="BE35" s="7" t="s">
        <v>261</v>
      </c>
      <c r="BF35" s="6">
        <v>7899206165001</v>
      </c>
      <c r="BG35" s="7" t="s">
        <v>262</v>
      </c>
      <c r="BH35" s="6">
        <v>82100090</v>
      </c>
      <c r="BI35" s="10"/>
      <c r="BJ35" s="6"/>
      <c r="BK35" s="6">
        <v>6102</v>
      </c>
      <c r="BL35" s="7" t="s">
        <v>182</v>
      </c>
      <c r="BM35" s="6">
        <v>10</v>
      </c>
      <c r="BN35" s="8">
        <v>60.74</v>
      </c>
      <c r="BO35" s="8">
        <v>607.4</v>
      </c>
      <c r="BP35" s="6">
        <v>7899206165001</v>
      </c>
      <c r="BQ35" s="7" t="s">
        <v>182</v>
      </c>
      <c r="BR35" s="6">
        <v>10</v>
      </c>
      <c r="BS35" s="8">
        <v>60.74</v>
      </c>
      <c r="BT35" s="6">
        <v>1</v>
      </c>
      <c r="BU35" s="6">
        <v>1</v>
      </c>
      <c r="BV35" s="6">
        <v>0</v>
      </c>
      <c r="BW35" s="6">
        <v>3</v>
      </c>
      <c r="BX35" s="8">
        <v>607.4</v>
      </c>
      <c r="BY35" s="2"/>
      <c r="BZ35" s="2" t="s">
        <v>183</v>
      </c>
      <c r="CA35" s="2"/>
      <c r="CB35" s="8">
        <f>IF(Tabela1[[#This Row], [Coluna4]]=TRUE,Tabela1[[#This Row], [ns1:vBC]],"")</f>
      </c>
      <c r="CC35" s="2"/>
      <c r="CD35" s="9"/>
      <c r="CE35" s="2"/>
      <c r="CF35" s="2"/>
      <c r="CG35" s="6">
        <v>4</v>
      </c>
      <c r="CH35" s="8">
        <v>24.3</v>
      </c>
      <c r="CI35" s="6">
        <v>131</v>
      </c>
      <c r="CJ35" s="6">
        <v>53</v>
      </c>
      <c r="CK35" s="6">
        <v>1</v>
      </c>
      <c r="CL35" s="6">
        <v>0</v>
      </c>
      <c r="CM35" s="6">
        <v>0</v>
      </c>
      <c r="CN35" s="6">
        <v>0</v>
      </c>
      <c r="CO35" s="6">
        <v>1</v>
      </c>
      <c r="CP35" s="6">
        <v>0</v>
      </c>
      <c r="CQ35" s="6">
        <v>0</v>
      </c>
      <c r="CR35" s="6">
        <v>0</v>
      </c>
      <c r="CS35" s="8">
        <v>8592.33</v>
      </c>
      <c r="CT35" s="8">
        <v>349.24</v>
      </c>
      <c r="CU35" s="6">
        <v>0</v>
      </c>
      <c r="CV35" s="6">
        <v>0</v>
      </c>
      <c r="CW35" s="6">
        <v>0</v>
      </c>
      <c r="CX35" s="6">
        <v>0</v>
      </c>
      <c r="CY35" s="6">
        <v>0</v>
      </c>
      <c r="CZ35" s="6">
        <v>0</v>
      </c>
      <c r="DA35" s="6">
        <v>0</v>
      </c>
      <c r="DB35" s="6">
        <v>0</v>
      </c>
      <c r="DC35" s="6">
        <v>0</v>
      </c>
      <c r="DD35" s="8">
        <v>8592.33</v>
      </c>
      <c r="DE35" s="6">
        <v>0</v>
      </c>
      <c r="DF35" s="6">
        <v>0</v>
      </c>
      <c r="DG35" s="6">
        <v>0</v>
      </c>
      <c r="DH35" s="6">
        <v>0</v>
      </c>
      <c r="DI35" s="6">
        <v>0</v>
      </c>
      <c r="DJ35" s="6">
        <v>0</v>
      </c>
      <c r="DK35" s="6">
        <v>0</v>
      </c>
      <c r="DL35" s="6">
        <v>0</v>
      </c>
      <c r="DM35" s="6">
        <v>0</v>
      </c>
      <c r="DN35" s="8">
        <v>8592.33</v>
      </c>
      <c r="DO35" s="6">
        <v>0</v>
      </c>
      <c r="DP35" s="6">
        <v>3098929000436</v>
      </c>
      <c r="DQ35" s="7" t="s">
        <v>184</v>
      </c>
      <c r="DR35" s="6">
        <v>78776323</v>
      </c>
      <c r="DS35" s="7" t="s">
        <v>185</v>
      </c>
      <c r="DT35" s="7" t="s">
        <v>186</v>
      </c>
      <c r="DU35" s="7" t="s">
        <v>172</v>
      </c>
      <c r="DV35" s="6">
        <v>8</v>
      </c>
      <c r="DW35" s="7" t="s">
        <v>187</v>
      </c>
      <c r="DX35" s="8">
        <v>161.138</v>
      </c>
      <c r="DY35" s="8">
        <v>176.276</v>
      </c>
      <c r="DZ35" s="10"/>
      <c r="EA35" s="9"/>
      <c r="EB35" s="10"/>
      <c r="EC35" s="9"/>
      <c r="ED35" s="10"/>
      <c r="EE35" s="11"/>
      <c r="EF35" s="9"/>
      <c r="EG35" s="6">
        <v>1</v>
      </c>
      <c r="EH35" s="6">
        <v>15</v>
      </c>
      <c r="EI35" s="8">
        <v>8592.33</v>
      </c>
      <c r="EJ35" s="7" t="s">
        <v>188</v>
      </c>
      <c r="EK35" s="7" t="s">
        <v>189</v>
      </c>
      <c r="EL35" s="6">
        <v>53113791000122</v>
      </c>
      <c r="EM35" s="7" t="s">
        <v>190</v>
      </c>
      <c r="EN35" s="7" t="s">
        <v>191</v>
      </c>
      <c r="EO35" s="6">
        <v>1128593904</v>
      </c>
      <c r="EP35" s="6"/>
      <c r="EQ35" s="6"/>
      <c r="ER35" s="6"/>
      <c r="ES35" s="6"/>
      <c r="ET35" s="6"/>
      <c r="EU35" s="6"/>
      <c r="EV35" s="6"/>
      <c r="EW35" s="6"/>
      <c r="EX35" s="6">
        <v>4</v>
      </c>
      <c r="EY35" s="6">
        <v>1</v>
      </c>
      <c r="EZ35" s="7" t="s">
        <v>192</v>
      </c>
      <c r="FA35" s="2" t="s">
        <v>193</v>
      </c>
      <c r="FB35" s="7" t="s">
        <v>194</v>
      </c>
      <c r="FC35" s="6">
        <v>333240027994354</v>
      </c>
      <c r="FD35" s="7" t="s">
        <v>195</v>
      </c>
      <c r="FE35" s="6">
        <v>100</v>
      </c>
      <c r="FF35" s="7" t="s">
        <v>196</v>
      </c>
    </row>
    <row x14ac:dyDescent="0.25" r="36" customHeight="1" ht="19.5">
      <c r="A36" s="6">
        <v>4</v>
      </c>
      <c r="B36" s="7" t="s">
        <v>162</v>
      </c>
      <c r="C36" s="6">
        <v>4</v>
      </c>
      <c r="D36" s="6">
        <v>33</v>
      </c>
      <c r="E36" s="6">
        <v>66235546</v>
      </c>
      <c r="F36" s="7" t="s">
        <v>163</v>
      </c>
      <c r="G36" s="6">
        <v>55</v>
      </c>
      <c r="H36" s="6">
        <v>1</v>
      </c>
      <c r="I36" s="6">
        <v>107214</v>
      </c>
      <c r="J36" s="7" t="s">
        <v>164</v>
      </c>
      <c r="K36" s="6">
        <v>1</v>
      </c>
      <c r="L36" s="6">
        <v>2</v>
      </c>
      <c r="M36" s="6">
        <v>3301702</v>
      </c>
      <c r="N36" s="6">
        <v>1</v>
      </c>
      <c r="O36" s="6">
        <v>1</v>
      </c>
      <c r="P36" s="6">
        <v>0</v>
      </c>
      <c r="Q36" s="6">
        <v>1</v>
      </c>
      <c r="R36" s="6">
        <v>1</v>
      </c>
      <c r="S36" s="6">
        <v>0</v>
      </c>
      <c r="T36" s="6">
        <v>1</v>
      </c>
      <c r="U36" s="6">
        <v>0</v>
      </c>
      <c r="V36" s="7" t="s">
        <v>165</v>
      </c>
      <c r="W36" s="6">
        <v>3786147000147</v>
      </c>
      <c r="X36" s="7" t="s">
        <v>166</v>
      </c>
      <c r="Y36" s="7" t="s">
        <v>167</v>
      </c>
      <c r="Z36" s="7" t="s">
        <v>168</v>
      </c>
      <c r="AA36" s="6">
        <v>2960</v>
      </c>
      <c r="AB36" s="7" t="s">
        <v>169</v>
      </c>
      <c r="AC36" s="7" t="s">
        <v>170</v>
      </c>
      <c r="AD36" s="6">
        <v>3301702</v>
      </c>
      <c r="AE36" s="7" t="s">
        <v>171</v>
      </c>
      <c r="AF36" s="7" t="s">
        <v>172</v>
      </c>
      <c r="AG36" s="6">
        <v>25230480</v>
      </c>
      <c r="AH36" s="6">
        <v>1058</v>
      </c>
      <c r="AI36" s="7" t="s">
        <v>173</v>
      </c>
      <c r="AJ36" s="6">
        <v>2140636165</v>
      </c>
      <c r="AK36" s="6">
        <v>77028960</v>
      </c>
      <c r="AL36" s="6">
        <v>3</v>
      </c>
      <c r="AM36" s="6">
        <v>18901412000168</v>
      </c>
      <c r="AN36" s="7" t="s">
        <v>174</v>
      </c>
      <c r="AO36" s="7" t="s">
        <v>175</v>
      </c>
      <c r="AP36" s="6">
        <v>1841</v>
      </c>
      <c r="AQ36" s="7" t="s">
        <v>176</v>
      </c>
      <c r="AR36" s="6">
        <v>1100205</v>
      </c>
      <c r="AS36" s="7" t="s">
        <v>177</v>
      </c>
      <c r="AT36" s="7" t="s">
        <v>178</v>
      </c>
      <c r="AU36" s="6">
        <v>76804437</v>
      </c>
      <c r="AV36" s="6">
        <v>1058</v>
      </c>
      <c r="AW36" s="7" t="s">
        <v>173</v>
      </c>
      <c r="AX36" s="6">
        <v>6932193141</v>
      </c>
      <c r="AY36" s="6">
        <v>1</v>
      </c>
      <c r="AZ36" s="6">
        <v>3924564</v>
      </c>
      <c r="BA36" s="6">
        <v>200616579</v>
      </c>
      <c r="BB36" s="7" t="s">
        <v>179</v>
      </c>
      <c r="BC36" s="6">
        <v>4888375000190</v>
      </c>
      <c r="BD36" s="10"/>
      <c r="BE36" s="6"/>
      <c r="BF36" s="10"/>
      <c r="BG36" s="6"/>
      <c r="BH36" s="10"/>
      <c r="BI36" s="10"/>
      <c r="BJ36" s="6"/>
      <c r="BK36" s="10"/>
      <c r="BL36" s="6"/>
      <c r="BM36" s="10"/>
      <c r="BN36" s="9"/>
      <c r="BO36" s="9"/>
      <c r="BP36" s="10"/>
      <c r="BQ36" s="6"/>
      <c r="BR36" s="10"/>
      <c r="BS36" s="9"/>
      <c r="BT36" s="10"/>
      <c r="BU36" s="10"/>
      <c r="BV36" s="10"/>
      <c r="BW36" s="10"/>
      <c r="BX36" s="9"/>
      <c r="BY36" s="2"/>
      <c r="BZ36" s="2"/>
      <c r="CA36" s="2"/>
      <c r="CB36" s="9">
        <f>IF(Tabela1[[#This Row], [Coluna4]]=TRUE,Tabela1[[#This Row], [ns1:vBC]],"")</f>
      </c>
      <c r="CC36" s="2"/>
      <c r="CD36" s="9"/>
      <c r="CE36" s="2"/>
      <c r="CF36" s="2"/>
      <c r="CG36" s="10"/>
      <c r="CH36" s="9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8">
        <v>8592.33</v>
      </c>
      <c r="CT36" s="8">
        <v>349.24</v>
      </c>
      <c r="CU36" s="6">
        <v>0</v>
      </c>
      <c r="CV36" s="6">
        <v>0</v>
      </c>
      <c r="CW36" s="6">
        <v>0</v>
      </c>
      <c r="CX36" s="6">
        <v>0</v>
      </c>
      <c r="CY36" s="6">
        <v>0</v>
      </c>
      <c r="CZ36" s="6">
        <v>0</v>
      </c>
      <c r="DA36" s="6">
        <v>0</v>
      </c>
      <c r="DB36" s="6">
        <v>0</v>
      </c>
      <c r="DC36" s="6">
        <v>0</v>
      </c>
      <c r="DD36" s="8">
        <v>8592.33</v>
      </c>
      <c r="DE36" s="6">
        <v>0</v>
      </c>
      <c r="DF36" s="6">
        <v>0</v>
      </c>
      <c r="DG36" s="6">
        <v>0</v>
      </c>
      <c r="DH36" s="6">
        <v>0</v>
      </c>
      <c r="DI36" s="6">
        <v>0</v>
      </c>
      <c r="DJ36" s="6">
        <v>0</v>
      </c>
      <c r="DK36" s="6">
        <v>0</v>
      </c>
      <c r="DL36" s="6">
        <v>0</v>
      </c>
      <c r="DM36" s="6">
        <v>0</v>
      </c>
      <c r="DN36" s="8">
        <v>8592.33</v>
      </c>
      <c r="DO36" s="6">
        <v>0</v>
      </c>
      <c r="DP36" s="6">
        <v>3098929000436</v>
      </c>
      <c r="DQ36" s="7" t="s">
        <v>184</v>
      </c>
      <c r="DR36" s="6">
        <v>78776323</v>
      </c>
      <c r="DS36" s="7" t="s">
        <v>185</v>
      </c>
      <c r="DT36" s="7" t="s">
        <v>186</v>
      </c>
      <c r="DU36" s="7" t="s">
        <v>172</v>
      </c>
      <c r="DV36" s="6">
        <v>8</v>
      </c>
      <c r="DW36" s="7" t="s">
        <v>187</v>
      </c>
      <c r="DX36" s="8">
        <v>161.138</v>
      </c>
      <c r="DY36" s="8">
        <v>176.276</v>
      </c>
      <c r="DZ36" s="6">
        <v>1000107214</v>
      </c>
      <c r="EA36" s="8">
        <v>8592.33</v>
      </c>
      <c r="EB36" s="6">
        <v>0</v>
      </c>
      <c r="EC36" s="8">
        <v>8592.33</v>
      </c>
      <c r="ED36" s="6">
        <v>1</v>
      </c>
      <c r="EE36" s="11">
        <v>45351.00009259259</v>
      </c>
      <c r="EF36" s="8">
        <v>1718.47</v>
      </c>
      <c r="EG36" s="6">
        <v>1</v>
      </c>
      <c r="EH36" s="6">
        <v>15</v>
      </c>
      <c r="EI36" s="8">
        <v>8592.33</v>
      </c>
      <c r="EJ36" s="7" t="s">
        <v>188</v>
      </c>
      <c r="EK36" s="7" t="s">
        <v>189</v>
      </c>
      <c r="EL36" s="6">
        <v>53113791000122</v>
      </c>
      <c r="EM36" s="7" t="s">
        <v>190</v>
      </c>
      <c r="EN36" s="7" t="s">
        <v>191</v>
      </c>
      <c r="EO36" s="6">
        <v>1128593904</v>
      </c>
      <c r="EP36" s="6"/>
      <c r="EQ36" s="6"/>
      <c r="ER36" s="6"/>
      <c r="ES36" s="6"/>
      <c r="ET36" s="6"/>
      <c r="EU36" s="6"/>
      <c r="EV36" s="6"/>
      <c r="EW36" s="6"/>
      <c r="EX36" s="6">
        <v>4</v>
      </c>
      <c r="EY36" s="6">
        <v>1</v>
      </c>
      <c r="EZ36" s="7" t="s">
        <v>192</v>
      </c>
      <c r="FA36" s="2" t="s">
        <v>193</v>
      </c>
      <c r="FB36" s="7" t="s">
        <v>194</v>
      </c>
      <c r="FC36" s="6">
        <v>333240027994354</v>
      </c>
      <c r="FD36" s="7" t="s">
        <v>195</v>
      </c>
      <c r="FE36" s="6">
        <v>100</v>
      </c>
      <c r="FF36" s="7" t="s">
        <v>196</v>
      </c>
    </row>
    <row x14ac:dyDescent="0.25" r="37" customHeight="1" ht="19.5">
      <c r="A37" s="6">
        <v>4</v>
      </c>
      <c r="B37" s="7" t="s">
        <v>162</v>
      </c>
      <c r="C37" s="6">
        <v>4</v>
      </c>
      <c r="D37" s="6">
        <v>33</v>
      </c>
      <c r="E37" s="6">
        <v>66235546</v>
      </c>
      <c r="F37" s="7" t="s">
        <v>163</v>
      </c>
      <c r="G37" s="6">
        <v>55</v>
      </c>
      <c r="H37" s="6">
        <v>1</v>
      </c>
      <c r="I37" s="6">
        <v>107214</v>
      </c>
      <c r="J37" s="7" t="s">
        <v>164</v>
      </c>
      <c r="K37" s="6">
        <v>1</v>
      </c>
      <c r="L37" s="6">
        <v>2</v>
      </c>
      <c r="M37" s="6">
        <v>3301702</v>
      </c>
      <c r="N37" s="6">
        <v>1</v>
      </c>
      <c r="O37" s="6">
        <v>1</v>
      </c>
      <c r="P37" s="6">
        <v>0</v>
      </c>
      <c r="Q37" s="6">
        <v>1</v>
      </c>
      <c r="R37" s="6">
        <v>1</v>
      </c>
      <c r="S37" s="6">
        <v>0</v>
      </c>
      <c r="T37" s="6">
        <v>1</v>
      </c>
      <c r="U37" s="6">
        <v>0</v>
      </c>
      <c r="V37" s="7" t="s">
        <v>165</v>
      </c>
      <c r="W37" s="6">
        <v>3786147000147</v>
      </c>
      <c r="X37" s="7" t="s">
        <v>166</v>
      </c>
      <c r="Y37" s="7" t="s">
        <v>167</v>
      </c>
      <c r="Z37" s="7" t="s">
        <v>168</v>
      </c>
      <c r="AA37" s="6">
        <v>2960</v>
      </c>
      <c r="AB37" s="7" t="s">
        <v>169</v>
      </c>
      <c r="AC37" s="7" t="s">
        <v>170</v>
      </c>
      <c r="AD37" s="6">
        <v>3301702</v>
      </c>
      <c r="AE37" s="7" t="s">
        <v>171</v>
      </c>
      <c r="AF37" s="7" t="s">
        <v>172</v>
      </c>
      <c r="AG37" s="6">
        <v>25230480</v>
      </c>
      <c r="AH37" s="6">
        <v>1058</v>
      </c>
      <c r="AI37" s="7" t="s">
        <v>173</v>
      </c>
      <c r="AJ37" s="6">
        <v>2140636165</v>
      </c>
      <c r="AK37" s="6">
        <v>77028960</v>
      </c>
      <c r="AL37" s="6">
        <v>3</v>
      </c>
      <c r="AM37" s="6">
        <v>18901412000168</v>
      </c>
      <c r="AN37" s="7" t="s">
        <v>174</v>
      </c>
      <c r="AO37" s="7" t="s">
        <v>175</v>
      </c>
      <c r="AP37" s="6">
        <v>1841</v>
      </c>
      <c r="AQ37" s="7" t="s">
        <v>176</v>
      </c>
      <c r="AR37" s="6">
        <v>1100205</v>
      </c>
      <c r="AS37" s="7" t="s">
        <v>177</v>
      </c>
      <c r="AT37" s="7" t="s">
        <v>178</v>
      </c>
      <c r="AU37" s="6">
        <v>76804437</v>
      </c>
      <c r="AV37" s="6">
        <v>1058</v>
      </c>
      <c r="AW37" s="7" t="s">
        <v>173</v>
      </c>
      <c r="AX37" s="6">
        <v>6932193141</v>
      </c>
      <c r="AY37" s="6">
        <v>1</v>
      </c>
      <c r="AZ37" s="6">
        <v>3924564</v>
      </c>
      <c r="BA37" s="6">
        <v>200616579</v>
      </c>
      <c r="BB37" s="7" t="s">
        <v>179</v>
      </c>
      <c r="BC37" s="6">
        <v>4888375000190</v>
      </c>
      <c r="BD37" s="10"/>
      <c r="BE37" s="6"/>
      <c r="BF37" s="10"/>
      <c r="BG37" s="6"/>
      <c r="BH37" s="10"/>
      <c r="BI37" s="10"/>
      <c r="BJ37" s="6"/>
      <c r="BK37" s="10"/>
      <c r="BL37" s="6"/>
      <c r="BM37" s="10"/>
      <c r="BN37" s="9"/>
      <c r="BO37" s="9"/>
      <c r="BP37" s="10"/>
      <c r="BQ37" s="6"/>
      <c r="BR37" s="10"/>
      <c r="BS37" s="9"/>
      <c r="BT37" s="10"/>
      <c r="BU37" s="10"/>
      <c r="BV37" s="10"/>
      <c r="BW37" s="10"/>
      <c r="BX37" s="9"/>
      <c r="BY37" s="2"/>
      <c r="BZ37" s="2"/>
      <c r="CA37" s="2"/>
      <c r="CB37" s="9">
        <f>IF(Tabela1[[#This Row], [Coluna4]]=TRUE,Tabela1[[#This Row], [ns1:vBC]],"")</f>
      </c>
      <c r="CC37" s="2"/>
      <c r="CD37" s="9"/>
      <c r="CE37" s="2"/>
      <c r="CF37" s="2"/>
      <c r="CG37" s="10"/>
      <c r="CH37" s="9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8">
        <v>8592.33</v>
      </c>
      <c r="CT37" s="8">
        <v>349.24</v>
      </c>
      <c r="CU37" s="6">
        <v>0</v>
      </c>
      <c r="CV37" s="6">
        <v>0</v>
      </c>
      <c r="CW37" s="6">
        <v>0</v>
      </c>
      <c r="CX37" s="6">
        <v>0</v>
      </c>
      <c r="CY37" s="6">
        <v>0</v>
      </c>
      <c r="CZ37" s="6">
        <v>0</v>
      </c>
      <c r="DA37" s="6">
        <v>0</v>
      </c>
      <c r="DB37" s="6">
        <v>0</v>
      </c>
      <c r="DC37" s="6">
        <v>0</v>
      </c>
      <c r="DD37" s="8">
        <v>8592.33</v>
      </c>
      <c r="DE37" s="6">
        <v>0</v>
      </c>
      <c r="DF37" s="6">
        <v>0</v>
      </c>
      <c r="DG37" s="6">
        <v>0</v>
      </c>
      <c r="DH37" s="6">
        <v>0</v>
      </c>
      <c r="DI37" s="6">
        <v>0</v>
      </c>
      <c r="DJ37" s="6">
        <v>0</v>
      </c>
      <c r="DK37" s="6">
        <v>0</v>
      </c>
      <c r="DL37" s="6">
        <v>0</v>
      </c>
      <c r="DM37" s="6">
        <v>0</v>
      </c>
      <c r="DN37" s="8">
        <v>8592.33</v>
      </c>
      <c r="DO37" s="6">
        <v>0</v>
      </c>
      <c r="DP37" s="6">
        <v>3098929000436</v>
      </c>
      <c r="DQ37" s="7" t="s">
        <v>184</v>
      </c>
      <c r="DR37" s="6">
        <v>78776323</v>
      </c>
      <c r="DS37" s="7" t="s">
        <v>185</v>
      </c>
      <c r="DT37" s="7" t="s">
        <v>186</v>
      </c>
      <c r="DU37" s="7" t="s">
        <v>172</v>
      </c>
      <c r="DV37" s="6">
        <v>8</v>
      </c>
      <c r="DW37" s="7" t="s">
        <v>187</v>
      </c>
      <c r="DX37" s="8">
        <v>161.138</v>
      </c>
      <c r="DY37" s="8">
        <v>176.276</v>
      </c>
      <c r="DZ37" s="6">
        <v>1000107214</v>
      </c>
      <c r="EA37" s="8">
        <v>8592.33</v>
      </c>
      <c r="EB37" s="6">
        <v>0</v>
      </c>
      <c r="EC37" s="8">
        <v>8592.33</v>
      </c>
      <c r="ED37" s="6">
        <v>2</v>
      </c>
      <c r="EE37" s="11">
        <v>45366.00009259259</v>
      </c>
      <c r="EF37" s="8">
        <v>1718.47</v>
      </c>
      <c r="EG37" s="6">
        <v>1</v>
      </c>
      <c r="EH37" s="6">
        <v>15</v>
      </c>
      <c r="EI37" s="8">
        <v>8592.33</v>
      </c>
      <c r="EJ37" s="7" t="s">
        <v>188</v>
      </c>
      <c r="EK37" s="7" t="s">
        <v>189</v>
      </c>
      <c r="EL37" s="6">
        <v>53113791000122</v>
      </c>
      <c r="EM37" s="7" t="s">
        <v>190</v>
      </c>
      <c r="EN37" s="7" t="s">
        <v>191</v>
      </c>
      <c r="EO37" s="6">
        <v>1128593904</v>
      </c>
      <c r="EP37" s="6"/>
      <c r="EQ37" s="6"/>
      <c r="ER37" s="6"/>
      <c r="ES37" s="6"/>
      <c r="ET37" s="6"/>
      <c r="EU37" s="6"/>
      <c r="EV37" s="6"/>
      <c r="EW37" s="6"/>
      <c r="EX37" s="6">
        <v>4</v>
      </c>
      <c r="EY37" s="6">
        <v>1</v>
      </c>
      <c r="EZ37" s="7" t="s">
        <v>192</v>
      </c>
      <c r="FA37" s="2" t="s">
        <v>193</v>
      </c>
      <c r="FB37" s="7" t="s">
        <v>194</v>
      </c>
      <c r="FC37" s="6">
        <v>333240027994354</v>
      </c>
      <c r="FD37" s="7" t="s">
        <v>195</v>
      </c>
      <c r="FE37" s="6">
        <v>100</v>
      </c>
      <c r="FF37" s="7" t="s">
        <v>196</v>
      </c>
    </row>
    <row x14ac:dyDescent="0.25" r="38" customHeight="1" ht="19.5">
      <c r="A38" s="6">
        <v>4</v>
      </c>
      <c r="B38" s="7" t="s">
        <v>162</v>
      </c>
      <c r="C38" s="6">
        <v>4</v>
      </c>
      <c r="D38" s="6">
        <v>33</v>
      </c>
      <c r="E38" s="6">
        <v>66235546</v>
      </c>
      <c r="F38" s="7" t="s">
        <v>163</v>
      </c>
      <c r="G38" s="6">
        <v>55</v>
      </c>
      <c r="H38" s="6">
        <v>1</v>
      </c>
      <c r="I38" s="6">
        <v>107214</v>
      </c>
      <c r="J38" s="7" t="s">
        <v>164</v>
      </c>
      <c r="K38" s="6">
        <v>1</v>
      </c>
      <c r="L38" s="6">
        <v>2</v>
      </c>
      <c r="M38" s="6">
        <v>3301702</v>
      </c>
      <c r="N38" s="6">
        <v>1</v>
      </c>
      <c r="O38" s="6">
        <v>1</v>
      </c>
      <c r="P38" s="6">
        <v>0</v>
      </c>
      <c r="Q38" s="6">
        <v>1</v>
      </c>
      <c r="R38" s="6">
        <v>1</v>
      </c>
      <c r="S38" s="6">
        <v>0</v>
      </c>
      <c r="T38" s="6">
        <v>1</v>
      </c>
      <c r="U38" s="6">
        <v>0</v>
      </c>
      <c r="V38" s="7" t="s">
        <v>165</v>
      </c>
      <c r="W38" s="6">
        <v>3786147000147</v>
      </c>
      <c r="X38" s="7" t="s">
        <v>166</v>
      </c>
      <c r="Y38" s="7" t="s">
        <v>167</v>
      </c>
      <c r="Z38" s="7" t="s">
        <v>168</v>
      </c>
      <c r="AA38" s="6">
        <v>2960</v>
      </c>
      <c r="AB38" s="7" t="s">
        <v>169</v>
      </c>
      <c r="AC38" s="7" t="s">
        <v>170</v>
      </c>
      <c r="AD38" s="6">
        <v>3301702</v>
      </c>
      <c r="AE38" s="7" t="s">
        <v>171</v>
      </c>
      <c r="AF38" s="7" t="s">
        <v>172</v>
      </c>
      <c r="AG38" s="6">
        <v>25230480</v>
      </c>
      <c r="AH38" s="6">
        <v>1058</v>
      </c>
      <c r="AI38" s="7" t="s">
        <v>173</v>
      </c>
      <c r="AJ38" s="6">
        <v>2140636165</v>
      </c>
      <c r="AK38" s="6">
        <v>77028960</v>
      </c>
      <c r="AL38" s="6">
        <v>3</v>
      </c>
      <c r="AM38" s="6">
        <v>18901412000168</v>
      </c>
      <c r="AN38" s="7" t="s">
        <v>174</v>
      </c>
      <c r="AO38" s="7" t="s">
        <v>175</v>
      </c>
      <c r="AP38" s="6">
        <v>1841</v>
      </c>
      <c r="AQ38" s="7" t="s">
        <v>176</v>
      </c>
      <c r="AR38" s="6">
        <v>1100205</v>
      </c>
      <c r="AS38" s="7" t="s">
        <v>177</v>
      </c>
      <c r="AT38" s="7" t="s">
        <v>178</v>
      </c>
      <c r="AU38" s="6">
        <v>76804437</v>
      </c>
      <c r="AV38" s="6">
        <v>1058</v>
      </c>
      <c r="AW38" s="7" t="s">
        <v>173</v>
      </c>
      <c r="AX38" s="6">
        <v>6932193141</v>
      </c>
      <c r="AY38" s="6">
        <v>1</v>
      </c>
      <c r="AZ38" s="6">
        <v>3924564</v>
      </c>
      <c r="BA38" s="6">
        <v>200616579</v>
      </c>
      <c r="BB38" s="7" t="s">
        <v>179</v>
      </c>
      <c r="BC38" s="6">
        <v>4888375000190</v>
      </c>
      <c r="BD38" s="10"/>
      <c r="BE38" s="6"/>
      <c r="BF38" s="10"/>
      <c r="BG38" s="6"/>
      <c r="BH38" s="10"/>
      <c r="BI38" s="10"/>
      <c r="BJ38" s="6"/>
      <c r="BK38" s="10"/>
      <c r="BL38" s="6"/>
      <c r="BM38" s="10"/>
      <c r="BN38" s="9"/>
      <c r="BO38" s="9"/>
      <c r="BP38" s="10"/>
      <c r="BQ38" s="6"/>
      <c r="BR38" s="10"/>
      <c r="BS38" s="9"/>
      <c r="BT38" s="10"/>
      <c r="BU38" s="10"/>
      <c r="BV38" s="10"/>
      <c r="BW38" s="10"/>
      <c r="BX38" s="9"/>
      <c r="BY38" s="2"/>
      <c r="BZ38" s="2"/>
      <c r="CA38" s="2"/>
      <c r="CB38" s="9">
        <f>IF(Tabela1[[#This Row], [Coluna4]]=TRUE,Tabela1[[#This Row], [ns1:vBC]],"")</f>
      </c>
      <c r="CC38" s="2"/>
      <c r="CD38" s="9"/>
      <c r="CE38" s="2"/>
      <c r="CF38" s="2"/>
      <c r="CG38" s="10"/>
      <c r="CH38" s="9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8">
        <v>8592.33</v>
      </c>
      <c r="CT38" s="8">
        <v>349.24</v>
      </c>
      <c r="CU38" s="6">
        <v>0</v>
      </c>
      <c r="CV38" s="6">
        <v>0</v>
      </c>
      <c r="CW38" s="6">
        <v>0</v>
      </c>
      <c r="CX38" s="6">
        <v>0</v>
      </c>
      <c r="CY38" s="6">
        <v>0</v>
      </c>
      <c r="CZ38" s="6">
        <v>0</v>
      </c>
      <c r="DA38" s="6">
        <v>0</v>
      </c>
      <c r="DB38" s="6">
        <v>0</v>
      </c>
      <c r="DC38" s="6">
        <v>0</v>
      </c>
      <c r="DD38" s="8">
        <v>8592.33</v>
      </c>
      <c r="DE38" s="6">
        <v>0</v>
      </c>
      <c r="DF38" s="6">
        <v>0</v>
      </c>
      <c r="DG38" s="6">
        <v>0</v>
      </c>
      <c r="DH38" s="6">
        <v>0</v>
      </c>
      <c r="DI38" s="6">
        <v>0</v>
      </c>
      <c r="DJ38" s="6">
        <v>0</v>
      </c>
      <c r="DK38" s="6">
        <v>0</v>
      </c>
      <c r="DL38" s="6">
        <v>0</v>
      </c>
      <c r="DM38" s="6">
        <v>0</v>
      </c>
      <c r="DN38" s="8">
        <v>8592.33</v>
      </c>
      <c r="DO38" s="6">
        <v>0</v>
      </c>
      <c r="DP38" s="6">
        <v>3098929000436</v>
      </c>
      <c r="DQ38" s="7" t="s">
        <v>184</v>
      </c>
      <c r="DR38" s="6">
        <v>78776323</v>
      </c>
      <c r="DS38" s="7" t="s">
        <v>185</v>
      </c>
      <c r="DT38" s="7" t="s">
        <v>186</v>
      </c>
      <c r="DU38" s="7" t="s">
        <v>172</v>
      </c>
      <c r="DV38" s="6">
        <v>8</v>
      </c>
      <c r="DW38" s="7" t="s">
        <v>187</v>
      </c>
      <c r="DX38" s="8">
        <v>161.138</v>
      </c>
      <c r="DY38" s="8">
        <v>176.276</v>
      </c>
      <c r="DZ38" s="6">
        <v>1000107214</v>
      </c>
      <c r="EA38" s="8">
        <v>8592.33</v>
      </c>
      <c r="EB38" s="6">
        <v>0</v>
      </c>
      <c r="EC38" s="8">
        <v>8592.33</v>
      </c>
      <c r="ED38" s="6">
        <v>3</v>
      </c>
      <c r="EE38" s="11">
        <v>45381.00009259259</v>
      </c>
      <c r="EF38" s="8">
        <v>1718.47</v>
      </c>
      <c r="EG38" s="6">
        <v>1</v>
      </c>
      <c r="EH38" s="6">
        <v>15</v>
      </c>
      <c r="EI38" s="8">
        <v>8592.33</v>
      </c>
      <c r="EJ38" s="7" t="s">
        <v>188</v>
      </c>
      <c r="EK38" s="7" t="s">
        <v>189</v>
      </c>
      <c r="EL38" s="6">
        <v>53113791000122</v>
      </c>
      <c r="EM38" s="7" t="s">
        <v>190</v>
      </c>
      <c r="EN38" s="7" t="s">
        <v>191</v>
      </c>
      <c r="EO38" s="6">
        <v>1128593904</v>
      </c>
      <c r="EP38" s="6"/>
      <c r="EQ38" s="6"/>
      <c r="ER38" s="6"/>
      <c r="ES38" s="6"/>
      <c r="ET38" s="6"/>
      <c r="EU38" s="6"/>
      <c r="EV38" s="6"/>
      <c r="EW38" s="6"/>
      <c r="EX38" s="6">
        <v>4</v>
      </c>
      <c r="EY38" s="6">
        <v>1</v>
      </c>
      <c r="EZ38" s="7" t="s">
        <v>192</v>
      </c>
      <c r="FA38" s="2" t="s">
        <v>193</v>
      </c>
      <c r="FB38" s="7" t="s">
        <v>194</v>
      </c>
      <c r="FC38" s="6">
        <v>333240027994354</v>
      </c>
      <c r="FD38" s="7" t="s">
        <v>195</v>
      </c>
      <c r="FE38" s="6">
        <v>100</v>
      </c>
      <c r="FF38" s="7" t="s">
        <v>196</v>
      </c>
    </row>
    <row x14ac:dyDescent="0.25" r="39" customHeight="1" ht="19.5">
      <c r="A39" s="6">
        <v>4</v>
      </c>
      <c r="B39" s="7" t="s">
        <v>162</v>
      </c>
      <c r="C39" s="6">
        <v>4</v>
      </c>
      <c r="D39" s="6">
        <v>33</v>
      </c>
      <c r="E39" s="6">
        <v>66235546</v>
      </c>
      <c r="F39" s="7" t="s">
        <v>163</v>
      </c>
      <c r="G39" s="6">
        <v>55</v>
      </c>
      <c r="H39" s="6">
        <v>1</v>
      </c>
      <c r="I39" s="6">
        <v>107214</v>
      </c>
      <c r="J39" s="7" t="s">
        <v>164</v>
      </c>
      <c r="K39" s="6">
        <v>1</v>
      </c>
      <c r="L39" s="6">
        <v>2</v>
      </c>
      <c r="M39" s="6">
        <v>3301702</v>
      </c>
      <c r="N39" s="6">
        <v>1</v>
      </c>
      <c r="O39" s="6">
        <v>1</v>
      </c>
      <c r="P39" s="6">
        <v>0</v>
      </c>
      <c r="Q39" s="6">
        <v>1</v>
      </c>
      <c r="R39" s="6">
        <v>1</v>
      </c>
      <c r="S39" s="6">
        <v>0</v>
      </c>
      <c r="T39" s="6">
        <v>1</v>
      </c>
      <c r="U39" s="6">
        <v>0</v>
      </c>
      <c r="V39" s="7" t="s">
        <v>165</v>
      </c>
      <c r="W39" s="6">
        <v>3786147000147</v>
      </c>
      <c r="X39" s="7" t="s">
        <v>166</v>
      </c>
      <c r="Y39" s="7" t="s">
        <v>167</v>
      </c>
      <c r="Z39" s="7" t="s">
        <v>168</v>
      </c>
      <c r="AA39" s="6">
        <v>2960</v>
      </c>
      <c r="AB39" s="7" t="s">
        <v>169</v>
      </c>
      <c r="AC39" s="7" t="s">
        <v>170</v>
      </c>
      <c r="AD39" s="6">
        <v>3301702</v>
      </c>
      <c r="AE39" s="7" t="s">
        <v>171</v>
      </c>
      <c r="AF39" s="7" t="s">
        <v>172</v>
      </c>
      <c r="AG39" s="6">
        <v>25230480</v>
      </c>
      <c r="AH39" s="6">
        <v>1058</v>
      </c>
      <c r="AI39" s="7" t="s">
        <v>173</v>
      </c>
      <c r="AJ39" s="6">
        <v>2140636165</v>
      </c>
      <c r="AK39" s="6">
        <v>77028960</v>
      </c>
      <c r="AL39" s="6">
        <v>3</v>
      </c>
      <c r="AM39" s="6">
        <v>18901412000168</v>
      </c>
      <c r="AN39" s="7" t="s">
        <v>174</v>
      </c>
      <c r="AO39" s="7" t="s">
        <v>175</v>
      </c>
      <c r="AP39" s="6">
        <v>1841</v>
      </c>
      <c r="AQ39" s="7" t="s">
        <v>176</v>
      </c>
      <c r="AR39" s="6">
        <v>1100205</v>
      </c>
      <c r="AS39" s="7" t="s">
        <v>177</v>
      </c>
      <c r="AT39" s="7" t="s">
        <v>178</v>
      </c>
      <c r="AU39" s="6">
        <v>76804437</v>
      </c>
      <c r="AV39" s="6">
        <v>1058</v>
      </c>
      <c r="AW39" s="7" t="s">
        <v>173</v>
      </c>
      <c r="AX39" s="6">
        <v>6932193141</v>
      </c>
      <c r="AY39" s="6">
        <v>1</v>
      </c>
      <c r="AZ39" s="6">
        <v>3924564</v>
      </c>
      <c r="BA39" s="6">
        <v>200616579</v>
      </c>
      <c r="BB39" s="7" t="s">
        <v>179</v>
      </c>
      <c r="BC39" s="6">
        <v>4888375000190</v>
      </c>
      <c r="BD39" s="10"/>
      <c r="BE39" s="6"/>
      <c r="BF39" s="10"/>
      <c r="BG39" s="6"/>
      <c r="BH39" s="10"/>
      <c r="BI39" s="10"/>
      <c r="BJ39" s="6"/>
      <c r="BK39" s="10"/>
      <c r="BL39" s="6"/>
      <c r="BM39" s="10"/>
      <c r="BN39" s="9"/>
      <c r="BO39" s="9"/>
      <c r="BP39" s="10"/>
      <c r="BQ39" s="6"/>
      <c r="BR39" s="10"/>
      <c r="BS39" s="9"/>
      <c r="BT39" s="10"/>
      <c r="BU39" s="10"/>
      <c r="BV39" s="10"/>
      <c r="BW39" s="10"/>
      <c r="BX39" s="9"/>
      <c r="BY39" s="2"/>
      <c r="BZ39" s="2"/>
      <c r="CA39" s="2"/>
      <c r="CB39" s="9">
        <f>IF(Tabela1[[#This Row], [Coluna4]]=TRUE,Tabela1[[#This Row], [ns1:vBC]],"")</f>
      </c>
      <c r="CC39" s="2"/>
      <c r="CD39" s="9"/>
      <c r="CE39" s="2"/>
      <c r="CF39" s="2"/>
      <c r="CG39" s="10"/>
      <c r="CH39" s="9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8">
        <v>8592.33</v>
      </c>
      <c r="CT39" s="8">
        <v>349.24</v>
      </c>
      <c r="CU39" s="6">
        <v>0</v>
      </c>
      <c r="CV39" s="6">
        <v>0</v>
      </c>
      <c r="CW39" s="6">
        <v>0</v>
      </c>
      <c r="CX39" s="6">
        <v>0</v>
      </c>
      <c r="CY39" s="6">
        <v>0</v>
      </c>
      <c r="CZ39" s="6">
        <v>0</v>
      </c>
      <c r="DA39" s="6">
        <v>0</v>
      </c>
      <c r="DB39" s="6">
        <v>0</v>
      </c>
      <c r="DC39" s="6">
        <v>0</v>
      </c>
      <c r="DD39" s="8">
        <v>8592.33</v>
      </c>
      <c r="DE39" s="6">
        <v>0</v>
      </c>
      <c r="DF39" s="6">
        <v>0</v>
      </c>
      <c r="DG39" s="6">
        <v>0</v>
      </c>
      <c r="DH39" s="6">
        <v>0</v>
      </c>
      <c r="DI39" s="6">
        <v>0</v>
      </c>
      <c r="DJ39" s="6">
        <v>0</v>
      </c>
      <c r="DK39" s="6">
        <v>0</v>
      </c>
      <c r="DL39" s="6">
        <v>0</v>
      </c>
      <c r="DM39" s="6">
        <v>0</v>
      </c>
      <c r="DN39" s="8">
        <v>8592.33</v>
      </c>
      <c r="DO39" s="6">
        <v>0</v>
      </c>
      <c r="DP39" s="6">
        <v>3098929000436</v>
      </c>
      <c r="DQ39" s="7" t="s">
        <v>184</v>
      </c>
      <c r="DR39" s="6">
        <v>78776323</v>
      </c>
      <c r="DS39" s="7" t="s">
        <v>185</v>
      </c>
      <c r="DT39" s="7" t="s">
        <v>186</v>
      </c>
      <c r="DU39" s="7" t="s">
        <v>172</v>
      </c>
      <c r="DV39" s="6">
        <v>8</v>
      </c>
      <c r="DW39" s="7" t="s">
        <v>187</v>
      </c>
      <c r="DX39" s="8">
        <v>161.138</v>
      </c>
      <c r="DY39" s="8">
        <v>176.276</v>
      </c>
      <c r="DZ39" s="6">
        <v>1000107214</v>
      </c>
      <c r="EA39" s="8">
        <v>8592.33</v>
      </c>
      <c r="EB39" s="6">
        <v>0</v>
      </c>
      <c r="EC39" s="8">
        <v>8592.33</v>
      </c>
      <c r="ED39" s="6">
        <v>4</v>
      </c>
      <c r="EE39" s="11">
        <v>45396.00009259259</v>
      </c>
      <c r="EF39" s="8">
        <v>1718.47</v>
      </c>
      <c r="EG39" s="6">
        <v>1</v>
      </c>
      <c r="EH39" s="6">
        <v>15</v>
      </c>
      <c r="EI39" s="8">
        <v>8592.33</v>
      </c>
      <c r="EJ39" s="7" t="s">
        <v>188</v>
      </c>
      <c r="EK39" s="7" t="s">
        <v>189</v>
      </c>
      <c r="EL39" s="6">
        <v>53113791000122</v>
      </c>
      <c r="EM39" s="7" t="s">
        <v>190</v>
      </c>
      <c r="EN39" s="7" t="s">
        <v>191</v>
      </c>
      <c r="EO39" s="6">
        <v>1128593904</v>
      </c>
      <c r="EP39" s="6"/>
      <c r="EQ39" s="6"/>
      <c r="ER39" s="6"/>
      <c r="ES39" s="6"/>
      <c r="ET39" s="6"/>
      <c r="EU39" s="6"/>
      <c r="EV39" s="6"/>
      <c r="EW39" s="6"/>
      <c r="EX39" s="6">
        <v>4</v>
      </c>
      <c r="EY39" s="6">
        <v>1</v>
      </c>
      <c r="EZ39" s="7" t="s">
        <v>192</v>
      </c>
      <c r="FA39" s="2" t="s">
        <v>193</v>
      </c>
      <c r="FB39" s="7" t="s">
        <v>194</v>
      </c>
      <c r="FC39" s="6">
        <v>333240027994354</v>
      </c>
      <c r="FD39" s="7" t="s">
        <v>195</v>
      </c>
      <c r="FE39" s="6">
        <v>100</v>
      </c>
      <c r="FF39" s="7" t="s">
        <v>196</v>
      </c>
    </row>
    <row x14ac:dyDescent="0.25" r="40" customHeight="1" ht="19.5">
      <c r="A40" s="6">
        <v>4</v>
      </c>
      <c r="B40" s="7" t="s">
        <v>162</v>
      </c>
      <c r="C40" s="6">
        <v>4</v>
      </c>
      <c r="D40" s="6">
        <v>33</v>
      </c>
      <c r="E40" s="6">
        <v>66235546</v>
      </c>
      <c r="F40" s="7" t="s">
        <v>163</v>
      </c>
      <c r="G40" s="6">
        <v>55</v>
      </c>
      <c r="H40" s="6">
        <v>1</v>
      </c>
      <c r="I40" s="6">
        <v>107214</v>
      </c>
      <c r="J40" s="7" t="s">
        <v>164</v>
      </c>
      <c r="K40" s="6">
        <v>1</v>
      </c>
      <c r="L40" s="6">
        <v>2</v>
      </c>
      <c r="M40" s="6">
        <v>3301702</v>
      </c>
      <c r="N40" s="6">
        <v>1</v>
      </c>
      <c r="O40" s="6">
        <v>1</v>
      </c>
      <c r="P40" s="6">
        <v>0</v>
      </c>
      <c r="Q40" s="6">
        <v>1</v>
      </c>
      <c r="R40" s="6">
        <v>1</v>
      </c>
      <c r="S40" s="6">
        <v>0</v>
      </c>
      <c r="T40" s="6">
        <v>1</v>
      </c>
      <c r="U40" s="6">
        <v>0</v>
      </c>
      <c r="V40" s="7" t="s">
        <v>165</v>
      </c>
      <c r="W40" s="6">
        <v>3786147000147</v>
      </c>
      <c r="X40" s="7" t="s">
        <v>166</v>
      </c>
      <c r="Y40" s="7" t="s">
        <v>167</v>
      </c>
      <c r="Z40" s="7" t="s">
        <v>168</v>
      </c>
      <c r="AA40" s="6">
        <v>2960</v>
      </c>
      <c r="AB40" s="7" t="s">
        <v>169</v>
      </c>
      <c r="AC40" s="7" t="s">
        <v>170</v>
      </c>
      <c r="AD40" s="6">
        <v>3301702</v>
      </c>
      <c r="AE40" s="7" t="s">
        <v>171</v>
      </c>
      <c r="AF40" s="7" t="s">
        <v>172</v>
      </c>
      <c r="AG40" s="6">
        <v>25230480</v>
      </c>
      <c r="AH40" s="6">
        <v>1058</v>
      </c>
      <c r="AI40" s="7" t="s">
        <v>173</v>
      </c>
      <c r="AJ40" s="6">
        <v>2140636165</v>
      </c>
      <c r="AK40" s="6">
        <v>77028960</v>
      </c>
      <c r="AL40" s="6">
        <v>3</v>
      </c>
      <c r="AM40" s="6">
        <v>18901412000168</v>
      </c>
      <c r="AN40" s="7" t="s">
        <v>174</v>
      </c>
      <c r="AO40" s="7" t="s">
        <v>175</v>
      </c>
      <c r="AP40" s="6">
        <v>1841</v>
      </c>
      <c r="AQ40" s="7" t="s">
        <v>176</v>
      </c>
      <c r="AR40" s="6">
        <v>1100205</v>
      </c>
      <c r="AS40" s="7" t="s">
        <v>177</v>
      </c>
      <c r="AT40" s="7" t="s">
        <v>178</v>
      </c>
      <c r="AU40" s="6">
        <v>76804437</v>
      </c>
      <c r="AV40" s="6">
        <v>1058</v>
      </c>
      <c r="AW40" s="7" t="s">
        <v>173</v>
      </c>
      <c r="AX40" s="6">
        <v>6932193141</v>
      </c>
      <c r="AY40" s="6">
        <v>1</v>
      </c>
      <c r="AZ40" s="6">
        <v>3924564</v>
      </c>
      <c r="BA40" s="6">
        <v>200616579</v>
      </c>
      <c r="BB40" s="7" t="s">
        <v>179</v>
      </c>
      <c r="BC40" s="6">
        <v>4888375000190</v>
      </c>
      <c r="BD40" s="10"/>
      <c r="BE40" s="6"/>
      <c r="BF40" s="10"/>
      <c r="BG40" s="6"/>
      <c r="BH40" s="10"/>
      <c r="BI40" s="10"/>
      <c r="BJ40" s="6"/>
      <c r="BK40" s="10"/>
      <c r="BL40" s="6"/>
      <c r="BM40" s="10"/>
      <c r="BN40" s="9"/>
      <c r="BO40" s="9"/>
      <c r="BP40" s="10"/>
      <c r="BQ40" s="6"/>
      <c r="BR40" s="10"/>
      <c r="BS40" s="9"/>
      <c r="BT40" s="10"/>
      <c r="BU40" s="10"/>
      <c r="BV40" s="10"/>
      <c r="BW40" s="10"/>
      <c r="BX40" s="9"/>
      <c r="BY40" s="2"/>
      <c r="BZ40" s="2"/>
      <c r="CA40" s="2"/>
      <c r="CB40" s="9">
        <f>IF(Tabela1[[#This Row], [Coluna4]]=TRUE,Tabela1[[#This Row], [ns1:vBC]],"")</f>
      </c>
      <c r="CC40" s="2"/>
      <c r="CD40" s="9"/>
      <c r="CE40" s="2"/>
      <c r="CF40" s="2"/>
      <c r="CG40" s="10"/>
      <c r="CH40" s="9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8">
        <v>8592.33</v>
      </c>
      <c r="CT40" s="8">
        <v>349.24</v>
      </c>
      <c r="CU40" s="6">
        <v>0</v>
      </c>
      <c r="CV40" s="6">
        <v>0</v>
      </c>
      <c r="CW40" s="6">
        <v>0</v>
      </c>
      <c r="CX40" s="6">
        <v>0</v>
      </c>
      <c r="CY40" s="6">
        <v>0</v>
      </c>
      <c r="CZ40" s="6">
        <v>0</v>
      </c>
      <c r="DA40" s="6">
        <v>0</v>
      </c>
      <c r="DB40" s="6">
        <v>0</v>
      </c>
      <c r="DC40" s="6">
        <v>0</v>
      </c>
      <c r="DD40" s="8">
        <v>8592.33</v>
      </c>
      <c r="DE40" s="6">
        <v>0</v>
      </c>
      <c r="DF40" s="6">
        <v>0</v>
      </c>
      <c r="DG40" s="6">
        <v>0</v>
      </c>
      <c r="DH40" s="6">
        <v>0</v>
      </c>
      <c r="DI40" s="6">
        <v>0</v>
      </c>
      <c r="DJ40" s="6">
        <v>0</v>
      </c>
      <c r="DK40" s="6">
        <v>0</v>
      </c>
      <c r="DL40" s="6">
        <v>0</v>
      </c>
      <c r="DM40" s="6">
        <v>0</v>
      </c>
      <c r="DN40" s="8">
        <v>8592.33</v>
      </c>
      <c r="DO40" s="6">
        <v>0</v>
      </c>
      <c r="DP40" s="6">
        <v>3098929000436</v>
      </c>
      <c r="DQ40" s="7" t="s">
        <v>184</v>
      </c>
      <c r="DR40" s="6">
        <v>78776323</v>
      </c>
      <c r="DS40" s="7" t="s">
        <v>185</v>
      </c>
      <c r="DT40" s="7" t="s">
        <v>186</v>
      </c>
      <c r="DU40" s="7" t="s">
        <v>172</v>
      </c>
      <c r="DV40" s="6">
        <v>8</v>
      </c>
      <c r="DW40" s="7" t="s">
        <v>187</v>
      </c>
      <c r="DX40" s="8">
        <v>161.138</v>
      </c>
      <c r="DY40" s="8">
        <v>176.276</v>
      </c>
      <c r="DZ40" s="6">
        <v>1000107214</v>
      </c>
      <c r="EA40" s="8">
        <v>8592.33</v>
      </c>
      <c r="EB40" s="6">
        <v>0</v>
      </c>
      <c r="EC40" s="8">
        <v>8592.33</v>
      </c>
      <c r="ED40" s="6">
        <v>5</v>
      </c>
      <c r="EE40" s="11">
        <v>45411.00009259259</v>
      </c>
      <c r="EF40" s="8">
        <v>1718.45</v>
      </c>
      <c r="EG40" s="6">
        <v>1</v>
      </c>
      <c r="EH40" s="6">
        <v>15</v>
      </c>
      <c r="EI40" s="8">
        <v>8592.33</v>
      </c>
      <c r="EJ40" s="7" t="s">
        <v>188</v>
      </c>
      <c r="EK40" s="7" t="s">
        <v>189</v>
      </c>
      <c r="EL40" s="6">
        <v>53113791000122</v>
      </c>
      <c r="EM40" s="7" t="s">
        <v>190</v>
      </c>
      <c r="EN40" s="7" t="s">
        <v>191</v>
      </c>
      <c r="EO40" s="6">
        <v>1128593904</v>
      </c>
      <c r="EP40" s="6"/>
      <c r="EQ40" s="6"/>
      <c r="ER40" s="6"/>
      <c r="ES40" s="6"/>
      <c r="ET40" s="6"/>
      <c r="EU40" s="6"/>
      <c r="EV40" s="6"/>
      <c r="EW40" s="6"/>
      <c r="EX40" s="6">
        <v>4</v>
      </c>
      <c r="EY40" s="6">
        <v>1</v>
      </c>
      <c r="EZ40" s="7" t="s">
        <v>192</v>
      </c>
      <c r="FA40" s="2" t="s">
        <v>193</v>
      </c>
      <c r="FB40" s="7" t="s">
        <v>194</v>
      </c>
      <c r="FC40" s="6">
        <v>333240027994354</v>
      </c>
      <c r="FD40" s="7" t="s">
        <v>195</v>
      </c>
      <c r="FE40" s="6">
        <v>100</v>
      </c>
      <c r="FF40" s="7" t="s">
        <v>196</v>
      </c>
    </row>
    <row x14ac:dyDescent="0.25" r="41" customHeight="1" ht="19.5">
      <c r="A41" s="6">
        <v>4</v>
      </c>
      <c r="B41" s="6"/>
      <c r="C41" s="10"/>
      <c r="D41" s="10"/>
      <c r="E41" s="10"/>
      <c r="F41" s="6"/>
      <c r="G41" s="10"/>
      <c r="H41" s="10"/>
      <c r="I41" s="10"/>
      <c r="J41" s="12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6"/>
      <c r="W41" s="10"/>
      <c r="X41" s="6"/>
      <c r="Y41" s="6"/>
      <c r="Z41" s="6"/>
      <c r="AA41" s="10"/>
      <c r="AB41" s="6"/>
      <c r="AC41" s="6"/>
      <c r="AD41" s="10"/>
      <c r="AE41" s="6"/>
      <c r="AF41" s="6"/>
      <c r="AG41" s="10"/>
      <c r="AH41" s="10"/>
      <c r="AI41" s="6"/>
      <c r="AJ41" s="10"/>
      <c r="AK41" s="10"/>
      <c r="AL41" s="10"/>
      <c r="AM41" s="10"/>
      <c r="AN41" s="6"/>
      <c r="AO41" s="6"/>
      <c r="AP41" s="10"/>
      <c r="AQ41" s="6"/>
      <c r="AR41" s="10"/>
      <c r="AS41" s="6"/>
      <c r="AT41" s="6"/>
      <c r="AU41" s="10"/>
      <c r="AV41" s="10"/>
      <c r="AW41" s="6"/>
      <c r="AX41" s="10"/>
      <c r="AY41" s="10"/>
      <c r="AZ41" s="10"/>
      <c r="BA41" s="10"/>
      <c r="BB41" s="6"/>
      <c r="BC41" s="10"/>
      <c r="BD41" s="10"/>
      <c r="BE41" s="6"/>
      <c r="BF41" s="10"/>
      <c r="BG41" s="6"/>
      <c r="BH41" s="10"/>
      <c r="BI41" s="10"/>
      <c r="BJ41" s="6"/>
      <c r="BK41" s="10"/>
      <c r="BL41" s="6"/>
      <c r="BM41" s="10"/>
      <c r="BN41" s="9"/>
      <c r="BO41" s="9"/>
      <c r="BP41" s="10"/>
      <c r="BQ41" s="6"/>
      <c r="BR41" s="10"/>
      <c r="BS41" s="9"/>
      <c r="BT41" s="10"/>
      <c r="BU41" s="10"/>
      <c r="BV41" s="10"/>
      <c r="BW41" s="10"/>
      <c r="BX41" s="9"/>
      <c r="BY41" s="2"/>
      <c r="BZ41" s="2"/>
      <c r="CA41" s="2"/>
      <c r="CB41" s="9">
        <f>IF(Tabela1[[#This Row], [Coluna4]]=TRUE,Tabela1[[#This Row], [ns1:vBC]],"")</f>
      </c>
      <c r="CC41" s="2"/>
      <c r="CD41" s="9"/>
      <c r="CE41" s="2"/>
      <c r="CF41" s="2"/>
      <c r="CG41" s="10"/>
      <c r="CH41" s="9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9"/>
      <c r="CT41" s="9"/>
      <c r="CU41" s="10"/>
      <c r="CV41" s="10"/>
      <c r="CW41" s="10"/>
      <c r="CX41" s="10"/>
      <c r="CY41" s="10"/>
      <c r="CZ41" s="10"/>
      <c r="DA41" s="10"/>
      <c r="DB41" s="10"/>
      <c r="DC41" s="10"/>
      <c r="DD41" s="9"/>
      <c r="DE41" s="10"/>
      <c r="DF41" s="10"/>
      <c r="DG41" s="10"/>
      <c r="DH41" s="10"/>
      <c r="DI41" s="10"/>
      <c r="DJ41" s="10"/>
      <c r="DK41" s="10"/>
      <c r="DL41" s="10"/>
      <c r="DM41" s="10"/>
      <c r="DN41" s="9"/>
      <c r="DO41" s="10"/>
      <c r="DP41" s="10"/>
      <c r="DQ41" s="6"/>
      <c r="DR41" s="10"/>
      <c r="DS41" s="6"/>
      <c r="DT41" s="6"/>
      <c r="DU41" s="6"/>
      <c r="DV41" s="10"/>
      <c r="DW41" s="6"/>
      <c r="DX41" s="9"/>
      <c r="DY41" s="9"/>
      <c r="DZ41" s="10"/>
      <c r="EA41" s="9"/>
      <c r="EB41" s="10"/>
      <c r="EC41" s="9"/>
      <c r="ED41" s="10"/>
      <c r="EE41" s="11"/>
      <c r="EF41" s="9"/>
      <c r="EG41" s="10"/>
      <c r="EH41" s="10"/>
      <c r="EI41" s="9"/>
      <c r="EJ41" s="6"/>
      <c r="EK41" s="6"/>
      <c r="EL41" s="10"/>
      <c r="EM41" s="6"/>
      <c r="EN41" s="6"/>
      <c r="EO41" s="10"/>
      <c r="EP41" s="13" t="s">
        <v>263</v>
      </c>
      <c r="EQ41" s="13" t="s">
        <v>264</v>
      </c>
      <c r="ER41" s="7" t="s">
        <v>265</v>
      </c>
      <c r="ES41" s="13" t="s">
        <v>266</v>
      </c>
      <c r="ET41" s="13" t="s">
        <v>267</v>
      </c>
      <c r="EU41" s="7" t="s">
        <v>195</v>
      </c>
      <c r="EV41" s="7" t="s">
        <v>268</v>
      </c>
      <c r="EW41" s="7" t="s">
        <v>269</v>
      </c>
      <c r="EX41" s="6">
        <v>4</v>
      </c>
      <c r="EY41" s="6">
        <v>1</v>
      </c>
      <c r="EZ41" s="7" t="s">
        <v>192</v>
      </c>
      <c r="FA41" s="2" t="s">
        <v>193</v>
      </c>
      <c r="FB41" s="7" t="s">
        <v>194</v>
      </c>
      <c r="FC41" s="6">
        <v>333240027994354</v>
      </c>
      <c r="FD41" s="7" t="s">
        <v>195</v>
      </c>
      <c r="FE41" s="6">
        <v>100</v>
      </c>
      <c r="FF41" s="7" t="s">
        <v>196</v>
      </c>
    </row>
    <row x14ac:dyDescent="0.25" r="42" customHeight="1" ht="19.5">
      <c r="A42" s="6">
        <v>4</v>
      </c>
      <c r="B42" s="6"/>
      <c r="C42" s="10"/>
      <c r="D42" s="10"/>
      <c r="E42" s="10"/>
      <c r="F42" s="6"/>
      <c r="G42" s="10"/>
      <c r="H42" s="10"/>
      <c r="I42" s="10"/>
      <c r="J42" s="12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6"/>
      <c r="W42" s="10"/>
      <c r="X42" s="6"/>
      <c r="Y42" s="6"/>
      <c r="Z42" s="6"/>
      <c r="AA42" s="10"/>
      <c r="AB42" s="6"/>
      <c r="AC42" s="6"/>
      <c r="AD42" s="10"/>
      <c r="AE42" s="6"/>
      <c r="AF42" s="6"/>
      <c r="AG42" s="10"/>
      <c r="AH42" s="10"/>
      <c r="AI42" s="6"/>
      <c r="AJ42" s="10"/>
      <c r="AK42" s="10"/>
      <c r="AL42" s="10"/>
      <c r="AM42" s="10"/>
      <c r="AN42" s="6"/>
      <c r="AO42" s="6"/>
      <c r="AP42" s="10"/>
      <c r="AQ42" s="6"/>
      <c r="AR42" s="10"/>
      <c r="AS42" s="6"/>
      <c r="AT42" s="6"/>
      <c r="AU42" s="10"/>
      <c r="AV42" s="10"/>
      <c r="AW42" s="6"/>
      <c r="AX42" s="10"/>
      <c r="AY42" s="10"/>
      <c r="AZ42" s="10"/>
      <c r="BA42" s="10"/>
      <c r="BB42" s="6"/>
      <c r="BC42" s="10"/>
      <c r="BD42" s="10"/>
      <c r="BE42" s="6"/>
      <c r="BF42" s="10"/>
      <c r="BG42" s="6"/>
      <c r="BH42" s="10"/>
      <c r="BI42" s="10"/>
      <c r="BJ42" s="6"/>
      <c r="BK42" s="10"/>
      <c r="BL42" s="6"/>
      <c r="BM42" s="10"/>
      <c r="BN42" s="9"/>
      <c r="BO42" s="9"/>
      <c r="BP42" s="10"/>
      <c r="BQ42" s="6"/>
      <c r="BR42" s="10"/>
      <c r="BS42" s="9"/>
      <c r="BT42" s="10"/>
      <c r="BU42" s="10"/>
      <c r="BV42" s="10"/>
      <c r="BW42" s="10"/>
      <c r="BX42" s="9"/>
      <c r="BY42" s="2"/>
      <c r="BZ42" s="2"/>
      <c r="CA42" s="2"/>
      <c r="CB42" s="9">
        <f>IF(Tabela1[[#This Row], [Coluna4]]=TRUE,Tabela1[[#This Row], [ns1:vBC]],"")</f>
      </c>
      <c r="CC42" s="2"/>
      <c r="CD42" s="9"/>
      <c r="CE42" s="2"/>
      <c r="CF42" s="2"/>
      <c r="CG42" s="10"/>
      <c r="CH42" s="9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9"/>
      <c r="CT42" s="9"/>
      <c r="CU42" s="10"/>
      <c r="CV42" s="10"/>
      <c r="CW42" s="10"/>
      <c r="CX42" s="10"/>
      <c r="CY42" s="10"/>
      <c r="CZ42" s="10"/>
      <c r="DA42" s="10"/>
      <c r="DB42" s="10"/>
      <c r="DC42" s="10"/>
      <c r="DD42" s="9"/>
      <c r="DE42" s="10"/>
      <c r="DF42" s="10"/>
      <c r="DG42" s="10"/>
      <c r="DH42" s="10"/>
      <c r="DI42" s="10"/>
      <c r="DJ42" s="10"/>
      <c r="DK42" s="10"/>
      <c r="DL42" s="10"/>
      <c r="DM42" s="10"/>
      <c r="DN42" s="9"/>
      <c r="DO42" s="10"/>
      <c r="DP42" s="10"/>
      <c r="DQ42" s="6"/>
      <c r="DR42" s="10"/>
      <c r="DS42" s="6"/>
      <c r="DT42" s="6"/>
      <c r="DU42" s="6"/>
      <c r="DV42" s="10"/>
      <c r="DW42" s="6"/>
      <c r="DX42" s="9"/>
      <c r="DY42" s="9"/>
      <c r="DZ42" s="10"/>
      <c r="EA42" s="9"/>
      <c r="EB42" s="10"/>
      <c r="EC42" s="9"/>
      <c r="ED42" s="10"/>
      <c r="EE42" s="11"/>
      <c r="EF42" s="9"/>
      <c r="EG42" s="10"/>
      <c r="EH42" s="10"/>
      <c r="EI42" s="9"/>
      <c r="EJ42" s="6"/>
      <c r="EK42" s="6"/>
      <c r="EL42" s="10"/>
      <c r="EM42" s="6"/>
      <c r="EN42" s="6"/>
      <c r="EO42" s="10"/>
      <c r="EP42" s="13" t="s">
        <v>263</v>
      </c>
      <c r="EQ42" s="13" t="s">
        <v>264</v>
      </c>
      <c r="ER42" s="7" t="s">
        <v>265</v>
      </c>
      <c r="ES42" s="13" t="s">
        <v>263</v>
      </c>
      <c r="ET42" s="13" t="s">
        <v>267</v>
      </c>
      <c r="EU42" s="7" t="s">
        <v>195</v>
      </c>
      <c r="EV42" s="7" t="s">
        <v>268</v>
      </c>
      <c r="EW42" s="7" t="s">
        <v>269</v>
      </c>
      <c r="EX42" s="6">
        <v>4</v>
      </c>
      <c r="EY42" s="6">
        <v>1</v>
      </c>
      <c r="EZ42" s="7" t="s">
        <v>192</v>
      </c>
      <c r="FA42" s="2" t="s">
        <v>193</v>
      </c>
      <c r="FB42" s="7" t="s">
        <v>194</v>
      </c>
      <c r="FC42" s="6">
        <v>333240027994354</v>
      </c>
      <c r="FD42" s="7" t="s">
        <v>195</v>
      </c>
      <c r="FE42" s="6">
        <v>100</v>
      </c>
      <c r="FF42" s="7" t="s">
        <v>196</v>
      </c>
    </row>
    <row x14ac:dyDescent="0.25" r="43" customHeight="1" ht="19.5">
      <c r="A43" s="1" t="s">
        <v>270</v>
      </c>
      <c r="B43" s="2"/>
      <c r="C43" s="10"/>
      <c r="D43" s="10"/>
      <c r="E43" s="10"/>
      <c r="F43" s="2"/>
      <c r="G43" s="10"/>
      <c r="H43" s="10"/>
      <c r="I43" s="10"/>
      <c r="J43" s="2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2"/>
      <c r="W43" s="10"/>
      <c r="X43" s="2"/>
      <c r="Y43" s="2"/>
      <c r="Z43" s="2"/>
      <c r="AA43" s="10"/>
      <c r="AB43" s="2"/>
      <c r="AC43" s="2"/>
      <c r="AD43" s="10"/>
      <c r="AE43" s="2"/>
      <c r="AF43" s="2"/>
      <c r="AG43" s="10"/>
      <c r="AH43" s="10"/>
      <c r="AI43" s="2"/>
      <c r="AJ43" s="10"/>
      <c r="AK43" s="10"/>
      <c r="AL43" s="10"/>
      <c r="AM43" s="10"/>
      <c r="AN43" s="2"/>
      <c r="AO43" s="2"/>
      <c r="AP43" s="10"/>
      <c r="AQ43" s="2"/>
      <c r="AR43" s="10"/>
      <c r="AS43" s="2"/>
      <c r="AT43" s="2"/>
      <c r="AU43" s="10"/>
      <c r="AV43" s="10"/>
      <c r="AW43" s="2"/>
      <c r="AX43" s="10"/>
      <c r="AY43" s="10"/>
      <c r="AZ43" s="10"/>
      <c r="BA43" s="10"/>
      <c r="BB43" s="2"/>
      <c r="BC43" s="10"/>
      <c r="BD43" s="10"/>
      <c r="BE43" s="2"/>
      <c r="BF43" s="10"/>
      <c r="BG43" s="2"/>
      <c r="BH43" s="10"/>
      <c r="BI43" s="10"/>
      <c r="BJ43" s="2"/>
      <c r="BK43" s="10"/>
      <c r="BL43" s="2"/>
      <c r="BM43" s="10"/>
      <c r="BN43" s="9"/>
      <c r="BO43" s="9"/>
      <c r="BP43" s="10"/>
      <c r="BQ43" s="2"/>
      <c r="BR43" s="10"/>
      <c r="BS43" s="9"/>
      <c r="BT43" s="10"/>
      <c r="BU43" s="10"/>
      <c r="BV43" s="10"/>
      <c r="BW43" s="10"/>
      <c r="BX43" s="14" t="s">
        <v>271</v>
      </c>
      <c r="BY43" s="2"/>
      <c r="BZ43" s="15" t="s">
        <v>271</v>
      </c>
      <c r="CA43" s="2"/>
      <c r="CB43" s="8">
        <f>SUM(Tabela1[Coluna6])</f>
      </c>
      <c r="CC43" s="2"/>
      <c r="CD43" s="8">
        <f>Tabela1[[#Totals],[Coluna6]]-Tabela1[[#Totals],[Coluna4]]</f>
      </c>
      <c r="CE43" s="2"/>
      <c r="CF43" s="2"/>
      <c r="CG43" s="10"/>
      <c r="CH43" s="9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9"/>
      <c r="CT43" s="9"/>
      <c r="CU43" s="10"/>
      <c r="CV43" s="10"/>
      <c r="CW43" s="10"/>
      <c r="CX43" s="10"/>
      <c r="CY43" s="10"/>
      <c r="CZ43" s="10"/>
      <c r="DA43" s="10"/>
      <c r="DB43" s="10"/>
      <c r="DC43" s="10"/>
      <c r="DD43" s="9"/>
      <c r="DE43" s="10"/>
      <c r="DF43" s="10"/>
      <c r="DG43" s="10"/>
      <c r="DH43" s="10"/>
      <c r="DI43" s="10"/>
      <c r="DJ43" s="10"/>
      <c r="DK43" s="10"/>
      <c r="DL43" s="10"/>
      <c r="DM43" s="10"/>
      <c r="DN43" s="9"/>
      <c r="DO43" s="10"/>
      <c r="DP43" s="10"/>
      <c r="DQ43" s="2"/>
      <c r="DR43" s="10"/>
      <c r="DS43" s="2"/>
      <c r="DT43" s="2"/>
      <c r="DU43" s="2"/>
      <c r="DV43" s="10"/>
      <c r="DW43" s="2"/>
      <c r="DX43" s="9"/>
      <c r="DY43" s="9"/>
      <c r="DZ43" s="10"/>
      <c r="EA43" s="9"/>
      <c r="EB43" s="10"/>
      <c r="EC43" s="9"/>
      <c r="ED43" s="10"/>
      <c r="EE43" s="5"/>
      <c r="EF43" s="9"/>
      <c r="EG43" s="10"/>
      <c r="EH43" s="10"/>
      <c r="EI43" s="9"/>
      <c r="EJ43" s="2"/>
      <c r="EK43" s="2"/>
      <c r="EL43" s="10"/>
      <c r="EM43" s="2"/>
      <c r="EN43" s="2"/>
      <c r="EO43" s="10"/>
      <c r="EP43" s="2"/>
      <c r="EQ43" s="2"/>
      <c r="ER43" s="2"/>
      <c r="ES43" s="2"/>
      <c r="ET43" s="2"/>
      <c r="EU43" s="2"/>
      <c r="EV43" s="2"/>
      <c r="EW43" s="2"/>
      <c r="EX43" s="10"/>
      <c r="EY43" s="10"/>
      <c r="EZ43" s="2"/>
      <c r="FA43" s="2"/>
      <c r="FB43" s="2"/>
      <c r="FC43" s="10"/>
      <c r="FD43" s="2"/>
      <c r="FE43" s="10"/>
      <c r="FF43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Planilha1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2024-02-19T15:16:24.695Z</dcterms:created>
  <dcterms:modified xsi:type="dcterms:W3CDTF">2024-02-19T15:16:24.695Z</dcterms:modified>
</cp:coreProperties>
</file>