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14840A06-BCDC-45A9-B67F-5EFC7D876FB5}" xr6:coauthVersionLast="46" xr6:coauthVersionMax="46" xr10:uidLastSave="{00000000-0000-0000-0000-000000000000}"/>
  <bookViews>
    <workbookView xWindow="-110" yWindow="-110" windowWidth="19420" windowHeight="1102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<sst xmlns="http://schemas.openxmlformats.org/spreadsheetml/2006/main" count="187" uniqueCount="97">
  <si>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</si>
  <si>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</si>
  <si>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</si>
  <si>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</si>
  <si>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</si>
  <si>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</si>
  <si>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</si>
  <si>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</si>
  <si>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</si>
  <si>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</si>
  <si>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</si>
  <si>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</si>
  <si>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</si>
  <si>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</si>
  <si>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</si>
  <si>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</si>
  <si>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</si>
  <si>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</si>
  <si>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</si>
  <si>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</si>
  <si>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</si>
  <si>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</si>
  <si>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</si>
  <si>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</si>
  <si>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</si>
  <si>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</si>
  <si>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</si>
  <si>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</si>
  <si>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</si>
  <si>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</si>
  <si>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</si>
  <si>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</si>
  <si>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</si>
  <si>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</si>
  <si>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</si>
  <si>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</si>
  <si>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</si>
  <si>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</si>
  <si>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</si>
  <si>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</si>
  <si>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</si>
  <si>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</si>
  <si>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</si>
  <si>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</si>
  <si>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</si>
  <si>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</si>
  <si>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</si>
  <si>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</si>
  <si>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</si>
  <si>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</si>
  <si>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</si>
  <si>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</si>
  <si>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</si>
  <si>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</si>
  <si>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</si>
  <si>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</si>
  <si>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</si>
  <si>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</si>
  <si>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</si>
  <si>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</si>
  <si>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</si>
  <si>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</si>
  <si>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</si>
  <si>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</si>
  <si>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</si>
  <si>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</si>
  <si>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</si>
  <si>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</si>
  <si>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</si>
  <si>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</si>
  <si>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</si>
  <si>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</si>
  <si>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</si>
  <si>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</si>
  <si>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</si>
  <si>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</si>
  <si>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</si>
  <si>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</si>
  <si>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</si>
  <si>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</si>
  <si>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</si>
  <si>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</si>
  <si>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</si>
  <si>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</si>
  <si>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</si>
  <si>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</si>
  <si>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</si>
  <si>
    <t>Implementación de la funcionalidad de listar trabajadores (ADMIN)</t>
  </si>
  <si>
    <t>Implementación de la funcionalidad de introducir trabajadores (ADMIN)</t>
  </si>
  <si>
    <t>Implementación de mostrar los detalles de un trabajador (ADMIN)</t>
  </si>
  <si>
    <t>Implementación de la funcionalidad de editar los detalles de un trabajador (ADMIN)</t>
  </si>
  <si>
    <t>LE HACE FALTA BORRAR CACHE PARA QUE FUNCIONE BIEN</t>
  </si>
  <si>
    <t>Implementación de dar de baja a un trabajador (ADMIN)</t>
  </si>
  <si>
    <t>Implementación de la funcionalidad de listar un cliente (ADMIN)</t>
  </si>
  <si>
    <t>Implementación de mostrar los detalles de un cliente (ADMIN)</t>
  </si>
  <si>
    <t xml:space="preserve">Implementación de la funcionalidad de listar una empresa (ADMIN) </t>
  </si>
  <si>
    <t>Implementación de mostrar los detalles de una empresa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</si>
</sst>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48.5</c:v>
                </c:pt>
                <c:pt idx="1">
                  <c:v>46.883333333333333</c:v>
                </c:pt>
                <c:pt idx="2">
                  <c:v>45.266666666666666</c:v>
                </c:pt>
                <c:pt idx="3">
                  <c:v>43.65</c:v>
                </c:pt>
                <c:pt idx="4">
                  <c:v>42.033333333333331</c:v>
                </c:pt>
                <c:pt idx="5">
                  <c:v>40.416666666666664</c:v>
                </c:pt>
                <c:pt idx="6">
                  <c:v>38.799999999999997</c:v>
                </c:pt>
                <c:pt idx="7">
                  <c:v>37.18333333333333</c:v>
                </c:pt>
                <c:pt idx="8">
                  <c:v>35.566666666666663</c:v>
                </c:pt>
                <c:pt idx="9">
                  <c:v>33.949999999999996</c:v>
                </c:pt>
                <c:pt idx="10">
                  <c:v>32.333333333333329</c:v>
                </c:pt>
                <c:pt idx="11">
                  <c:v>30.716666666666661</c:v>
                </c:pt>
                <c:pt idx="12">
                  <c:v>29.099999999999994</c:v>
                </c:pt>
                <c:pt idx="13">
                  <c:v>27.483333333333327</c:v>
                </c:pt>
                <c:pt idx="14">
                  <c:v>25.86666666666666</c:v>
                </c:pt>
                <c:pt idx="15">
                  <c:v>24.249999999999993</c:v>
                </c:pt>
                <c:pt idx="16">
                  <c:v>22.633333333333326</c:v>
                </c:pt>
                <c:pt idx="17">
                  <c:v>21.016666666666659</c:v>
                </c:pt>
                <c:pt idx="18">
                  <c:v>19.399999999999991</c:v>
                </c:pt>
                <c:pt idx="19">
                  <c:v>17.783333333333324</c:v>
                </c:pt>
                <c:pt idx="20">
                  <c:v>16.166666666666657</c:v>
                </c:pt>
                <c:pt idx="21">
                  <c:v>14.54999999999999</c:v>
                </c:pt>
                <c:pt idx="22">
                  <c:v>12.933333333333323</c:v>
                </c:pt>
                <c:pt idx="23">
                  <c:v>11.316666666666656</c:v>
                </c:pt>
                <c:pt idx="24">
                  <c:v>9.6999999999999886</c:v>
                </c:pt>
                <c:pt idx="25">
                  <c:v>8.0833333333333215</c:v>
                </c:pt>
                <c:pt idx="26">
                  <c:v>6.4666666666666544</c:v>
                </c:pt>
                <c:pt idx="27">
                  <c:v>4.8499999999999872</c:v>
                </c:pt>
                <c:pt idx="28">
                  <c:v>3.2333333333333205</c:v>
                </c:pt>
                <c:pt idx="29">
                  <c:v>1.6166666666666538</c:v>
                </c:pt>
                <c:pt idx="30">
                  <c:v>-1.2878587085651816E-14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46.5</c:v>
                </c:pt>
                <c:pt idx="1">
                  <c:v>41.5</c:v>
                </c:pt>
                <c:pt idx="2">
                  <c:v>36.5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34.5</c:v>
                </c:pt>
                <c:pt idx="7">
                  <c:v>33.5</c:v>
                </c:pt>
                <c:pt idx="8">
                  <c:v>26.5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20.5</c:v>
                </c:pt>
                <c:pt idx="15">
                  <c:v>16.5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20492</xdr:colOff>
      <xdr:row>39</xdr:row>
      <xdr:rowOff>50511</xdr:rowOff>
    </xdr:from>
    <xdr:to>
      <xdr:col>15</xdr:col>
      <xdr:colOff>595621</xdr:colOff>
      <xdr:row>44</xdr:row>
      <xdr:rowOff>436955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H247"/>
  <sheetViews>
    <sheetView tabSelected="1" topLeftCell="A66" zoomScaleNormal="100" workbookViewId="0">
      <selection activeCell="A39" sqref="A39:F39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9" t="s">
        <v>46</v>
      </c>
      <c r="B2" s="20"/>
      <c r="C2" s="20"/>
      <c r="D2" s="20"/>
      <c r="E2" s="20"/>
      <c r="F2" s="21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9" t="s">
        <v>73</v>
      </c>
      <c r="B39" s="20"/>
      <c r="C39" s="20"/>
      <c r="D39" s="20"/>
      <c r="E39" s="20"/>
      <c r="F39" s="21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85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86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>
        <v>44265</v>
      </c>
      <c r="E60" s="5">
        <v>44272</v>
      </c>
      <c r="F60" s="4" t="s">
        <v>7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>
        <v>44265</v>
      </c>
      <c r="E61" s="5">
        <v>44273</v>
      </c>
      <c r="F61" s="4" t="s">
        <v>7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>
        <v>44265</v>
      </c>
      <c r="E62" s="5">
        <v>44273</v>
      </c>
      <c r="F62" s="4" t="s">
        <v>7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>
        <v>44270</v>
      </c>
      <c r="E63" s="5">
        <v>44274</v>
      </c>
      <c r="F63" s="4" t="s">
        <v>7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>
        <v>44265</v>
      </c>
      <c r="E64" s="5">
        <v>44274</v>
      </c>
      <c r="F64" s="4" t="s">
        <v>7</v>
      </c>
      <c r="G64" s="1"/>
    </row>
    <row r="65" spans="1:8" ht="46.5" outlineLevel="1" x14ac:dyDescent="0.35">
      <c r="A65" s="3" t="s">
        <v>68</v>
      </c>
      <c r="B65" s="12">
        <v>1</v>
      </c>
      <c r="C65" s="5">
        <v>44273</v>
      </c>
      <c r="D65" s="5">
        <v>44270</v>
      </c>
      <c r="E65" s="5">
        <v>44277</v>
      </c>
      <c r="F65" s="4" t="s">
        <v>7</v>
      </c>
      <c r="G65" s="1"/>
    </row>
    <row r="66" spans="1:8" ht="46.5" outlineLevel="1" x14ac:dyDescent="0.35">
      <c r="A66" s="3" t="s">
        <v>69</v>
      </c>
      <c r="B66" s="12">
        <v>1</v>
      </c>
      <c r="C66" s="5">
        <v>44273</v>
      </c>
      <c r="D66" s="5">
        <v>44271</v>
      </c>
      <c r="E66" s="5">
        <v>44277</v>
      </c>
      <c r="F66" s="4" t="s">
        <v>7</v>
      </c>
      <c r="G66" s="1"/>
    </row>
    <row r="67" spans="1:8" ht="46.5" outlineLevel="1" x14ac:dyDescent="0.35">
      <c r="A67" s="3" t="s">
        <v>87</v>
      </c>
      <c r="B67" s="12">
        <v>1</v>
      </c>
      <c r="C67" s="5"/>
      <c r="D67" s="5">
        <v>44271</v>
      </c>
      <c r="E67" s="5"/>
      <c r="F67" s="4" t="s">
        <v>7</v>
      </c>
      <c r="G67" s="1"/>
    </row>
    <row r="68" spans="1:8" ht="46.5" outlineLevel="1" x14ac:dyDescent="0.35">
      <c r="A68" s="3" t="s">
        <v>88</v>
      </c>
      <c r="B68" s="12">
        <v>1</v>
      </c>
      <c r="C68" s="5"/>
      <c r="D68" s="5">
        <v>44272</v>
      </c>
      <c r="E68" s="5"/>
      <c r="F68" s="4" t="s">
        <v>7</v>
      </c>
      <c r="G68" s="1"/>
    </row>
    <row r="69" spans="1:8" ht="46.5" outlineLevel="1" x14ac:dyDescent="0.35">
      <c r="A69" s="3" t="s">
        <v>89</v>
      </c>
      <c r="B69" s="12">
        <v>1</v>
      </c>
      <c r="C69" s="5">
        <v>44274</v>
      </c>
      <c r="D69" s="5">
        <v>44271</v>
      </c>
      <c r="E69" s="5">
        <v>44277</v>
      </c>
      <c r="F69" s="4" t="s">
        <v>7</v>
      </c>
      <c r="G69" s="1"/>
    </row>
    <row r="70" spans="1:8" ht="62" outlineLevel="1" x14ac:dyDescent="0.35">
      <c r="A70" s="3" t="s">
        <v>90</v>
      </c>
      <c r="B70" s="12">
        <v>1</v>
      </c>
      <c r="C70" s="5">
        <v>44276</v>
      </c>
      <c r="D70" s="5">
        <v>44271</v>
      </c>
      <c r="E70" s="5"/>
      <c r="F70" s="4" t="s">
        <v>7</v>
      </c>
      <c r="G70" s="1"/>
    </row>
    <row r="71" spans="1:8" ht="46.5" outlineLevel="1" x14ac:dyDescent="0.35">
      <c r="A71" s="3" t="s">
        <v>70</v>
      </c>
      <c r="B71" s="12">
        <v>1</v>
      </c>
      <c r="C71" s="5">
        <v>44274</v>
      </c>
      <c r="D71" s="5">
        <v>44276</v>
      </c>
      <c r="E71" s="5">
        <v>44277</v>
      </c>
      <c r="F71" s="4" t="s">
        <v>7</v>
      </c>
      <c r="G71" s="18"/>
      <c r="H71" t="s">
        <v>91</v>
      </c>
    </row>
    <row r="72" spans="1:8" ht="46.5" x14ac:dyDescent="0.35">
      <c r="A72" s="3" t="s">
        <v>92</v>
      </c>
      <c r="B72" s="12">
        <v>0.5</v>
      </c>
      <c r="C72" s="5"/>
      <c r="D72" s="5">
        <v>44276</v>
      </c>
      <c r="E72" s="5"/>
      <c r="F72" s="4"/>
      <c r="G72" s="1"/>
    </row>
    <row r="73" spans="1:8" ht="46.5" x14ac:dyDescent="0.35">
      <c r="A73" s="3" t="s">
        <v>93</v>
      </c>
      <c r="B73" s="12">
        <v>1</v>
      </c>
      <c r="C73" s="5"/>
      <c r="D73" s="5">
        <v>44277</v>
      </c>
      <c r="E73" s="5"/>
      <c r="F73" s="4" t="s">
        <v>7</v>
      </c>
      <c r="G73" s="1"/>
    </row>
    <row r="74" spans="1:8" ht="46.5" x14ac:dyDescent="0.35">
      <c r="A74" s="3" t="s">
        <v>94</v>
      </c>
      <c r="B74" s="12">
        <v>1</v>
      </c>
      <c r="C74" s="5">
        <v>44274</v>
      </c>
      <c r="D74" s="5">
        <v>44277</v>
      </c>
      <c r="E74" s="5">
        <v>44277</v>
      </c>
      <c r="F74" s="4" t="s">
        <v>7</v>
      </c>
      <c r="G74" s="1"/>
    </row>
    <row r="75" spans="1:8" ht="46.5" x14ac:dyDescent="0.35">
      <c r="A75" s="3" t="s">
        <v>95</v>
      </c>
      <c r="B75" s="12">
        <v>1</v>
      </c>
      <c r="C75" s="5"/>
      <c r="D75" s="5">
        <v>44277</v>
      </c>
      <c r="E75" s="5"/>
      <c r="F75" s="4" t="s">
        <v>7</v>
      </c>
      <c r="G75" s="1"/>
    </row>
    <row r="76" spans="1:8" ht="46.5" x14ac:dyDescent="0.35">
      <c r="A76" s="3" t="s">
        <v>96</v>
      </c>
      <c r="B76" s="12">
        <v>1</v>
      </c>
      <c r="C76" s="5">
        <v>44274</v>
      </c>
      <c r="D76" s="5">
        <v>44277</v>
      </c>
      <c r="E76" s="5">
        <v>44277</v>
      </c>
      <c r="F76" s="4" t="s">
        <v>7</v>
      </c>
      <c r="G76" s="1"/>
    </row>
    <row r="77" spans="1:8" ht="46.5" x14ac:dyDescent="0.35">
      <c r="A77" s="3" t="s">
        <v>71</v>
      </c>
      <c r="B77" s="12">
        <v>4</v>
      </c>
      <c r="C77" s="5">
        <v>44274</v>
      </c>
      <c r="D77" s="5"/>
      <c r="E77" s="5">
        <v>44277</v>
      </c>
      <c r="F77" s="4" t="s">
        <v>5</v>
      </c>
      <c r="G77" s="1"/>
    </row>
    <row r="78" spans="1:8" ht="46.5" x14ac:dyDescent="0.35">
      <c r="A78" s="3" t="s">
        <v>71</v>
      </c>
      <c r="B78" s="12">
        <v>1</v>
      </c>
      <c r="C78" s="5">
        <v>44274</v>
      </c>
      <c r="D78" s="5"/>
      <c r="E78" s="5">
        <v>44277</v>
      </c>
      <c r="F78" s="4" t="s">
        <v>5</v>
      </c>
      <c r="G78" s="1"/>
    </row>
    <row r="79" spans="1:8" ht="31" x14ac:dyDescent="0.35">
      <c r="A79" s="3" t="s">
        <v>72</v>
      </c>
      <c r="B79" s="12">
        <v>1</v>
      </c>
      <c r="C79" s="5">
        <v>44277</v>
      </c>
      <c r="D79" s="5"/>
      <c r="E79" s="5">
        <v>44279</v>
      </c>
      <c r="F79" s="4" t="s">
        <v>5</v>
      </c>
      <c r="G79" s="1"/>
    </row>
    <row r="80" spans="1:8" ht="15.5" x14ac:dyDescent="0.35">
      <c r="A80" s="3" t="s">
        <v>41</v>
      </c>
      <c r="B80" s="12">
        <v>2</v>
      </c>
      <c r="C80" s="5">
        <v>44278</v>
      </c>
      <c r="D80" s="5"/>
      <c r="E80" s="5" t="s">
        <v>80</v>
      </c>
      <c r="F80" s="4" t="s">
        <v>5</v>
      </c>
      <c r="G80" s="1"/>
    </row>
    <row r="81" spans="1:7" ht="15.5" x14ac:dyDescent="0.35">
      <c r="A81" s="3" t="s">
        <v>81</v>
      </c>
      <c r="B81" s="12">
        <v>2</v>
      </c>
      <c r="C81" s="5">
        <v>44279</v>
      </c>
      <c r="D81" s="5"/>
      <c r="E81" s="5" t="s">
        <v>82</v>
      </c>
      <c r="F81" s="4" t="s">
        <v>5</v>
      </c>
      <c r="G81" s="1"/>
    </row>
    <row r="82" spans="1:7" x14ac:dyDescent="0.35"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A238" s="1"/>
      <c r="B238" s="1"/>
      <c r="C238" s="1"/>
      <c r="D238" s="1"/>
      <c r="E238" s="1"/>
      <c r="F238" s="1"/>
    </row>
    <row r="239" spans="1:7" x14ac:dyDescent="0.35">
      <c r="A239" s="1"/>
      <c r="B239" s="1"/>
      <c r="C239" s="1"/>
      <c r="D239" s="1"/>
      <c r="E239" s="1"/>
      <c r="F239" s="1"/>
    </row>
    <row r="240" spans="1:7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A242" s="1"/>
      <c r="B242" s="1"/>
      <c r="C242" s="1"/>
      <c r="D242" s="1"/>
      <c r="E242" s="1"/>
      <c r="F242" s="1"/>
    </row>
    <row r="243" spans="1:6" x14ac:dyDescent="0.35">
      <c r="A243" s="1"/>
      <c r="B243" s="1"/>
      <c r="C243" s="1"/>
      <c r="D243" s="1"/>
      <c r="E243" s="1"/>
      <c r="F243" s="1"/>
    </row>
    <row r="244" spans="1:6" x14ac:dyDescent="0.35">
      <c r="A244" s="1"/>
      <c r="B244" s="1"/>
      <c r="C244" s="1"/>
      <c r="D244" s="1"/>
      <c r="E244" s="1"/>
      <c r="F244" s="1"/>
    </row>
    <row r="245" spans="1:6" x14ac:dyDescent="0.35">
      <c r="A245" s="1"/>
      <c r="B245" s="1"/>
      <c r="C245" s="1"/>
      <c r="D245" s="1"/>
      <c r="E245" s="1"/>
      <c r="F245" s="1"/>
    </row>
    <row r="246" spans="1:6" x14ac:dyDescent="0.35">
      <c r="A246" s="1"/>
      <c r="B246" s="1"/>
      <c r="C246" s="1"/>
      <c r="D246" s="1"/>
      <c r="E246" s="1"/>
      <c r="F246" s="1"/>
    </row>
    <row r="247" spans="1:6" x14ac:dyDescent="0.35">
      <c r="C247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4" workbookViewId="0">
      <selection activeCell="J32" sqref="J3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3" t="s">
        <v>51</v>
      </c>
      <c r="G2" s="23"/>
      <c r="H2" s="23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2" t="s">
        <v>46</v>
      </c>
      <c r="C6" s="22"/>
      <c r="H6" s="22" t="s">
        <v>73</v>
      </c>
      <c r="I6" s="22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SUM('SPRINT-BACKLOG'!B40:B81)</f>
        <v>48.5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48.5</v>
      </c>
      <c r="J11" s="17">
        <f>SUMIF('SPRINT-BACKLOG'!D40:D81,"="&amp;VALUE(G11),'SPRINT-BACKLOG'!B40:B81)</f>
        <v>2</v>
      </c>
      <c r="K11" s="8">
        <f>I8 - J11</f>
        <v>46.5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46.883333333333333</v>
      </c>
      <c r="J12" s="17">
        <f>SUMIF('SPRINT-BACKLOG'!D40:D81,"="&amp;VALUE(G12),'SPRINT-BACKLOG'!B40:B81)</f>
        <v>5</v>
      </c>
      <c r="K12" s="8">
        <f>K11- J12</f>
        <v>41.5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45.266666666666666</v>
      </c>
      <c r="J13" s="17">
        <f>SUMIF('SPRINT-BACKLOG'!D40:D81,"="&amp;VALUE(G13),'SPRINT-BACKLOG'!B40:B81)</f>
        <v>5</v>
      </c>
      <c r="K13" s="8">
        <f>K12- J13</f>
        <v>36.5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43.65</v>
      </c>
      <c r="J14" s="17">
        <f>SUMIF('SPRINT-BACKLOG'!D40:D81,"="&amp;VALUE(G14),'SPRINT-BACKLOG'!B40:B81)</f>
        <v>1</v>
      </c>
      <c r="K14" s="8">
        <f t="shared" ref="K14:K41" si="3">K13- J14</f>
        <v>35.5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42.033333333333331</v>
      </c>
      <c r="J15" s="17">
        <f>SUMIF('SPRINT-BACKLOG'!D40:D81,"="&amp;VALUE(G15),'SPRINT-BACKLOG'!B40:B81)</f>
        <v>0</v>
      </c>
      <c r="K15" s="8">
        <f t="shared" si="3"/>
        <v>35.5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40.416666666666664</v>
      </c>
      <c r="J16" s="17">
        <f>SUMIF('SPRINT-BACKLOG'!D40:D81,"="&amp;VALUE(G16),'SPRINT-BACKLOG'!B40:B81)</f>
        <v>0</v>
      </c>
      <c r="K16" s="8">
        <f t="shared" si="3"/>
        <v>35.5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38.799999999999997</v>
      </c>
      <c r="J17" s="17">
        <f>SUMIF('SPRINT-BACKLOG'!D40:D81,"="&amp;VALUE(G17),'SPRINT-BACKLOG'!B40:B81)</f>
        <v>1</v>
      </c>
      <c r="K17" s="8">
        <f t="shared" si="3"/>
        <v>34.5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37.18333333333333</v>
      </c>
      <c r="J18" s="17">
        <f>SUMIF('SPRINT-BACKLOG'!D40:D81,"="&amp;VALUE(G18),'SPRINT-BACKLOG'!B40:B81)</f>
        <v>1</v>
      </c>
      <c r="K18" s="8">
        <f t="shared" si="3"/>
        <v>33.5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35.566666666666663</v>
      </c>
      <c r="J19" s="17">
        <f>SUMIF('SPRINT-BACKLOG'!D40:D81,"="&amp;VALUE(G19),'SPRINT-BACKLOG'!B40:B81)</f>
        <v>7</v>
      </c>
      <c r="K19" s="8">
        <f t="shared" si="3"/>
        <v>26.5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33.949999999999996</v>
      </c>
      <c r="J20" s="17">
        <f>SUMIF('SPRINT-BACKLOG'!D40:D81,"="&amp;VALUE(G20),'SPRINT-BACKLOG'!B40:B81)</f>
        <v>4</v>
      </c>
      <c r="K20" s="8">
        <f t="shared" si="3"/>
        <v>22.5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32.333333333333329</v>
      </c>
      <c r="J21" s="17">
        <f>SUMIF('SPRINT-BACKLOG'!D40:D81,"="&amp;VALUE(G21),'SPRINT-BACKLOG'!B40:B81)</f>
        <v>0</v>
      </c>
      <c r="K21" s="8">
        <f>K20- J21</f>
        <v>22.5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30.716666666666661</v>
      </c>
      <c r="J22" s="17">
        <f>SUMIF('SPRINT-BACKLOG'!D40:D81,"="&amp;VALUE(G22),'SPRINT-BACKLOG'!B40:B81)</f>
        <v>0</v>
      </c>
      <c r="K22" s="8">
        <f t="shared" si="3"/>
        <v>22.5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29.099999999999994</v>
      </c>
      <c r="J23" s="17">
        <f>SUMIF('SPRINT-BACKLOG'!D40:D81,"="&amp;VALUE(G23),'SPRINT-BACKLOG'!B40:B81)</f>
        <v>0</v>
      </c>
      <c r="K23" s="8">
        <f t="shared" si="3"/>
        <v>22.5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27.483333333333327</v>
      </c>
      <c r="J24" s="17">
        <f>SUMIF('SPRINT-BACKLOG'!D40:D81,"="&amp;VALUE(G24),'SPRINT-BACKLOG'!B40:B81)</f>
        <v>0</v>
      </c>
      <c r="K24" s="8">
        <f t="shared" si="3"/>
        <v>22.5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25.86666666666666</v>
      </c>
      <c r="J25" s="17">
        <f>SUMIF('SPRINT-BACKLOG'!D40:D81,"="&amp;VALUE(G25),'SPRINT-BACKLOG'!B40:B81)</f>
        <v>2</v>
      </c>
      <c r="K25" s="8">
        <f t="shared" si="3"/>
        <v>20.5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24.249999999999993</v>
      </c>
      <c r="J26" s="17">
        <f>SUMIF('SPRINT-BACKLOG'!D40:D81,"="&amp;VALUE(G26),'SPRINT-BACKLOG'!B40:B81)</f>
        <v>4</v>
      </c>
      <c r="K26" s="8">
        <f t="shared" si="3"/>
        <v>16.5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22.633333333333326</v>
      </c>
      <c r="J27" s="17">
        <f>SUMIF('SPRINT-BACKLOG'!D40:D81,"="&amp;VALUE(G27),'SPRINT-BACKLOG'!B40:B81)</f>
        <v>1</v>
      </c>
      <c r="K27" s="8">
        <f t="shared" si="3"/>
        <v>15.5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21.016666666666659</v>
      </c>
      <c r="J28" s="17">
        <f>SUMIF('SPRINT-BACKLOG'!D40:D81,"="&amp;VALUE(G28),'SPRINT-BACKLOG'!B40:B81)</f>
        <v>0</v>
      </c>
      <c r="K28" s="8">
        <f t="shared" si="3"/>
        <v>15.5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19.399999999999991</v>
      </c>
      <c r="J29" s="17">
        <f>SUMIF('SPRINT-BACKLOG'!D40:D81,"="&amp;VALUE(G29),'SPRINT-BACKLOG'!B40:B81)</f>
        <v>0</v>
      </c>
      <c r="K29" s="8">
        <f t="shared" si="3"/>
        <v>15.5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17.783333333333324</v>
      </c>
      <c r="J30" s="17">
        <f>SUMIF('SPRINT-BACKLOG'!D40:D81,"="&amp;VALUE(G30),'SPRINT-BACKLOG'!B40:B81)</f>
        <v>0</v>
      </c>
      <c r="K30" s="8">
        <f t="shared" si="3"/>
        <v>15.5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16.166666666666657</v>
      </c>
      <c r="J31" s="17">
        <f>SUMIF('SPRINT-BACKLOG'!D40:D81,"="&amp;VALUE(G31),'SPRINT-BACKLOG'!B40:B81)</f>
        <v>1.5</v>
      </c>
      <c r="K31" s="8">
        <f t="shared" si="3"/>
        <v>14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14.54999999999999</v>
      </c>
      <c r="J32" s="17">
        <f>SUMIF('SPRINT-BACKLOG'!D40:D81,"="&amp;VALUE(G32),'SPRINT-BACKLOG'!B40:B81)</f>
        <v>4</v>
      </c>
      <c r="K32" s="8">
        <f t="shared" si="3"/>
        <v>10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12.933333333333323</v>
      </c>
      <c r="J33" s="17">
        <f>SUMIF('SPRINT-BACKLOG'!D40:D81,"="&amp;VALUE(G33),'SPRINT-BACKLOG'!B40:B81)</f>
        <v>0</v>
      </c>
      <c r="K33" s="8">
        <f t="shared" si="3"/>
        <v>10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11.316666666666656</v>
      </c>
      <c r="J34" s="17">
        <f>SUMIF('SPRINT-BACKLOG'!D40:D81,"="&amp;VALUE(G34),'SPRINT-BACKLOG'!B40:B81)</f>
        <v>0</v>
      </c>
      <c r="K34" s="8">
        <f t="shared" si="3"/>
        <v>10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9.6999999999999886</v>
      </c>
      <c r="J35" s="17">
        <f>SUMIF('SPRINT-BACKLOG'!D40:D81,"="&amp;VALUE(G35),'SPRINT-BACKLOG'!B40:B81)</f>
        <v>0</v>
      </c>
      <c r="K35" s="8">
        <f t="shared" si="3"/>
        <v>10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8.0833333333333215</v>
      </c>
      <c r="J36" s="17">
        <f>SUMIF('SPRINT-BACKLOG'!D40:D81,"="&amp;VALUE(G36),'SPRINT-BACKLOG'!B40:B81)</f>
        <v>0</v>
      </c>
      <c r="K36" s="8">
        <f t="shared" si="3"/>
        <v>10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6.4666666666666544</v>
      </c>
      <c r="J37" s="17">
        <f>SUMIF('SPRINT-BACKLOG'!D40:D81,"="&amp;VALUE(G37),'SPRINT-BACKLOG'!B40:B81)</f>
        <v>0</v>
      </c>
      <c r="K37" s="8">
        <f t="shared" si="3"/>
        <v>10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4.8499999999999872</v>
      </c>
      <c r="J38" s="17">
        <f>SUMIF('SPRINT-BACKLOG'!D40:D81,"="&amp;VALUE(G38),'SPRINT-BACKLOG'!B40:B81)</f>
        <v>0</v>
      </c>
      <c r="K38" s="8">
        <f t="shared" si="3"/>
        <v>10</v>
      </c>
    </row>
    <row r="39" spans="1:11" x14ac:dyDescent="0.35">
      <c r="G39" s="7">
        <v>44284</v>
      </c>
      <c r="H39" s="11">
        <v>29</v>
      </c>
      <c r="I39" s="8">
        <f t="shared" si="1"/>
        <v>3.2333333333333205</v>
      </c>
      <c r="J39" s="17">
        <f>SUMIF('SPRINT-BACKLOG'!D40:D81,"="&amp;VALUE(G39),'SPRINT-BACKLOG'!B40:B81)</f>
        <v>0</v>
      </c>
      <c r="K39" s="8">
        <f t="shared" si="3"/>
        <v>10</v>
      </c>
    </row>
    <row r="40" spans="1:11" x14ac:dyDescent="0.35">
      <c r="G40" s="7">
        <v>44285</v>
      </c>
      <c r="H40" s="11">
        <v>30</v>
      </c>
      <c r="I40" s="8">
        <f t="shared" si="1"/>
        <v>1.6166666666666538</v>
      </c>
      <c r="J40" s="17">
        <f>SUMIF('SPRINT-BACKLOG'!D40:D81,"="&amp;VALUE(G40),'SPRINT-BACKLOG'!B40:B81)</f>
        <v>0</v>
      </c>
      <c r="K40" s="8">
        <f t="shared" si="3"/>
        <v>10</v>
      </c>
    </row>
    <row r="41" spans="1:11" x14ac:dyDescent="0.35">
      <c r="G41" s="7">
        <v>44286</v>
      </c>
      <c r="H41" s="11">
        <v>31</v>
      </c>
      <c r="I41" s="8">
        <f t="shared" si="1"/>
        <v>-1.2878587085651816E-14</v>
      </c>
      <c r="J41" s="17">
        <f>SUMIF('SPRINT-BACKLOG'!D40:D81,"="&amp;VALUE(G41),'SPRINT-BACKLOG'!B40:B81)</f>
        <v>0</v>
      </c>
      <c r="K41" s="8">
        <f t="shared" si="3"/>
        <v>10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2021-03-22T21:38:03Z</dcterms:modified>
</cp:coreProperties>
</file>