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na\Downloads\"/>
    </mc:Choice>
  </mc:AlternateContent>
  <xr:revisionPtr revIDLastSave="0" documentId="13_ncr:1_{560E4E4A-7F11-4C0B-889E-FF731049B68C}" xr6:coauthVersionLast="47" xr6:coauthVersionMax="47" xr10:uidLastSave="{00000000-0000-0000-0000-000000000000}"/>
  <bookViews>
    <workbookView xWindow="-38510" yWindow="-7440" windowWidth="38620" windowHeight="21820" xr2:uid="{00000000-000D-0000-FFFF-FFFF00000000}"/>
  </bookViews>
  <sheets>
    <sheet name="week_power_1" sheetId="1" r:id="rId1"/>
    <sheet name="Fig2a" sheetId="3" r:id="rId2"/>
  </sheets>
  <definedNames>
    <definedName name="_xlnm._FilterDatabase" localSheetId="1" hidden="1">Fig2a!$A$1:$E$169</definedName>
    <definedName name="_xlnm._FilterDatabase" localSheetId="0" hidden="1">week_power_1!$A$1:$F$169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3" l="1"/>
  <c r="L25" i="3"/>
  <c r="J42" i="3"/>
  <c r="K42" i="3"/>
  <c r="M41" i="3"/>
  <c r="M40" i="3"/>
  <c r="M39" i="3"/>
  <c r="M38" i="3"/>
  <c r="M37" i="3"/>
  <c r="M36" i="3"/>
  <c r="M35" i="3"/>
  <c r="M26" i="3"/>
  <c r="M27" i="3"/>
  <c r="M28" i="3"/>
  <c r="M29" i="3"/>
  <c r="M30" i="3"/>
  <c r="M31" i="3"/>
  <c r="M25" i="3"/>
  <c r="L41" i="3"/>
  <c r="L40" i="3"/>
  <c r="L39" i="3"/>
  <c r="L38" i="3"/>
  <c r="L37" i="3"/>
  <c r="L36" i="3"/>
  <c r="L35" i="3"/>
  <c r="T3" i="3"/>
  <c r="T4" i="3"/>
  <c r="T5" i="3"/>
  <c r="T6" i="3"/>
  <c r="T7" i="3"/>
  <c r="T8" i="3"/>
  <c r="T2" i="3"/>
  <c r="S3" i="3"/>
  <c r="S4" i="3"/>
  <c r="S5" i="3"/>
  <c r="S6" i="3"/>
  <c r="S7" i="3"/>
  <c r="S8" i="3"/>
  <c r="S2" i="3"/>
  <c r="L31" i="3"/>
  <c r="L30" i="3"/>
  <c r="L29" i="3"/>
  <c r="L28" i="3"/>
  <c r="L27" i="3"/>
  <c r="K32" i="3"/>
  <c r="J32" i="3"/>
  <c r="J21" i="3"/>
  <c r="J61" i="3" s="1"/>
  <c r="J5" i="3"/>
  <c r="J46" i="3" s="1"/>
  <c r="J3" i="3"/>
  <c r="J55" i="3" s="1"/>
  <c r="J2" i="3"/>
  <c r="J45" i="3" s="1"/>
  <c r="K21" i="3"/>
  <c r="K61" i="3" s="1"/>
  <c r="K20" i="3"/>
  <c r="K51" i="3" s="1"/>
  <c r="M51" i="3" s="1"/>
  <c r="J20" i="3"/>
  <c r="J51" i="3" s="1"/>
  <c r="L51" i="3" s="1"/>
  <c r="K18" i="3"/>
  <c r="K60" i="3" s="1"/>
  <c r="J18" i="3"/>
  <c r="J60" i="3" s="1"/>
  <c r="M60" i="3" s="1"/>
  <c r="K17" i="3"/>
  <c r="K50" i="3" s="1"/>
  <c r="M50" i="3" s="1"/>
  <c r="J17" i="3"/>
  <c r="J50" i="3" s="1"/>
  <c r="K15" i="3"/>
  <c r="K59" i="3" s="1"/>
  <c r="J15" i="3"/>
  <c r="J59" i="3" s="1"/>
  <c r="L59" i="3" s="1"/>
  <c r="K14" i="3"/>
  <c r="K49" i="3" s="1"/>
  <c r="M49" i="3" s="1"/>
  <c r="J14" i="3"/>
  <c r="J49" i="3" s="1"/>
  <c r="L49" i="3" s="1"/>
  <c r="K12" i="3"/>
  <c r="K58" i="3" s="1"/>
  <c r="J12" i="3"/>
  <c r="J58" i="3" s="1"/>
  <c r="L58" i="3" s="1"/>
  <c r="K11" i="3"/>
  <c r="K48" i="3" s="1"/>
  <c r="M48" i="3" s="1"/>
  <c r="J11" i="3"/>
  <c r="J48" i="3" s="1"/>
  <c r="K9" i="3"/>
  <c r="K57" i="3" s="1"/>
  <c r="J9" i="3"/>
  <c r="M9" i="3" s="1"/>
  <c r="K8" i="3"/>
  <c r="K47" i="3" s="1"/>
  <c r="M47" i="3" s="1"/>
  <c r="J8" i="3"/>
  <c r="J47" i="3" s="1"/>
  <c r="L47" i="3" s="1"/>
  <c r="K6" i="3"/>
  <c r="K56" i="3" s="1"/>
  <c r="J6" i="3"/>
  <c r="J56" i="3" s="1"/>
  <c r="K5" i="3"/>
  <c r="K46" i="3" s="1"/>
  <c r="M46" i="3" s="1"/>
  <c r="K3" i="3"/>
  <c r="K55" i="3" s="1"/>
  <c r="K62" i="3" s="1"/>
  <c r="K2" i="3"/>
  <c r="K45" i="3" s="1"/>
  <c r="W3" i="1"/>
  <c r="W4" i="1"/>
  <c r="W5" i="1"/>
  <c r="W6" i="1"/>
  <c r="W7" i="1"/>
  <c r="W8" i="1"/>
  <c r="W2" i="1"/>
  <c r="W9" i="1" s="1"/>
  <c r="V3" i="1"/>
  <c r="Y3" i="1" s="1"/>
  <c r="V4" i="1"/>
  <c r="Y4" i="1" s="1"/>
  <c r="V5" i="1"/>
  <c r="Y5" i="1" s="1"/>
  <c r="V6" i="1"/>
  <c r="V7" i="1"/>
  <c r="V8" i="1"/>
  <c r="Y8" i="1" s="1"/>
  <c r="V2" i="1"/>
  <c r="V9" i="1" s="1"/>
  <c r="U3" i="1"/>
  <c r="U4" i="1"/>
  <c r="U5" i="1"/>
  <c r="U6" i="1"/>
  <c r="U7" i="1"/>
  <c r="U8" i="1"/>
  <c r="X8" i="1" s="1"/>
  <c r="U2" i="1"/>
  <c r="U9" i="1" s="1"/>
  <c r="X6" i="1"/>
  <c r="K20" i="1"/>
  <c r="K22" i="1" s="1"/>
  <c r="L20" i="1"/>
  <c r="M20" i="1"/>
  <c r="K21" i="1"/>
  <c r="L21" i="1"/>
  <c r="L22" i="1" s="1"/>
  <c r="M21" i="1"/>
  <c r="J21" i="1"/>
  <c r="J22" i="1" s="1"/>
  <c r="J20" i="1"/>
  <c r="K17" i="1"/>
  <c r="K19" i="1" s="1"/>
  <c r="L17" i="1"/>
  <c r="M17" i="1"/>
  <c r="K18" i="1"/>
  <c r="L18" i="1"/>
  <c r="L19" i="1" s="1"/>
  <c r="M18" i="1"/>
  <c r="M19" i="1" s="1"/>
  <c r="J18" i="1"/>
  <c r="J19" i="1" s="1"/>
  <c r="J17" i="1"/>
  <c r="K14" i="1"/>
  <c r="K16" i="1" s="1"/>
  <c r="L14" i="1"/>
  <c r="M14" i="1"/>
  <c r="K15" i="1"/>
  <c r="L15" i="1"/>
  <c r="M15" i="1"/>
  <c r="M16" i="1" s="1"/>
  <c r="J15" i="1"/>
  <c r="J14" i="1"/>
  <c r="K12" i="1"/>
  <c r="L12" i="1"/>
  <c r="M12" i="1"/>
  <c r="J12" i="1"/>
  <c r="J11" i="1"/>
  <c r="K11" i="1"/>
  <c r="L11" i="1"/>
  <c r="M11" i="1"/>
  <c r="M22" i="1"/>
  <c r="K8" i="1"/>
  <c r="K10" i="1" s="1"/>
  <c r="L8" i="1"/>
  <c r="M8" i="1"/>
  <c r="K9" i="1"/>
  <c r="L9" i="1"/>
  <c r="M9" i="1"/>
  <c r="J9" i="1"/>
  <c r="J8" i="1"/>
  <c r="L10" i="1"/>
  <c r="K6" i="1"/>
  <c r="L6" i="1"/>
  <c r="M6" i="1"/>
  <c r="J6" i="1"/>
  <c r="K5" i="1"/>
  <c r="L5" i="1"/>
  <c r="M5" i="1"/>
  <c r="J5" i="1"/>
  <c r="M3" i="1"/>
  <c r="L3" i="1"/>
  <c r="K3" i="1"/>
  <c r="J3" i="1"/>
  <c r="M2" i="1"/>
  <c r="M4" i="1" s="1"/>
  <c r="L2" i="1"/>
  <c r="L4" i="1" s="1"/>
  <c r="K2" i="1"/>
  <c r="K4" i="1" s="1"/>
  <c r="J2" i="1"/>
  <c r="J4" i="1" s="1"/>
  <c r="M58" i="3" l="1"/>
  <c r="Y9" i="1"/>
  <c r="X9" i="1"/>
  <c r="L46" i="3"/>
  <c r="L61" i="3"/>
  <c r="M45" i="3"/>
  <c r="M52" i="3" s="1"/>
  <c r="K52" i="3"/>
  <c r="M57" i="3"/>
  <c r="L45" i="3"/>
  <c r="J52" i="3"/>
  <c r="L48" i="3"/>
  <c r="L50" i="3"/>
  <c r="X4" i="1"/>
  <c r="L13" i="1"/>
  <c r="L16" i="1"/>
  <c r="Y7" i="1"/>
  <c r="K13" i="1"/>
  <c r="X7" i="1"/>
  <c r="Y6" i="1"/>
  <c r="J57" i="3"/>
  <c r="L57" i="3" s="1"/>
  <c r="X5" i="1"/>
  <c r="M10" i="1"/>
  <c r="X3" i="1"/>
  <c r="M61" i="3"/>
  <c r="L55" i="3"/>
  <c r="M56" i="3"/>
  <c r="L60" i="3"/>
  <c r="M59" i="3"/>
  <c r="L56" i="3"/>
  <c r="L62" i="3" s="1"/>
  <c r="M55" i="3"/>
  <c r="U7" i="3"/>
  <c r="L15" i="3"/>
  <c r="M32" i="3"/>
  <c r="M42" i="3"/>
  <c r="U2" i="3"/>
  <c r="L42" i="3"/>
  <c r="U6" i="3"/>
  <c r="U5" i="3"/>
  <c r="U4" i="3"/>
  <c r="L11" i="3"/>
  <c r="M6" i="3"/>
  <c r="M12" i="3"/>
  <c r="M18" i="3"/>
  <c r="M21" i="3"/>
  <c r="L32" i="3"/>
  <c r="L8" i="3"/>
  <c r="M14" i="3"/>
  <c r="M20" i="3"/>
  <c r="S9" i="3"/>
  <c r="U3" i="3"/>
  <c r="U8" i="3"/>
  <c r="T9" i="3"/>
  <c r="K10" i="3"/>
  <c r="L20" i="3"/>
  <c r="L9" i="3"/>
  <c r="L17" i="3"/>
  <c r="L2" i="3"/>
  <c r="M5" i="3"/>
  <c r="L18" i="3"/>
  <c r="J10" i="3"/>
  <c r="J16" i="3"/>
  <c r="K22" i="3"/>
  <c r="L14" i="3"/>
  <c r="L6" i="3"/>
  <c r="L21" i="3"/>
  <c r="L5" i="3"/>
  <c r="M2" i="3"/>
  <c r="L12" i="3"/>
  <c r="M15" i="3"/>
  <c r="M17" i="3"/>
  <c r="M3" i="3"/>
  <c r="L3" i="3"/>
  <c r="J13" i="3"/>
  <c r="M8" i="3"/>
  <c r="M11" i="3"/>
  <c r="K7" i="3"/>
  <c r="K13" i="3"/>
  <c r="J19" i="3"/>
  <c r="K16" i="3"/>
  <c r="K4" i="3"/>
  <c r="J4" i="3"/>
  <c r="K19" i="3"/>
  <c r="J22" i="3"/>
  <c r="J7" i="3"/>
  <c r="Y2" i="1"/>
  <c r="X2" i="1"/>
  <c r="J16" i="1"/>
  <c r="M13" i="1"/>
  <c r="J13" i="1"/>
  <c r="J10" i="1"/>
  <c r="M7" i="1"/>
  <c r="L7" i="1"/>
  <c r="K7" i="1"/>
  <c r="J7" i="1"/>
  <c r="M62" i="3" l="1"/>
  <c r="J62" i="3"/>
  <c r="L52" i="3"/>
  <c r="U9" i="3"/>
  <c r="L10" i="3"/>
  <c r="L4" i="3"/>
  <c r="M10" i="3"/>
  <c r="M16" i="3"/>
  <c r="L13" i="3"/>
  <c r="M19" i="3"/>
  <c r="L19" i="3"/>
  <c r="L16" i="3"/>
  <c r="M7" i="3"/>
  <c r="L7" i="3"/>
  <c r="M22" i="3"/>
  <c r="L22" i="3"/>
  <c r="M4" i="3"/>
  <c r="M13" i="3"/>
</calcChain>
</file>

<file path=xl/sharedStrings.xml><?xml version="1.0" encoding="utf-8"?>
<sst xmlns="http://schemas.openxmlformats.org/spreadsheetml/2006/main" count="122" uniqueCount="24">
  <si>
    <t>p2p</t>
  </si>
  <si>
    <t>sc</t>
  </si>
  <si>
    <t>dow</t>
  </si>
  <si>
    <t>hour</t>
  </si>
  <si>
    <t>p2p_med</t>
  </si>
  <si>
    <t>p2p_low</t>
  </si>
  <si>
    <t>p2p_high</t>
  </si>
  <si>
    <t>max</t>
  </si>
  <si>
    <t>min</t>
  </si>
  <si>
    <t>total P-t-P</t>
  </si>
  <si>
    <t>low-sc</t>
  </si>
  <si>
    <t>med-sc</t>
  </si>
  <si>
    <t>high-sc</t>
  </si>
  <si>
    <t>low wrt med</t>
  </si>
  <si>
    <t>high wrt med</t>
  </si>
  <si>
    <t>seed</t>
  </si>
  <si>
    <t>p2p-sc</t>
  </si>
  <si>
    <t>This grid injection is followed by a sharp ramp-up of net electricity demand of 22 kW per hour in the early evening when prosumers maximize self-consumption, due to both the solar sunset and electricity peak demand. Importantly, we notice that P2P trading can help to reduce the magnitude of the duck-curve by 10% when compared to self-consumption maximization (i.e., the ramp-up is 20 kW per hour for P2P).</t>
  </si>
  <si>
    <t>avg rampup p2p</t>
  </si>
  <si>
    <t>avg rampup sc</t>
  </si>
  <si>
    <t>Accordingly, the peak in exported PV power is reduced by to 5\% (i.e., reduction from 101 to 96 kW).</t>
  </si>
  <si>
    <r>
      <t xml:space="preserve"> On average the import power peak in the P2P community is reduced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 to 19\% around 8 p.m. (i.e., a reduction from 58 to 48 kW).</t>
    </r>
  </si>
  <si>
    <t>Moreover, the maximum weekly peak-to-peak magnitude of the duck-curve was in average 4.8 percentage points lower for moderate compared to restrained traders.</t>
  </si>
  <si>
    <t>Intensive trading has also the highest potential to reduce the duck-curve magnitude as it was reduced in average by 2,5 percentage points compared to moderate trading.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</si>
</sst>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33" borderId="0" xfId="1" applyNumberFormat="1" applyFont="1" applyFill="1"/>
    <xf numFmtId="0" fontId="0" fillId="33" borderId="0" xfId="0" applyFill="1"/>
    <xf numFmtId="0" fontId="0" fillId="0" borderId="0" xfId="0" applyFill="1"/>
    <xf numFmtId="165" fontId="0" fillId="0" borderId="0" xfId="0" applyNumberFormat="1"/>
    <xf numFmtId="9" fontId="0" fillId="0" borderId="0" xfId="1" applyNumberFormat="1" applyFont="1"/>
    <xf numFmtId="165" fontId="0" fillId="34" borderId="0" xfId="0" applyNumberFormat="1" applyFill="1"/>
    <xf numFmtId="9" fontId="0" fillId="34" borderId="0" xfId="0" applyNumberFormat="1" applyFill="1"/>
    <xf numFmtId="0" fontId="0" fillId="34" borderId="0" xfId="0" applyFill="1"/>
    <xf numFmtId="164" fontId="0" fillId="0" borderId="0" xfId="1" applyNumberFormat="1" applyFont="1" applyFill="1"/>
    <xf numFmtId="9" fontId="0" fillId="0" borderId="0" xfId="1" applyFont="1" applyFill="1"/>
    <xf numFmtId="164" fontId="0" fillId="35" borderId="0" xfId="0" applyNumberFormat="1" applyFill="1"/>
    <xf numFmtId="0" fontId="0" fillId="35" borderId="0" xfId="0" applyFill="1"/>
    <xf numFmtId="164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"/>
  <sheetViews>
    <sheetView tabSelected="1" workbookViewId="0">
      <selection activeCell="V14" sqref="V14"/>
    </sheetView>
  </sheetViews>
  <sheetFormatPr defaultRowHeight="14.5" x14ac:dyDescent="0.35"/>
  <cols>
    <col min="7" max="7" width="3.7265625" customWidth="1"/>
    <col min="14" max="14" width="2.7265625" customWidth="1"/>
    <col min="25" max="25" width="11.81640625" bestFit="1" customWidth="1"/>
    <col min="26" max="26" width="2.7265625" customWidth="1"/>
    <col min="27" max="27" width="15.36328125" bestFit="1" customWidth="1"/>
    <col min="28" max="28" width="103.90625" customWidth="1"/>
  </cols>
  <sheetData>
    <row r="1" spans="1:28" x14ac:dyDescent="0.3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1</v>
      </c>
      <c r="H1" t="s">
        <v>2</v>
      </c>
      <c r="J1" t="s">
        <v>5</v>
      </c>
      <c r="K1" t="s">
        <v>4</v>
      </c>
      <c r="L1" t="s">
        <v>6</v>
      </c>
      <c r="M1" t="s">
        <v>1</v>
      </c>
      <c r="Q1" t="s">
        <v>5</v>
      </c>
      <c r="R1" t="s">
        <v>4</v>
      </c>
      <c r="S1" t="s">
        <v>6</v>
      </c>
      <c r="T1" t="s">
        <v>1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8" x14ac:dyDescent="0.35">
      <c r="A2">
        <v>0</v>
      </c>
      <c r="B2">
        <v>0</v>
      </c>
      <c r="C2">
        <v>31.217208156627098</v>
      </c>
      <c r="D2">
        <v>32.201799980158903</v>
      </c>
      <c r="E2">
        <v>36.261008150482901</v>
      </c>
      <c r="F2">
        <v>29.614022671977398</v>
      </c>
      <c r="H2">
        <v>0</v>
      </c>
      <c r="I2" t="s">
        <v>7</v>
      </c>
      <c r="J2">
        <f>+MAX(C2:C25)</f>
        <v>51.0546840454872</v>
      </c>
      <c r="K2">
        <f>+MAX(D2:D25)</f>
        <v>46.276393578997798</v>
      </c>
      <c r="L2">
        <f>+MAX(E2:E25)</f>
        <v>46.231997830639699</v>
      </c>
      <c r="M2">
        <f>+MAX(F2:F25)</f>
        <v>57.237258026466797</v>
      </c>
      <c r="O2">
        <v>0</v>
      </c>
      <c r="P2" t="s">
        <v>9</v>
      </c>
      <c r="Q2">
        <v>163.23914433791219</v>
      </c>
      <c r="R2">
        <v>155.7115330620538</v>
      </c>
      <c r="S2">
        <v>151.35845302601768</v>
      </c>
      <c r="T2">
        <v>170.8874378278318</v>
      </c>
      <c r="U2" s="1">
        <f>+(Q2-$T2)/$T2</f>
        <v>-4.4756323736477491E-2</v>
      </c>
      <c r="V2" s="1">
        <f>+(R2-$T2)/$T2</f>
        <v>-8.8806438663254134E-2</v>
      </c>
      <c r="W2" s="1">
        <f>+(S2-$T2)/$T2</f>
        <v>-0.11427981512303712</v>
      </c>
      <c r="X2" s="2">
        <f>+V2-U2</f>
        <v>-4.4050114926776643E-2</v>
      </c>
      <c r="Y2" s="2">
        <f>+V2-W2</f>
        <v>2.5473376459782981E-2</v>
      </c>
    </row>
    <row r="3" spans="1:28" x14ac:dyDescent="0.35">
      <c r="A3">
        <v>0</v>
      </c>
      <c r="B3">
        <v>1</v>
      </c>
      <c r="C3">
        <v>25.057940358851798</v>
      </c>
      <c r="D3">
        <v>25.864699865032701</v>
      </c>
      <c r="E3">
        <v>28.705941527173199</v>
      </c>
      <c r="F3">
        <v>23.892015488960201</v>
      </c>
      <c r="H3">
        <v>0</v>
      </c>
      <c r="I3" t="s">
        <v>8</v>
      </c>
      <c r="J3">
        <f>+MIN(C2:C25)</f>
        <v>-112.184460292425</v>
      </c>
      <c r="K3">
        <f>+MIN(D2:D25)</f>
        <v>-109.43513948305601</v>
      </c>
      <c r="L3">
        <f>+MIN(E2:E25)</f>
        <v>-105.126455195378</v>
      </c>
      <c r="M3">
        <f>+MIN(F2:F25)</f>
        <v>-113.650179801365</v>
      </c>
      <c r="O3">
        <v>1</v>
      </c>
      <c r="P3" t="s">
        <v>9</v>
      </c>
      <c r="Q3">
        <v>168.0720617274466</v>
      </c>
      <c r="R3" s="6">
        <v>159.8940923199105</v>
      </c>
      <c r="S3" s="6">
        <v>157.49212464571599</v>
      </c>
      <c r="T3" s="6">
        <v>174.14166514183481</v>
      </c>
      <c r="U3" s="12">
        <f t="shared" ref="U3:U8" si="0">+(Q3-$T3)/$T3</f>
        <v>-3.4854400923780331E-2</v>
      </c>
      <c r="V3" s="12">
        <f t="shared" ref="V3:V8" si="1">+(R3-$T3)/$T3</f>
        <v>-8.1815990505890432E-2</v>
      </c>
      <c r="W3" s="12">
        <f t="shared" ref="W3:W8" si="2">+(S3-$T3)/$T3</f>
        <v>-9.5609172466325665E-2</v>
      </c>
      <c r="X3" s="12">
        <f t="shared" ref="X3:X8" si="3">+V3-U3</f>
        <v>-4.6961589582110101E-2</v>
      </c>
      <c r="Y3" s="16">
        <f t="shared" ref="Y3:Y8" si="4">+V3-W3</f>
        <v>1.3793181960435233E-2</v>
      </c>
    </row>
    <row r="4" spans="1:28" x14ac:dyDescent="0.35">
      <c r="A4">
        <v>0</v>
      </c>
      <c r="B4">
        <v>2</v>
      </c>
      <c r="C4">
        <v>22.891475106077099</v>
      </c>
      <c r="D4">
        <v>23.409890388099601</v>
      </c>
      <c r="E4">
        <v>24.502506954142302</v>
      </c>
      <c r="F4">
        <v>21.900950568336501</v>
      </c>
      <c r="H4">
        <v>0</v>
      </c>
      <c r="I4" t="s">
        <v>9</v>
      </c>
      <c r="J4">
        <f>+J2-J3</f>
        <v>163.23914433791219</v>
      </c>
      <c r="K4">
        <f>+K2-K3</f>
        <v>155.7115330620538</v>
      </c>
      <c r="L4">
        <f>+L2-L3</f>
        <v>151.35845302601768</v>
      </c>
      <c r="M4">
        <f>+M2-M3</f>
        <v>170.8874378278318</v>
      </c>
      <c r="O4">
        <v>2</v>
      </c>
      <c r="P4" t="s">
        <v>9</v>
      </c>
      <c r="Q4">
        <v>163.66935829109499</v>
      </c>
      <c r="R4">
        <v>156.6046873845859</v>
      </c>
      <c r="S4">
        <v>152.13400409660289</v>
      </c>
      <c r="T4">
        <v>170.00454962398601</v>
      </c>
      <c r="U4" s="1">
        <f t="shared" si="0"/>
        <v>-3.7264834070047617E-2</v>
      </c>
      <c r="V4" s="1">
        <f t="shared" si="1"/>
        <v>-7.8820609619199955E-2</v>
      </c>
      <c r="W4" s="1">
        <f t="shared" si="2"/>
        <v>-0.10511804282243604</v>
      </c>
      <c r="X4" s="2">
        <f t="shared" si="3"/>
        <v>-4.1555775549152338E-2</v>
      </c>
      <c r="Y4" s="2">
        <f t="shared" si="4"/>
        <v>2.629743320323609E-2</v>
      </c>
    </row>
    <row r="5" spans="1:28" x14ac:dyDescent="0.35">
      <c r="A5">
        <v>0</v>
      </c>
      <c r="B5">
        <v>3</v>
      </c>
      <c r="C5">
        <v>21.734654903019599</v>
      </c>
      <c r="D5">
        <v>22.174126447801601</v>
      </c>
      <c r="E5">
        <v>22.339456835542101</v>
      </c>
      <c r="F5">
        <v>20.778852029851901</v>
      </c>
      <c r="H5">
        <v>1</v>
      </c>
      <c r="I5" t="s">
        <v>7</v>
      </c>
      <c r="J5">
        <f>+MAX(C26:C49)</f>
        <v>51.8459983919156</v>
      </c>
      <c r="K5">
        <f t="shared" ref="K5:M5" si="5">+MAX(D26:D49)</f>
        <v>46.633859856220496</v>
      </c>
      <c r="L5">
        <f t="shared" si="5"/>
        <v>47.858753804803001</v>
      </c>
      <c r="M5">
        <f t="shared" si="5"/>
        <v>56.713747747266801</v>
      </c>
      <c r="O5">
        <v>3</v>
      </c>
      <c r="P5" t="s">
        <v>9</v>
      </c>
      <c r="Q5">
        <v>153.4671041761749</v>
      </c>
      <c r="R5">
        <v>145.53096777102169</v>
      </c>
      <c r="S5">
        <v>143.73146790685018</v>
      </c>
      <c r="T5">
        <v>159.72810071816932</v>
      </c>
      <c r="U5" s="1">
        <f t="shared" si="0"/>
        <v>-3.9197840040942893E-2</v>
      </c>
      <c r="V5" s="1">
        <f t="shared" si="1"/>
        <v>-8.8883126283443484E-2</v>
      </c>
      <c r="W5" s="1">
        <f t="shared" si="2"/>
        <v>-0.10014914557548163</v>
      </c>
      <c r="X5" s="2">
        <f t="shared" si="3"/>
        <v>-4.9685286242500591E-2</v>
      </c>
      <c r="Y5" s="2">
        <f t="shared" si="4"/>
        <v>1.1266019292038146E-2</v>
      </c>
    </row>
    <row r="6" spans="1:28" x14ac:dyDescent="0.35">
      <c r="A6">
        <v>0</v>
      </c>
      <c r="B6">
        <v>4</v>
      </c>
      <c r="C6">
        <v>22.295607600112799</v>
      </c>
      <c r="D6">
        <v>22.8693408151086</v>
      </c>
      <c r="E6">
        <v>23.316391458948001</v>
      </c>
      <c r="F6">
        <v>21.2908637283976</v>
      </c>
      <c r="H6">
        <v>1</v>
      </c>
      <c r="I6" t="s">
        <v>8</v>
      </c>
      <c r="J6">
        <f>+MIN(C26:C49)</f>
        <v>-116.22606333553099</v>
      </c>
      <c r="K6">
        <f t="shared" ref="K6:M6" si="6">+MIN(D26:D49)</f>
        <v>-113.26023246369</v>
      </c>
      <c r="L6">
        <f t="shared" si="6"/>
        <v>-109.633370840913</v>
      </c>
      <c r="M6">
        <f t="shared" si="6"/>
        <v>-117.427917394568</v>
      </c>
      <c r="O6">
        <v>4</v>
      </c>
      <c r="P6" t="s">
        <v>9</v>
      </c>
      <c r="Q6">
        <v>138.53104074706161</v>
      </c>
      <c r="R6">
        <v>130.91678434316711</v>
      </c>
      <c r="S6">
        <v>130.30415245043878</v>
      </c>
      <c r="T6">
        <v>144.5712674717274</v>
      </c>
      <c r="U6" s="1">
        <f t="shared" si="0"/>
        <v>-4.1780270936941345E-2</v>
      </c>
      <c r="V6" s="1">
        <f t="shared" si="1"/>
        <v>-9.444811107594793E-2</v>
      </c>
      <c r="W6" s="1">
        <f t="shared" si="2"/>
        <v>-9.8685688178522191E-2</v>
      </c>
      <c r="X6" s="2">
        <f t="shared" si="3"/>
        <v>-5.2667840139006585E-2</v>
      </c>
      <c r="Y6" s="2">
        <f t="shared" si="4"/>
        <v>4.2375771025742609E-3</v>
      </c>
    </row>
    <row r="7" spans="1:28" x14ac:dyDescent="0.35">
      <c r="A7">
        <v>0</v>
      </c>
      <c r="B7">
        <v>5</v>
      </c>
      <c r="C7">
        <v>26.825657647020101</v>
      </c>
      <c r="D7">
        <v>27.6042532783711</v>
      </c>
      <c r="E7">
        <v>28.878298126681301</v>
      </c>
      <c r="F7">
        <v>25.757391693377301</v>
      </c>
      <c r="H7">
        <v>1</v>
      </c>
      <c r="I7" t="s">
        <v>9</v>
      </c>
      <c r="J7">
        <f>+J5-J6</f>
        <v>168.0720617274466</v>
      </c>
      <c r="K7">
        <f>+K5-K6</f>
        <v>159.8940923199105</v>
      </c>
      <c r="L7">
        <f>+L5-L6</f>
        <v>157.49212464571599</v>
      </c>
      <c r="M7">
        <f>+M5-M6</f>
        <v>174.14166514183481</v>
      </c>
      <c r="O7">
        <v>5</v>
      </c>
      <c r="P7" t="s">
        <v>9</v>
      </c>
      <c r="Q7">
        <v>128.44849539558589</v>
      </c>
      <c r="R7">
        <v>121.1390174776848</v>
      </c>
      <c r="S7">
        <v>112.2719055104627</v>
      </c>
      <c r="T7">
        <v>135.13464846315921</v>
      </c>
      <c r="U7" s="1">
        <f t="shared" si="0"/>
        <v>-4.9477710887715916E-2</v>
      </c>
      <c r="V7" s="1">
        <f t="shared" si="1"/>
        <v>-0.10356804227962257</v>
      </c>
      <c r="W7" s="1">
        <f t="shared" si="2"/>
        <v>-0.16918490714784679</v>
      </c>
      <c r="X7" s="2">
        <f t="shared" si="3"/>
        <v>-5.4090331391906658E-2</v>
      </c>
      <c r="Y7" s="2">
        <f t="shared" si="4"/>
        <v>6.5616864868224212E-2</v>
      </c>
    </row>
    <row r="8" spans="1:28" x14ac:dyDescent="0.35">
      <c r="A8">
        <v>0</v>
      </c>
      <c r="B8">
        <v>6</v>
      </c>
      <c r="C8">
        <v>38.673588659101299</v>
      </c>
      <c r="D8">
        <v>39.9488640578071</v>
      </c>
      <c r="E8">
        <v>42.205428200181998</v>
      </c>
      <c r="F8">
        <v>37.633226563130698</v>
      </c>
      <c r="H8">
        <v>2</v>
      </c>
      <c r="I8" t="s">
        <v>7</v>
      </c>
      <c r="J8">
        <f>+MAX(C50:C73)</f>
        <v>51.452353796480999</v>
      </c>
      <c r="K8">
        <f t="shared" ref="K8:M8" si="7">+MAX(D50:D73)</f>
        <v>47.283779099008903</v>
      </c>
      <c r="L8">
        <f t="shared" si="7"/>
        <v>46.841255691508898</v>
      </c>
      <c r="M8">
        <f t="shared" si="7"/>
        <v>56.443925648385999</v>
      </c>
      <c r="O8">
        <v>6</v>
      </c>
      <c r="P8" t="s">
        <v>9</v>
      </c>
      <c r="Q8">
        <v>145.08677722404582</v>
      </c>
      <c r="R8">
        <v>138.46881808997691</v>
      </c>
      <c r="S8">
        <v>134.635887900743</v>
      </c>
      <c r="T8">
        <v>151.83169515340731</v>
      </c>
      <c r="U8" s="1">
        <f t="shared" si="0"/>
        <v>-4.4423648978868212E-2</v>
      </c>
      <c r="V8" s="1">
        <f t="shared" si="1"/>
        <v>-8.8011116848355372E-2</v>
      </c>
      <c r="W8" s="1">
        <f t="shared" si="2"/>
        <v>-0.11325571538465704</v>
      </c>
      <c r="X8" s="2">
        <f t="shared" si="3"/>
        <v>-4.3587467869487161E-2</v>
      </c>
      <c r="Y8" s="2">
        <f t="shared" si="4"/>
        <v>2.5244598536301663E-2</v>
      </c>
    </row>
    <row r="9" spans="1:28" x14ac:dyDescent="0.35">
      <c r="A9">
        <v>0</v>
      </c>
      <c r="B9">
        <v>7</v>
      </c>
      <c r="C9">
        <v>41.458296164518003</v>
      </c>
      <c r="D9">
        <v>42.524313115182899</v>
      </c>
      <c r="E9">
        <v>44.134431807433302</v>
      </c>
      <c r="F9">
        <v>40.427567833658898</v>
      </c>
      <c r="H9">
        <v>2</v>
      </c>
      <c r="I9" t="s">
        <v>8</v>
      </c>
      <c r="J9">
        <f>+MIN(C50:C73)</f>
        <v>-112.217004494614</v>
      </c>
      <c r="K9">
        <f t="shared" ref="K9:M9" si="8">+MIN(D50:D73)</f>
        <v>-109.320908285577</v>
      </c>
      <c r="L9">
        <f t="shared" si="8"/>
        <v>-105.292748405094</v>
      </c>
      <c r="M9">
        <f t="shared" si="8"/>
        <v>-113.5606239756</v>
      </c>
      <c r="U9" s="2">
        <f>+AVERAGE(U2:U8)</f>
        <v>-4.1679289939253399E-2</v>
      </c>
      <c r="V9" s="2">
        <f>+AVERAGE(V2:V8)</f>
        <v>-8.919334789653055E-2</v>
      </c>
      <c r="W9" s="2">
        <f>+AVERAGE(W2:W8)</f>
        <v>-0.11375464095690094</v>
      </c>
      <c r="X9" s="14">
        <f>+V9-U9</f>
        <v>-4.7514057957277152E-2</v>
      </c>
      <c r="Y9" s="14">
        <f>+V9-W9</f>
        <v>2.4561293060370387E-2</v>
      </c>
      <c r="AA9" s="6"/>
      <c r="AB9" s="3"/>
    </row>
    <row r="10" spans="1:28" x14ac:dyDescent="0.35">
      <c r="A10">
        <v>0</v>
      </c>
      <c r="B10">
        <v>8</v>
      </c>
      <c r="C10">
        <v>27.545953427025299</v>
      </c>
      <c r="D10">
        <v>27.676379271273799</v>
      </c>
      <c r="E10">
        <v>28.838034210922601</v>
      </c>
      <c r="F10">
        <v>26.997349939542499</v>
      </c>
      <c r="H10">
        <v>2</v>
      </c>
      <c r="I10" t="s">
        <v>9</v>
      </c>
      <c r="J10">
        <f>+J8-J9</f>
        <v>163.66935829109499</v>
      </c>
      <c r="K10">
        <f>+K8-K9</f>
        <v>156.6046873845859</v>
      </c>
      <c r="L10">
        <f>+L8-L9</f>
        <v>152.13400409660289</v>
      </c>
      <c r="M10">
        <f>+M8-M9</f>
        <v>170.00454962398601</v>
      </c>
      <c r="AA10" s="6"/>
    </row>
    <row r="11" spans="1:28" x14ac:dyDescent="0.35">
      <c r="A11">
        <v>0</v>
      </c>
      <c r="B11">
        <v>9</v>
      </c>
      <c r="C11">
        <v>6.8701342806340507E-2</v>
      </c>
      <c r="D11">
        <v>0.664095726372122</v>
      </c>
      <c r="E11">
        <v>2.5576723775930401</v>
      </c>
      <c r="F11">
        <v>-0.18208641935225101</v>
      </c>
      <c r="H11">
        <v>3</v>
      </c>
      <c r="I11" t="s">
        <v>7</v>
      </c>
      <c r="J11">
        <f>+MAX(C74:C97)</f>
        <v>51.2565912876669</v>
      </c>
      <c r="K11">
        <f t="shared" ref="K11:M11" si="9">+MAX(D74:D97)</f>
        <v>46.012331900381497</v>
      </c>
      <c r="L11">
        <f t="shared" si="9"/>
        <v>48.009702950404197</v>
      </c>
      <c r="M11">
        <f t="shared" si="9"/>
        <v>55.894561723347302</v>
      </c>
      <c r="AA11" s="6"/>
      <c r="AB11" s="3"/>
    </row>
    <row r="12" spans="1:28" x14ac:dyDescent="0.35">
      <c r="A12">
        <v>0</v>
      </c>
      <c r="B12">
        <v>10</v>
      </c>
      <c r="C12">
        <v>-38.535724124883899</v>
      </c>
      <c r="D12">
        <v>-36.381615736702699</v>
      </c>
      <c r="E12">
        <v>-30.0661050662256</v>
      </c>
      <c r="F12">
        <v>-39.808395908260799</v>
      </c>
      <c r="H12">
        <v>3</v>
      </c>
      <c r="I12" t="s">
        <v>8</v>
      </c>
      <c r="J12">
        <f>+MIN(C74:C97)</f>
        <v>-102.21051288850801</v>
      </c>
      <c r="K12">
        <f t="shared" ref="K12:M12" si="10">+MIN(D74:D97)</f>
        <v>-99.518635870640196</v>
      </c>
      <c r="L12">
        <f t="shared" si="10"/>
        <v>-95.721764956445995</v>
      </c>
      <c r="M12">
        <f t="shared" si="10"/>
        <v>-103.83353899482201</v>
      </c>
      <c r="AA12" s="6"/>
    </row>
    <row r="13" spans="1:28" x14ac:dyDescent="0.35">
      <c r="A13">
        <v>0</v>
      </c>
      <c r="B13">
        <v>11</v>
      </c>
      <c r="C13">
        <v>-74.136516978475797</v>
      </c>
      <c r="D13">
        <v>-69.893601062144199</v>
      </c>
      <c r="E13">
        <v>-58.677635421119398</v>
      </c>
      <c r="F13">
        <v>-77.510470878927094</v>
      </c>
      <c r="H13">
        <v>3</v>
      </c>
      <c r="I13" t="s">
        <v>9</v>
      </c>
      <c r="J13">
        <f>+J11-J12</f>
        <v>153.4671041761749</v>
      </c>
      <c r="K13">
        <f>+K11-K12</f>
        <v>145.53096777102169</v>
      </c>
      <c r="L13">
        <f>+L11-L12</f>
        <v>143.73146790685018</v>
      </c>
      <c r="M13">
        <f>+M11-M12</f>
        <v>159.72810071816932</v>
      </c>
      <c r="AA13" s="6"/>
    </row>
    <row r="14" spans="1:28" x14ac:dyDescent="0.35">
      <c r="A14">
        <v>0</v>
      </c>
      <c r="B14">
        <v>12</v>
      </c>
      <c r="C14">
        <v>-100.978279065514</v>
      </c>
      <c r="D14">
        <v>-96.633426270881003</v>
      </c>
      <c r="E14">
        <v>-87.161289521694997</v>
      </c>
      <c r="F14">
        <v>-104.30305713934899</v>
      </c>
      <c r="H14">
        <v>4</v>
      </c>
      <c r="I14" t="s">
        <v>7</v>
      </c>
      <c r="J14">
        <f>+MAX(C98:C121)</f>
        <v>53.151603718832298</v>
      </c>
      <c r="K14">
        <f t="shared" ref="K14:M14" si="11">+MAX(D98:D121)</f>
        <v>47.999947198888698</v>
      </c>
      <c r="L14">
        <f t="shared" si="11"/>
        <v>50.090002532027299</v>
      </c>
      <c r="M14">
        <f t="shared" si="11"/>
        <v>57.750478658736398</v>
      </c>
      <c r="AA14" s="15"/>
      <c r="AB14" t="s">
        <v>22</v>
      </c>
    </row>
    <row r="15" spans="1:28" x14ac:dyDescent="0.35">
      <c r="A15">
        <v>0</v>
      </c>
      <c r="B15">
        <v>13</v>
      </c>
      <c r="C15">
        <v>-112.184460292425</v>
      </c>
      <c r="D15">
        <v>-109.43513948305601</v>
      </c>
      <c r="E15">
        <v>-105.126455195378</v>
      </c>
      <c r="F15">
        <v>-113.650179801365</v>
      </c>
      <c r="H15">
        <v>4</v>
      </c>
      <c r="I15" t="s">
        <v>8</v>
      </c>
      <c r="J15">
        <f>+MIN(C98:C121)</f>
        <v>-85.379437028229304</v>
      </c>
      <c r="K15">
        <f t="shared" ref="K15:M15" si="12">+MIN(D98:D121)</f>
        <v>-82.916837144278404</v>
      </c>
      <c r="L15">
        <f t="shared" si="12"/>
        <v>-80.214149918411493</v>
      </c>
      <c r="M15">
        <f t="shared" si="12"/>
        <v>-86.820788812990997</v>
      </c>
      <c r="AA15" s="15"/>
      <c r="AB15" t="s">
        <v>23</v>
      </c>
    </row>
    <row r="16" spans="1:28" x14ac:dyDescent="0.35">
      <c r="A16">
        <v>0</v>
      </c>
      <c r="B16">
        <v>14</v>
      </c>
      <c r="C16">
        <v>-104.60139447343499</v>
      </c>
      <c r="D16">
        <v>-103.623270382474</v>
      </c>
      <c r="E16">
        <v>-101.743137533865</v>
      </c>
      <c r="F16">
        <v>-105.239916143052</v>
      </c>
      <c r="H16">
        <v>4</v>
      </c>
      <c r="I16" t="s">
        <v>9</v>
      </c>
      <c r="J16">
        <f>+J14-J15</f>
        <v>138.53104074706161</v>
      </c>
      <c r="K16">
        <f>+K14-K15</f>
        <v>130.91678434316711</v>
      </c>
      <c r="L16">
        <f>+L14-L15</f>
        <v>130.30415245043878</v>
      </c>
      <c r="M16">
        <f>+M14-M15</f>
        <v>144.5712674717274</v>
      </c>
    </row>
    <row r="17" spans="1:13" x14ac:dyDescent="0.35">
      <c r="A17">
        <v>0</v>
      </c>
      <c r="B17">
        <v>15</v>
      </c>
      <c r="C17">
        <v>-77.6633508623041</v>
      </c>
      <c r="D17">
        <v>-77.280237697748007</v>
      </c>
      <c r="E17">
        <v>-77.399048007565696</v>
      </c>
      <c r="F17">
        <v>-77.832209412643195</v>
      </c>
      <c r="H17">
        <v>5</v>
      </c>
      <c r="I17" t="s">
        <v>7</v>
      </c>
      <c r="J17">
        <f>+MAX(C122:C145)</f>
        <v>59.697084893549899</v>
      </c>
      <c r="K17">
        <f t="shared" ref="K17:M17" si="13">+MAX(D122:D145)</f>
        <v>55.482129601607198</v>
      </c>
      <c r="L17">
        <f t="shared" si="13"/>
        <v>50.477494987192898</v>
      </c>
      <c r="M17">
        <f t="shared" si="13"/>
        <v>64.406596310738806</v>
      </c>
    </row>
    <row r="18" spans="1:13" x14ac:dyDescent="0.35">
      <c r="A18">
        <v>0</v>
      </c>
      <c r="B18">
        <v>16</v>
      </c>
      <c r="C18">
        <v>-39.918606002209302</v>
      </c>
      <c r="D18">
        <v>-40.901487672750903</v>
      </c>
      <c r="E18">
        <v>-46.360628990940903</v>
      </c>
      <c r="F18">
        <v>-39.253466187835002</v>
      </c>
      <c r="H18">
        <v>5</v>
      </c>
      <c r="I18" t="s">
        <v>8</v>
      </c>
      <c r="J18">
        <f>+MIN(C122:C145)</f>
        <v>-68.751410502035995</v>
      </c>
      <c r="K18">
        <f t="shared" ref="K18:M18" si="14">+MIN(D122:D145)</f>
        <v>-65.656887876077604</v>
      </c>
      <c r="L18">
        <f t="shared" si="14"/>
        <v>-61.794410523269804</v>
      </c>
      <c r="M18">
        <f t="shared" si="14"/>
        <v>-70.728052152420403</v>
      </c>
    </row>
    <row r="19" spans="1:13" x14ac:dyDescent="0.35">
      <c r="A19">
        <v>0</v>
      </c>
      <c r="B19">
        <v>17</v>
      </c>
      <c r="C19">
        <v>-2.9368518974820699</v>
      </c>
      <c r="D19">
        <v>-4.86531204627825</v>
      </c>
      <c r="E19">
        <v>-13.647791747550199</v>
      </c>
      <c r="F19">
        <v>-1.84089105492625</v>
      </c>
      <c r="H19">
        <v>5</v>
      </c>
      <c r="I19" t="s">
        <v>9</v>
      </c>
      <c r="J19">
        <f>+J17-J18</f>
        <v>128.44849539558589</v>
      </c>
      <c r="K19">
        <f>+K17-K18</f>
        <v>121.1390174776848</v>
      </c>
      <c r="L19">
        <f>+L17-L18</f>
        <v>112.2719055104627</v>
      </c>
      <c r="M19">
        <f>+M17-M18</f>
        <v>135.13464846315921</v>
      </c>
    </row>
    <row r="20" spans="1:13" x14ac:dyDescent="0.35">
      <c r="A20">
        <v>0</v>
      </c>
      <c r="B20">
        <v>18</v>
      </c>
      <c r="C20">
        <v>26.944291142931402</v>
      </c>
      <c r="D20">
        <v>25.306143603859699</v>
      </c>
      <c r="E20">
        <v>15.969172978309199</v>
      </c>
      <c r="F20">
        <v>28.146617206839601</v>
      </c>
      <c r="H20">
        <v>6</v>
      </c>
      <c r="I20" t="s">
        <v>7</v>
      </c>
      <c r="J20">
        <f>+MAX(C146:C169)</f>
        <v>53.0821860443547</v>
      </c>
      <c r="K20">
        <f t="shared" ref="K20:M20" si="15">+MAX(D146:D169)</f>
        <v>48.5372821978467</v>
      </c>
      <c r="L20">
        <f t="shared" si="15"/>
        <v>48.891520041035697</v>
      </c>
      <c r="M20">
        <f t="shared" si="15"/>
        <v>58.100086892300901</v>
      </c>
    </row>
    <row r="21" spans="1:13" x14ac:dyDescent="0.35">
      <c r="A21">
        <v>0</v>
      </c>
      <c r="B21">
        <v>19</v>
      </c>
      <c r="C21">
        <v>45.916357635781701</v>
      </c>
      <c r="D21">
        <v>44.357150036709399</v>
      </c>
      <c r="E21">
        <v>34.558971393589196</v>
      </c>
      <c r="F21">
        <v>47.902061379533698</v>
      </c>
      <c r="H21">
        <v>6</v>
      </c>
      <c r="I21" t="s">
        <v>8</v>
      </c>
      <c r="J21">
        <f>+MIN(C146:C169)</f>
        <v>-92.004591179691104</v>
      </c>
      <c r="K21">
        <f t="shared" ref="K21:M21" si="16">+MIN(D146:D169)</f>
        <v>-89.931535892130199</v>
      </c>
      <c r="L21">
        <f t="shared" si="16"/>
        <v>-85.744367859707296</v>
      </c>
      <c r="M21">
        <f t="shared" si="16"/>
        <v>-93.731608261106402</v>
      </c>
    </row>
    <row r="22" spans="1:13" x14ac:dyDescent="0.35">
      <c r="A22">
        <v>0</v>
      </c>
      <c r="B22">
        <v>20</v>
      </c>
      <c r="C22">
        <v>51.0546840454872</v>
      </c>
      <c r="D22">
        <v>46.276393578997798</v>
      </c>
      <c r="E22">
        <v>34.392058305579702</v>
      </c>
      <c r="F22">
        <v>56.106054692977402</v>
      </c>
      <c r="H22">
        <v>6</v>
      </c>
      <c r="I22" t="s">
        <v>9</v>
      </c>
      <c r="J22">
        <f>+J20-J21</f>
        <v>145.08677722404582</v>
      </c>
      <c r="K22">
        <f>+K20-K21</f>
        <v>138.46881808997691</v>
      </c>
      <c r="L22">
        <f>+L20-L21</f>
        <v>134.635887900743</v>
      </c>
      <c r="M22">
        <f>+M20-M21</f>
        <v>151.83169515340731</v>
      </c>
    </row>
    <row r="23" spans="1:13" x14ac:dyDescent="0.35">
      <c r="A23">
        <v>0</v>
      </c>
      <c r="B23">
        <v>21</v>
      </c>
      <c r="C23">
        <v>50.492170910148801</v>
      </c>
      <c r="D23">
        <v>42.714043770561098</v>
      </c>
      <c r="E23">
        <v>34.924191951038502</v>
      </c>
      <c r="F23">
        <v>57.237258026466797</v>
      </c>
    </row>
    <row r="24" spans="1:13" x14ac:dyDescent="0.35">
      <c r="A24">
        <v>0</v>
      </c>
      <c r="B24">
        <v>22</v>
      </c>
      <c r="C24">
        <v>46.297042757971198</v>
      </c>
      <c r="D24">
        <v>40.7280099637143</v>
      </c>
      <c r="E24">
        <v>41.225977820869097</v>
      </c>
      <c r="F24">
        <v>49.889219345577899</v>
      </c>
    </row>
    <row r="25" spans="1:13" x14ac:dyDescent="0.35">
      <c r="A25">
        <v>0</v>
      </c>
      <c r="B25">
        <v>23</v>
      </c>
      <c r="C25">
        <v>40.890946643967702</v>
      </c>
      <c r="D25">
        <v>40.937491583460499</v>
      </c>
      <c r="E25">
        <v>46.231997830639699</v>
      </c>
      <c r="F25">
        <v>39.524918680397903</v>
      </c>
    </row>
    <row r="26" spans="1:13" x14ac:dyDescent="0.35">
      <c r="A26">
        <v>1</v>
      </c>
      <c r="B26">
        <v>0</v>
      </c>
      <c r="C26">
        <v>30.589514280207901</v>
      </c>
      <c r="D26">
        <v>31.647079721087199</v>
      </c>
      <c r="E26">
        <v>35.829191866517803</v>
      </c>
      <c r="F26">
        <v>28.999714750708598</v>
      </c>
    </row>
    <row r="27" spans="1:13" x14ac:dyDescent="0.35">
      <c r="A27">
        <v>1</v>
      </c>
      <c r="B27">
        <v>1</v>
      </c>
      <c r="C27">
        <v>24.663476886188299</v>
      </c>
      <c r="D27">
        <v>25.509898126769301</v>
      </c>
      <c r="E27">
        <v>28.337179487179402</v>
      </c>
      <c r="F27">
        <v>23.5360625595135</v>
      </c>
    </row>
    <row r="28" spans="1:13" x14ac:dyDescent="0.35">
      <c r="A28">
        <v>1</v>
      </c>
      <c r="B28">
        <v>2</v>
      </c>
      <c r="C28">
        <v>22.4143963376399</v>
      </c>
      <c r="D28">
        <v>22.784136865257899</v>
      </c>
      <c r="E28">
        <v>23.981729776640901</v>
      </c>
      <c r="F28">
        <v>21.410741101957001</v>
      </c>
    </row>
    <row r="29" spans="1:13" x14ac:dyDescent="0.35">
      <c r="A29">
        <v>1</v>
      </c>
      <c r="B29">
        <v>3</v>
      </c>
      <c r="C29">
        <v>21.3209124022484</v>
      </c>
      <c r="D29">
        <v>21.684350228686899</v>
      </c>
      <c r="E29">
        <v>21.527295564125801</v>
      </c>
      <c r="F29">
        <v>20.301613732362501</v>
      </c>
    </row>
    <row r="30" spans="1:13" x14ac:dyDescent="0.35">
      <c r="A30">
        <v>1</v>
      </c>
      <c r="B30">
        <v>4</v>
      </c>
      <c r="C30">
        <v>22.003816666353501</v>
      </c>
      <c r="D30">
        <v>22.434896483153299</v>
      </c>
      <c r="E30">
        <v>22.557908414878298</v>
      </c>
      <c r="F30">
        <v>20.9321490931687</v>
      </c>
    </row>
    <row r="31" spans="1:13" x14ac:dyDescent="0.35">
      <c r="A31">
        <v>1</v>
      </c>
      <c r="B31">
        <v>5</v>
      </c>
      <c r="C31">
        <v>26.593524784667899</v>
      </c>
      <c r="D31">
        <v>27.418995417988999</v>
      </c>
      <c r="E31">
        <v>28.5329659074822</v>
      </c>
      <c r="F31">
        <v>25.504878364653798</v>
      </c>
    </row>
    <row r="32" spans="1:13" x14ac:dyDescent="0.35">
      <c r="A32">
        <v>1</v>
      </c>
      <c r="B32">
        <v>6</v>
      </c>
      <c r="C32">
        <v>38.123049210913997</v>
      </c>
      <c r="D32">
        <v>39.363437712837801</v>
      </c>
      <c r="E32">
        <v>41.756892865036001</v>
      </c>
      <c r="F32">
        <v>37.010704429443898</v>
      </c>
    </row>
    <row r="33" spans="1:6" x14ac:dyDescent="0.35">
      <c r="A33">
        <v>1</v>
      </c>
      <c r="B33">
        <v>7</v>
      </c>
      <c r="C33">
        <v>44.374097643694803</v>
      </c>
      <c r="D33">
        <v>45.899637124795099</v>
      </c>
      <c r="E33">
        <v>47.858753804803001</v>
      </c>
      <c r="F33">
        <v>43.351377614253401</v>
      </c>
    </row>
    <row r="34" spans="1:6" x14ac:dyDescent="0.35">
      <c r="A34">
        <v>1</v>
      </c>
      <c r="B34">
        <v>8</v>
      </c>
      <c r="C34">
        <v>28.723134158478398</v>
      </c>
      <c r="D34">
        <v>29.432717725125102</v>
      </c>
      <c r="E34">
        <v>31.355187056985201</v>
      </c>
      <c r="F34">
        <v>28.212369573490999</v>
      </c>
    </row>
    <row r="35" spans="1:6" x14ac:dyDescent="0.35">
      <c r="A35">
        <v>1</v>
      </c>
      <c r="B35">
        <v>9</v>
      </c>
      <c r="C35">
        <v>-4.0910583951025696</v>
      </c>
      <c r="D35">
        <v>-3.1120964911789599</v>
      </c>
      <c r="E35">
        <v>-1.3195107538992701</v>
      </c>
      <c r="F35">
        <v>-4.4808807678746696</v>
      </c>
    </row>
    <row r="36" spans="1:6" x14ac:dyDescent="0.35">
      <c r="A36">
        <v>1</v>
      </c>
      <c r="B36">
        <v>10</v>
      </c>
      <c r="C36">
        <v>-43.2638493591448</v>
      </c>
      <c r="D36">
        <v>-40.651405678760298</v>
      </c>
      <c r="E36">
        <v>-33.565005034897503</v>
      </c>
      <c r="F36">
        <v>-45.268802166192799</v>
      </c>
    </row>
    <row r="37" spans="1:6" x14ac:dyDescent="0.35">
      <c r="A37">
        <v>1</v>
      </c>
      <c r="B37">
        <v>11</v>
      </c>
      <c r="C37">
        <v>-84.366768401281803</v>
      </c>
      <c r="D37">
        <v>-80.213660758125101</v>
      </c>
      <c r="E37">
        <v>-67.694076523771798</v>
      </c>
      <c r="F37">
        <v>-88.428332574315107</v>
      </c>
    </row>
    <row r="38" spans="1:6" x14ac:dyDescent="0.35">
      <c r="A38">
        <v>1</v>
      </c>
      <c r="B38">
        <v>12</v>
      </c>
      <c r="C38">
        <v>-108.488306084402</v>
      </c>
      <c r="D38">
        <v>-103.347727307795</v>
      </c>
      <c r="E38">
        <v>-93.869312738363107</v>
      </c>
      <c r="F38">
        <v>-111.81749662799</v>
      </c>
    </row>
    <row r="39" spans="1:6" x14ac:dyDescent="0.35">
      <c r="A39">
        <v>1</v>
      </c>
      <c r="B39">
        <v>13</v>
      </c>
      <c r="C39">
        <v>-116.22606333553099</v>
      </c>
      <c r="D39">
        <v>-113.26023246369</v>
      </c>
      <c r="E39">
        <v>-109.633370840913</v>
      </c>
      <c r="F39">
        <v>-117.427917394568</v>
      </c>
    </row>
    <row r="40" spans="1:6" x14ac:dyDescent="0.35">
      <c r="A40">
        <v>1</v>
      </c>
      <c r="B40">
        <v>14</v>
      </c>
      <c r="C40">
        <v>-105.731885325249</v>
      </c>
      <c r="D40">
        <v>-104.536508451052</v>
      </c>
      <c r="E40">
        <v>-102.73001496665201</v>
      </c>
      <c r="F40">
        <v>-106.045670680068</v>
      </c>
    </row>
    <row r="41" spans="1:6" x14ac:dyDescent="0.35">
      <c r="A41">
        <v>1</v>
      </c>
      <c r="B41">
        <v>15</v>
      </c>
      <c r="C41">
        <v>-80.068262316802006</v>
      </c>
      <c r="D41">
        <v>-79.707049603337097</v>
      </c>
      <c r="E41">
        <v>-79.625347635776507</v>
      </c>
      <c r="F41">
        <v>-79.959043177591198</v>
      </c>
    </row>
    <row r="42" spans="1:6" x14ac:dyDescent="0.35">
      <c r="A42">
        <v>1</v>
      </c>
      <c r="B42">
        <v>16</v>
      </c>
      <c r="C42">
        <v>-44.375432483055199</v>
      </c>
      <c r="D42">
        <v>-45.008545800194199</v>
      </c>
      <c r="E42">
        <v>-49.983533922893699</v>
      </c>
      <c r="F42">
        <v>-43.390377723637997</v>
      </c>
    </row>
    <row r="43" spans="1:6" x14ac:dyDescent="0.35">
      <c r="A43">
        <v>1</v>
      </c>
      <c r="B43">
        <v>17</v>
      </c>
      <c r="C43">
        <v>-3.6965155953955602</v>
      </c>
      <c r="D43">
        <v>-5.0742959225557103</v>
      </c>
      <c r="E43">
        <v>-14.146887795484</v>
      </c>
      <c r="F43">
        <v>-1.93523418139476</v>
      </c>
    </row>
    <row r="44" spans="1:6" x14ac:dyDescent="0.35">
      <c r="A44">
        <v>1</v>
      </c>
      <c r="B44">
        <v>18</v>
      </c>
      <c r="C44">
        <v>26.5877424597942</v>
      </c>
      <c r="D44">
        <v>25.222857363891599</v>
      </c>
      <c r="E44">
        <v>15.1595537556632</v>
      </c>
      <c r="F44">
        <v>28.236094581810001</v>
      </c>
    </row>
    <row r="45" spans="1:6" x14ac:dyDescent="0.35">
      <c r="A45">
        <v>1</v>
      </c>
      <c r="B45">
        <v>19</v>
      </c>
      <c r="C45">
        <v>46.034210262968102</v>
      </c>
      <c r="D45">
        <v>44.000314648663</v>
      </c>
      <c r="E45">
        <v>33.776005780003601</v>
      </c>
      <c r="F45">
        <v>48.042973250128</v>
      </c>
    </row>
    <row r="46" spans="1:6" x14ac:dyDescent="0.35">
      <c r="A46">
        <v>1</v>
      </c>
      <c r="B46">
        <v>20</v>
      </c>
      <c r="C46">
        <v>51.8459983919156</v>
      </c>
      <c r="D46">
        <v>46.633859856220496</v>
      </c>
      <c r="E46">
        <v>35.552432792683902</v>
      </c>
      <c r="F46">
        <v>56.713747747266801</v>
      </c>
    </row>
    <row r="47" spans="1:6" x14ac:dyDescent="0.35">
      <c r="A47">
        <v>1</v>
      </c>
      <c r="B47">
        <v>21</v>
      </c>
      <c r="C47">
        <v>49.457879328236103</v>
      </c>
      <c r="D47">
        <v>41.743255084542497</v>
      </c>
      <c r="E47">
        <v>34.194263988054502</v>
      </c>
      <c r="F47">
        <v>56.410633981927397</v>
      </c>
    </row>
    <row r="48" spans="1:6" x14ac:dyDescent="0.35">
      <c r="A48">
        <v>1</v>
      </c>
      <c r="B48">
        <v>22</v>
      </c>
      <c r="C48">
        <v>45.218753973349699</v>
      </c>
      <c r="D48">
        <v>40.227294192114201</v>
      </c>
      <c r="E48">
        <v>40.162426372158897</v>
      </c>
      <c r="F48">
        <v>49.101270098401201</v>
      </c>
    </row>
    <row r="49" spans="1:6" x14ac:dyDescent="0.35">
      <c r="A49">
        <v>1</v>
      </c>
      <c r="B49">
        <v>23</v>
      </c>
      <c r="C49">
        <v>40.822009701489002</v>
      </c>
      <c r="D49">
        <v>41.218486712955901</v>
      </c>
      <c r="E49">
        <v>45.627529296638301</v>
      </c>
      <c r="F49">
        <v>39.521693328613999</v>
      </c>
    </row>
    <row r="50" spans="1:6" x14ac:dyDescent="0.35">
      <c r="A50">
        <v>2</v>
      </c>
      <c r="B50">
        <v>0</v>
      </c>
      <c r="C50">
        <v>31.034219495818</v>
      </c>
      <c r="D50">
        <v>32.126193872218998</v>
      </c>
      <c r="E50">
        <v>36.080781804137402</v>
      </c>
      <c r="F50">
        <v>29.515408241449201</v>
      </c>
    </row>
    <row r="51" spans="1:6" x14ac:dyDescent="0.35">
      <c r="A51">
        <v>2</v>
      </c>
      <c r="B51">
        <v>1</v>
      </c>
      <c r="C51">
        <v>24.453570771550499</v>
      </c>
      <c r="D51">
        <v>25.285435249424602</v>
      </c>
      <c r="E51">
        <v>28.175729443694699</v>
      </c>
      <c r="F51">
        <v>23.3333358057419</v>
      </c>
    </row>
    <row r="52" spans="1:6" x14ac:dyDescent="0.35">
      <c r="A52">
        <v>2</v>
      </c>
      <c r="B52">
        <v>2</v>
      </c>
      <c r="C52">
        <v>22.291281405408501</v>
      </c>
      <c r="D52">
        <v>22.524433292164002</v>
      </c>
      <c r="E52">
        <v>23.8505216693022</v>
      </c>
      <c r="F52">
        <v>21.282487692501</v>
      </c>
    </row>
    <row r="53" spans="1:6" x14ac:dyDescent="0.35">
      <c r="A53">
        <v>2</v>
      </c>
      <c r="B53">
        <v>3</v>
      </c>
      <c r="C53">
        <v>21.713432493491698</v>
      </c>
      <c r="D53">
        <v>21.982964326108199</v>
      </c>
      <c r="E53">
        <v>21.9944688122889</v>
      </c>
      <c r="F53">
        <v>20.712242915409998</v>
      </c>
    </row>
    <row r="54" spans="1:6" x14ac:dyDescent="0.35">
      <c r="A54">
        <v>2</v>
      </c>
      <c r="B54">
        <v>4</v>
      </c>
      <c r="C54">
        <v>22.2920372000392</v>
      </c>
      <c r="D54">
        <v>22.5566563571941</v>
      </c>
      <c r="E54">
        <v>23.022099653701702</v>
      </c>
      <c r="F54">
        <v>21.205981124027499</v>
      </c>
    </row>
    <row r="55" spans="1:6" x14ac:dyDescent="0.35">
      <c r="A55">
        <v>2</v>
      </c>
      <c r="B55">
        <v>5</v>
      </c>
      <c r="C55">
        <v>26.384966636309901</v>
      </c>
      <c r="D55">
        <v>27.0519037954552</v>
      </c>
      <c r="E55">
        <v>28.518288227748901</v>
      </c>
      <c r="F55">
        <v>25.206161386772301</v>
      </c>
    </row>
    <row r="56" spans="1:6" x14ac:dyDescent="0.35">
      <c r="A56">
        <v>2</v>
      </c>
      <c r="B56">
        <v>6</v>
      </c>
      <c r="C56">
        <v>37.066942182299599</v>
      </c>
      <c r="D56">
        <v>38.232286546690297</v>
      </c>
      <c r="E56">
        <v>40.626324771320697</v>
      </c>
      <c r="F56">
        <v>35.772660021246701</v>
      </c>
    </row>
    <row r="57" spans="1:6" x14ac:dyDescent="0.35">
      <c r="A57">
        <v>2</v>
      </c>
      <c r="B57">
        <v>7</v>
      </c>
      <c r="C57">
        <v>42.5398950637653</v>
      </c>
      <c r="D57">
        <v>44.086513211866503</v>
      </c>
      <c r="E57">
        <v>46.218225151480603</v>
      </c>
      <c r="F57">
        <v>41.389292251605099</v>
      </c>
    </row>
    <row r="58" spans="1:6" x14ac:dyDescent="0.35">
      <c r="A58">
        <v>2</v>
      </c>
      <c r="B58">
        <v>8</v>
      </c>
      <c r="C58">
        <v>27.198818844896198</v>
      </c>
      <c r="D58">
        <v>28.035712761590499</v>
      </c>
      <c r="E58">
        <v>29.622553044927699</v>
      </c>
      <c r="F58">
        <v>26.598401455080499</v>
      </c>
    </row>
    <row r="59" spans="1:6" x14ac:dyDescent="0.35">
      <c r="A59">
        <v>2</v>
      </c>
      <c r="B59">
        <v>9</v>
      </c>
      <c r="C59">
        <v>-2.8120731817531301</v>
      </c>
      <c r="D59">
        <v>-1.7978467175155</v>
      </c>
      <c r="E59">
        <v>0.45301918269457397</v>
      </c>
      <c r="F59">
        <v>-3.4569515189520601</v>
      </c>
    </row>
    <row r="60" spans="1:6" x14ac:dyDescent="0.35">
      <c r="A60">
        <v>2</v>
      </c>
      <c r="B60">
        <v>10</v>
      </c>
      <c r="C60">
        <v>-41.0714913840375</v>
      </c>
      <c r="D60">
        <v>-39.032294629976597</v>
      </c>
      <c r="E60">
        <v>-31.702721125434401</v>
      </c>
      <c r="F60">
        <v>-43.368490228025799</v>
      </c>
    </row>
    <row r="61" spans="1:6" x14ac:dyDescent="0.35">
      <c r="A61">
        <v>2</v>
      </c>
      <c r="B61">
        <v>11</v>
      </c>
      <c r="C61">
        <v>-75.759378552735896</v>
      </c>
      <c r="D61">
        <v>-71.757647624928197</v>
      </c>
      <c r="E61">
        <v>-60.333800852945899</v>
      </c>
      <c r="F61">
        <v>-80.190599433090796</v>
      </c>
    </row>
    <row r="62" spans="1:6" x14ac:dyDescent="0.35">
      <c r="A62">
        <v>2</v>
      </c>
      <c r="B62">
        <v>12</v>
      </c>
      <c r="C62">
        <v>-102.17536397233501</v>
      </c>
      <c r="D62">
        <v>-97.372307384733304</v>
      </c>
      <c r="E62">
        <v>-88.558647412575397</v>
      </c>
      <c r="F62">
        <v>-105.335735704093</v>
      </c>
    </row>
    <row r="63" spans="1:6" x14ac:dyDescent="0.35">
      <c r="A63">
        <v>2</v>
      </c>
      <c r="B63">
        <v>13</v>
      </c>
      <c r="C63">
        <v>-112.217004494614</v>
      </c>
      <c r="D63">
        <v>-109.320908285577</v>
      </c>
      <c r="E63">
        <v>-105.292748405094</v>
      </c>
      <c r="F63">
        <v>-113.5606239756</v>
      </c>
    </row>
    <row r="64" spans="1:6" x14ac:dyDescent="0.35">
      <c r="A64">
        <v>2</v>
      </c>
      <c r="B64">
        <v>14</v>
      </c>
      <c r="C64">
        <v>-104.077492150195</v>
      </c>
      <c r="D64">
        <v>-102.67096351096301</v>
      </c>
      <c r="E64">
        <v>-101.08538148441301</v>
      </c>
      <c r="F64">
        <v>-104.50306918630901</v>
      </c>
    </row>
    <row r="65" spans="1:6" x14ac:dyDescent="0.35">
      <c r="A65">
        <v>2</v>
      </c>
      <c r="B65">
        <v>15</v>
      </c>
      <c r="C65">
        <v>-83.287434706501998</v>
      </c>
      <c r="D65">
        <v>-82.442562161992498</v>
      </c>
      <c r="E65">
        <v>-82.643924872844195</v>
      </c>
      <c r="F65">
        <v>-83.078814169217495</v>
      </c>
    </row>
    <row r="66" spans="1:6" x14ac:dyDescent="0.35">
      <c r="A66">
        <v>2</v>
      </c>
      <c r="B66">
        <v>16</v>
      </c>
      <c r="C66">
        <v>-51.205683760441801</v>
      </c>
      <c r="D66">
        <v>-51.566348408288498</v>
      </c>
      <c r="E66">
        <v>-55.760310662370898</v>
      </c>
      <c r="F66">
        <v>-50.335434271694503</v>
      </c>
    </row>
    <row r="67" spans="1:6" x14ac:dyDescent="0.35">
      <c r="A67">
        <v>2</v>
      </c>
      <c r="B67">
        <v>17</v>
      </c>
      <c r="C67">
        <v>-13.761187565879901</v>
      </c>
      <c r="D67">
        <v>-14.8336938034212</v>
      </c>
      <c r="E67">
        <v>-22.4801965808037</v>
      </c>
      <c r="F67">
        <v>-12.192082231054499</v>
      </c>
    </row>
    <row r="68" spans="1:6" x14ac:dyDescent="0.35">
      <c r="A68">
        <v>2</v>
      </c>
      <c r="B68">
        <v>18</v>
      </c>
      <c r="C68">
        <v>18.845499335480099</v>
      </c>
      <c r="D68">
        <v>17.3032721668608</v>
      </c>
      <c r="E68">
        <v>8.5831346263127397</v>
      </c>
      <c r="F68">
        <v>19.915364074380399</v>
      </c>
    </row>
    <row r="69" spans="1:6" x14ac:dyDescent="0.35">
      <c r="A69">
        <v>2</v>
      </c>
      <c r="B69">
        <v>19</v>
      </c>
      <c r="C69">
        <v>44.905665368561102</v>
      </c>
      <c r="D69">
        <v>43.0673792712373</v>
      </c>
      <c r="E69">
        <v>34.093943315517201</v>
      </c>
      <c r="F69">
        <v>46.130420978307598</v>
      </c>
    </row>
    <row r="70" spans="1:6" x14ac:dyDescent="0.35">
      <c r="A70">
        <v>2</v>
      </c>
      <c r="B70">
        <v>20</v>
      </c>
      <c r="C70">
        <v>51.452353796480999</v>
      </c>
      <c r="D70">
        <v>47.283779099008903</v>
      </c>
      <c r="E70">
        <v>35.722256702157502</v>
      </c>
      <c r="F70">
        <v>56.443925648385999</v>
      </c>
    </row>
    <row r="71" spans="1:6" x14ac:dyDescent="0.35">
      <c r="A71">
        <v>2</v>
      </c>
      <c r="B71">
        <v>21</v>
      </c>
      <c r="C71">
        <v>48.118866676822897</v>
      </c>
      <c r="D71">
        <v>40.234088973062299</v>
      </c>
      <c r="E71">
        <v>32.259086372006799</v>
      </c>
      <c r="F71">
        <v>55.924796702346498</v>
      </c>
    </row>
    <row r="72" spans="1:6" x14ac:dyDescent="0.35">
      <c r="A72">
        <v>2</v>
      </c>
      <c r="B72">
        <v>22</v>
      </c>
      <c r="C72">
        <v>45.799186407233996</v>
      </c>
      <c r="D72">
        <v>40.576895729616602</v>
      </c>
      <c r="E72">
        <v>39.534906412406301</v>
      </c>
      <c r="F72">
        <v>50.157707020301402</v>
      </c>
    </row>
    <row r="73" spans="1:6" x14ac:dyDescent="0.35">
      <c r="A73">
        <v>2</v>
      </c>
      <c r="B73">
        <v>23</v>
      </c>
      <c r="C73">
        <v>42.251224748185301</v>
      </c>
      <c r="D73">
        <v>42.607373063476601</v>
      </c>
      <c r="E73">
        <v>46.841255691508898</v>
      </c>
      <c r="F73">
        <v>41.150566270636602</v>
      </c>
    </row>
    <row r="74" spans="1:6" x14ac:dyDescent="0.35">
      <c r="A74">
        <v>3</v>
      </c>
      <c r="B74">
        <v>0</v>
      </c>
      <c r="C74">
        <v>32.321056080613502</v>
      </c>
      <c r="D74">
        <v>33.203538654796901</v>
      </c>
      <c r="E74">
        <v>37.202939362752197</v>
      </c>
      <c r="F74">
        <v>30.6151281096368</v>
      </c>
    </row>
    <row r="75" spans="1:6" x14ac:dyDescent="0.35">
      <c r="A75">
        <v>3</v>
      </c>
      <c r="B75">
        <v>1</v>
      </c>
      <c r="C75">
        <v>25.320416190828901</v>
      </c>
      <c r="D75">
        <v>26.0782497430775</v>
      </c>
      <c r="E75">
        <v>28.633474314690801</v>
      </c>
      <c r="F75">
        <v>24.0725210109999</v>
      </c>
    </row>
    <row r="76" spans="1:6" x14ac:dyDescent="0.35">
      <c r="A76">
        <v>3</v>
      </c>
      <c r="B76">
        <v>2</v>
      </c>
      <c r="C76">
        <v>22.884387409965001</v>
      </c>
      <c r="D76">
        <v>23.249524960158102</v>
      </c>
      <c r="E76">
        <v>24.180304370389901</v>
      </c>
      <c r="F76">
        <v>21.8436672838715</v>
      </c>
    </row>
    <row r="77" spans="1:6" x14ac:dyDescent="0.35">
      <c r="A77">
        <v>3</v>
      </c>
      <c r="B77">
        <v>3</v>
      </c>
      <c r="C77">
        <v>21.998498075127198</v>
      </c>
      <c r="D77">
        <v>22.113869496876099</v>
      </c>
      <c r="E77">
        <v>21.981444399288801</v>
      </c>
      <c r="F77">
        <v>20.974065883063901</v>
      </c>
    </row>
    <row r="78" spans="1:6" x14ac:dyDescent="0.35">
      <c r="A78">
        <v>3</v>
      </c>
      <c r="B78">
        <v>4</v>
      </c>
      <c r="C78">
        <v>22.665058697783099</v>
      </c>
      <c r="D78">
        <v>22.840555550667201</v>
      </c>
      <c r="E78">
        <v>22.906060710213499</v>
      </c>
      <c r="F78">
        <v>21.568192081906702</v>
      </c>
    </row>
    <row r="79" spans="1:6" x14ac:dyDescent="0.35">
      <c r="A79">
        <v>3</v>
      </c>
      <c r="B79">
        <v>5</v>
      </c>
      <c r="C79">
        <v>26.397769723288899</v>
      </c>
      <c r="D79">
        <v>27.014437458370299</v>
      </c>
      <c r="E79">
        <v>28.2831608386612</v>
      </c>
      <c r="F79">
        <v>25.241980397572501</v>
      </c>
    </row>
    <row r="80" spans="1:6" x14ac:dyDescent="0.35">
      <c r="A80">
        <v>3</v>
      </c>
      <c r="B80">
        <v>6</v>
      </c>
      <c r="C80">
        <v>37.938501741582499</v>
      </c>
      <c r="D80">
        <v>39.054794806002498</v>
      </c>
      <c r="E80">
        <v>41.483226612587899</v>
      </c>
      <c r="F80">
        <v>36.8132233429927</v>
      </c>
    </row>
    <row r="81" spans="1:6" x14ac:dyDescent="0.35">
      <c r="A81">
        <v>3</v>
      </c>
      <c r="B81">
        <v>7</v>
      </c>
      <c r="C81">
        <v>42.294461668073197</v>
      </c>
      <c r="D81">
        <v>43.539568963830597</v>
      </c>
      <c r="E81">
        <v>45.994782077827402</v>
      </c>
      <c r="F81">
        <v>41.229959221172699</v>
      </c>
    </row>
    <row r="82" spans="1:6" x14ac:dyDescent="0.35">
      <c r="A82">
        <v>3</v>
      </c>
      <c r="B82">
        <v>8</v>
      </c>
      <c r="C82">
        <v>27.7372878280202</v>
      </c>
      <c r="D82">
        <v>28.521973922832</v>
      </c>
      <c r="E82">
        <v>30.2075891769659</v>
      </c>
      <c r="F82">
        <v>27.134504663036299</v>
      </c>
    </row>
    <row r="83" spans="1:6" x14ac:dyDescent="0.35">
      <c r="A83">
        <v>3</v>
      </c>
      <c r="B83">
        <v>9</v>
      </c>
      <c r="C83">
        <v>0.95795672226397399</v>
      </c>
      <c r="D83">
        <v>1.98290221679844</v>
      </c>
      <c r="E83">
        <v>4.37755551941967</v>
      </c>
      <c r="F83">
        <v>0.28616626153635999</v>
      </c>
    </row>
    <row r="84" spans="1:6" x14ac:dyDescent="0.35">
      <c r="A84">
        <v>3</v>
      </c>
      <c r="B84">
        <v>10</v>
      </c>
      <c r="C84">
        <v>-37.107587039037398</v>
      </c>
      <c r="D84">
        <v>-34.740261380948297</v>
      </c>
      <c r="E84">
        <v>-27.932629058388901</v>
      </c>
      <c r="F84">
        <v>-38.8860460840027</v>
      </c>
    </row>
    <row r="85" spans="1:6" x14ac:dyDescent="0.35">
      <c r="A85">
        <v>3</v>
      </c>
      <c r="B85">
        <v>11</v>
      </c>
      <c r="C85">
        <v>-71.353261787605305</v>
      </c>
      <c r="D85">
        <v>-66.794720696434496</v>
      </c>
      <c r="E85">
        <v>-56.3345881597402</v>
      </c>
      <c r="F85">
        <v>-74.601733593551799</v>
      </c>
    </row>
    <row r="86" spans="1:6" x14ac:dyDescent="0.35">
      <c r="A86">
        <v>3</v>
      </c>
      <c r="B86">
        <v>12</v>
      </c>
      <c r="C86">
        <v>-94.330824314088204</v>
      </c>
      <c r="D86">
        <v>-89.507412566748798</v>
      </c>
      <c r="E86">
        <v>-80.898047103223803</v>
      </c>
      <c r="F86">
        <v>-97.667279647633407</v>
      </c>
    </row>
    <row r="87" spans="1:6" x14ac:dyDescent="0.35">
      <c r="A87">
        <v>3</v>
      </c>
      <c r="B87">
        <v>13</v>
      </c>
      <c r="C87">
        <v>-102.21051288850801</v>
      </c>
      <c r="D87">
        <v>-99.518635870640196</v>
      </c>
      <c r="E87">
        <v>-95.721764956445995</v>
      </c>
      <c r="F87">
        <v>-103.83353899482201</v>
      </c>
    </row>
    <row r="88" spans="1:6" x14ac:dyDescent="0.35">
      <c r="A88">
        <v>3</v>
      </c>
      <c r="B88">
        <v>14</v>
      </c>
      <c r="C88">
        <v>-94.144564762257005</v>
      </c>
      <c r="D88">
        <v>-92.604620407732796</v>
      </c>
      <c r="E88">
        <v>-90.793116745435398</v>
      </c>
      <c r="F88">
        <v>-94.919664829620999</v>
      </c>
    </row>
    <row r="89" spans="1:6" x14ac:dyDescent="0.35">
      <c r="A89">
        <v>3</v>
      </c>
      <c r="B89">
        <v>15</v>
      </c>
      <c r="C89">
        <v>-69.087520341448993</v>
      </c>
      <c r="D89">
        <v>-69.003980009581895</v>
      </c>
      <c r="E89">
        <v>-69.440413575730105</v>
      </c>
      <c r="F89">
        <v>-69.032850182268803</v>
      </c>
    </row>
    <row r="90" spans="1:6" x14ac:dyDescent="0.35">
      <c r="A90">
        <v>3</v>
      </c>
      <c r="B90">
        <v>16</v>
      </c>
      <c r="C90">
        <v>-35.362730894517398</v>
      </c>
      <c r="D90">
        <v>-36.253051482630198</v>
      </c>
      <c r="E90">
        <v>-41.374313410599598</v>
      </c>
      <c r="F90">
        <v>-34.4821782313158</v>
      </c>
    </row>
    <row r="91" spans="1:6" x14ac:dyDescent="0.35">
      <c r="A91">
        <v>3</v>
      </c>
      <c r="B91">
        <v>17</v>
      </c>
      <c r="C91">
        <v>-1.38416378294191</v>
      </c>
      <c r="D91">
        <v>-2.5134103564002399</v>
      </c>
      <c r="E91">
        <v>-10.9151240184462</v>
      </c>
      <c r="F91">
        <v>-4.4998221293695802E-2</v>
      </c>
    </row>
    <row r="92" spans="1:6" x14ac:dyDescent="0.35">
      <c r="A92">
        <v>3</v>
      </c>
      <c r="B92">
        <v>18</v>
      </c>
      <c r="C92">
        <v>28.368297623891099</v>
      </c>
      <c r="D92">
        <v>27.2741035168902</v>
      </c>
      <c r="E92">
        <v>18.8275123386343</v>
      </c>
      <c r="F92">
        <v>29.895137649316499</v>
      </c>
    </row>
    <row r="93" spans="1:6" x14ac:dyDescent="0.35">
      <c r="A93">
        <v>3</v>
      </c>
      <c r="B93">
        <v>19</v>
      </c>
      <c r="C93">
        <v>47.3806723943053</v>
      </c>
      <c r="D93">
        <v>45.351100013450299</v>
      </c>
      <c r="E93">
        <v>36.637389999250097</v>
      </c>
      <c r="F93">
        <v>48.939746598044501</v>
      </c>
    </row>
    <row r="94" spans="1:6" x14ac:dyDescent="0.35">
      <c r="A94">
        <v>3</v>
      </c>
      <c r="B94">
        <v>20</v>
      </c>
      <c r="C94">
        <v>51.2565912876669</v>
      </c>
      <c r="D94">
        <v>46.012331900381497</v>
      </c>
      <c r="E94">
        <v>36.3526080063411</v>
      </c>
      <c r="F94">
        <v>55.894561723347302</v>
      </c>
    </row>
    <row r="95" spans="1:6" x14ac:dyDescent="0.35">
      <c r="A95">
        <v>3</v>
      </c>
      <c r="B95">
        <v>21</v>
      </c>
      <c r="C95">
        <v>48.648602123716799</v>
      </c>
      <c r="D95">
        <v>41.704182186457402</v>
      </c>
      <c r="E95">
        <v>34.041834373476703</v>
      </c>
      <c r="F95">
        <v>55.6217794549407</v>
      </c>
    </row>
    <row r="96" spans="1:6" x14ac:dyDescent="0.35">
      <c r="A96">
        <v>3</v>
      </c>
      <c r="B96">
        <v>22</v>
      </c>
      <c r="C96">
        <v>44.415934876994697</v>
      </c>
      <c r="D96">
        <v>40.9647482474669</v>
      </c>
      <c r="E96">
        <v>39.448815656986604</v>
      </c>
      <c r="F96">
        <v>49.369683774886603</v>
      </c>
    </row>
    <row r="97" spans="1:6" x14ac:dyDescent="0.35">
      <c r="A97">
        <v>3</v>
      </c>
      <c r="B97">
        <v>23</v>
      </c>
      <c r="C97">
        <v>42.997524081570702</v>
      </c>
      <c r="D97">
        <v>43.7619205829413</v>
      </c>
      <c r="E97">
        <v>48.009702950404197</v>
      </c>
      <c r="F97">
        <v>42.200260740574997</v>
      </c>
    </row>
    <row r="98" spans="1:6" x14ac:dyDescent="0.35">
      <c r="A98">
        <v>4</v>
      </c>
      <c r="B98">
        <v>0</v>
      </c>
      <c r="C98">
        <v>34.994547658228797</v>
      </c>
      <c r="D98">
        <v>36.237949281402003</v>
      </c>
      <c r="E98">
        <v>40.612301554722201</v>
      </c>
      <c r="F98">
        <v>33.374175814529401</v>
      </c>
    </row>
    <row r="99" spans="1:6" x14ac:dyDescent="0.35">
      <c r="A99">
        <v>4</v>
      </c>
      <c r="B99">
        <v>1</v>
      </c>
      <c r="C99">
        <v>28.006253589324299</v>
      </c>
      <c r="D99">
        <v>28.994653601808899</v>
      </c>
      <c r="E99">
        <v>32.442052852782901</v>
      </c>
      <c r="F99">
        <v>26.732568375466499</v>
      </c>
    </row>
    <row r="100" spans="1:6" x14ac:dyDescent="0.35">
      <c r="A100">
        <v>4</v>
      </c>
      <c r="B100">
        <v>2</v>
      </c>
      <c r="C100">
        <v>23.918110737378299</v>
      </c>
      <c r="D100">
        <v>24.641939155540999</v>
      </c>
      <c r="E100">
        <v>26.540505448717902</v>
      </c>
      <c r="F100">
        <v>22.8406175229869</v>
      </c>
    </row>
    <row r="101" spans="1:6" x14ac:dyDescent="0.35">
      <c r="A101">
        <v>4</v>
      </c>
      <c r="B101">
        <v>3</v>
      </c>
      <c r="C101">
        <v>22.162316032856602</v>
      </c>
      <c r="D101">
        <v>22.251065165795101</v>
      </c>
      <c r="E101">
        <v>23.2759598800052</v>
      </c>
      <c r="F101">
        <v>21.143707400314199</v>
      </c>
    </row>
    <row r="102" spans="1:6" x14ac:dyDescent="0.35">
      <c r="A102">
        <v>4</v>
      </c>
      <c r="B102">
        <v>4</v>
      </c>
      <c r="C102">
        <v>22.172257183767201</v>
      </c>
      <c r="D102">
        <v>22.328061630736599</v>
      </c>
      <c r="E102">
        <v>22.3723935041929</v>
      </c>
      <c r="F102">
        <v>21.172744059528199</v>
      </c>
    </row>
    <row r="103" spans="1:6" x14ac:dyDescent="0.35">
      <c r="A103">
        <v>4</v>
      </c>
      <c r="B103">
        <v>5</v>
      </c>
      <c r="C103">
        <v>23.1219058908538</v>
      </c>
      <c r="D103">
        <v>23.599145229858699</v>
      </c>
      <c r="E103">
        <v>24.180123566944701</v>
      </c>
      <c r="F103">
        <v>22.0868206777624</v>
      </c>
    </row>
    <row r="104" spans="1:6" x14ac:dyDescent="0.35">
      <c r="A104">
        <v>4</v>
      </c>
      <c r="B104">
        <v>6</v>
      </c>
      <c r="C104">
        <v>24.870931898159899</v>
      </c>
      <c r="D104">
        <v>25.098534362154201</v>
      </c>
      <c r="E104">
        <v>26.6385929930596</v>
      </c>
      <c r="F104">
        <v>23.777291217951401</v>
      </c>
    </row>
    <row r="105" spans="1:6" x14ac:dyDescent="0.35">
      <c r="A105">
        <v>4</v>
      </c>
      <c r="B105">
        <v>7</v>
      </c>
      <c r="C105">
        <v>26.692877749848599</v>
      </c>
      <c r="D105">
        <v>27.139500806777399</v>
      </c>
      <c r="E105">
        <v>28.231630101494201</v>
      </c>
      <c r="F105">
        <v>25.8296550500854</v>
      </c>
    </row>
    <row r="106" spans="1:6" x14ac:dyDescent="0.35">
      <c r="A106">
        <v>4</v>
      </c>
      <c r="B106">
        <v>8</v>
      </c>
      <c r="C106">
        <v>26.035389657704599</v>
      </c>
      <c r="D106">
        <v>26.574496865474099</v>
      </c>
      <c r="E106">
        <v>27.708837034980998</v>
      </c>
      <c r="F106">
        <v>25.399750682947101</v>
      </c>
    </row>
    <row r="107" spans="1:6" x14ac:dyDescent="0.35">
      <c r="A107">
        <v>4</v>
      </c>
      <c r="B107">
        <v>9</v>
      </c>
      <c r="C107">
        <v>8.1326989683861601</v>
      </c>
      <c r="D107">
        <v>9.2975175805776402</v>
      </c>
      <c r="E107">
        <v>11.5082663736738</v>
      </c>
      <c r="F107">
        <v>7.2933164802401897</v>
      </c>
    </row>
    <row r="108" spans="1:6" x14ac:dyDescent="0.35">
      <c r="A108">
        <v>4</v>
      </c>
      <c r="B108">
        <v>10</v>
      </c>
      <c r="C108">
        <v>-25.2452822110934</v>
      </c>
      <c r="D108">
        <v>-22.5248346514589</v>
      </c>
      <c r="E108">
        <v>-15.013075238679701</v>
      </c>
      <c r="F108">
        <v>-27.955159929627101</v>
      </c>
    </row>
    <row r="109" spans="1:6" x14ac:dyDescent="0.35">
      <c r="A109">
        <v>4</v>
      </c>
      <c r="B109">
        <v>11</v>
      </c>
      <c r="C109">
        <v>-56.970432444045699</v>
      </c>
      <c r="D109">
        <v>-52.419155725695703</v>
      </c>
      <c r="E109">
        <v>-40.767848305918797</v>
      </c>
      <c r="F109">
        <v>-61.013511824557902</v>
      </c>
    </row>
    <row r="110" spans="1:6" x14ac:dyDescent="0.35">
      <c r="A110">
        <v>4</v>
      </c>
      <c r="B110">
        <v>12</v>
      </c>
      <c r="C110">
        <v>-78.155625153964294</v>
      </c>
      <c r="D110">
        <v>-73.629331974856399</v>
      </c>
      <c r="E110">
        <v>-65.606795394444504</v>
      </c>
      <c r="F110">
        <v>-81.317141034343706</v>
      </c>
    </row>
    <row r="111" spans="1:6" x14ac:dyDescent="0.35">
      <c r="A111">
        <v>4</v>
      </c>
      <c r="B111">
        <v>13</v>
      </c>
      <c r="C111">
        <v>-85.379437028229304</v>
      </c>
      <c r="D111">
        <v>-82.916837144278404</v>
      </c>
      <c r="E111">
        <v>-80.214149918411493</v>
      </c>
      <c r="F111">
        <v>-86.820788812990997</v>
      </c>
    </row>
    <row r="112" spans="1:6" x14ac:dyDescent="0.35">
      <c r="A112">
        <v>4</v>
      </c>
      <c r="B112">
        <v>14</v>
      </c>
      <c r="C112">
        <v>-79.861706658102605</v>
      </c>
      <c r="D112">
        <v>-78.930729199263993</v>
      </c>
      <c r="E112">
        <v>-78.138514965774704</v>
      </c>
      <c r="F112">
        <v>-80.2375131266556</v>
      </c>
    </row>
    <row r="113" spans="1:6" x14ac:dyDescent="0.35">
      <c r="A113">
        <v>4</v>
      </c>
      <c r="B113">
        <v>15</v>
      </c>
      <c r="C113">
        <v>-58.704881937063497</v>
      </c>
      <c r="D113">
        <v>-58.2548534443942</v>
      </c>
      <c r="E113">
        <v>-58.8770208803194</v>
      </c>
      <c r="F113">
        <v>-58.6432357555097</v>
      </c>
    </row>
    <row r="114" spans="1:6" x14ac:dyDescent="0.35">
      <c r="A114">
        <v>4</v>
      </c>
      <c r="B114">
        <v>16</v>
      </c>
      <c r="C114">
        <v>-27.551763569592701</v>
      </c>
      <c r="D114">
        <v>-27.531347971043399</v>
      </c>
      <c r="E114">
        <v>-31.367454952053802</v>
      </c>
      <c r="F114">
        <v>-26.703078090740501</v>
      </c>
    </row>
    <row r="115" spans="1:6" x14ac:dyDescent="0.35">
      <c r="A115">
        <v>4</v>
      </c>
      <c r="B115">
        <v>17</v>
      </c>
      <c r="C115">
        <v>6.0860571475108003</v>
      </c>
      <c r="D115">
        <v>4.9327948235660699</v>
      </c>
      <c r="E115">
        <v>-2.52053381241282</v>
      </c>
      <c r="F115">
        <v>7.0507484750972296</v>
      </c>
    </row>
    <row r="116" spans="1:6" x14ac:dyDescent="0.35">
      <c r="A116">
        <v>4</v>
      </c>
      <c r="B116">
        <v>18</v>
      </c>
      <c r="C116">
        <v>32.705950525898203</v>
      </c>
      <c r="D116">
        <v>31.3249600345627</v>
      </c>
      <c r="E116">
        <v>23.894547127768899</v>
      </c>
      <c r="F116">
        <v>33.936063805043197</v>
      </c>
    </row>
    <row r="117" spans="1:6" x14ac:dyDescent="0.35">
      <c r="A117">
        <v>4</v>
      </c>
      <c r="B117">
        <v>19</v>
      </c>
      <c r="C117">
        <v>50.026487597193402</v>
      </c>
      <c r="D117">
        <v>47.999947198888698</v>
      </c>
      <c r="E117">
        <v>39.894341428493597</v>
      </c>
      <c r="F117">
        <v>51.6935127694965</v>
      </c>
    </row>
    <row r="118" spans="1:6" x14ac:dyDescent="0.35">
      <c r="A118">
        <v>4</v>
      </c>
      <c r="B118">
        <v>20</v>
      </c>
      <c r="C118">
        <v>53.151603718832298</v>
      </c>
      <c r="D118">
        <v>47.768632261414403</v>
      </c>
      <c r="E118">
        <v>38.103798106735901</v>
      </c>
      <c r="F118">
        <v>57.750478658736398</v>
      </c>
    </row>
    <row r="119" spans="1:6" x14ac:dyDescent="0.35">
      <c r="A119">
        <v>4</v>
      </c>
      <c r="B119">
        <v>21</v>
      </c>
      <c r="C119">
        <v>49.558341902602898</v>
      </c>
      <c r="D119">
        <v>42.595917012701598</v>
      </c>
      <c r="E119">
        <v>35.950714330446203</v>
      </c>
      <c r="F119">
        <v>56.476288711347102</v>
      </c>
    </row>
    <row r="120" spans="1:6" x14ac:dyDescent="0.35">
      <c r="A120">
        <v>4</v>
      </c>
      <c r="B120">
        <v>22</v>
      </c>
      <c r="C120">
        <v>47.1751580635298</v>
      </c>
      <c r="D120">
        <v>43.151737569158001</v>
      </c>
      <c r="E120">
        <v>43.283214456915502</v>
      </c>
      <c r="F120">
        <v>51.415897498042</v>
      </c>
    </row>
    <row r="121" spans="1:6" x14ac:dyDescent="0.35">
      <c r="A121">
        <v>4</v>
      </c>
      <c r="B121">
        <v>23</v>
      </c>
      <c r="C121">
        <v>44.982271946528599</v>
      </c>
      <c r="D121">
        <v>45.7865632080211</v>
      </c>
      <c r="E121">
        <v>50.090002532027299</v>
      </c>
      <c r="F121">
        <v>44.215910066681097</v>
      </c>
    </row>
    <row r="122" spans="1:6" x14ac:dyDescent="0.35">
      <c r="A122">
        <v>5</v>
      </c>
      <c r="B122">
        <v>0</v>
      </c>
      <c r="C122">
        <v>37.419514017458503</v>
      </c>
      <c r="D122">
        <v>38.245595072006303</v>
      </c>
      <c r="E122">
        <v>42.72192100841</v>
      </c>
      <c r="F122">
        <v>35.712760541260998</v>
      </c>
    </row>
    <row r="123" spans="1:6" x14ac:dyDescent="0.35">
      <c r="A123">
        <v>5</v>
      </c>
      <c r="B123">
        <v>1</v>
      </c>
      <c r="C123">
        <v>30.245545344357101</v>
      </c>
      <c r="D123">
        <v>31.4615308450302</v>
      </c>
      <c r="E123">
        <v>34.539443613484202</v>
      </c>
      <c r="F123">
        <v>29.0144593403353</v>
      </c>
    </row>
    <row r="124" spans="1:6" x14ac:dyDescent="0.35">
      <c r="A124">
        <v>5</v>
      </c>
      <c r="B124">
        <v>2</v>
      </c>
      <c r="C124">
        <v>25.612386496442799</v>
      </c>
      <c r="D124">
        <v>26.656536924584898</v>
      </c>
      <c r="E124">
        <v>28.648267628205101</v>
      </c>
      <c r="F124">
        <v>24.6140606628183</v>
      </c>
    </row>
    <row r="125" spans="1:6" x14ac:dyDescent="0.35">
      <c r="A125">
        <v>5</v>
      </c>
      <c r="B125">
        <v>3</v>
      </c>
      <c r="C125">
        <v>23.686469686081399</v>
      </c>
      <c r="D125">
        <v>24.255522163928699</v>
      </c>
      <c r="E125">
        <v>25.293552180300299</v>
      </c>
      <c r="F125">
        <v>22.7699853528765</v>
      </c>
    </row>
    <row r="126" spans="1:6" x14ac:dyDescent="0.35">
      <c r="A126">
        <v>5</v>
      </c>
      <c r="B126">
        <v>4</v>
      </c>
      <c r="C126">
        <v>22.7404551088006</v>
      </c>
      <c r="D126">
        <v>23.003331321683099</v>
      </c>
      <c r="E126">
        <v>23.177466486406999</v>
      </c>
      <c r="F126">
        <v>21.845880406862801</v>
      </c>
    </row>
    <row r="127" spans="1:6" x14ac:dyDescent="0.35">
      <c r="A127">
        <v>5</v>
      </c>
      <c r="B127">
        <v>5</v>
      </c>
      <c r="C127">
        <v>23.5486111168529</v>
      </c>
      <c r="D127">
        <v>24.103908418722501</v>
      </c>
      <c r="E127">
        <v>24.519433430734601</v>
      </c>
      <c r="F127">
        <v>22.586331796325702</v>
      </c>
    </row>
    <row r="128" spans="1:6" x14ac:dyDescent="0.35">
      <c r="A128">
        <v>5</v>
      </c>
      <c r="B128">
        <v>6</v>
      </c>
      <c r="C128">
        <v>24.3649309469562</v>
      </c>
      <c r="D128">
        <v>24.694829904862399</v>
      </c>
      <c r="E128">
        <v>25.3439513918449</v>
      </c>
      <c r="F128">
        <v>23.4032202424746</v>
      </c>
    </row>
    <row r="129" spans="1:6" x14ac:dyDescent="0.35">
      <c r="A129">
        <v>5</v>
      </c>
      <c r="B129">
        <v>7</v>
      </c>
      <c r="C129">
        <v>26.670894544206401</v>
      </c>
      <c r="D129">
        <v>27.0477741935584</v>
      </c>
      <c r="E129">
        <v>27.909498821856602</v>
      </c>
      <c r="F129">
        <v>25.945155514374999</v>
      </c>
    </row>
    <row r="130" spans="1:6" x14ac:dyDescent="0.35">
      <c r="A130">
        <v>5</v>
      </c>
      <c r="B130">
        <v>8</v>
      </c>
      <c r="C130">
        <v>25.5112273616481</v>
      </c>
      <c r="D130">
        <v>26.0262712982069</v>
      </c>
      <c r="E130">
        <v>27.163707313464101</v>
      </c>
      <c r="F130">
        <v>25.0878825320579</v>
      </c>
    </row>
    <row r="131" spans="1:6" x14ac:dyDescent="0.35">
      <c r="A131">
        <v>5</v>
      </c>
      <c r="B131">
        <v>9</v>
      </c>
      <c r="C131">
        <v>12.100969287063499</v>
      </c>
      <c r="D131">
        <v>13.214718160290801</v>
      </c>
      <c r="E131">
        <v>14.875803553148</v>
      </c>
      <c r="F131">
        <v>11.546511359683301</v>
      </c>
    </row>
    <row r="132" spans="1:6" x14ac:dyDescent="0.35">
      <c r="A132">
        <v>5</v>
      </c>
      <c r="B132">
        <v>10</v>
      </c>
      <c r="C132">
        <v>-15.7297080476883</v>
      </c>
      <c r="D132">
        <v>-13.831272030580401</v>
      </c>
      <c r="E132">
        <v>-8.9816716518652999</v>
      </c>
      <c r="F132">
        <v>-17.637891629448799</v>
      </c>
    </row>
    <row r="133" spans="1:6" x14ac:dyDescent="0.35">
      <c r="A133">
        <v>5</v>
      </c>
      <c r="B133">
        <v>11</v>
      </c>
      <c r="C133">
        <v>-34.488674497595802</v>
      </c>
      <c r="D133">
        <v>-31.342361114910101</v>
      </c>
      <c r="E133">
        <v>-23.003645534820699</v>
      </c>
      <c r="F133">
        <v>-38.138366154649603</v>
      </c>
    </row>
    <row r="134" spans="1:6" x14ac:dyDescent="0.35">
      <c r="A134">
        <v>5</v>
      </c>
      <c r="B134">
        <v>12</v>
      </c>
      <c r="C134">
        <v>-54.098760849965899</v>
      </c>
      <c r="D134">
        <v>-50.604626443111997</v>
      </c>
      <c r="E134">
        <v>-42.514140938486101</v>
      </c>
      <c r="F134">
        <v>-57.677609712176398</v>
      </c>
    </row>
    <row r="135" spans="1:6" x14ac:dyDescent="0.35">
      <c r="A135">
        <v>5</v>
      </c>
      <c r="B135">
        <v>13</v>
      </c>
      <c r="C135">
        <v>-68.751410502035995</v>
      </c>
      <c r="D135">
        <v>-65.656887876077604</v>
      </c>
      <c r="E135">
        <v>-61.794410523269804</v>
      </c>
      <c r="F135">
        <v>-70.728052152420403</v>
      </c>
    </row>
    <row r="136" spans="1:6" x14ac:dyDescent="0.35">
      <c r="A136">
        <v>5</v>
      </c>
      <c r="B136">
        <v>14</v>
      </c>
      <c r="C136">
        <v>-63.660339698488301</v>
      </c>
      <c r="D136">
        <v>-61.4686987525672</v>
      </c>
      <c r="E136">
        <v>-60.135244586202603</v>
      </c>
      <c r="F136">
        <v>-64.300843135842001</v>
      </c>
    </row>
    <row r="137" spans="1:6" x14ac:dyDescent="0.35">
      <c r="A137">
        <v>5</v>
      </c>
      <c r="B137">
        <v>15</v>
      </c>
      <c r="C137">
        <v>-40.271045776668103</v>
      </c>
      <c r="D137">
        <v>-39.468238071492401</v>
      </c>
      <c r="E137">
        <v>-40.446848520263003</v>
      </c>
      <c r="F137">
        <v>-40.177691404340003</v>
      </c>
    </row>
    <row r="138" spans="1:6" x14ac:dyDescent="0.35">
      <c r="A138">
        <v>5</v>
      </c>
      <c r="B138">
        <v>16</v>
      </c>
      <c r="C138">
        <v>-9.75767995090035</v>
      </c>
      <c r="D138">
        <v>-10.013501922127199</v>
      </c>
      <c r="E138">
        <v>-14.0515775515124</v>
      </c>
      <c r="F138">
        <v>-8.7460887084891006</v>
      </c>
    </row>
    <row r="139" spans="1:6" x14ac:dyDescent="0.35">
      <c r="A139">
        <v>5</v>
      </c>
      <c r="B139">
        <v>17</v>
      </c>
      <c r="C139">
        <v>17.8320268205782</v>
      </c>
      <c r="D139">
        <v>17.009985961556101</v>
      </c>
      <c r="E139">
        <v>9.3376751406367404</v>
      </c>
      <c r="F139">
        <v>19.2094466870156</v>
      </c>
    </row>
    <row r="140" spans="1:6" x14ac:dyDescent="0.35">
      <c r="A140">
        <v>5</v>
      </c>
      <c r="B140">
        <v>18</v>
      </c>
      <c r="C140">
        <v>40.990749744391699</v>
      </c>
      <c r="D140">
        <v>39.591866349598099</v>
      </c>
      <c r="E140">
        <v>30.7679632398515</v>
      </c>
      <c r="F140">
        <v>42.5534184421643</v>
      </c>
    </row>
    <row r="141" spans="1:6" x14ac:dyDescent="0.35">
      <c r="A141">
        <v>5</v>
      </c>
      <c r="B141">
        <v>19</v>
      </c>
      <c r="C141">
        <v>57.1681748149607</v>
      </c>
      <c r="D141">
        <v>55.482129601607198</v>
      </c>
      <c r="E141">
        <v>45.421906268936603</v>
      </c>
      <c r="F141">
        <v>59.184454822731702</v>
      </c>
    </row>
    <row r="142" spans="1:6" x14ac:dyDescent="0.35">
      <c r="A142">
        <v>5</v>
      </c>
      <c r="B142">
        <v>20</v>
      </c>
      <c r="C142">
        <v>59.697084893549899</v>
      </c>
      <c r="D142">
        <v>55.018548206335197</v>
      </c>
      <c r="E142">
        <v>45.654914515378003</v>
      </c>
      <c r="F142">
        <v>64.406596310738806</v>
      </c>
    </row>
    <row r="143" spans="1:6" x14ac:dyDescent="0.35">
      <c r="A143">
        <v>5</v>
      </c>
      <c r="B143">
        <v>21</v>
      </c>
      <c r="C143">
        <v>53.6608605159552</v>
      </c>
      <c r="D143">
        <v>46.839067095064102</v>
      </c>
      <c r="E143">
        <v>42.092848990815199</v>
      </c>
      <c r="F143">
        <v>59.770593358636802</v>
      </c>
    </row>
    <row r="144" spans="1:6" x14ac:dyDescent="0.35">
      <c r="A144">
        <v>5</v>
      </c>
      <c r="B144">
        <v>22</v>
      </c>
      <c r="C144">
        <v>50.388661994332203</v>
      </c>
      <c r="D144">
        <v>46.646164503337999</v>
      </c>
      <c r="E144">
        <v>49.1239809526516</v>
      </c>
      <c r="F144">
        <v>53.439614554965097</v>
      </c>
    </row>
    <row r="145" spans="1:6" x14ac:dyDescent="0.35">
      <c r="A145">
        <v>5</v>
      </c>
      <c r="B145">
        <v>23</v>
      </c>
      <c r="C145">
        <v>45.081034088966902</v>
      </c>
      <c r="D145">
        <v>45.749198261250598</v>
      </c>
      <c r="E145">
        <v>50.477494987192898</v>
      </c>
      <c r="F145">
        <v>43.778033094610102</v>
      </c>
    </row>
    <row r="146" spans="1:6" x14ac:dyDescent="0.35">
      <c r="A146">
        <v>6</v>
      </c>
      <c r="B146">
        <v>0</v>
      </c>
      <c r="C146">
        <v>32.972734351433701</v>
      </c>
      <c r="D146">
        <v>33.849309602802002</v>
      </c>
      <c r="E146">
        <v>37.788856107051799</v>
      </c>
      <c r="F146">
        <v>31.420976375879199</v>
      </c>
    </row>
    <row r="147" spans="1:6" x14ac:dyDescent="0.35">
      <c r="A147">
        <v>6</v>
      </c>
      <c r="B147">
        <v>1</v>
      </c>
      <c r="C147">
        <v>25.4333961893939</v>
      </c>
      <c r="D147">
        <v>26.2355993012624</v>
      </c>
      <c r="E147">
        <v>28.871015705128201</v>
      </c>
      <c r="F147">
        <v>24.37795706659</v>
      </c>
    </row>
    <row r="148" spans="1:6" x14ac:dyDescent="0.35">
      <c r="A148">
        <v>6</v>
      </c>
      <c r="B148">
        <v>2</v>
      </c>
      <c r="C148">
        <v>22.839698379304799</v>
      </c>
      <c r="D148">
        <v>23.311669590807998</v>
      </c>
      <c r="E148">
        <v>24.538072431232202</v>
      </c>
      <c r="F148">
        <v>21.928522857683699</v>
      </c>
    </row>
    <row r="149" spans="1:6" x14ac:dyDescent="0.35">
      <c r="A149">
        <v>6</v>
      </c>
      <c r="B149">
        <v>3</v>
      </c>
      <c r="C149">
        <v>21.7900484719652</v>
      </c>
      <c r="D149">
        <v>22.144357835205401</v>
      </c>
      <c r="E149">
        <v>22.146084821364902</v>
      </c>
      <c r="F149">
        <v>20.9035936338305</v>
      </c>
    </row>
    <row r="150" spans="1:6" x14ac:dyDescent="0.35">
      <c r="A150">
        <v>6</v>
      </c>
      <c r="B150">
        <v>4</v>
      </c>
      <c r="C150">
        <v>22.516502060710099</v>
      </c>
      <c r="D150">
        <v>22.841224280637402</v>
      </c>
      <c r="E150">
        <v>22.912597840197702</v>
      </c>
      <c r="F150">
        <v>21.573209246158999</v>
      </c>
    </row>
    <row r="151" spans="1:6" x14ac:dyDescent="0.35">
      <c r="A151">
        <v>6</v>
      </c>
      <c r="B151">
        <v>5</v>
      </c>
      <c r="C151">
        <v>26.930283801509201</v>
      </c>
      <c r="D151">
        <v>27.622792765615898</v>
      </c>
      <c r="E151">
        <v>28.2906474379445</v>
      </c>
      <c r="F151">
        <v>25.950080980344499</v>
      </c>
    </row>
    <row r="152" spans="1:6" x14ac:dyDescent="0.35">
      <c r="A152">
        <v>6</v>
      </c>
      <c r="B152">
        <v>6</v>
      </c>
      <c r="C152">
        <v>38.357892190248002</v>
      </c>
      <c r="D152">
        <v>39.552254611947397</v>
      </c>
      <c r="E152">
        <v>41.528138066587204</v>
      </c>
      <c r="F152">
        <v>37.339231152917201</v>
      </c>
    </row>
    <row r="153" spans="1:6" x14ac:dyDescent="0.35">
      <c r="A153">
        <v>6</v>
      </c>
      <c r="B153">
        <v>7</v>
      </c>
      <c r="C153">
        <v>45.682438970100101</v>
      </c>
      <c r="D153">
        <v>46.978022520627597</v>
      </c>
      <c r="E153">
        <v>48.891520041035697</v>
      </c>
      <c r="F153">
        <v>44.774698956828203</v>
      </c>
    </row>
    <row r="154" spans="1:6" x14ac:dyDescent="0.35">
      <c r="A154">
        <v>6</v>
      </c>
      <c r="B154">
        <v>8</v>
      </c>
      <c r="C154">
        <v>30.683096525424499</v>
      </c>
      <c r="D154">
        <v>31.214388414312602</v>
      </c>
      <c r="E154">
        <v>32.367597378313903</v>
      </c>
      <c r="F154">
        <v>30.097954801127699</v>
      </c>
    </row>
    <row r="155" spans="1:6" x14ac:dyDescent="0.35">
      <c r="A155">
        <v>6</v>
      </c>
      <c r="B155">
        <v>9</v>
      </c>
      <c r="C155">
        <v>3.7571574159444601</v>
      </c>
      <c r="D155">
        <v>4.52404332260845</v>
      </c>
      <c r="E155">
        <v>5.8786333394310804</v>
      </c>
      <c r="F155">
        <v>3.3113009924379302</v>
      </c>
    </row>
    <row r="156" spans="1:6" x14ac:dyDescent="0.35">
      <c r="A156">
        <v>6</v>
      </c>
      <c r="B156">
        <v>10</v>
      </c>
      <c r="C156">
        <v>-33.1313683731642</v>
      </c>
      <c r="D156">
        <v>-31.4593854017537</v>
      </c>
      <c r="E156">
        <v>-26.131514861959701</v>
      </c>
      <c r="F156">
        <v>-34.744715860095098</v>
      </c>
    </row>
    <row r="157" spans="1:6" x14ac:dyDescent="0.35">
      <c r="A157">
        <v>6</v>
      </c>
      <c r="B157">
        <v>11</v>
      </c>
      <c r="C157">
        <v>-64.311410262052704</v>
      </c>
      <c r="D157">
        <v>-61.147443186102997</v>
      </c>
      <c r="E157">
        <v>-51.859825986601898</v>
      </c>
      <c r="F157">
        <v>-67.737126200339006</v>
      </c>
    </row>
    <row r="158" spans="1:6" x14ac:dyDescent="0.35">
      <c r="A158">
        <v>6</v>
      </c>
      <c r="B158">
        <v>12</v>
      </c>
      <c r="C158">
        <v>-86.021676302731294</v>
      </c>
      <c r="D158">
        <v>-82.449439584388301</v>
      </c>
      <c r="E158">
        <v>-73.548290897292901</v>
      </c>
      <c r="F158">
        <v>-89.204150554248798</v>
      </c>
    </row>
    <row r="159" spans="1:6" x14ac:dyDescent="0.35">
      <c r="A159">
        <v>6</v>
      </c>
      <c r="B159">
        <v>13</v>
      </c>
      <c r="C159">
        <v>-92.004591179691104</v>
      </c>
      <c r="D159">
        <v>-89.931535892130199</v>
      </c>
      <c r="E159">
        <v>-85.744367859707296</v>
      </c>
      <c r="F159">
        <v>-93.731608261106402</v>
      </c>
    </row>
    <row r="160" spans="1:6" x14ac:dyDescent="0.35">
      <c r="A160">
        <v>6</v>
      </c>
      <c r="B160">
        <v>14</v>
      </c>
      <c r="C160">
        <v>-86.368955620703105</v>
      </c>
      <c r="D160">
        <v>-84.547072479012698</v>
      </c>
      <c r="E160">
        <v>-82.648092772662196</v>
      </c>
      <c r="F160">
        <v>-87.110012249833403</v>
      </c>
    </row>
    <row r="161" spans="1:6" x14ac:dyDescent="0.35">
      <c r="A161">
        <v>6</v>
      </c>
      <c r="B161">
        <v>15</v>
      </c>
      <c r="C161">
        <v>-68.141872427322795</v>
      </c>
      <c r="D161">
        <v>-66.986485101837701</v>
      </c>
      <c r="E161">
        <v>-67.993912965339106</v>
      </c>
      <c r="F161">
        <v>-67.876493154116901</v>
      </c>
    </row>
    <row r="162" spans="1:6" x14ac:dyDescent="0.35">
      <c r="A162">
        <v>6</v>
      </c>
      <c r="B162">
        <v>16</v>
      </c>
      <c r="C162">
        <v>-36.250307607878902</v>
      </c>
      <c r="D162">
        <v>-36.904543236478901</v>
      </c>
      <c r="E162">
        <v>-41.804956822581097</v>
      </c>
      <c r="F162">
        <v>-35.315884378565499</v>
      </c>
    </row>
    <row r="163" spans="1:6" x14ac:dyDescent="0.35">
      <c r="A163">
        <v>6</v>
      </c>
      <c r="B163">
        <v>17</v>
      </c>
      <c r="C163">
        <v>-0.56179488053639903</v>
      </c>
      <c r="D163">
        <v>-1.6734708741934601</v>
      </c>
      <c r="E163">
        <v>-9.4067907231921897</v>
      </c>
      <c r="F163">
        <v>0.66441147559928104</v>
      </c>
    </row>
    <row r="164" spans="1:6" x14ac:dyDescent="0.35">
      <c r="A164">
        <v>6</v>
      </c>
      <c r="B164">
        <v>18</v>
      </c>
      <c r="C164">
        <v>28.4865589482663</v>
      </c>
      <c r="D164">
        <v>27.392142312233702</v>
      </c>
      <c r="E164">
        <v>17.942367971913299</v>
      </c>
      <c r="F164">
        <v>29.7916913228167</v>
      </c>
    </row>
    <row r="165" spans="1:6" x14ac:dyDescent="0.35">
      <c r="A165">
        <v>6</v>
      </c>
      <c r="B165">
        <v>19</v>
      </c>
      <c r="C165">
        <v>47.951076276970703</v>
      </c>
      <c r="D165">
        <v>45.950737866765003</v>
      </c>
      <c r="E165">
        <v>36.419856082254903</v>
      </c>
      <c r="F165">
        <v>49.6542526789665</v>
      </c>
    </row>
    <row r="166" spans="1:6" x14ac:dyDescent="0.35">
      <c r="A166">
        <v>6</v>
      </c>
      <c r="B166">
        <v>20</v>
      </c>
      <c r="C166">
        <v>53.0821860443547</v>
      </c>
      <c r="D166">
        <v>48.5372821978467</v>
      </c>
      <c r="E166">
        <v>37.160407165881303</v>
      </c>
      <c r="F166">
        <v>58.100086892300901</v>
      </c>
    </row>
    <row r="167" spans="1:6" x14ac:dyDescent="0.35">
      <c r="A167">
        <v>6</v>
      </c>
      <c r="B167">
        <v>21</v>
      </c>
      <c r="C167">
        <v>49.176764677924901</v>
      </c>
      <c r="D167">
        <v>42.151222896577003</v>
      </c>
      <c r="E167">
        <v>33.980281664514898</v>
      </c>
      <c r="F167">
        <v>56.361648551087796</v>
      </c>
    </row>
    <row r="168" spans="1:6" x14ac:dyDescent="0.35">
      <c r="A168">
        <v>6</v>
      </c>
      <c r="B168">
        <v>22</v>
      </c>
      <c r="C168">
        <v>46.226322321403899</v>
      </c>
      <c r="D168">
        <v>42.355749985978299</v>
      </c>
      <c r="E168">
        <v>41.394426963584998</v>
      </c>
      <c r="F168">
        <v>49.631291733211498</v>
      </c>
    </row>
    <row r="169" spans="1:6" x14ac:dyDescent="0.35">
      <c r="A169">
        <v>6</v>
      </c>
      <c r="B169">
        <v>23</v>
      </c>
      <c r="C169">
        <v>40.790666322016797</v>
      </c>
      <c r="D169">
        <v>41.728004038817303</v>
      </c>
      <c r="E169">
        <v>46.013803013470699</v>
      </c>
      <c r="F169">
        <v>39.332900063864201</v>
      </c>
    </row>
  </sheetData>
  <autoFilter ref="A1:F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"/>
  <sheetViews>
    <sheetView topLeftCell="A19" workbookViewId="0">
      <selection activeCell="S20" sqref="S20"/>
    </sheetView>
  </sheetViews>
  <sheetFormatPr defaultRowHeight="14.5" x14ac:dyDescent="0.35"/>
  <cols>
    <col min="19" max="19" width="14.453125" bestFit="1" customWidth="1"/>
    <col min="20" max="20" width="12.90625" bestFit="1" customWidth="1"/>
    <col min="21" max="21" width="6.26953125" bestFit="1" customWidth="1"/>
    <col min="23" max="23" width="103.6328125" customWidth="1"/>
  </cols>
  <sheetData>
    <row r="1" spans="1:23" x14ac:dyDescent="0.35">
      <c r="A1" t="s">
        <v>2</v>
      </c>
      <c r="B1" t="s">
        <v>3</v>
      </c>
      <c r="C1" t="s">
        <v>0</v>
      </c>
      <c r="D1" t="s">
        <v>1</v>
      </c>
      <c r="E1" t="s">
        <v>15</v>
      </c>
      <c r="H1" t="s">
        <v>2</v>
      </c>
      <c r="J1" t="s">
        <v>0</v>
      </c>
      <c r="K1" t="s">
        <v>1</v>
      </c>
      <c r="Q1" t="s">
        <v>0</v>
      </c>
      <c r="R1" t="s">
        <v>1</v>
      </c>
      <c r="S1" t="s">
        <v>18</v>
      </c>
      <c r="T1" t="s">
        <v>19</v>
      </c>
      <c r="U1" t="s">
        <v>16</v>
      </c>
    </row>
    <row r="2" spans="1:23" x14ac:dyDescent="0.35">
      <c r="A2">
        <v>0</v>
      </c>
      <c r="B2">
        <v>0</v>
      </c>
      <c r="C2">
        <v>34.424957524286498</v>
      </c>
      <c r="D2">
        <v>30.814928900919998</v>
      </c>
      <c r="E2">
        <v>167</v>
      </c>
      <c r="H2">
        <v>0</v>
      </c>
      <c r="I2" t="s">
        <v>7</v>
      </c>
      <c r="J2">
        <f>+MAX(C2:C25)</f>
        <v>44.446991145563402</v>
      </c>
      <c r="K2">
        <f>+MAX(D2:D25)</f>
        <v>56.186719077064197</v>
      </c>
      <c r="L2" s="7">
        <f>+J2-K2</f>
        <v>-11.739727931500795</v>
      </c>
      <c r="M2" s="1">
        <f>+(J2-$K2)/$K2</f>
        <v>-0.20894133212154459</v>
      </c>
      <c r="O2">
        <v>0</v>
      </c>
      <c r="P2" t="s">
        <v>9</v>
      </c>
      <c r="Q2">
        <v>154.89961179987441</v>
      </c>
      <c r="R2">
        <v>171.67234403144221</v>
      </c>
      <c r="S2" s="7">
        <f t="shared" ref="S2:S8" si="0">+Q2/7</f>
        <v>22.128515971410629</v>
      </c>
      <c r="T2" s="7">
        <f t="shared" ref="T2:T8" si="1">+R2/(20-13)</f>
        <v>24.524620575920316</v>
      </c>
      <c r="U2" s="8">
        <f>+(T2-S2)/T2</f>
        <v>9.7702005096964528E-2</v>
      </c>
    </row>
    <row r="3" spans="1:23" x14ac:dyDescent="0.35">
      <c r="A3">
        <v>0</v>
      </c>
      <c r="B3">
        <v>1</v>
      </c>
      <c r="C3">
        <v>27.194227508672299</v>
      </c>
      <c r="D3">
        <v>24.3729759726243</v>
      </c>
      <c r="E3">
        <v>167</v>
      </c>
      <c r="H3">
        <v>0</v>
      </c>
      <c r="I3" t="s">
        <v>8</v>
      </c>
      <c r="J3">
        <f>+MIN(C2:C25)</f>
        <v>-110.452620654311</v>
      </c>
      <c r="K3">
        <f>+MIN(D2:D25)</f>
        <v>-115.485624954378</v>
      </c>
      <c r="L3" s="7">
        <f t="shared" ref="L3:L22" si="2">+J3-K3</f>
        <v>5.0330043000669917</v>
      </c>
      <c r="M3" s="1">
        <f t="shared" ref="M3:M22" si="3">+(J3-$K3)/$K3</f>
        <v>-4.3581218892440113E-2</v>
      </c>
      <c r="O3">
        <v>1</v>
      </c>
      <c r="P3" t="s">
        <v>9</v>
      </c>
      <c r="Q3">
        <v>160.41069015735761</v>
      </c>
      <c r="R3" s="6">
        <v>176.58547985552531</v>
      </c>
      <c r="S3" s="7">
        <f t="shared" si="0"/>
        <v>22.915812879622514</v>
      </c>
      <c r="T3" s="7">
        <f t="shared" si="1"/>
        <v>25.2264971222179</v>
      </c>
      <c r="U3" s="8">
        <f t="shared" ref="U3:U8" si="4">+(T3-S3)/T3</f>
        <v>9.1597506835789794E-2</v>
      </c>
    </row>
    <row r="4" spans="1:23" x14ac:dyDescent="0.35">
      <c r="A4">
        <v>0</v>
      </c>
      <c r="B4">
        <v>2</v>
      </c>
      <c r="C4">
        <v>23.352037570928601</v>
      </c>
      <c r="D4">
        <v>21.091986564813901</v>
      </c>
      <c r="E4">
        <v>167</v>
      </c>
      <c r="H4">
        <v>0</v>
      </c>
      <c r="I4" t="s">
        <v>9</v>
      </c>
      <c r="J4">
        <f>+J2-J3</f>
        <v>154.89961179987441</v>
      </c>
      <c r="K4">
        <f>+K2-K3</f>
        <v>171.67234403144221</v>
      </c>
      <c r="L4" s="7">
        <f t="shared" si="2"/>
        <v>-16.772732231567801</v>
      </c>
      <c r="M4" s="1">
        <f t="shared" si="3"/>
        <v>-9.7702005096964445E-2</v>
      </c>
      <c r="O4">
        <v>2</v>
      </c>
      <c r="P4" t="s">
        <v>9</v>
      </c>
      <c r="Q4">
        <v>155.30876388028301</v>
      </c>
      <c r="R4">
        <v>169.59176213932719</v>
      </c>
      <c r="S4" s="7">
        <f t="shared" si="0"/>
        <v>22.186966268611858</v>
      </c>
      <c r="T4" s="7">
        <f t="shared" si="1"/>
        <v>24.227394591332455</v>
      </c>
      <c r="U4" s="8">
        <f t="shared" si="4"/>
        <v>8.4219882374416632E-2</v>
      </c>
    </row>
    <row r="5" spans="1:23" x14ac:dyDescent="0.35">
      <c r="A5">
        <v>0</v>
      </c>
      <c r="B5">
        <v>3</v>
      </c>
      <c r="C5">
        <v>22.741220719932301</v>
      </c>
      <c r="D5">
        <v>20.660925088012899</v>
      </c>
      <c r="E5">
        <v>167</v>
      </c>
      <c r="H5">
        <v>1</v>
      </c>
      <c r="I5" t="s">
        <v>7</v>
      </c>
      <c r="J5">
        <f>+MAX(C26:C49)</f>
        <v>46.122753851145603</v>
      </c>
      <c r="K5">
        <f t="shared" ref="K5" si="5">+MAX(D26:D49)</f>
        <v>57.674001240555299</v>
      </c>
      <c r="L5" s="7">
        <f t="shared" si="2"/>
        <v>-11.551247389409696</v>
      </c>
      <c r="M5" s="1">
        <f t="shared" si="3"/>
        <v>-0.2002851742716798</v>
      </c>
      <c r="O5">
        <v>3</v>
      </c>
      <c r="P5" t="s">
        <v>9</v>
      </c>
      <c r="Q5">
        <v>146.77681023349561</v>
      </c>
      <c r="R5">
        <v>160.71659537986949</v>
      </c>
      <c r="S5" s="7">
        <f t="shared" si="0"/>
        <v>20.96811574764223</v>
      </c>
      <c r="T5" s="7">
        <f t="shared" si="1"/>
        <v>22.959513625695642</v>
      </c>
      <c r="U5" s="8">
        <f t="shared" si="4"/>
        <v>8.6735194417389389E-2</v>
      </c>
    </row>
    <row r="6" spans="1:23" x14ac:dyDescent="0.35">
      <c r="A6">
        <v>0</v>
      </c>
      <c r="B6">
        <v>4</v>
      </c>
      <c r="C6">
        <v>23.730168755610801</v>
      </c>
      <c r="D6">
        <v>21.757019805069699</v>
      </c>
      <c r="E6">
        <v>167</v>
      </c>
      <c r="H6">
        <v>1</v>
      </c>
      <c r="I6" t="s">
        <v>8</v>
      </c>
      <c r="J6">
        <f>+MIN(C26:C49)</f>
        <v>-114.287936306212</v>
      </c>
      <c r="K6">
        <f t="shared" ref="K6" si="6">+MIN(D26:D49)</f>
        <v>-118.91147861496999</v>
      </c>
      <c r="L6" s="7">
        <f t="shared" si="2"/>
        <v>4.6235423087579903</v>
      </c>
      <c r="M6" s="1">
        <f t="shared" si="3"/>
        <v>-3.8882220308846818E-2</v>
      </c>
      <c r="O6">
        <v>4</v>
      </c>
      <c r="P6" t="s">
        <v>9</v>
      </c>
      <c r="Q6">
        <v>129.60893192701991</v>
      </c>
      <c r="R6">
        <v>144.4291425563612</v>
      </c>
      <c r="S6" s="7">
        <f t="shared" si="0"/>
        <v>18.515561703859987</v>
      </c>
      <c r="T6" s="7">
        <f t="shared" si="1"/>
        <v>20.632734650908741</v>
      </c>
      <c r="U6" s="8">
        <f t="shared" si="4"/>
        <v>0.10261232855798424</v>
      </c>
    </row>
    <row r="7" spans="1:23" x14ac:dyDescent="0.35">
      <c r="A7">
        <v>0</v>
      </c>
      <c r="B7">
        <v>5</v>
      </c>
      <c r="C7">
        <v>28.8412213287504</v>
      </c>
      <c r="D7">
        <v>26.6972711838111</v>
      </c>
      <c r="E7">
        <v>167</v>
      </c>
      <c r="H7">
        <v>1</v>
      </c>
      <c r="I7" t="s">
        <v>9</v>
      </c>
      <c r="J7">
        <f>+J5-J6</f>
        <v>160.41069015735761</v>
      </c>
      <c r="K7">
        <f>+K5-K6</f>
        <v>176.58547985552531</v>
      </c>
      <c r="L7" s="7">
        <f t="shared" si="2"/>
        <v>-16.1747896981677</v>
      </c>
      <c r="M7" s="1">
        <f t="shared" si="3"/>
        <v>-9.1597506835789794E-2</v>
      </c>
      <c r="O7">
        <v>5</v>
      </c>
      <c r="P7" t="s">
        <v>9</v>
      </c>
      <c r="Q7">
        <v>121.94573780514079</v>
      </c>
      <c r="R7">
        <v>137.50421261448071</v>
      </c>
      <c r="S7" s="7">
        <f t="shared" si="0"/>
        <v>17.420819686448684</v>
      </c>
      <c r="T7" s="7">
        <f t="shared" si="1"/>
        <v>19.643458944925815</v>
      </c>
      <c r="U7" s="8">
        <f t="shared" si="4"/>
        <v>0.11314907749743687</v>
      </c>
    </row>
    <row r="8" spans="1:23" x14ac:dyDescent="0.35">
      <c r="A8">
        <v>0</v>
      </c>
      <c r="B8">
        <v>6</v>
      </c>
      <c r="C8">
        <v>38.959813968637803</v>
      </c>
      <c r="D8">
        <v>35.957870878335697</v>
      </c>
      <c r="E8">
        <v>167</v>
      </c>
      <c r="H8">
        <v>2</v>
      </c>
      <c r="I8" t="s">
        <v>7</v>
      </c>
      <c r="J8">
        <f>+MAX(C50:C73)</f>
        <v>45.745345550225998</v>
      </c>
      <c r="K8">
        <f t="shared" ref="K8" si="7">+MAX(D50:D73)</f>
        <v>56.521996546874199</v>
      </c>
      <c r="L8" s="7">
        <f t="shared" si="2"/>
        <v>-10.7766509966482</v>
      </c>
      <c r="M8" s="1">
        <f t="shared" si="3"/>
        <v>-0.19066295699075364</v>
      </c>
      <c r="O8">
        <v>6</v>
      </c>
      <c r="P8" t="s">
        <v>9</v>
      </c>
      <c r="Q8">
        <v>137.14217735862229</v>
      </c>
      <c r="R8">
        <v>153.13540631060988</v>
      </c>
      <c r="S8" s="7">
        <f t="shared" si="0"/>
        <v>19.591739622660327</v>
      </c>
      <c r="T8" s="7">
        <f t="shared" si="1"/>
        <v>21.876486615801412</v>
      </c>
      <c r="U8" s="8">
        <f t="shared" si="4"/>
        <v>0.10443847923417506</v>
      </c>
    </row>
    <row r="9" spans="1:23" x14ac:dyDescent="0.35">
      <c r="A9">
        <v>0</v>
      </c>
      <c r="B9">
        <v>7</v>
      </c>
      <c r="C9">
        <v>44.446991145563402</v>
      </c>
      <c r="D9">
        <v>41.872650110419102</v>
      </c>
      <c r="E9">
        <v>167</v>
      </c>
      <c r="H9">
        <v>2</v>
      </c>
      <c r="I9" t="s">
        <v>8</v>
      </c>
      <c r="J9">
        <f>+MIN(C50:C73)</f>
        <v>-109.563418330057</v>
      </c>
      <c r="K9">
        <f t="shared" ref="K9" si="8">+MIN(D50:D73)</f>
        <v>-113.069765592453</v>
      </c>
      <c r="L9" s="7">
        <f t="shared" si="2"/>
        <v>3.506347262395991</v>
      </c>
      <c r="M9" s="1">
        <f t="shared" si="3"/>
        <v>-3.1010476089905568E-2</v>
      </c>
      <c r="S9" s="9">
        <f>+AVERAGE(S2:S8)</f>
        <v>20.532504554322315</v>
      </c>
      <c r="T9" s="9">
        <f>+AVERAGE(T2:T8)</f>
        <v>22.727243732400328</v>
      </c>
      <c r="U9" s="10">
        <f>+AVERAGE(U2:U8)</f>
        <v>9.7207782002022375E-2</v>
      </c>
    </row>
    <row r="10" spans="1:23" x14ac:dyDescent="0.35">
      <c r="A10">
        <v>0</v>
      </c>
      <c r="B10">
        <v>8</v>
      </c>
      <c r="C10">
        <v>33.015880839025002</v>
      </c>
      <c r="D10">
        <v>32.041486425080002</v>
      </c>
      <c r="E10">
        <v>167</v>
      </c>
      <c r="H10">
        <v>2</v>
      </c>
      <c r="I10" t="s">
        <v>9</v>
      </c>
      <c r="J10">
        <f>+J8-J9</f>
        <v>155.30876388028301</v>
      </c>
      <c r="K10">
        <f>+K8-K9</f>
        <v>169.59176213932719</v>
      </c>
      <c r="L10" s="7">
        <f t="shared" si="2"/>
        <v>-14.282998259044177</v>
      </c>
      <c r="M10" s="1">
        <f t="shared" si="3"/>
        <v>-8.4219882374416619E-2</v>
      </c>
    </row>
    <row r="11" spans="1:23" ht="58" x14ac:dyDescent="0.35">
      <c r="A11">
        <v>0</v>
      </c>
      <c r="B11">
        <v>9</v>
      </c>
      <c r="C11">
        <v>7.9902250237906296</v>
      </c>
      <c r="D11">
        <v>7.77259437396091</v>
      </c>
      <c r="E11">
        <v>167</v>
      </c>
      <c r="H11">
        <v>3</v>
      </c>
      <c r="I11" t="s">
        <v>7</v>
      </c>
      <c r="J11">
        <f>+MAX(C74:C97)</f>
        <v>46.009436993528602</v>
      </c>
      <c r="K11">
        <f t="shared" ref="K11" si="9">+MAX(D74:D97)</f>
        <v>54.980944389590498</v>
      </c>
      <c r="L11" s="7">
        <f t="shared" si="2"/>
        <v>-8.9715073960618952</v>
      </c>
      <c r="M11" s="1">
        <f t="shared" si="3"/>
        <v>-0.16317485077176055</v>
      </c>
      <c r="V11" s="11"/>
      <c r="W11" s="3" t="s">
        <v>17</v>
      </c>
    </row>
    <row r="12" spans="1:23" x14ac:dyDescent="0.35">
      <c r="A12">
        <v>0</v>
      </c>
      <c r="B12">
        <v>10</v>
      </c>
      <c r="C12">
        <v>-32.244520255879003</v>
      </c>
      <c r="D12">
        <v>-33.851577327420301</v>
      </c>
      <c r="E12">
        <v>167</v>
      </c>
      <c r="H12">
        <v>3</v>
      </c>
      <c r="I12" t="s">
        <v>8</v>
      </c>
      <c r="J12">
        <f>+MIN(C74:C97)</f>
        <v>-100.767373239967</v>
      </c>
      <c r="K12">
        <f t="shared" ref="K12" si="10">+MIN(D74:D97)</f>
        <v>-105.735650990279</v>
      </c>
      <c r="L12" s="7">
        <f t="shared" si="2"/>
        <v>4.9682777503119979</v>
      </c>
      <c r="M12" s="1">
        <f t="shared" si="3"/>
        <v>-4.6987725556905738E-2</v>
      </c>
    </row>
    <row r="13" spans="1:23" x14ac:dyDescent="0.35">
      <c r="A13">
        <v>0</v>
      </c>
      <c r="B13">
        <v>11</v>
      </c>
      <c r="C13">
        <v>-66.242473742389606</v>
      </c>
      <c r="D13">
        <v>-72.102216509494099</v>
      </c>
      <c r="E13">
        <v>167</v>
      </c>
      <c r="H13">
        <v>3</v>
      </c>
      <c r="I13" t="s">
        <v>9</v>
      </c>
      <c r="J13">
        <f>+J11-J12</f>
        <v>146.77681023349561</v>
      </c>
      <c r="K13">
        <f>+K11-K12</f>
        <v>160.71659537986949</v>
      </c>
      <c r="L13" s="7">
        <f t="shared" si="2"/>
        <v>-13.939785146373879</v>
      </c>
      <c r="M13" s="1">
        <f t="shared" si="3"/>
        <v>-8.6735194417389347E-2</v>
      </c>
    </row>
    <row r="14" spans="1:23" x14ac:dyDescent="0.35">
      <c r="A14">
        <v>0</v>
      </c>
      <c r="B14">
        <v>12</v>
      </c>
      <c r="C14">
        <v>-93.0669125165103</v>
      </c>
      <c r="D14">
        <v>-101.047044912692</v>
      </c>
      <c r="E14">
        <v>167</v>
      </c>
      <c r="H14">
        <v>4</v>
      </c>
      <c r="I14" t="s">
        <v>7</v>
      </c>
      <c r="J14">
        <f>+MAX(C98:C121)</f>
        <v>46.538450081169103</v>
      </c>
      <c r="K14">
        <f t="shared" ref="K14" si="11">+MAX(D98:D121)</f>
        <v>57.1738394698978</v>
      </c>
      <c r="L14" s="7">
        <f t="shared" si="2"/>
        <v>-10.635389388728697</v>
      </c>
      <c r="M14" s="1">
        <f t="shared" si="3"/>
        <v>-0.18601845682111767</v>
      </c>
    </row>
    <row r="15" spans="1:23" x14ac:dyDescent="0.35">
      <c r="A15">
        <v>0</v>
      </c>
      <c r="B15">
        <v>13</v>
      </c>
      <c r="C15">
        <v>-110.452620654311</v>
      </c>
      <c r="D15">
        <v>-115.485624954378</v>
      </c>
      <c r="E15">
        <v>167</v>
      </c>
      <c r="H15">
        <v>4</v>
      </c>
      <c r="I15" t="s">
        <v>8</v>
      </c>
      <c r="J15">
        <f>+MIN(C98:C121)</f>
        <v>-83.070481845850793</v>
      </c>
      <c r="K15">
        <f t="shared" ref="K15" si="12">+MIN(D98:D121)</f>
        <v>-87.2553030864634</v>
      </c>
      <c r="L15" s="7">
        <f t="shared" si="2"/>
        <v>4.1848212406126066</v>
      </c>
      <c r="M15" s="1">
        <f t="shared" si="3"/>
        <v>-4.7960652161918062E-2</v>
      </c>
    </row>
    <row r="16" spans="1:23" x14ac:dyDescent="0.35">
      <c r="A16">
        <v>0</v>
      </c>
      <c r="B16">
        <v>14</v>
      </c>
      <c r="C16">
        <v>-104.987044407349</v>
      </c>
      <c r="D16">
        <v>-107.18925369600299</v>
      </c>
      <c r="E16">
        <v>167</v>
      </c>
      <c r="H16">
        <v>4</v>
      </c>
      <c r="I16" t="s">
        <v>9</v>
      </c>
      <c r="J16">
        <f>+J14-J15</f>
        <v>129.60893192701991</v>
      </c>
      <c r="K16">
        <f>+K14-K15</f>
        <v>144.4291425563612</v>
      </c>
      <c r="L16" s="7">
        <f t="shared" si="2"/>
        <v>-14.82021062934129</v>
      </c>
      <c r="M16" s="1">
        <f t="shared" si="3"/>
        <v>-0.10261232855798431</v>
      </c>
    </row>
    <row r="17" spans="1:13" x14ac:dyDescent="0.35">
      <c r="A17">
        <v>0</v>
      </c>
      <c r="B17">
        <v>15</v>
      </c>
      <c r="C17">
        <v>-79.327173345847996</v>
      </c>
      <c r="D17">
        <v>-79.259719487306896</v>
      </c>
      <c r="E17">
        <v>167</v>
      </c>
      <c r="H17">
        <v>5</v>
      </c>
      <c r="I17" t="s">
        <v>7</v>
      </c>
      <c r="J17">
        <f>+MAX(C122:C145)</f>
        <v>56.5534883871942</v>
      </c>
      <c r="K17">
        <f t="shared" ref="K17" si="13">+MAX(D122:D145)</f>
        <v>66.946872186719304</v>
      </c>
      <c r="L17" s="7">
        <f t="shared" si="2"/>
        <v>-10.393383799525104</v>
      </c>
      <c r="M17" s="1">
        <f t="shared" si="3"/>
        <v>-0.15524823580311956</v>
      </c>
    </row>
    <row r="18" spans="1:13" x14ac:dyDescent="0.35">
      <c r="A18">
        <v>0</v>
      </c>
      <c r="B18">
        <v>16</v>
      </c>
      <c r="C18">
        <v>-45.319456550904299</v>
      </c>
      <c r="D18">
        <v>-43.275973114310801</v>
      </c>
      <c r="E18">
        <v>167</v>
      </c>
      <c r="H18">
        <v>5</v>
      </c>
      <c r="I18" t="s">
        <v>8</v>
      </c>
      <c r="J18">
        <f>+MIN(C122:C145)</f>
        <v>-65.392249417946601</v>
      </c>
      <c r="K18">
        <f t="shared" ref="K18" si="14">+MIN(D122:D145)</f>
        <v>-70.557340427761403</v>
      </c>
      <c r="L18" s="7">
        <f t="shared" si="2"/>
        <v>5.1650910098148017</v>
      </c>
      <c r="M18" s="1">
        <f t="shared" si="3"/>
        <v>-7.3204162437258635E-2</v>
      </c>
    </row>
    <row r="19" spans="1:13" x14ac:dyDescent="0.35">
      <c r="A19">
        <v>0</v>
      </c>
      <c r="B19">
        <v>17</v>
      </c>
      <c r="C19">
        <v>-11.407041037756199</v>
      </c>
      <c r="D19">
        <v>-7.5707166311166496</v>
      </c>
      <c r="E19">
        <v>167</v>
      </c>
      <c r="H19">
        <v>5</v>
      </c>
      <c r="I19" t="s">
        <v>9</v>
      </c>
      <c r="J19">
        <f>+J17-J18</f>
        <v>121.94573780514079</v>
      </c>
      <c r="K19">
        <f>+K17-K18</f>
        <v>137.50421261448071</v>
      </c>
      <c r="L19" s="7">
        <f t="shared" si="2"/>
        <v>-15.558474809339913</v>
      </c>
      <c r="M19" s="1">
        <f t="shared" si="3"/>
        <v>-0.11314907749743686</v>
      </c>
    </row>
    <row r="20" spans="1:13" x14ac:dyDescent="0.35">
      <c r="A20">
        <v>0</v>
      </c>
      <c r="B20">
        <v>18</v>
      </c>
      <c r="C20">
        <v>21.098686092901001</v>
      </c>
      <c r="D20">
        <v>25.688340813570001</v>
      </c>
      <c r="E20">
        <v>167</v>
      </c>
      <c r="H20">
        <v>6</v>
      </c>
      <c r="I20" t="s">
        <v>7</v>
      </c>
      <c r="J20">
        <f>+MAX(C146:C169)</f>
        <v>47.618945700004197</v>
      </c>
      <c r="K20">
        <f t="shared" ref="K20" si="15">+MAX(D146:D169)</f>
        <v>59.334744308265002</v>
      </c>
      <c r="L20" s="7">
        <f t="shared" si="2"/>
        <v>-11.715798608260805</v>
      </c>
      <c r="M20" s="1">
        <f t="shared" si="3"/>
        <v>-0.19745258439798921</v>
      </c>
    </row>
    <row r="21" spans="1:13" x14ac:dyDescent="0.35">
      <c r="A21">
        <v>0</v>
      </c>
      <c r="B21">
        <v>19</v>
      </c>
      <c r="C21">
        <v>41.592883218005198</v>
      </c>
      <c r="D21">
        <v>46.974760156783802</v>
      </c>
      <c r="E21">
        <v>167</v>
      </c>
      <c r="H21">
        <v>6</v>
      </c>
      <c r="I21" t="s">
        <v>8</v>
      </c>
      <c r="J21">
        <f>+MIN(C146:C169)</f>
        <v>-89.523231658618101</v>
      </c>
      <c r="K21">
        <f t="shared" ref="K21" si="16">+MIN(D146:D169)</f>
        <v>-93.800662002344893</v>
      </c>
      <c r="L21" s="7">
        <f t="shared" si="2"/>
        <v>4.2774303437267918</v>
      </c>
      <c r="M21" s="1">
        <f t="shared" si="3"/>
        <v>-4.5601280976245794E-2</v>
      </c>
    </row>
    <row r="22" spans="1:13" x14ac:dyDescent="0.35">
      <c r="A22">
        <v>0</v>
      </c>
      <c r="B22">
        <v>20</v>
      </c>
      <c r="C22">
        <v>44.083183252272001</v>
      </c>
      <c r="D22">
        <v>56.186719077064197</v>
      </c>
      <c r="E22">
        <v>167</v>
      </c>
      <c r="H22">
        <v>6</v>
      </c>
      <c r="I22" t="s">
        <v>9</v>
      </c>
      <c r="J22">
        <f>+J20-J21</f>
        <v>137.14217735862229</v>
      </c>
      <c r="K22">
        <f>+K20-K21</f>
        <v>153.13540631060988</v>
      </c>
      <c r="L22" s="7">
        <f t="shared" si="2"/>
        <v>-15.993228951987589</v>
      </c>
      <c r="M22" s="1">
        <f t="shared" si="3"/>
        <v>-0.10443847923417506</v>
      </c>
    </row>
    <row r="23" spans="1:13" x14ac:dyDescent="0.35">
      <c r="A23">
        <v>0</v>
      </c>
      <c r="B23">
        <v>21</v>
      </c>
      <c r="C23">
        <v>42.192378876596699</v>
      </c>
      <c r="D23">
        <v>56.164918053178397</v>
      </c>
      <c r="E23">
        <v>167</v>
      </c>
    </row>
    <row r="24" spans="1:13" x14ac:dyDescent="0.35">
      <c r="A24">
        <v>0</v>
      </c>
      <c r="B24">
        <v>22</v>
      </c>
      <c r="C24">
        <v>43.540384288616998</v>
      </c>
      <c r="D24">
        <v>50.217741302316</v>
      </c>
      <c r="E24">
        <v>167</v>
      </c>
      <c r="H24" t="s">
        <v>2</v>
      </c>
      <c r="I24" t="s">
        <v>3</v>
      </c>
      <c r="J24" t="s">
        <v>0</v>
      </c>
      <c r="K24" t="s">
        <v>1</v>
      </c>
    </row>
    <row r="25" spans="1:13" x14ac:dyDescent="0.35">
      <c r="A25">
        <v>0</v>
      </c>
      <c r="B25">
        <v>23</v>
      </c>
      <c r="C25">
        <v>44.174017781353903</v>
      </c>
      <c r="D25">
        <v>40.233428117748701</v>
      </c>
      <c r="E25">
        <v>167</v>
      </c>
      <c r="H25">
        <v>0</v>
      </c>
      <c r="I25">
        <v>20</v>
      </c>
      <c r="J25">
        <v>44.083183252272001</v>
      </c>
      <c r="K25">
        <v>56.186719077064197</v>
      </c>
      <c r="L25" s="8">
        <f>+(+J25-K25)/K25</f>
        <v>-0.21541631231735228</v>
      </c>
      <c r="M25">
        <f>+K25-J25</f>
        <v>12.103535824792196</v>
      </c>
    </row>
    <row r="26" spans="1:13" x14ac:dyDescent="0.35">
      <c r="A26">
        <v>1</v>
      </c>
      <c r="B26">
        <v>0</v>
      </c>
      <c r="C26">
        <v>34.873001492665601</v>
      </c>
      <c r="D26">
        <v>30.765087919725602</v>
      </c>
      <c r="E26">
        <v>167</v>
      </c>
      <c r="H26">
        <v>1</v>
      </c>
      <c r="I26">
        <v>20</v>
      </c>
      <c r="J26">
        <v>46.122753851145603</v>
      </c>
      <c r="K26">
        <v>57.417288002821401</v>
      </c>
      <c r="L26" s="8">
        <f>+(+J26-K26)/K26</f>
        <v>-0.19670964172185912</v>
      </c>
      <c r="M26">
        <f t="shared" ref="M26:M31" si="17">+K26-J26</f>
        <v>11.294534151675798</v>
      </c>
    </row>
    <row r="27" spans="1:13" x14ac:dyDescent="0.35">
      <c r="A27">
        <v>1</v>
      </c>
      <c r="B27">
        <v>1</v>
      </c>
      <c r="C27">
        <v>26.643066998575598</v>
      </c>
      <c r="D27">
        <v>23.663426454950098</v>
      </c>
      <c r="E27">
        <v>167</v>
      </c>
      <c r="H27">
        <v>2</v>
      </c>
      <c r="I27">
        <v>20</v>
      </c>
      <c r="J27">
        <v>45.2217125322505</v>
      </c>
      <c r="K27">
        <v>56.521996546874199</v>
      </c>
      <c r="L27" s="8">
        <f t="shared" ref="L27:L31" si="18">+(+J27-K27)/K27</f>
        <v>-0.1999271912706104</v>
      </c>
      <c r="M27">
        <f t="shared" si="17"/>
        <v>11.300284014623699</v>
      </c>
    </row>
    <row r="28" spans="1:13" x14ac:dyDescent="0.35">
      <c r="A28">
        <v>1</v>
      </c>
      <c r="B28">
        <v>2</v>
      </c>
      <c r="C28">
        <v>23.601156424743401</v>
      </c>
      <c r="D28">
        <v>21.239691252384301</v>
      </c>
      <c r="E28">
        <v>167</v>
      </c>
      <c r="H28">
        <v>3</v>
      </c>
      <c r="I28">
        <v>20</v>
      </c>
      <c r="J28">
        <v>43.318681984345602</v>
      </c>
      <c r="K28">
        <v>54.980944389590498</v>
      </c>
      <c r="L28" s="8">
        <f t="shared" si="18"/>
        <v>-0.21211462507095283</v>
      </c>
      <c r="M28">
        <f t="shared" si="17"/>
        <v>11.662262405244896</v>
      </c>
    </row>
    <row r="29" spans="1:13" x14ac:dyDescent="0.35">
      <c r="A29">
        <v>1</v>
      </c>
      <c r="B29">
        <v>3</v>
      </c>
      <c r="C29">
        <v>22.706448009378999</v>
      </c>
      <c r="D29">
        <v>20.569403856744199</v>
      </c>
      <c r="E29">
        <v>167</v>
      </c>
      <c r="H29">
        <v>4</v>
      </c>
      <c r="I29">
        <v>20</v>
      </c>
      <c r="J29">
        <v>46.071752950932598</v>
      </c>
      <c r="K29">
        <v>57.1738394698978</v>
      </c>
      <c r="L29" s="8">
        <f t="shared" si="18"/>
        <v>-0.19418123081991867</v>
      </c>
      <c r="M29">
        <f t="shared" si="17"/>
        <v>11.102086518965201</v>
      </c>
    </row>
    <row r="30" spans="1:13" x14ac:dyDescent="0.35">
      <c r="A30">
        <v>1</v>
      </c>
      <c r="B30">
        <v>4</v>
      </c>
      <c r="C30">
        <v>23.5225136189189</v>
      </c>
      <c r="D30">
        <v>21.420305402613899</v>
      </c>
      <c r="E30">
        <v>167</v>
      </c>
      <c r="H30">
        <v>5</v>
      </c>
      <c r="I30">
        <v>20</v>
      </c>
      <c r="J30">
        <v>56.5534883871942</v>
      </c>
      <c r="K30">
        <v>66.946872186719304</v>
      </c>
      <c r="L30" s="8">
        <f t="shared" si="18"/>
        <v>-0.15524823580311956</v>
      </c>
      <c r="M30">
        <f t="shared" si="17"/>
        <v>10.393383799525104</v>
      </c>
    </row>
    <row r="31" spans="1:13" x14ac:dyDescent="0.35">
      <c r="A31">
        <v>1</v>
      </c>
      <c r="B31">
        <v>5</v>
      </c>
      <c r="C31">
        <v>28.888256932897399</v>
      </c>
      <c r="D31">
        <v>26.718561191369002</v>
      </c>
      <c r="E31">
        <v>167</v>
      </c>
      <c r="H31">
        <v>6</v>
      </c>
      <c r="I31">
        <v>20</v>
      </c>
      <c r="J31">
        <v>47.618945700004197</v>
      </c>
      <c r="K31">
        <v>59.334744308265002</v>
      </c>
      <c r="L31" s="8">
        <f t="shared" si="18"/>
        <v>-0.19745258439798921</v>
      </c>
      <c r="M31">
        <f t="shared" si="17"/>
        <v>11.715798608260805</v>
      </c>
    </row>
    <row r="32" spans="1:13" x14ac:dyDescent="0.35">
      <c r="A32">
        <v>1</v>
      </c>
      <c r="B32">
        <v>6</v>
      </c>
      <c r="C32">
        <v>39.674496315994503</v>
      </c>
      <c r="D32">
        <v>36.466186687393197</v>
      </c>
      <c r="E32">
        <v>167</v>
      </c>
      <c r="J32">
        <f>+AVERAGE(J25:J31)</f>
        <v>46.998645522592099</v>
      </c>
      <c r="K32">
        <f>+AVERAGE(K25:K31)</f>
        <v>58.366057711604626</v>
      </c>
      <c r="L32" s="13">
        <f>+AVERAGE(L25:L31)</f>
        <v>-0.19586426020025743</v>
      </c>
      <c r="M32">
        <f>+AVERAGE(M25:M31)</f>
        <v>11.367412189012526</v>
      </c>
    </row>
    <row r="33" spans="1:13" x14ac:dyDescent="0.35">
      <c r="A33">
        <v>1</v>
      </c>
      <c r="B33">
        <v>7</v>
      </c>
      <c r="C33">
        <v>44.307418349589199</v>
      </c>
      <c r="D33">
        <v>41.584809322095197</v>
      </c>
      <c r="E33">
        <v>167</v>
      </c>
    </row>
    <row r="34" spans="1:13" x14ac:dyDescent="0.35">
      <c r="A34">
        <v>1</v>
      </c>
      <c r="B34">
        <v>8</v>
      </c>
      <c r="C34">
        <v>31.010888081577502</v>
      </c>
      <c r="D34">
        <v>29.7031853768178</v>
      </c>
      <c r="E34">
        <v>167</v>
      </c>
      <c r="H34" t="s">
        <v>2</v>
      </c>
      <c r="I34" t="s">
        <v>3</v>
      </c>
      <c r="J34" t="s">
        <v>0</v>
      </c>
      <c r="K34" t="s">
        <v>1</v>
      </c>
    </row>
    <row r="35" spans="1:13" x14ac:dyDescent="0.35">
      <c r="A35">
        <v>1</v>
      </c>
      <c r="B35">
        <v>9</v>
      </c>
      <c r="C35">
        <v>3.7355065659052702</v>
      </c>
      <c r="D35">
        <v>3.2906878228918202</v>
      </c>
      <c r="E35">
        <v>167</v>
      </c>
      <c r="H35">
        <v>0</v>
      </c>
      <c r="I35">
        <v>13</v>
      </c>
      <c r="J35">
        <v>-110.452620654311</v>
      </c>
      <c r="K35">
        <v>-115.485624954378</v>
      </c>
      <c r="L35" s="8">
        <f>+(+J35-K35)/K35</f>
        <v>-4.3581218892440113E-2</v>
      </c>
      <c r="M35">
        <f>+K35-J35</f>
        <v>-5.0330043000669917</v>
      </c>
    </row>
    <row r="36" spans="1:13" x14ac:dyDescent="0.35">
      <c r="A36">
        <v>1</v>
      </c>
      <c r="B36">
        <v>10</v>
      </c>
      <c r="C36">
        <v>-36.995985714937497</v>
      </c>
      <c r="D36">
        <v>-39.185693388719201</v>
      </c>
      <c r="E36">
        <v>167</v>
      </c>
      <c r="H36">
        <v>1</v>
      </c>
      <c r="I36">
        <v>13</v>
      </c>
      <c r="J36">
        <v>-114.287936306212</v>
      </c>
      <c r="K36">
        <v>-118.91147861496999</v>
      </c>
      <c r="L36" s="8">
        <f t="shared" ref="L36:L41" si="19">+(+J36-K36)/K36</f>
        <v>-3.8882220308846818E-2</v>
      </c>
      <c r="M36">
        <f t="shared" ref="M36:M41" si="20">+K36-J36</f>
        <v>-4.6235423087579903</v>
      </c>
    </row>
    <row r="37" spans="1:13" x14ac:dyDescent="0.35">
      <c r="A37">
        <v>1</v>
      </c>
      <c r="B37">
        <v>11</v>
      </c>
      <c r="C37">
        <v>-75.835598161586503</v>
      </c>
      <c r="D37">
        <v>-82.385414086597507</v>
      </c>
      <c r="E37">
        <v>167</v>
      </c>
      <c r="H37">
        <v>2</v>
      </c>
      <c r="I37">
        <v>13</v>
      </c>
      <c r="J37">
        <v>-109.563418330057</v>
      </c>
      <c r="K37">
        <v>-113.069765592453</v>
      </c>
      <c r="L37" s="8">
        <f t="shared" si="19"/>
        <v>-3.1010476089905568E-2</v>
      </c>
      <c r="M37">
        <f t="shared" si="20"/>
        <v>-3.506347262395991</v>
      </c>
    </row>
    <row r="38" spans="1:13" x14ac:dyDescent="0.35">
      <c r="A38">
        <v>1</v>
      </c>
      <c r="B38">
        <v>12</v>
      </c>
      <c r="C38">
        <v>-102.078968020434</v>
      </c>
      <c r="D38">
        <v>-110.25981522108999</v>
      </c>
      <c r="E38">
        <v>167</v>
      </c>
      <c r="H38">
        <v>3</v>
      </c>
      <c r="I38">
        <v>13</v>
      </c>
      <c r="J38">
        <v>-100.767373239967</v>
      </c>
      <c r="K38">
        <v>-105.735650990279</v>
      </c>
      <c r="L38" s="8">
        <f t="shared" si="19"/>
        <v>-4.6987725556905738E-2</v>
      </c>
      <c r="M38">
        <f t="shared" si="20"/>
        <v>-4.9682777503119979</v>
      </c>
    </row>
    <row r="39" spans="1:13" x14ac:dyDescent="0.35">
      <c r="A39">
        <v>1</v>
      </c>
      <c r="B39">
        <v>13</v>
      </c>
      <c r="C39">
        <v>-114.287936306212</v>
      </c>
      <c r="D39">
        <v>-118.91147861496999</v>
      </c>
      <c r="E39">
        <v>167</v>
      </c>
      <c r="H39">
        <v>4</v>
      </c>
      <c r="I39">
        <v>13</v>
      </c>
      <c r="J39">
        <v>-83.070481845850793</v>
      </c>
      <c r="K39">
        <v>-87.2553030864634</v>
      </c>
      <c r="L39" s="8">
        <f t="shared" si="19"/>
        <v>-4.7960652161918062E-2</v>
      </c>
      <c r="M39">
        <f t="shared" si="20"/>
        <v>-4.1848212406126066</v>
      </c>
    </row>
    <row r="40" spans="1:13" x14ac:dyDescent="0.35">
      <c r="A40">
        <v>1</v>
      </c>
      <c r="B40">
        <v>14</v>
      </c>
      <c r="C40">
        <v>-105.096807660606</v>
      </c>
      <c r="D40">
        <v>-106.725051676715</v>
      </c>
      <c r="E40">
        <v>167</v>
      </c>
      <c r="H40">
        <v>5</v>
      </c>
      <c r="I40">
        <v>13</v>
      </c>
      <c r="J40">
        <v>-65.392249417946601</v>
      </c>
      <c r="K40">
        <v>-70.557340427761403</v>
      </c>
      <c r="L40" s="8">
        <f t="shared" si="19"/>
        <v>-7.3204162437258635E-2</v>
      </c>
      <c r="M40">
        <f t="shared" si="20"/>
        <v>-5.1650910098148017</v>
      </c>
    </row>
    <row r="41" spans="1:13" x14ac:dyDescent="0.35">
      <c r="A41">
        <v>1</v>
      </c>
      <c r="B41">
        <v>15</v>
      </c>
      <c r="C41">
        <v>-80.699939263396502</v>
      </c>
      <c r="D41">
        <v>-80.756548334656003</v>
      </c>
      <c r="E41">
        <v>167</v>
      </c>
      <c r="H41">
        <v>6</v>
      </c>
      <c r="I41">
        <v>13</v>
      </c>
      <c r="J41">
        <v>-89.523231658618101</v>
      </c>
      <c r="K41">
        <v>-93.800662002344893</v>
      </c>
      <c r="L41" s="8">
        <f t="shared" si="19"/>
        <v>-4.5601280976245794E-2</v>
      </c>
      <c r="M41">
        <f t="shared" si="20"/>
        <v>-4.2774303437267918</v>
      </c>
    </row>
    <row r="42" spans="1:13" x14ac:dyDescent="0.35">
      <c r="A42">
        <v>1</v>
      </c>
      <c r="B42">
        <v>16</v>
      </c>
      <c r="C42">
        <v>-47.899372298271601</v>
      </c>
      <c r="D42">
        <v>-45.425122312862797</v>
      </c>
      <c r="E42">
        <v>167</v>
      </c>
      <c r="J42">
        <f>+AVERAGE(J35:J41)</f>
        <v>-96.151044493280352</v>
      </c>
      <c r="K42">
        <f>+AVERAGE(K35:K41)</f>
        <v>-100.68797509552137</v>
      </c>
      <c r="L42" s="12">
        <f>+AVERAGE(L35:L41)</f>
        <v>-4.6746819489074387E-2</v>
      </c>
      <c r="M42">
        <f>+AVERAGE(M35:M41)</f>
        <v>-4.5369306022410241</v>
      </c>
    </row>
    <row r="43" spans="1:13" x14ac:dyDescent="0.35">
      <c r="A43">
        <v>1</v>
      </c>
      <c r="B43">
        <v>17</v>
      </c>
      <c r="C43">
        <v>-11.2707839716434</v>
      </c>
      <c r="D43">
        <v>-7.0292973234957303</v>
      </c>
      <c r="E43">
        <v>167</v>
      </c>
    </row>
    <row r="44" spans="1:13" x14ac:dyDescent="0.35">
      <c r="A44">
        <v>1</v>
      </c>
      <c r="B44">
        <v>18</v>
      </c>
      <c r="C44">
        <v>21.326488958604099</v>
      </c>
      <c r="D44">
        <v>26.225806117408101</v>
      </c>
      <c r="E44">
        <v>167</v>
      </c>
      <c r="H44" t="s">
        <v>2</v>
      </c>
      <c r="J44" t="s">
        <v>0</v>
      </c>
      <c r="K44" t="s">
        <v>1</v>
      </c>
    </row>
    <row r="45" spans="1:13" x14ac:dyDescent="0.35">
      <c r="A45">
        <v>1</v>
      </c>
      <c r="B45">
        <v>19</v>
      </c>
      <c r="C45">
        <v>43.418682481173697</v>
      </c>
      <c r="D45">
        <v>48.525901994942799</v>
      </c>
      <c r="E45">
        <v>167</v>
      </c>
      <c r="H45">
        <v>0</v>
      </c>
      <c r="I45" t="s">
        <v>7</v>
      </c>
      <c r="J45">
        <f>+J2</f>
        <v>44.446991145563402</v>
      </c>
      <c r="K45">
        <f>+K2</f>
        <v>56.186719077064197</v>
      </c>
      <c r="L45" s="8">
        <f>+(+J45-K45)/K45</f>
        <v>-0.20894133212154459</v>
      </c>
      <c r="M45">
        <f>+K45-J45</f>
        <v>11.739727931500795</v>
      </c>
    </row>
    <row r="46" spans="1:13" x14ac:dyDescent="0.35">
      <c r="A46">
        <v>1</v>
      </c>
      <c r="B46">
        <v>20</v>
      </c>
      <c r="C46">
        <v>46.122753851145603</v>
      </c>
      <c r="D46">
        <v>57.417288002821401</v>
      </c>
      <c r="E46">
        <v>167</v>
      </c>
      <c r="H46">
        <v>1</v>
      </c>
      <c r="I46" t="s">
        <v>7</v>
      </c>
      <c r="J46">
        <f>+J5</f>
        <v>46.122753851145603</v>
      </c>
      <c r="K46">
        <f>+K5</f>
        <v>57.674001240555299</v>
      </c>
      <c r="L46" s="8">
        <f t="shared" ref="L46:L51" si="21">+(+J46-K46)/K46</f>
        <v>-0.2002851742716798</v>
      </c>
      <c r="M46">
        <f t="shared" ref="M46:M51" si="22">+K46-J46</f>
        <v>11.551247389409696</v>
      </c>
    </row>
    <row r="47" spans="1:13" x14ac:dyDescent="0.35">
      <c r="A47">
        <v>1</v>
      </c>
      <c r="B47">
        <v>21</v>
      </c>
      <c r="C47">
        <v>43.555948781080801</v>
      </c>
      <c r="D47">
        <v>57.674001240555299</v>
      </c>
      <c r="E47">
        <v>167</v>
      </c>
      <c r="H47">
        <v>2</v>
      </c>
      <c r="I47" t="s">
        <v>7</v>
      </c>
      <c r="J47">
        <f>+J8</f>
        <v>45.745345550225998</v>
      </c>
      <c r="K47">
        <f>+K8</f>
        <v>56.521996546874199</v>
      </c>
      <c r="L47" s="8">
        <f t="shared" si="21"/>
        <v>-0.19066295699075364</v>
      </c>
      <c r="M47">
        <f t="shared" si="22"/>
        <v>10.7766509966482</v>
      </c>
    </row>
    <row r="48" spans="1:13" x14ac:dyDescent="0.35">
      <c r="A48">
        <v>1</v>
      </c>
      <c r="B48">
        <v>22</v>
      </c>
      <c r="C48">
        <v>44.725341339710802</v>
      </c>
      <c r="D48">
        <v>50.889839791591697</v>
      </c>
      <c r="E48">
        <v>167</v>
      </c>
      <c r="H48">
        <v>3</v>
      </c>
      <c r="I48" t="s">
        <v>7</v>
      </c>
      <c r="J48">
        <f>+J11</f>
        <v>46.009436993528602</v>
      </c>
      <c r="K48">
        <f>+K11</f>
        <v>54.980944389590498</v>
      </c>
      <c r="L48" s="8">
        <f t="shared" si="21"/>
        <v>-0.16317485077176055</v>
      </c>
      <c r="M48">
        <f t="shared" si="22"/>
        <v>8.9715073960618952</v>
      </c>
    </row>
    <row r="49" spans="1:23" x14ac:dyDescent="0.35">
      <c r="A49">
        <v>1</v>
      </c>
      <c r="B49">
        <v>23</v>
      </c>
      <c r="C49">
        <v>44.226977689773598</v>
      </c>
      <c r="D49">
        <v>40.202834813321303</v>
      </c>
      <c r="E49">
        <v>167</v>
      </c>
      <c r="H49">
        <v>4</v>
      </c>
      <c r="I49" t="s">
        <v>7</v>
      </c>
      <c r="J49">
        <f>+J14</f>
        <v>46.538450081169103</v>
      </c>
      <c r="K49">
        <f>+K14</f>
        <v>57.1738394698978</v>
      </c>
      <c r="L49" s="8">
        <f t="shared" si="21"/>
        <v>-0.18601845682111767</v>
      </c>
      <c r="M49">
        <f t="shared" si="22"/>
        <v>10.635389388728697</v>
      </c>
    </row>
    <row r="50" spans="1:23" x14ac:dyDescent="0.35">
      <c r="A50">
        <v>2</v>
      </c>
      <c r="B50">
        <v>0</v>
      </c>
      <c r="C50">
        <v>34.846503516748498</v>
      </c>
      <c r="D50">
        <v>30.790746772129602</v>
      </c>
      <c r="E50">
        <v>167</v>
      </c>
      <c r="H50">
        <v>5</v>
      </c>
      <c r="I50" t="s">
        <v>7</v>
      </c>
      <c r="J50">
        <f>+J17</f>
        <v>56.5534883871942</v>
      </c>
      <c r="K50">
        <f>+K17</f>
        <v>66.946872186719304</v>
      </c>
      <c r="L50" s="8">
        <f t="shared" si="21"/>
        <v>-0.15524823580311956</v>
      </c>
      <c r="M50">
        <f t="shared" si="22"/>
        <v>10.393383799525104</v>
      </c>
    </row>
    <row r="51" spans="1:23" x14ac:dyDescent="0.35">
      <c r="A51">
        <v>2</v>
      </c>
      <c r="B51">
        <v>1</v>
      </c>
      <c r="C51">
        <v>27.217703582199501</v>
      </c>
      <c r="D51">
        <v>24.095497281472401</v>
      </c>
      <c r="E51">
        <v>167</v>
      </c>
      <c r="H51">
        <v>6</v>
      </c>
      <c r="I51" t="s">
        <v>7</v>
      </c>
      <c r="J51">
        <f>+J20</f>
        <v>47.618945700004197</v>
      </c>
      <c r="K51">
        <f>+K20</f>
        <v>59.334744308265002</v>
      </c>
      <c r="L51" s="8">
        <f t="shared" si="21"/>
        <v>-0.19745258439798921</v>
      </c>
      <c r="M51">
        <f t="shared" si="22"/>
        <v>11.715798608260805</v>
      </c>
    </row>
    <row r="52" spans="1:23" ht="29" x14ac:dyDescent="0.35">
      <c r="A52">
        <v>2</v>
      </c>
      <c r="B52">
        <v>2</v>
      </c>
      <c r="C52">
        <v>23.6824742684359</v>
      </c>
      <c r="D52">
        <v>21.284676103528799</v>
      </c>
      <c r="E52">
        <v>167</v>
      </c>
      <c r="J52">
        <f>+AVERAGE(J45:J51)</f>
        <v>47.57648738697587</v>
      </c>
      <c r="K52">
        <f>+AVERAGE(K45:K51)</f>
        <v>58.402731031280894</v>
      </c>
      <c r="L52" s="4">
        <f>+AVERAGE(L45:L51)</f>
        <v>-0.18596908445399499</v>
      </c>
      <c r="M52">
        <f>+AVERAGE(M45:M51)</f>
        <v>10.826243644305025</v>
      </c>
      <c r="V52" s="5"/>
      <c r="W52" s="3" t="s">
        <v>21</v>
      </c>
    </row>
    <row r="53" spans="1:23" x14ac:dyDescent="0.35">
      <c r="A53">
        <v>2</v>
      </c>
      <c r="B53">
        <v>3</v>
      </c>
      <c r="C53">
        <v>22.838376847261401</v>
      </c>
      <c r="D53">
        <v>20.665501550104299</v>
      </c>
      <c r="E53">
        <v>167</v>
      </c>
    </row>
    <row r="54" spans="1:23" x14ac:dyDescent="0.35">
      <c r="A54">
        <v>2</v>
      </c>
      <c r="B54">
        <v>4</v>
      </c>
      <c r="C54">
        <v>24.053690805016799</v>
      </c>
      <c r="D54">
        <v>21.890097189109198</v>
      </c>
      <c r="E54">
        <v>167</v>
      </c>
      <c r="H54" t="s">
        <v>2</v>
      </c>
      <c r="J54" t="s">
        <v>0</v>
      </c>
      <c r="K54" t="s">
        <v>1</v>
      </c>
    </row>
    <row r="55" spans="1:23" x14ac:dyDescent="0.35">
      <c r="A55">
        <v>2</v>
      </c>
      <c r="B55">
        <v>5</v>
      </c>
      <c r="C55">
        <v>28.417263768782199</v>
      </c>
      <c r="D55">
        <v>26.2528054770825</v>
      </c>
      <c r="E55">
        <v>167</v>
      </c>
      <c r="H55">
        <v>0</v>
      </c>
      <c r="I55" t="s">
        <v>8</v>
      </c>
      <c r="J55">
        <f>+J3</f>
        <v>-110.452620654311</v>
      </c>
      <c r="K55">
        <f>+K3</f>
        <v>-115.485624954378</v>
      </c>
      <c r="L55" s="8">
        <f>+(+J55-K55)/K55</f>
        <v>-4.3581218892440113E-2</v>
      </c>
      <c r="M55">
        <f>+K55-J55</f>
        <v>-5.0330043000669917</v>
      </c>
    </row>
    <row r="56" spans="1:23" x14ac:dyDescent="0.35">
      <c r="A56">
        <v>2</v>
      </c>
      <c r="B56">
        <v>6</v>
      </c>
      <c r="C56">
        <v>38.657934182825898</v>
      </c>
      <c r="D56">
        <v>35.7536945115896</v>
      </c>
      <c r="E56">
        <v>167</v>
      </c>
      <c r="H56">
        <v>1</v>
      </c>
      <c r="I56" t="s">
        <v>8</v>
      </c>
      <c r="J56">
        <f>+J6</f>
        <v>-114.287936306212</v>
      </c>
      <c r="K56">
        <f>+K6</f>
        <v>-118.91147861496999</v>
      </c>
      <c r="L56" s="8">
        <f t="shared" ref="L56:L61" si="23">+(+J56-K56)/K56</f>
        <v>-3.8882220308846818E-2</v>
      </c>
      <c r="M56">
        <f t="shared" ref="M56:M61" si="24">+K56-J56</f>
        <v>-4.6235423087579903</v>
      </c>
    </row>
    <row r="57" spans="1:23" x14ac:dyDescent="0.35">
      <c r="A57">
        <v>2</v>
      </c>
      <c r="B57">
        <v>7</v>
      </c>
      <c r="C57">
        <v>42.600060803096298</v>
      </c>
      <c r="D57">
        <v>39.843093193559298</v>
      </c>
      <c r="E57">
        <v>167</v>
      </c>
      <c r="H57">
        <v>2</v>
      </c>
      <c r="I57" t="s">
        <v>8</v>
      </c>
      <c r="J57">
        <f>+J9</f>
        <v>-109.563418330057</v>
      </c>
      <c r="K57">
        <f>+K9</f>
        <v>-113.069765592453</v>
      </c>
      <c r="L57" s="8">
        <f t="shared" si="23"/>
        <v>-3.1010476089905568E-2</v>
      </c>
      <c r="M57">
        <f t="shared" si="24"/>
        <v>-3.506347262395991</v>
      </c>
    </row>
    <row r="58" spans="1:23" x14ac:dyDescent="0.35">
      <c r="A58">
        <v>2</v>
      </c>
      <c r="B58">
        <v>8</v>
      </c>
      <c r="C58">
        <v>30.338493994488701</v>
      </c>
      <c r="D58">
        <v>28.876767674823402</v>
      </c>
      <c r="E58">
        <v>167</v>
      </c>
      <c r="H58">
        <v>3</v>
      </c>
      <c r="I58" t="s">
        <v>8</v>
      </c>
      <c r="J58">
        <f>+J12</f>
        <v>-100.767373239967</v>
      </c>
      <c r="K58">
        <f>+K12</f>
        <v>-105.735650990279</v>
      </c>
      <c r="L58" s="8">
        <f t="shared" si="23"/>
        <v>-4.6987725556905738E-2</v>
      </c>
      <c r="M58">
        <f t="shared" si="24"/>
        <v>-4.9682777503119979</v>
      </c>
    </row>
    <row r="59" spans="1:23" x14ac:dyDescent="0.35">
      <c r="A59">
        <v>2</v>
      </c>
      <c r="B59">
        <v>9</v>
      </c>
      <c r="C59">
        <v>4.3786551915594396</v>
      </c>
      <c r="D59">
        <v>3.8656106353888902</v>
      </c>
      <c r="E59">
        <v>167</v>
      </c>
      <c r="H59">
        <v>4</v>
      </c>
      <c r="I59" t="s">
        <v>8</v>
      </c>
      <c r="J59">
        <f>+J15</f>
        <v>-83.070481845850793</v>
      </c>
      <c r="K59">
        <f>+K15</f>
        <v>-87.2553030864634</v>
      </c>
      <c r="L59" s="8">
        <f t="shared" si="23"/>
        <v>-4.7960652161918062E-2</v>
      </c>
      <c r="M59">
        <f t="shared" si="24"/>
        <v>-4.1848212406126066</v>
      </c>
    </row>
    <row r="60" spans="1:23" x14ac:dyDescent="0.35">
      <c r="A60">
        <v>2</v>
      </c>
      <c r="B60">
        <v>10</v>
      </c>
      <c r="C60">
        <v>-32.590706475799799</v>
      </c>
      <c r="D60">
        <v>-35.174796214235997</v>
      </c>
      <c r="E60">
        <v>167</v>
      </c>
      <c r="H60">
        <v>5</v>
      </c>
      <c r="I60" t="s">
        <v>8</v>
      </c>
      <c r="J60">
        <f>+J18</f>
        <v>-65.392249417946601</v>
      </c>
      <c r="K60">
        <f>+K18</f>
        <v>-70.557340427761403</v>
      </c>
      <c r="L60" s="8">
        <f t="shared" si="23"/>
        <v>-7.3204162437258635E-2</v>
      </c>
      <c r="M60">
        <f t="shared" si="24"/>
        <v>-5.1650910098148017</v>
      </c>
    </row>
    <row r="61" spans="1:23" x14ac:dyDescent="0.35">
      <c r="A61">
        <v>2</v>
      </c>
      <c r="B61">
        <v>11</v>
      </c>
      <c r="C61">
        <v>-68.413634936797294</v>
      </c>
      <c r="D61">
        <v>-75.057649347511301</v>
      </c>
      <c r="E61">
        <v>167</v>
      </c>
      <c r="H61">
        <v>6</v>
      </c>
      <c r="I61" t="s">
        <v>8</v>
      </c>
      <c r="J61">
        <f>+J21</f>
        <v>-89.523231658618101</v>
      </c>
      <c r="K61">
        <f>+K21</f>
        <v>-93.800662002344893</v>
      </c>
      <c r="L61" s="8">
        <f t="shared" si="23"/>
        <v>-4.5601280976245794E-2</v>
      </c>
      <c r="M61">
        <f t="shared" si="24"/>
        <v>-4.2774303437267918</v>
      </c>
    </row>
    <row r="62" spans="1:23" x14ac:dyDescent="0.35">
      <c r="A62">
        <v>2</v>
      </c>
      <c r="B62">
        <v>12</v>
      </c>
      <c r="C62">
        <v>-95.0833095195064</v>
      </c>
      <c r="D62">
        <v>-103.00630553776</v>
      </c>
      <c r="E62">
        <v>167</v>
      </c>
      <c r="J62">
        <f>+AVERAGE(J55:J61)</f>
        <v>-96.151044493280352</v>
      </c>
      <c r="K62">
        <f>+AVERAGE(K55:K61)</f>
        <v>-100.68797509552137</v>
      </c>
      <c r="L62" s="4">
        <f>+AVERAGE(L55:L61)</f>
        <v>-4.6746819489074387E-2</v>
      </c>
      <c r="M62">
        <f>+AVERAGE(M55:M61)</f>
        <v>-4.5369306022410241</v>
      </c>
      <c r="V62" s="5"/>
      <c r="W62" t="s">
        <v>20</v>
      </c>
    </row>
    <row r="63" spans="1:23" x14ac:dyDescent="0.35">
      <c r="A63">
        <v>2</v>
      </c>
      <c r="B63">
        <v>13</v>
      </c>
      <c r="C63">
        <v>-109.563418330057</v>
      </c>
      <c r="D63">
        <v>-113.069765592453</v>
      </c>
      <c r="E63">
        <v>167</v>
      </c>
    </row>
    <row r="64" spans="1:23" x14ac:dyDescent="0.35">
      <c r="A64">
        <v>2</v>
      </c>
      <c r="B64">
        <v>14</v>
      </c>
      <c r="C64">
        <v>-102.269363933694</v>
      </c>
      <c r="D64">
        <v>-103.977302146068</v>
      </c>
      <c r="E64">
        <v>167</v>
      </c>
    </row>
    <row r="65" spans="1:5" x14ac:dyDescent="0.35">
      <c r="A65">
        <v>2</v>
      </c>
      <c r="B65">
        <v>15</v>
      </c>
      <c r="C65">
        <v>-81.859565205542907</v>
      </c>
      <c r="D65">
        <v>-82.345767300170294</v>
      </c>
      <c r="E65">
        <v>167</v>
      </c>
    </row>
    <row r="66" spans="1:5" x14ac:dyDescent="0.35">
      <c r="A66">
        <v>2</v>
      </c>
      <c r="B66">
        <v>16</v>
      </c>
      <c r="C66">
        <v>-52.541742905097998</v>
      </c>
      <c r="D66">
        <v>-51.224194880261798</v>
      </c>
      <c r="E66">
        <v>167</v>
      </c>
    </row>
    <row r="67" spans="1:5" x14ac:dyDescent="0.35">
      <c r="A67">
        <v>2</v>
      </c>
      <c r="B67">
        <v>17</v>
      </c>
      <c r="C67">
        <v>-19.8151798122115</v>
      </c>
      <c r="D67">
        <v>-15.8967647564029</v>
      </c>
      <c r="E67">
        <v>167</v>
      </c>
    </row>
    <row r="68" spans="1:5" x14ac:dyDescent="0.35">
      <c r="A68">
        <v>2</v>
      </c>
      <c r="B68">
        <v>18</v>
      </c>
      <c r="C68">
        <v>13.029637702415499</v>
      </c>
      <c r="D68">
        <v>17.741092026698801</v>
      </c>
      <c r="E68">
        <v>167</v>
      </c>
    </row>
    <row r="69" spans="1:5" x14ac:dyDescent="0.35">
      <c r="A69">
        <v>2</v>
      </c>
      <c r="B69">
        <v>19</v>
      </c>
      <c r="C69">
        <v>42.879635343597201</v>
      </c>
      <c r="D69">
        <v>46.911591117847699</v>
      </c>
      <c r="E69">
        <v>167</v>
      </c>
    </row>
    <row r="70" spans="1:5" x14ac:dyDescent="0.35">
      <c r="A70">
        <v>2</v>
      </c>
      <c r="B70">
        <v>20</v>
      </c>
      <c r="C70">
        <v>45.2217125322505</v>
      </c>
      <c r="D70">
        <v>56.521996546874199</v>
      </c>
      <c r="E70">
        <v>167</v>
      </c>
    </row>
    <row r="71" spans="1:5" x14ac:dyDescent="0.35">
      <c r="A71">
        <v>2</v>
      </c>
      <c r="B71">
        <v>21</v>
      </c>
      <c r="C71">
        <v>39.911455686578698</v>
      </c>
      <c r="D71">
        <v>55.439350494674798</v>
      </c>
      <c r="E71">
        <v>167</v>
      </c>
    </row>
    <row r="72" spans="1:5" x14ac:dyDescent="0.35">
      <c r="A72">
        <v>2</v>
      </c>
      <c r="B72">
        <v>22</v>
      </c>
      <c r="C72">
        <v>43.011373243160101</v>
      </c>
      <c r="D72">
        <v>50.0182220722157</v>
      </c>
      <c r="E72">
        <v>167</v>
      </c>
    </row>
    <row r="73" spans="1:5" x14ac:dyDescent="0.35">
      <c r="A73">
        <v>2</v>
      </c>
      <c r="B73">
        <v>23</v>
      </c>
      <c r="C73">
        <v>45.745345550225998</v>
      </c>
      <c r="D73">
        <v>41.2897373534556</v>
      </c>
      <c r="E73">
        <v>167</v>
      </c>
    </row>
    <row r="74" spans="1:5" x14ac:dyDescent="0.35">
      <c r="A74">
        <v>3</v>
      </c>
      <c r="B74">
        <v>0</v>
      </c>
      <c r="C74">
        <v>35.837932120897797</v>
      </c>
      <c r="D74">
        <v>32.104887802978801</v>
      </c>
      <c r="E74">
        <v>167</v>
      </c>
    </row>
    <row r="75" spans="1:5" x14ac:dyDescent="0.35">
      <c r="A75">
        <v>3</v>
      </c>
      <c r="B75">
        <v>1</v>
      </c>
      <c r="C75">
        <v>27.2440445305261</v>
      </c>
      <c r="D75">
        <v>24.449732683804498</v>
      </c>
      <c r="E75">
        <v>167</v>
      </c>
    </row>
    <row r="76" spans="1:5" x14ac:dyDescent="0.35">
      <c r="A76">
        <v>3</v>
      </c>
      <c r="B76">
        <v>2</v>
      </c>
      <c r="C76">
        <v>23.6928231316564</v>
      </c>
      <c r="D76">
        <v>21.491027814016601</v>
      </c>
      <c r="E76">
        <v>167</v>
      </c>
    </row>
    <row r="77" spans="1:5" x14ac:dyDescent="0.35">
      <c r="A77">
        <v>3</v>
      </c>
      <c r="B77">
        <v>3</v>
      </c>
      <c r="C77">
        <v>22.97688074581</v>
      </c>
      <c r="D77">
        <v>20.976747855727801</v>
      </c>
      <c r="E77">
        <v>167</v>
      </c>
    </row>
    <row r="78" spans="1:5" x14ac:dyDescent="0.35">
      <c r="A78">
        <v>3</v>
      </c>
      <c r="B78">
        <v>4</v>
      </c>
      <c r="C78">
        <v>24.056310502701301</v>
      </c>
      <c r="D78">
        <v>22.015476979905198</v>
      </c>
      <c r="E78">
        <v>167</v>
      </c>
    </row>
    <row r="79" spans="1:5" x14ac:dyDescent="0.35">
      <c r="A79">
        <v>3</v>
      </c>
      <c r="B79">
        <v>5</v>
      </c>
      <c r="C79">
        <v>27.6954372951217</v>
      </c>
      <c r="D79">
        <v>25.704654892829002</v>
      </c>
      <c r="E79">
        <v>167</v>
      </c>
    </row>
    <row r="80" spans="1:5" x14ac:dyDescent="0.35">
      <c r="A80">
        <v>3</v>
      </c>
      <c r="B80">
        <v>6</v>
      </c>
      <c r="C80">
        <v>37.072626774165997</v>
      </c>
      <c r="D80">
        <v>34.563086953541102</v>
      </c>
      <c r="E80">
        <v>167</v>
      </c>
    </row>
    <row r="81" spans="1:5" x14ac:dyDescent="0.35">
      <c r="A81">
        <v>3</v>
      </c>
      <c r="B81">
        <v>7</v>
      </c>
      <c r="C81">
        <v>41.211149352952603</v>
      </c>
      <c r="D81">
        <v>38.677960701757002</v>
      </c>
      <c r="E81">
        <v>167</v>
      </c>
    </row>
    <row r="82" spans="1:5" x14ac:dyDescent="0.35">
      <c r="A82">
        <v>3</v>
      </c>
      <c r="B82">
        <v>8</v>
      </c>
      <c r="C82">
        <v>32.434654082719099</v>
      </c>
      <c r="D82">
        <v>31.060807239176199</v>
      </c>
      <c r="E82">
        <v>167</v>
      </c>
    </row>
    <row r="83" spans="1:5" x14ac:dyDescent="0.35">
      <c r="A83">
        <v>3</v>
      </c>
      <c r="B83">
        <v>9</v>
      </c>
      <c r="C83">
        <v>7.1564573939900704</v>
      </c>
      <c r="D83">
        <v>6.3815594965402704</v>
      </c>
      <c r="E83">
        <v>167</v>
      </c>
    </row>
    <row r="84" spans="1:5" x14ac:dyDescent="0.35">
      <c r="A84">
        <v>3</v>
      </c>
      <c r="B84">
        <v>10</v>
      </c>
      <c r="C84">
        <v>-30.519224233912301</v>
      </c>
      <c r="D84">
        <v>-32.4883743396569</v>
      </c>
      <c r="E84">
        <v>167</v>
      </c>
    </row>
    <row r="85" spans="1:5" x14ac:dyDescent="0.35">
      <c r="A85">
        <v>3</v>
      </c>
      <c r="B85">
        <v>11</v>
      </c>
      <c r="C85">
        <v>-63.230901040980498</v>
      </c>
      <c r="D85">
        <v>-68.700246590859095</v>
      </c>
      <c r="E85">
        <v>167</v>
      </c>
    </row>
    <row r="86" spans="1:5" x14ac:dyDescent="0.35">
      <c r="A86">
        <v>3</v>
      </c>
      <c r="B86">
        <v>12</v>
      </c>
      <c r="C86">
        <v>-87.650907289058196</v>
      </c>
      <c r="D86">
        <v>-95.050685711913005</v>
      </c>
      <c r="E86">
        <v>167</v>
      </c>
    </row>
    <row r="87" spans="1:5" x14ac:dyDescent="0.35">
      <c r="A87">
        <v>3</v>
      </c>
      <c r="B87">
        <v>13</v>
      </c>
      <c r="C87">
        <v>-100.767373239967</v>
      </c>
      <c r="D87">
        <v>-105.735650990279</v>
      </c>
      <c r="E87">
        <v>167</v>
      </c>
    </row>
    <row r="88" spans="1:5" x14ac:dyDescent="0.35">
      <c r="A88">
        <v>3</v>
      </c>
      <c r="B88">
        <v>14</v>
      </c>
      <c r="C88">
        <v>-93.6709408781592</v>
      </c>
      <c r="D88">
        <v>-95.971048986196195</v>
      </c>
      <c r="E88">
        <v>167</v>
      </c>
    </row>
    <row r="89" spans="1:5" x14ac:dyDescent="0.35">
      <c r="A89">
        <v>3</v>
      </c>
      <c r="B89">
        <v>15</v>
      </c>
      <c r="C89">
        <v>-69.118823095571599</v>
      </c>
      <c r="D89">
        <v>-69.149757728827595</v>
      </c>
      <c r="E89">
        <v>167</v>
      </c>
    </row>
    <row r="90" spans="1:5" x14ac:dyDescent="0.35">
      <c r="A90">
        <v>3</v>
      </c>
      <c r="B90">
        <v>16</v>
      </c>
      <c r="C90">
        <v>-37.821254408838499</v>
      </c>
      <c r="D90">
        <v>-34.914222363851103</v>
      </c>
      <c r="E90">
        <v>167</v>
      </c>
    </row>
    <row r="91" spans="1:5" x14ac:dyDescent="0.35">
      <c r="A91">
        <v>3</v>
      </c>
      <c r="B91">
        <v>17</v>
      </c>
      <c r="C91">
        <v>-6.3467897912878799</v>
      </c>
      <c r="D91">
        <v>-2.32159795678835</v>
      </c>
      <c r="E91">
        <v>167</v>
      </c>
    </row>
    <row r="92" spans="1:5" x14ac:dyDescent="0.35">
      <c r="A92">
        <v>3</v>
      </c>
      <c r="B92">
        <v>18</v>
      </c>
      <c r="C92">
        <v>22.638800973701098</v>
      </c>
      <c r="D92">
        <v>26.5859710886131</v>
      </c>
      <c r="E92">
        <v>167</v>
      </c>
    </row>
    <row r="93" spans="1:5" x14ac:dyDescent="0.35">
      <c r="A93">
        <v>3</v>
      </c>
      <c r="B93">
        <v>19</v>
      </c>
      <c r="C93">
        <v>43.881513652371297</v>
      </c>
      <c r="D93">
        <v>48.010401504208403</v>
      </c>
      <c r="E93">
        <v>167</v>
      </c>
    </row>
    <row r="94" spans="1:5" x14ac:dyDescent="0.35">
      <c r="A94">
        <v>3</v>
      </c>
      <c r="B94">
        <v>20</v>
      </c>
      <c r="C94">
        <v>43.318681984345602</v>
      </c>
      <c r="D94">
        <v>54.980944389590498</v>
      </c>
      <c r="E94">
        <v>167</v>
      </c>
    </row>
    <row r="95" spans="1:5" x14ac:dyDescent="0.35">
      <c r="A95">
        <v>3</v>
      </c>
      <c r="B95">
        <v>21</v>
      </c>
      <c r="C95">
        <v>40.027990420380902</v>
      </c>
      <c r="D95">
        <v>54.194339743868802</v>
      </c>
      <c r="E95">
        <v>167</v>
      </c>
    </row>
    <row r="96" spans="1:5" x14ac:dyDescent="0.35">
      <c r="A96">
        <v>3</v>
      </c>
      <c r="B96">
        <v>22</v>
      </c>
      <c r="C96">
        <v>43.102433089721004</v>
      </c>
      <c r="D96">
        <v>49.704818356244097</v>
      </c>
      <c r="E96">
        <v>167</v>
      </c>
    </row>
    <row r="97" spans="1:5" x14ac:dyDescent="0.35">
      <c r="A97">
        <v>3</v>
      </c>
      <c r="B97">
        <v>23</v>
      </c>
      <c r="C97">
        <v>46.009436993528602</v>
      </c>
      <c r="D97">
        <v>42.635628713245502</v>
      </c>
      <c r="E97">
        <v>167</v>
      </c>
    </row>
    <row r="98" spans="1:5" x14ac:dyDescent="0.35">
      <c r="A98">
        <v>4</v>
      </c>
      <c r="B98">
        <v>0</v>
      </c>
      <c r="C98">
        <v>37.488394785955599</v>
      </c>
      <c r="D98">
        <v>33.7326609169317</v>
      </c>
      <c r="E98">
        <v>167</v>
      </c>
    </row>
    <row r="99" spans="1:5" x14ac:dyDescent="0.35">
      <c r="A99">
        <v>4</v>
      </c>
      <c r="B99">
        <v>1</v>
      </c>
      <c r="C99">
        <v>29.0903964464548</v>
      </c>
      <c r="D99">
        <v>26.116948721819899</v>
      </c>
      <c r="E99">
        <v>167</v>
      </c>
    </row>
    <row r="100" spans="1:5" x14ac:dyDescent="0.35">
      <c r="A100">
        <v>4</v>
      </c>
      <c r="B100">
        <v>2</v>
      </c>
      <c r="C100">
        <v>24.582099561893401</v>
      </c>
      <c r="D100">
        <v>22.115192298817401</v>
      </c>
      <c r="E100">
        <v>167</v>
      </c>
    </row>
    <row r="101" spans="1:5" x14ac:dyDescent="0.35">
      <c r="A101">
        <v>4</v>
      </c>
      <c r="B101">
        <v>3</v>
      </c>
      <c r="C101">
        <v>22.829999209076099</v>
      </c>
      <c r="D101">
        <v>20.830584398756798</v>
      </c>
      <c r="E101">
        <v>167</v>
      </c>
    </row>
    <row r="102" spans="1:5" x14ac:dyDescent="0.35">
      <c r="A102">
        <v>4</v>
      </c>
      <c r="B102">
        <v>4</v>
      </c>
      <c r="C102">
        <v>22.908960191308299</v>
      </c>
      <c r="D102">
        <v>21.068329775022899</v>
      </c>
      <c r="E102">
        <v>167</v>
      </c>
    </row>
    <row r="103" spans="1:5" x14ac:dyDescent="0.35">
      <c r="A103">
        <v>4</v>
      </c>
      <c r="B103">
        <v>5</v>
      </c>
      <c r="C103">
        <v>24.1777486502192</v>
      </c>
      <c r="D103">
        <v>22.2479508025814</v>
      </c>
      <c r="E103">
        <v>167</v>
      </c>
    </row>
    <row r="104" spans="1:5" x14ac:dyDescent="0.35">
      <c r="A104">
        <v>4</v>
      </c>
      <c r="B104">
        <v>6</v>
      </c>
      <c r="C104">
        <v>26.038102333697399</v>
      </c>
      <c r="D104">
        <v>24.402510190936301</v>
      </c>
      <c r="E104">
        <v>167</v>
      </c>
    </row>
    <row r="105" spans="1:5" x14ac:dyDescent="0.35">
      <c r="A105">
        <v>4</v>
      </c>
      <c r="B105">
        <v>7</v>
      </c>
      <c r="C105">
        <v>29.463575930249</v>
      </c>
      <c r="D105">
        <v>28.035998680091399</v>
      </c>
      <c r="E105">
        <v>167</v>
      </c>
    </row>
    <row r="106" spans="1:5" x14ac:dyDescent="0.35">
      <c r="A106">
        <v>4</v>
      </c>
      <c r="B106">
        <v>8</v>
      </c>
      <c r="C106">
        <v>28.4832472209835</v>
      </c>
      <c r="D106">
        <v>27.318698424989101</v>
      </c>
      <c r="E106">
        <v>167</v>
      </c>
    </row>
    <row r="107" spans="1:5" x14ac:dyDescent="0.35">
      <c r="A107">
        <v>4</v>
      </c>
      <c r="B107">
        <v>9</v>
      </c>
      <c r="C107">
        <v>11.5226423717929</v>
      </c>
      <c r="D107">
        <v>10.1912820578712</v>
      </c>
      <c r="E107">
        <v>167</v>
      </c>
    </row>
    <row r="108" spans="1:5" x14ac:dyDescent="0.35">
      <c r="A108">
        <v>4</v>
      </c>
      <c r="B108">
        <v>10</v>
      </c>
      <c r="C108">
        <v>-16.0505017820776</v>
      </c>
      <c r="D108">
        <v>-20.270612437417899</v>
      </c>
      <c r="E108">
        <v>167</v>
      </c>
    </row>
    <row r="109" spans="1:5" x14ac:dyDescent="0.35">
      <c r="A109">
        <v>4</v>
      </c>
      <c r="B109">
        <v>11</v>
      </c>
      <c r="C109">
        <v>-48.319062088348801</v>
      </c>
      <c r="D109">
        <v>-56.250596176745098</v>
      </c>
      <c r="E109">
        <v>167</v>
      </c>
    </row>
    <row r="110" spans="1:5" x14ac:dyDescent="0.35">
      <c r="A110">
        <v>4</v>
      </c>
      <c r="B110">
        <v>12</v>
      </c>
      <c r="C110">
        <v>-70.641214012622896</v>
      </c>
      <c r="D110">
        <v>-79.384416327829797</v>
      </c>
      <c r="E110">
        <v>167</v>
      </c>
    </row>
    <row r="111" spans="1:5" x14ac:dyDescent="0.35">
      <c r="A111">
        <v>4</v>
      </c>
      <c r="B111">
        <v>13</v>
      </c>
      <c r="C111">
        <v>-83.070481845850793</v>
      </c>
      <c r="D111">
        <v>-87.2553030864634</v>
      </c>
      <c r="E111">
        <v>167</v>
      </c>
    </row>
    <row r="112" spans="1:5" x14ac:dyDescent="0.35">
      <c r="A112">
        <v>4</v>
      </c>
      <c r="B112">
        <v>14</v>
      </c>
      <c r="C112">
        <v>-81.071810466167605</v>
      </c>
      <c r="D112">
        <v>-82.454472393899493</v>
      </c>
      <c r="E112">
        <v>167</v>
      </c>
    </row>
    <row r="113" spans="1:5" x14ac:dyDescent="0.35">
      <c r="A113">
        <v>4</v>
      </c>
      <c r="B113">
        <v>15</v>
      </c>
      <c r="C113">
        <v>-62.272308978977698</v>
      </c>
      <c r="D113">
        <v>-62.164534465461202</v>
      </c>
      <c r="E113">
        <v>167</v>
      </c>
    </row>
    <row r="114" spans="1:5" x14ac:dyDescent="0.35">
      <c r="A114">
        <v>4</v>
      </c>
      <c r="B114">
        <v>16</v>
      </c>
      <c r="C114">
        <v>-33.145869442653897</v>
      </c>
      <c r="D114">
        <v>-31.4341638742866</v>
      </c>
      <c r="E114">
        <v>167</v>
      </c>
    </row>
    <row r="115" spans="1:5" x14ac:dyDescent="0.35">
      <c r="A115">
        <v>4</v>
      </c>
      <c r="B115">
        <v>17</v>
      </c>
      <c r="C115">
        <v>-1.2511683848084101</v>
      </c>
      <c r="D115">
        <v>1.39988875476043</v>
      </c>
      <c r="E115">
        <v>167</v>
      </c>
    </row>
    <row r="116" spans="1:5" x14ac:dyDescent="0.35">
      <c r="A116">
        <v>4</v>
      </c>
      <c r="B116">
        <v>18</v>
      </c>
      <c r="C116">
        <v>26.682417052844201</v>
      </c>
      <c r="D116">
        <v>30.0837314305159</v>
      </c>
      <c r="E116">
        <v>167</v>
      </c>
    </row>
    <row r="117" spans="1:5" x14ac:dyDescent="0.35">
      <c r="A117">
        <v>4</v>
      </c>
      <c r="B117">
        <v>19</v>
      </c>
      <c r="C117">
        <v>44.346230106638899</v>
      </c>
      <c r="D117">
        <v>49.165549930033102</v>
      </c>
      <c r="E117">
        <v>167</v>
      </c>
    </row>
    <row r="118" spans="1:5" x14ac:dyDescent="0.35">
      <c r="A118">
        <v>4</v>
      </c>
      <c r="B118">
        <v>20</v>
      </c>
      <c r="C118">
        <v>46.071752950932598</v>
      </c>
      <c r="D118">
        <v>57.1738394698978</v>
      </c>
      <c r="E118">
        <v>167</v>
      </c>
    </row>
    <row r="119" spans="1:5" x14ac:dyDescent="0.35">
      <c r="A119">
        <v>4</v>
      </c>
      <c r="B119">
        <v>21</v>
      </c>
      <c r="C119">
        <v>42.847661510848397</v>
      </c>
      <c r="D119">
        <v>56.626018113379899</v>
      </c>
      <c r="E119">
        <v>167</v>
      </c>
    </row>
    <row r="120" spans="1:5" x14ac:dyDescent="0.35">
      <c r="A120">
        <v>4</v>
      </c>
      <c r="B120">
        <v>22</v>
      </c>
      <c r="C120">
        <v>45.645528261570497</v>
      </c>
      <c r="D120">
        <v>52.6047561840209</v>
      </c>
      <c r="E120">
        <v>167</v>
      </c>
    </row>
    <row r="121" spans="1:5" x14ac:dyDescent="0.35">
      <c r="A121">
        <v>4</v>
      </c>
      <c r="B121">
        <v>23</v>
      </c>
      <c r="C121">
        <v>46.538450081169103</v>
      </c>
      <c r="D121">
        <v>43.728523102004303</v>
      </c>
      <c r="E121">
        <v>167</v>
      </c>
    </row>
    <row r="122" spans="1:5" x14ac:dyDescent="0.35">
      <c r="A122">
        <v>5</v>
      </c>
      <c r="B122">
        <v>0</v>
      </c>
      <c r="C122">
        <v>38.292296197192599</v>
      </c>
      <c r="D122">
        <v>35.099860726510599</v>
      </c>
      <c r="E122">
        <v>167</v>
      </c>
    </row>
    <row r="123" spans="1:5" x14ac:dyDescent="0.35">
      <c r="A123">
        <v>5</v>
      </c>
      <c r="B123">
        <v>1</v>
      </c>
      <c r="C123">
        <v>30.435827601779</v>
      </c>
      <c r="D123">
        <v>27.867588345799099</v>
      </c>
      <c r="E123">
        <v>167</v>
      </c>
    </row>
    <row r="124" spans="1:5" x14ac:dyDescent="0.35">
      <c r="A124">
        <v>5</v>
      </c>
      <c r="B124">
        <v>2</v>
      </c>
      <c r="C124">
        <v>25.588314804220001</v>
      </c>
      <c r="D124">
        <v>23.3540587326635</v>
      </c>
      <c r="E124">
        <v>167</v>
      </c>
    </row>
    <row r="125" spans="1:5" x14ac:dyDescent="0.35">
      <c r="A125">
        <v>5</v>
      </c>
      <c r="B125">
        <v>3</v>
      </c>
      <c r="C125">
        <v>23.637877261899</v>
      </c>
      <c r="D125">
        <v>21.677132089705399</v>
      </c>
      <c r="E125">
        <v>167</v>
      </c>
    </row>
    <row r="126" spans="1:5" x14ac:dyDescent="0.35">
      <c r="A126">
        <v>5</v>
      </c>
      <c r="B126">
        <v>4</v>
      </c>
      <c r="C126">
        <v>23.102897744213699</v>
      </c>
      <c r="D126">
        <v>21.411820978075799</v>
      </c>
      <c r="E126">
        <v>167</v>
      </c>
    </row>
    <row r="127" spans="1:5" x14ac:dyDescent="0.35">
      <c r="A127">
        <v>5</v>
      </c>
      <c r="B127">
        <v>5</v>
      </c>
      <c r="C127">
        <v>24.0386968379377</v>
      </c>
      <c r="D127">
        <v>22.359127353285398</v>
      </c>
      <c r="E127">
        <v>167</v>
      </c>
    </row>
    <row r="128" spans="1:5" x14ac:dyDescent="0.35">
      <c r="A128">
        <v>5</v>
      </c>
      <c r="B128">
        <v>6</v>
      </c>
      <c r="C128">
        <v>25.160853838834502</v>
      </c>
      <c r="D128">
        <v>23.6202545520444</v>
      </c>
      <c r="E128">
        <v>167</v>
      </c>
    </row>
    <row r="129" spans="1:5" x14ac:dyDescent="0.35">
      <c r="A129">
        <v>5</v>
      </c>
      <c r="B129">
        <v>7</v>
      </c>
      <c r="C129">
        <v>26.803254997509502</v>
      </c>
      <c r="D129">
        <v>25.7851704710109</v>
      </c>
      <c r="E129">
        <v>167</v>
      </c>
    </row>
    <row r="130" spans="1:5" x14ac:dyDescent="0.35">
      <c r="A130">
        <v>5</v>
      </c>
      <c r="B130">
        <v>8</v>
      </c>
      <c r="C130">
        <v>28.321685708365699</v>
      </c>
      <c r="D130">
        <v>27.514884484001598</v>
      </c>
      <c r="E130">
        <v>167</v>
      </c>
    </row>
    <row r="131" spans="1:5" x14ac:dyDescent="0.35">
      <c r="A131">
        <v>5</v>
      </c>
      <c r="B131">
        <v>9</v>
      </c>
      <c r="C131">
        <v>15.847947437481899</v>
      </c>
      <c r="D131">
        <v>14.811237033206799</v>
      </c>
      <c r="E131">
        <v>167</v>
      </c>
    </row>
    <row r="132" spans="1:5" x14ac:dyDescent="0.35">
      <c r="A132">
        <v>5</v>
      </c>
      <c r="B132">
        <v>10</v>
      </c>
      <c r="C132">
        <v>-9.8521757211088996</v>
      </c>
      <c r="D132">
        <v>-12.848742262510701</v>
      </c>
      <c r="E132">
        <v>167</v>
      </c>
    </row>
    <row r="133" spans="1:5" x14ac:dyDescent="0.35">
      <c r="A133">
        <v>5</v>
      </c>
      <c r="B133">
        <v>11</v>
      </c>
      <c r="C133">
        <v>-27.672761181276702</v>
      </c>
      <c r="D133">
        <v>-34.101249987778097</v>
      </c>
      <c r="E133">
        <v>167</v>
      </c>
    </row>
    <row r="134" spans="1:5" x14ac:dyDescent="0.35">
      <c r="A134">
        <v>5</v>
      </c>
      <c r="B134">
        <v>12</v>
      </c>
      <c r="C134">
        <v>-49.672106075378998</v>
      </c>
      <c r="D134">
        <v>-57.120318750983401</v>
      </c>
      <c r="E134">
        <v>167</v>
      </c>
    </row>
    <row r="135" spans="1:5" x14ac:dyDescent="0.35">
      <c r="A135">
        <v>5</v>
      </c>
      <c r="B135">
        <v>13</v>
      </c>
      <c r="C135">
        <v>-65.392249417946601</v>
      </c>
      <c r="D135">
        <v>-70.557340427761403</v>
      </c>
      <c r="E135">
        <v>167</v>
      </c>
    </row>
    <row r="136" spans="1:5" x14ac:dyDescent="0.35">
      <c r="A136">
        <v>5</v>
      </c>
      <c r="B136">
        <v>14</v>
      </c>
      <c r="C136">
        <v>-63.550054067837998</v>
      </c>
      <c r="D136">
        <v>-66.692463895787199</v>
      </c>
      <c r="E136">
        <v>167</v>
      </c>
    </row>
    <row r="137" spans="1:5" x14ac:dyDescent="0.35">
      <c r="A137">
        <v>5</v>
      </c>
      <c r="B137">
        <v>15</v>
      </c>
      <c r="C137">
        <v>-44.142790155173003</v>
      </c>
      <c r="D137">
        <v>-44.317671010385098</v>
      </c>
      <c r="E137">
        <v>167</v>
      </c>
    </row>
    <row r="138" spans="1:5" x14ac:dyDescent="0.35">
      <c r="A138">
        <v>5</v>
      </c>
      <c r="B138">
        <v>16</v>
      </c>
      <c r="C138">
        <v>-15.094850190007101</v>
      </c>
      <c r="D138">
        <v>-13.3070581687718</v>
      </c>
      <c r="E138">
        <v>167</v>
      </c>
    </row>
    <row r="139" spans="1:5" x14ac:dyDescent="0.35">
      <c r="A139">
        <v>5</v>
      </c>
      <c r="B139">
        <v>17</v>
      </c>
      <c r="C139">
        <v>13.548901243131199</v>
      </c>
      <c r="D139">
        <v>16.4514131187901</v>
      </c>
      <c r="E139">
        <v>167</v>
      </c>
    </row>
    <row r="140" spans="1:5" x14ac:dyDescent="0.35">
      <c r="A140">
        <v>5</v>
      </c>
      <c r="B140">
        <v>18</v>
      </c>
      <c r="C140">
        <v>40.3680917924966</v>
      </c>
      <c r="D140">
        <v>43.967906808787099</v>
      </c>
      <c r="E140">
        <v>167</v>
      </c>
    </row>
    <row r="141" spans="1:5" x14ac:dyDescent="0.35">
      <c r="A141">
        <v>5</v>
      </c>
      <c r="B141">
        <v>19</v>
      </c>
      <c r="C141">
        <v>55.789143663462099</v>
      </c>
      <c r="D141">
        <v>60.567208332188997</v>
      </c>
      <c r="E141">
        <v>167</v>
      </c>
    </row>
    <row r="142" spans="1:5" x14ac:dyDescent="0.35">
      <c r="A142">
        <v>5</v>
      </c>
      <c r="B142">
        <v>20</v>
      </c>
      <c r="C142">
        <v>56.5534883871942</v>
      </c>
      <c r="D142">
        <v>66.946872186719304</v>
      </c>
      <c r="E142">
        <v>167</v>
      </c>
    </row>
    <row r="143" spans="1:5" x14ac:dyDescent="0.35">
      <c r="A143">
        <v>5</v>
      </c>
      <c r="B143">
        <v>21</v>
      </c>
      <c r="C143">
        <v>53.484392556456498</v>
      </c>
      <c r="D143">
        <v>64.929997273562904</v>
      </c>
      <c r="E143">
        <v>167</v>
      </c>
    </row>
    <row r="144" spans="1:5" x14ac:dyDescent="0.35">
      <c r="A144">
        <v>5</v>
      </c>
      <c r="B144">
        <v>22</v>
      </c>
      <c r="C144">
        <v>51.718099759927298</v>
      </c>
      <c r="D144">
        <v>55.793228204956499</v>
      </c>
      <c r="E144">
        <v>167</v>
      </c>
    </row>
    <row r="145" spans="1:5" x14ac:dyDescent="0.35">
      <c r="A145">
        <v>5</v>
      </c>
      <c r="B145">
        <v>23</v>
      </c>
      <c r="C145">
        <v>49.167833656902502</v>
      </c>
      <c r="D145">
        <v>45.376379129638003</v>
      </c>
      <c r="E145">
        <v>167</v>
      </c>
    </row>
    <row r="146" spans="1:5" x14ac:dyDescent="0.35">
      <c r="A146">
        <v>6</v>
      </c>
      <c r="B146">
        <v>0</v>
      </c>
      <c r="C146">
        <v>36.928480189450298</v>
      </c>
      <c r="D146">
        <v>33.540412067987198</v>
      </c>
      <c r="E146">
        <v>167</v>
      </c>
    </row>
    <row r="147" spans="1:5" x14ac:dyDescent="0.35">
      <c r="A147">
        <v>6</v>
      </c>
      <c r="B147">
        <v>1</v>
      </c>
      <c r="C147">
        <v>27.1659979666032</v>
      </c>
      <c r="D147">
        <v>24.738197747068899</v>
      </c>
      <c r="E147">
        <v>167</v>
      </c>
    </row>
    <row r="148" spans="1:5" x14ac:dyDescent="0.35">
      <c r="A148">
        <v>6</v>
      </c>
      <c r="B148">
        <v>2</v>
      </c>
      <c r="C148">
        <v>23.297201788748801</v>
      </c>
      <c r="D148">
        <v>21.3678009672862</v>
      </c>
      <c r="E148">
        <v>167</v>
      </c>
    </row>
    <row r="149" spans="1:5" x14ac:dyDescent="0.35">
      <c r="A149">
        <v>6</v>
      </c>
      <c r="B149">
        <v>3</v>
      </c>
      <c r="C149">
        <v>22.416995016651299</v>
      </c>
      <c r="D149">
        <v>20.616852031871201</v>
      </c>
      <c r="E149">
        <v>167</v>
      </c>
    </row>
    <row r="150" spans="1:5" x14ac:dyDescent="0.35">
      <c r="A150">
        <v>6</v>
      </c>
      <c r="B150">
        <v>4</v>
      </c>
      <c r="C150">
        <v>23.505534003600001</v>
      </c>
      <c r="D150">
        <v>21.797601876801401</v>
      </c>
      <c r="E150">
        <v>167</v>
      </c>
    </row>
    <row r="151" spans="1:5" x14ac:dyDescent="0.35">
      <c r="A151">
        <v>6</v>
      </c>
      <c r="B151">
        <v>5</v>
      </c>
      <c r="C151">
        <v>28.685761068297701</v>
      </c>
      <c r="D151">
        <v>26.904351760452201</v>
      </c>
      <c r="E151">
        <v>167</v>
      </c>
    </row>
    <row r="152" spans="1:5" x14ac:dyDescent="0.35">
      <c r="A152">
        <v>6</v>
      </c>
      <c r="B152">
        <v>6</v>
      </c>
      <c r="C152">
        <v>39.325082580037801</v>
      </c>
      <c r="D152">
        <v>36.787196666238998</v>
      </c>
      <c r="E152">
        <v>167</v>
      </c>
    </row>
    <row r="153" spans="1:5" x14ac:dyDescent="0.35">
      <c r="A153">
        <v>6</v>
      </c>
      <c r="B153">
        <v>7</v>
      </c>
      <c r="C153">
        <v>44.6165781741568</v>
      </c>
      <c r="D153">
        <v>42.1826844470081</v>
      </c>
      <c r="E153">
        <v>167</v>
      </c>
    </row>
    <row r="154" spans="1:5" x14ac:dyDescent="0.35">
      <c r="A154">
        <v>6</v>
      </c>
      <c r="B154">
        <v>8</v>
      </c>
      <c r="C154">
        <v>34.503863348414797</v>
      </c>
      <c r="D154">
        <v>33.5871689636908</v>
      </c>
      <c r="E154">
        <v>167</v>
      </c>
    </row>
    <row r="155" spans="1:5" x14ac:dyDescent="0.35">
      <c r="A155">
        <v>6</v>
      </c>
      <c r="B155">
        <v>9</v>
      </c>
      <c r="C155">
        <v>9.2519503099612503</v>
      </c>
      <c r="D155">
        <v>9.0707170649694593</v>
      </c>
      <c r="E155">
        <v>167</v>
      </c>
    </row>
    <row r="156" spans="1:5" x14ac:dyDescent="0.35">
      <c r="A156">
        <v>6</v>
      </c>
      <c r="B156">
        <v>10</v>
      </c>
      <c r="C156">
        <v>-26.437300352439902</v>
      </c>
      <c r="D156">
        <v>-28.3798572206858</v>
      </c>
      <c r="E156">
        <v>167</v>
      </c>
    </row>
    <row r="157" spans="1:5" x14ac:dyDescent="0.35">
      <c r="A157">
        <v>6</v>
      </c>
      <c r="B157">
        <v>11</v>
      </c>
      <c r="C157">
        <v>-56.385931301051002</v>
      </c>
      <c r="D157">
        <v>-61.797022472938998</v>
      </c>
      <c r="E157">
        <v>167</v>
      </c>
    </row>
    <row r="158" spans="1:5" x14ac:dyDescent="0.35">
      <c r="A158">
        <v>6</v>
      </c>
      <c r="B158">
        <v>12</v>
      </c>
      <c r="C158">
        <v>-78.547893783397697</v>
      </c>
      <c r="D158">
        <v>-84.977346061458505</v>
      </c>
      <c r="E158">
        <v>167</v>
      </c>
    </row>
    <row r="159" spans="1:5" x14ac:dyDescent="0.35">
      <c r="A159">
        <v>6</v>
      </c>
      <c r="B159">
        <v>13</v>
      </c>
      <c r="C159">
        <v>-89.523231658618101</v>
      </c>
      <c r="D159">
        <v>-93.800662002344893</v>
      </c>
      <c r="E159">
        <v>167</v>
      </c>
    </row>
    <row r="160" spans="1:5" x14ac:dyDescent="0.35">
      <c r="A160">
        <v>6</v>
      </c>
      <c r="B160">
        <v>14</v>
      </c>
      <c r="C160">
        <v>-86.759917514865194</v>
      </c>
      <c r="D160">
        <v>-88.847829154661298</v>
      </c>
      <c r="E160">
        <v>167</v>
      </c>
    </row>
    <row r="161" spans="1:5" x14ac:dyDescent="0.35">
      <c r="A161">
        <v>6</v>
      </c>
      <c r="B161">
        <v>15</v>
      </c>
      <c r="C161">
        <v>-68.605806541428905</v>
      </c>
      <c r="D161">
        <v>-69.054076180381003</v>
      </c>
      <c r="E161">
        <v>167</v>
      </c>
    </row>
    <row r="162" spans="1:5" x14ac:dyDescent="0.35">
      <c r="A162">
        <v>6</v>
      </c>
      <c r="B162">
        <v>16</v>
      </c>
      <c r="C162">
        <v>-41.984800348219103</v>
      </c>
      <c r="D162">
        <v>-39.779131695265797</v>
      </c>
      <c r="E162">
        <v>167</v>
      </c>
    </row>
    <row r="163" spans="1:5" x14ac:dyDescent="0.35">
      <c r="A163">
        <v>6</v>
      </c>
      <c r="B163">
        <v>17</v>
      </c>
      <c r="C163">
        <v>-8.5120161202584796</v>
      </c>
      <c r="D163">
        <v>-4.8629671195110902</v>
      </c>
      <c r="E163">
        <v>167</v>
      </c>
    </row>
    <row r="164" spans="1:5" x14ac:dyDescent="0.35">
      <c r="A164">
        <v>6</v>
      </c>
      <c r="B164">
        <v>18</v>
      </c>
      <c r="C164">
        <v>23.867377700782299</v>
      </c>
      <c r="D164">
        <v>27.828427263460799</v>
      </c>
      <c r="E164">
        <v>167</v>
      </c>
    </row>
    <row r="165" spans="1:5" x14ac:dyDescent="0.35">
      <c r="A165">
        <v>6</v>
      </c>
      <c r="B165">
        <v>19</v>
      </c>
      <c r="C165">
        <v>47.231615132609797</v>
      </c>
      <c r="D165">
        <v>51.759300856489602</v>
      </c>
      <c r="E165">
        <v>167</v>
      </c>
    </row>
    <row r="166" spans="1:5" x14ac:dyDescent="0.35">
      <c r="A166">
        <v>6</v>
      </c>
      <c r="B166">
        <v>20</v>
      </c>
      <c r="C166">
        <v>47.618945700004197</v>
      </c>
      <c r="D166">
        <v>59.334744308265002</v>
      </c>
      <c r="E166">
        <v>167</v>
      </c>
    </row>
    <row r="167" spans="1:5" x14ac:dyDescent="0.35">
      <c r="A167">
        <v>6</v>
      </c>
      <c r="B167">
        <v>21</v>
      </c>
      <c r="C167">
        <v>43.947335113687402</v>
      </c>
      <c r="D167">
        <v>58.960418750732998</v>
      </c>
      <c r="E167">
        <v>167</v>
      </c>
    </row>
    <row r="168" spans="1:5" x14ac:dyDescent="0.35">
      <c r="A168">
        <v>6</v>
      </c>
      <c r="B168">
        <v>22</v>
      </c>
      <c r="C168">
        <v>46.506318861758203</v>
      </c>
      <c r="D168">
        <v>51.611334381434901</v>
      </c>
      <c r="E168">
        <v>167</v>
      </c>
    </row>
    <row r="169" spans="1:5" x14ac:dyDescent="0.35">
      <c r="A169">
        <v>6</v>
      </c>
      <c r="B169">
        <v>23</v>
      </c>
      <c r="C169">
        <v>45.4688635061894</v>
      </c>
      <c r="D169">
        <v>41.269375033777202</v>
      </c>
      <c r="E169">
        <v>167</v>
      </c>
    </row>
  </sheetData>
  <autoFilter ref="A1:E169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week_power_1</vt:lpstr>
      <vt:lpstr>Fig2a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 Bello</dc:creator>
  <cp:lastModifiedBy>Alejandro Peña Bello</cp:lastModifiedBy>
  <dcterms:created xsi:type="dcterms:W3CDTF">2021-10-21T11:20:09Z</dcterms:created>
  <dcterms:modified xsi:type="dcterms:W3CDTF">2021-10-21T16:43:33Z</dcterms:modified>
</cp:coreProperties>
</file>