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andre\Desktop\UFSC_Active\EEL7122\EEL7122-Lista-3\"/>
    </mc:Choice>
  </mc:AlternateContent>
  <xr:revisionPtr revIDLastSave="0" documentId="13_ncr:1_{C768628C-95A0-4D3C-8E45-4BFF29496753}" xr6:coauthVersionLast="47" xr6:coauthVersionMax="47" xr10:uidLastSave="{00000000-0000-0000-0000-000000000000}"/>
  <bookViews>
    <workbookView xWindow="-120" yWindow="-120" windowWidth="38640" windowHeight="15990" activeTab="2" xr2:uid="{7A2FCFB2-D9CB-4C13-B2B9-9D606C707F99}"/>
  </bookViews>
  <sheets>
    <sheet name="Planilha1" sheetId="1" r:id="rId1"/>
    <sheet name="Planilha2" sheetId="2" r:id="rId2"/>
    <sheet name="Planilha3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127" i="3" l="1"/>
  <c r="W126" i="3"/>
  <c r="W125" i="3"/>
  <c r="W124" i="3"/>
  <c r="W123" i="3"/>
  <c r="W122" i="3"/>
  <c r="W121" i="3"/>
  <c r="W120" i="3"/>
  <c r="W119" i="3"/>
  <c r="W118" i="3"/>
  <c r="W117" i="3"/>
  <c r="W116" i="3"/>
  <c r="W115" i="3"/>
  <c r="M150" i="3"/>
  <c r="M149" i="3"/>
  <c r="M148" i="3"/>
  <c r="M147" i="3"/>
  <c r="M146" i="3"/>
  <c r="M145" i="3"/>
  <c r="M144" i="3"/>
  <c r="M143" i="3"/>
  <c r="M142" i="3"/>
  <c r="M141" i="3"/>
  <c r="M140" i="3"/>
  <c r="M139" i="3"/>
  <c r="M138" i="3"/>
  <c r="M137" i="3"/>
  <c r="M136" i="3"/>
  <c r="M135" i="3"/>
  <c r="M134" i="3"/>
  <c r="M133" i="3"/>
  <c r="M132" i="3"/>
  <c r="M131" i="3"/>
  <c r="M130" i="3"/>
  <c r="M129" i="3"/>
  <c r="M128" i="3"/>
  <c r="M127" i="3"/>
  <c r="M126" i="3"/>
  <c r="M125" i="3"/>
  <c r="M124" i="3"/>
  <c r="M123" i="3"/>
  <c r="M122" i="3"/>
  <c r="M121" i="3"/>
  <c r="M120" i="3"/>
  <c r="M119" i="3"/>
  <c r="M118" i="3"/>
  <c r="M117" i="3"/>
  <c r="M116" i="3"/>
  <c r="M115" i="3"/>
  <c r="M114" i="3"/>
  <c r="M113" i="3"/>
  <c r="M112" i="3"/>
  <c r="M111" i="3"/>
  <c r="H258" i="3"/>
  <c r="H257" i="3"/>
  <c r="H256" i="3"/>
  <c r="H255" i="3"/>
  <c r="H254" i="3"/>
  <c r="H253" i="3"/>
  <c r="H252" i="3"/>
  <c r="H251" i="3"/>
  <c r="H250" i="3"/>
  <c r="H249" i="3"/>
  <c r="H248" i="3"/>
  <c r="H247" i="3"/>
  <c r="H246" i="3"/>
  <c r="H245" i="3"/>
  <c r="H244" i="3"/>
  <c r="H243" i="3"/>
  <c r="H242" i="3"/>
  <c r="H241" i="3"/>
  <c r="H240" i="3"/>
  <c r="H239" i="3"/>
  <c r="H238" i="3"/>
  <c r="H237" i="3"/>
  <c r="H236" i="3"/>
  <c r="H235" i="3"/>
  <c r="H234" i="3"/>
  <c r="H233" i="3"/>
  <c r="H232" i="3"/>
  <c r="H231" i="3"/>
  <c r="H230" i="3"/>
  <c r="H229" i="3"/>
  <c r="H228" i="3"/>
  <c r="H227" i="3"/>
  <c r="H226" i="3"/>
  <c r="H225" i="3"/>
  <c r="H224" i="3"/>
  <c r="H223" i="3"/>
  <c r="H222" i="3"/>
  <c r="H221" i="3"/>
  <c r="H220" i="3"/>
  <c r="H219" i="3"/>
  <c r="H218" i="3"/>
  <c r="H217" i="3"/>
  <c r="H216" i="3"/>
  <c r="H215" i="3"/>
  <c r="H214" i="3"/>
  <c r="H213" i="3"/>
  <c r="H212" i="3"/>
  <c r="H211" i="3"/>
  <c r="H210" i="3"/>
  <c r="H209" i="3"/>
  <c r="H208" i="3"/>
  <c r="H207" i="3"/>
  <c r="H206" i="3"/>
  <c r="H205" i="3"/>
  <c r="H204" i="3"/>
  <c r="H203" i="3"/>
  <c r="H202" i="3"/>
  <c r="H201" i="3"/>
  <c r="H200" i="3"/>
  <c r="H199" i="3"/>
  <c r="H198" i="3"/>
  <c r="H197" i="3"/>
  <c r="H196" i="3"/>
  <c r="H195" i="3"/>
  <c r="H194" i="3"/>
  <c r="H193" i="3"/>
  <c r="H192" i="3"/>
  <c r="H191" i="3"/>
  <c r="H190" i="3"/>
  <c r="H189" i="3"/>
  <c r="H188" i="3"/>
  <c r="H187" i="3"/>
  <c r="H186" i="3"/>
  <c r="H185" i="3"/>
  <c r="H184" i="3"/>
  <c r="H183" i="3"/>
  <c r="H182" i="3"/>
  <c r="H181" i="3"/>
  <c r="H180" i="3"/>
  <c r="H179" i="3"/>
  <c r="H178" i="3"/>
  <c r="H177" i="3"/>
  <c r="H176" i="3"/>
  <c r="H175" i="3"/>
  <c r="H174" i="3"/>
  <c r="H173" i="3"/>
  <c r="H172" i="3"/>
  <c r="H171" i="3"/>
  <c r="H170" i="3"/>
  <c r="H169" i="3"/>
  <c r="H168" i="3"/>
  <c r="H167" i="3"/>
  <c r="H166" i="3"/>
  <c r="H165" i="3"/>
  <c r="H164" i="3"/>
  <c r="H163" i="3"/>
  <c r="H162" i="3"/>
  <c r="H161" i="3"/>
  <c r="H160" i="3"/>
  <c r="H159" i="3"/>
  <c r="H158" i="3"/>
  <c r="H157" i="3"/>
  <c r="H156" i="3"/>
  <c r="H155" i="3"/>
  <c r="H154" i="3"/>
  <c r="H153" i="3"/>
  <c r="H152" i="3"/>
  <c r="H151" i="3"/>
  <c r="H150" i="3"/>
  <c r="H149" i="3"/>
  <c r="H148" i="3"/>
  <c r="H147" i="3"/>
  <c r="H146" i="3"/>
  <c r="H145" i="3"/>
  <c r="H144" i="3"/>
  <c r="H143" i="3"/>
  <c r="H142" i="3"/>
  <c r="H141" i="3"/>
  <c r="H140" i="3"/>
  <c r="H139" i="3"/>
  <c r="H138" i="3"/>
  <c r="H137" i="3"/>
  <c r="H136" i="3"/>
  <c r="H135" i="3"/>
  <c r="H134" i="3"/>
  <c r="H133" i="3"/>
  <c r="H132" i="3"/>
  <c r="H131" i="3"/>
  <c r="H130" i="3"/>
  <c r="H129" i="3"/>
  <c r="H128" i="3"/>
  <c r="H127" i="3"/>
  <c r="H126" i="3"/>
  <c r="H125" i="3"/>
  <c r="H124" i="3"/>
  <c r="H123" i="3"/>
  <c r="H122" i="3"/>
  <c r="H121" i="3"/>
  <c r="H120" i="3"/>
  <c r="H119" i="3"/>
  <c r="H118" i="3"/>
  <c r="H117" i="3"/>
  <c r="H116" i="3"/>
  <c r="H115" i="3"/>
  <c r="H114" i="3"/>
  <c r="H113" i="3"/>
  <c r="H112" i="3"/>
  <c r="H111" i="3"/>
  <c r="H110" i="3"/>
  <c r="H109" i="3"/>
  <c r="H108" i="3"/>
  <c r="H107" i="3"/>
  <c r="H106" i="3"/>
  <c r="H105" i="3"/>
  <c r="H104" i="3"/>
  <c r="H103" i="3"/>
  <c r="H102" i="3"/>
  <c r="H101" i="3"/>
  <c r="H100" i="3"/>
  <c r="H99" i="3"/>
  <c r="H98" i="3"/>
  <c r="H97" i="3"/>
  <c r="H96" i="3"/>
  <c r="H95" i="3"/>
  <c r="H94" i="3"/>
  <c r="H93" i="3"/>
  <c r="H92" i="3"/>
  <c r="H91" i="3"/>
  <c r="H90" i="3"/>
  <c r="H89" i="3"/>
  <c r="H88" i="3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AH137" i="3"/>
  <c r="AH136" i="3"/>
  <c r="AH135" i="3"/>
  <c r="AH134" i="3"/>
  <c r="AH133" i="3"/>
  <c r="AH132" i="3"/>
  <c r="AH131" i="3"/>
  <c r="AH130" i="3"/>
  <c r="AH129" i="3"/>
  <c r="AH128" i="3"/>
  <c r="AH127" i="3"/>
  <c r="AH126" i="3"/>
  <c r="AH125" i="3"/>
  <c r="AH124" i="3"/>
  <c r="AH123" i="3"/>
  <c r="AH122" i="3"/>
  <c r="AH121" i="3"/>
  <c r="AH120" i="3"/>
  <c r="AH119" i="3"/>
  <c r="AH118" i="3"/>
  <c r="AH117" i="3"/>
  <c r="AH116" i="3"/>
  <c r="AH115" i="3"/>
  <c r="AH114" i="3"/>
  <c r="AH113" i="3"/>
  <c r="AH112" i="3"/>
  <c r="AH111" i="3"/>
  <c r="AH110" i="3"/>
  <c r="AH109" i="3"/>
  <c r="AH108" i="3"/>
  <c r="AH107" i="3"/>
  <c r="AH106" i="3"/>
  <c r="AH105" i="3"/>
  <c r="AH104" i="3"/>
  <c r="AH103" i="3"/>
  <c r="AH102" i="3"/>
  <c r="AH101" i="3"/>
  <c r="AH100" i="3"/>
  <c r="AH99" i="3"/>
  <c r="AH98" i="3"/>
  <c r="AH97" i="3"/>
  <c r="AH96" i="3"/>
  <c r="AH95" i="3"/>
  <c r="AH94" i="3"/>
  <c r="AH93" i="3"/>
  <c r="AH92" i="3"/>
  <c r="AH91" i="3"/>
  <c r="AH90" i="3"/>
  <c r="AH89" i="3"/>
  <c r="AH88" i="3"/>
  <c r="AH87" i="3"/>
  <c r="AH86" i="3"/>
  <c r="AH85" i="3"/>
  <c r="AH84" i="3"/>
  <c r="AH83" i="3"/>
  <c r="AH82" i="3"/>
  <c r="AH81" i="3"/>
  <c r="AH80" i="3"/>
  <c r="AH79" i="3"/>
  <c r="AH78" i="3"/>
  <c r="AH77" i="3"/>
  <c r="AH76" i="3"/>
  <c r="AH75" i="3"/>
  <c r="AH74" i="3"/>
  <c r="AH73" i="3"/>
  <c r="AH72" i="3"/>
  <c r="AH71" i="3"/>
  <c r="AH70" i="3"/>
  <c r="AH69" i="3"/>
  <c r="AH68" i="3"/>
  <c r="AH67" i="3"/>
  <c r="AH66" i="3"/>
  <c r="AH65" i="3"/>
  <c r="AH64" i="3"/>
  <c r="AH63" i="3"/>
  <c r="AH62" i="3"/>
  <c r="AH61" i="3"/>
  <c r="AH60" i="3"/>
  <c r="AH59" i="3"/>
  <c r="AH58" i="3"/>
  <c r="AH57" i="3"/>
  <c r="AH56" i="3"/>
  <c r="AH55" i="3"/>
  <c r="AH54" i="3"/>
  <c r="AH53" i="3"/>
  <c r="AH52" i="3"/>
  <c r="AH51" i="3"/>
  <c r="AH50" i="3"/>
  <c r="AH49" i="3"/>
  <c r="AH48" i="3"/>
  <c r="AC128" i="3"/>
  <c r="AC127" i="3"/>
  <c r="AC126" i="3"/>
  <c r="AC125" i="3"/>
  <c r="AC124" i="3"/>
  <c r="AC123" i="3"/>
  <c r="AC122" i="3"/>
  <c r="AC121" i="3"/>
  <c r="AC120" i="3"/>
  <c r="AC119" i="3"/>
  <c r="AC118" i="3"/>
  <c r="AC117" i="3"/>
  <c r="AC116" i="3"/>
  <c r="AC115" i="3"/>
  <c r="AC114" i="3"/>
  <c r="AC113" i="3"/>
  <c r="AC112" i="3"/>
  <c r="AC111" i="3"/>
  <c r="AC110" i="3"/>
  <c r="AC109" i="3"/>
  <c r="AC108" i="3"/>
  <c r="AC107" i="3"/>
  <c r="AC106" i="3"/>
  <c r="AC105" i="3"/>
  <c r="AC104" i="3"/>
  <c r="AC103" i="3"/>
  <c r="AC102" i="3"/>
  <c r="AC101" i="3"/>
  <c r="AC100" i="3"/>
  <c r="AC99" i="3"/>
  <c r="AC98" i="3"/>
  <c r="AC97" i="3"/>
  <c r="AC96" i="3"/>
  <c r="AC95" i="3"/>
  <c r="AC94" i="3"/>
  <c r="AC93" i="3"/>
  <c r="AC92" i="3"/>
  <c r="AC91" i="3"/>
  <c r="AC90" i="3"/>
  <c r="AC89" i="3"/>
  <c r="AC88" i="3"/>
  <c r="AC87" i="3"/>
  <c r="AC86" i="3"/>
  <c r="AC85" i="3"/>
  <c r="AC84" i="3"/>
  <c r="AC83" i="3"/>
  <c r="AC82" i="3"/>
  <c r="AC81" i="3"/>
  <c r="AC80" i="3"/>
  <c r="AC79" i="3"/>
  <c r="AC78" i="3"/>
  <c r="AC77" i="3"/>
  <c r="AC76" i="3"/>
  <c r="AC75" i="3"/>
  <c r="AC74" i="3"/>
  <c r="AC73" i="3"/>
  <c r="AC72" i="3"/>
  <c r="AC71" i="3"/>
  <c r="AC70" i="3"/>
  <c r="AC69" i="3"/>
  <c r="AC68" i="3"/>
  <c r="AC67" i="3"/>
  <c r="AC66" i="3"/>
  <c r="AC65" i="3"/>
  <c r="AC64" i="3"/>
  <c r="AC63" i="3"/>
  <c r="AC62" i="3"/>
  <c r="AC61" i="3"/>
  <c r="AC60" i="3"/>
  <c r="AC59" i="3"/>
  <c r="AC58" i="3"/>
  <c r="AC57" i="3"/>
  <c r="AC56" i="3"/>
  <c r="AC55" i="3"/>
  <c r="AC54" i="3"/>
  <c r="AC53" i="3"/>
  <c r="AC52" i="3"/>
  <c r="AC51" i="3"/>
  <c r="AC50" i="3"/>
  <c r="AC49" i="3"/>
  <c r="AC48" i="3"/>
  <c r="AC47" i="3"/>
  <c r="AC46" i="3"/>
  <c r="AC45" i="3"/>
  <c r="X164" i="3"/>
  <c r="X163" i="3"/>
  <c r="X162" i="3"/>
  <c r="X161" i="3"/>
  <c r="X160" i="3"/>
  <c r="X159" i="3"/>
  <c r="X158" i="3"/>
  <c r="X157" i="3"/>
  <c r="X156" i="3"/>
  <c r="X155" i="3"/>
  <c r="X154" i="3"/>
  <c r="X153" i="3"/>
  <c r="X152" i="3"/>
  <c r="X151" i="3"/>
  <c r="X150" i="3"/>
  <c r="X149" i="3"/>
  <c r="X148" i="3"/>
  <c r="X147" i="3"/>
  <c r="X146" i="3"/>
  <c r="X145" i="3"/>
  <c r="X144" i="3"/>
  <c r="X143" i="3"/>
  <c r="X142" i="3"/>
  <c r="X141" i="3"/>
  <c r="X140" i="3"/>
  <c r="X139" i="3"/>
  <c r="X138" i="3"/>
  <c r="X137" i="3"/>
  <c r="X136" i="3"/>
  <c r="X135" i="3"/>
  <c r="X134" i="3"/>
  <c r="X133" i="3"/>
  <c r="X132" i="3"/>
  <c r="X131" i="3"/>
  <c r="X130" i="3"/>
  <c r="X129" i="3"/>
  <c r="X128" i="3"/>
  <c r="X127" i="3"/>
  <c r="X126" i="3"/>
  <c r="X125" i="3"/>
  <c r="X124" i="3"/>
  <c r="X123" i="3"/>
  <c r="X122" i="3"/>
  <c r="X121" i="3"/>
  <c r="X120" i="3"/>
  <c r="X119" i="3"/>
  <c r="X118" i="3"/>
  <c r="X117" i="3"/>
  <c r="X116" i="3"/>
  <c r="X115" i="3"/>
  <c r="X114" i="3"/>
  <c r="X113" i="3"/>
  <c r="X112" i="3"/>
  <c r="X111" i="3"/>
  <c r="X110" i="3"/>
  <c r="X109" i="3"/>
  <c r="X108" i="3"/>
  <c r="X107" i="3"/>
  <c r="X106" i="3"/>
  <c r="X105" i="3"/>
  <c r="X104" i="3"/>
  <c r="X103" i="3"/>
  <c r="X102" i="3"/>
  <c r="X101" i="3"/>
  <c r="X100" i="3"/>
  <c r="X99" i="3"/>
  <c r="X98" i="3"/>
  <c r="X97" i="3"/>
  <c r="X96" i="3"/>
  <c r="X95" i="3"/>
  <c r="X94" i="3"/>
  <c r="X93" i="3"/>
  <c r="X92" i="3"/>
  <c r="X91" i="3"/>
  <c r="X90" i="3"/>
  <c r="X89" i="3"/>
  <c r="X88" i="3"/>
  <c r="X87" i="3"/>
  <c r="X86" i="3"/>
  <c r="X85" i="3"/>
  <c r="X84" i="3"/>
  <c r="S128" i="3"/>
  <c r="S127" i="3"/>
  <c r="S126" i="3"/>
  <c r="S125" i="3"/>
  <c r="S124" i="3"/>
  <c r="S123" i="3"/>
  <c r="S122" i="3"/>
  <c r="S121" i="3"/>
  <c r="S120" i="3"/>
  <c r="S119" i="3"/>
  <c r="S118" i="3"/>
  <c r="S117" i="3"/>
  <c r="S116" i="3"/>
  <c r="S115" i="3"/>
  <c r="S114" i="3"/>
  <c r="S113" i="3"/>
  <c r="S112" i="3"/>
  <c r="S111" i="3"/>
  <c r="S110" i="3"/>
  <c r="S109" i="3"/>
  <c r="S108" i="3"/>
  <c r="S107" i="3"/>
  <c r="S106" i="3"/>
  <c r="S105" i="3"/>
  <c r="S104" i="3"/>
  <c r="S103" i="3"/>
  <c r="S102" i="3"/>
  <c r="S101" i="3"/>
  <c r="S100" i="3"/>
  <c r="S99" i="3"/>
  <c r="S98" i="3"/>
  <c r="S97" i="3"/>
  <c r="S96" i="3"/>
  <c r="S95" i="3"/>
  <c r="S94" i="3"/>
  <c r="S93" i="3"/>
  <c r="S92" i="3"/>
  <c r="S91" i="3"/>
  <c r="S90" i="3"/>
  <c r="S89" i="3"/>
  <c r="S88" i="3"/>
  <c r="S87" i="3"/>
  <c r="S86" i="3"/>
  <c r="S85" i="3"/>
  <c r="S84" i="3"/>
  <c r="S83" i="3"/>
  <c r="S82" i="3"/>
  <c r="S81" i="3"/>
  <c r="S80" i="3"/>
  <c r="S79" i="3"/>
  <c r="S78" i="3"/>
  <c r="S77" i="3"/>
  <c r="S76" i="3"/>
  <c r="S75" i="3"/>
  <c r="S74" i="3"/>
  <c r="S73" i="3"/>
  <c r="S72" i="3"/>
  <c r="S71" i="3"/>
  <c r="S70" i="3"/>
  <c r="S69" i="3"/>
  <c r="S68" i="3"/>
  <c r="S67" i="3"/>
  <c r="S66" i="3"/>
  <c r="S65" i="3"/>
  <c r="S64" i="3"/>
  <c r="S63" i="3"/>
  <c r="S62" i="3"/>
  <c r="S61" i="3"/>
  <c r="S60" i="3"/>
  <c r="S59" i="3"/>
  <c r="S58" i="3"/>
  <c r="S57" i="3"/>
  <c r="S56" i="3"/>
  <c r="S55" i="3"/>
  <c r="S54" i="3"/>
  <c r="S53" i="3"/>
  <c r="S52" i="3"/>
  <c r="S51" i="3"/>
  <c r="S50" i="3"/>
  <c r="S49" i="3"/>
  <c r="S48" i="3"/>
  <c r="S47" i="3"/>
  <c r="S46" i="3"/>
  <c r="S45" i="3"/>
  <c r="I178" i="3"/>
  <c r="I177" i="3"/>
  <c r="I176" i="3"/>
  <c r="I175" i="3"/>
  <c r="I174" i="3"/>
  <c r="I173" i="3"/>
  <c r="I172" i="3"/>
  <c r="I171" i="3"/>
  <c r="I170" i="3"/>
  <c r="I169" i="3"/>
  <c r="I168" i="3"/>
  <c r="I167" i="3"/>
  <c r="I166" i="3"/>
  <c r="I165" i="3"/>
  <c r="I164" i="3"/>
  <c r="I163" i="3"/>
  <c r="I162" i="3"/>
  <c r="I161" i="3"/>
  <c r="I160" i="3"/>
  <c r="I159" i="3"/>
  <c r="I158" i="3"/>
  <c r="I157" i="3"/>
  <c r="I156" i="3"/>
  <c r="I155" i="3"/>
  <c r="I154" i="3"/>
  <c r="I153" i="3"/>
  <c r="I152" i="3"/>
  <c r="I151" i="3"/>
  <c r="I150" i="3"/>
  <c r="I149" i="3"/>
  <c r="I148" i="3"/>
  <c r="I147" i="3"/>
  <c r="I146" i="3"/>
  <c r="I145" i="3"/>
  <c r="I144" i="3"/>
  <c r="I143" i="3"/>
  <c r="I142" i="3"/>
  <c r="I141" i="3"/>
  <c r="I140" i="3"/>
  <c r="I139" i="3"/>
  <c r="I138" i="3"/>
  <c r="I137" i="3"/>
  <c r="I136" i="3"/>
  <c r="I135" i="3"/>
  <c r="I134" i="3"/>
  <c r="I133" i="3"/>
  <c r="I132" i="3"/>
  <c r="I131" i="3"/>
  <c r="I130" i="3"/>
  <c r="I129" i="3"/>
  <c r="I128" i="3"/>
  <c r="I127" i="3"/>
  <c r="I126" i="3"/>
  <c r="I125" i="3"/>
  <c r="I124" i="3"/>
  <c r="I123" i="3"/>
  <c r="I122" i="3"/>
  <c r="I121" i="3"/>
  <c r="I120" i="3"/>
  <c r="I119" i="3"/>
  <c r="I118" i="3"/>
  <c r="I117" i="3"/>
  <c r="I116" i="3"/>
  <c r="I115" i="3"/>
  <c r="I114" i="3"/>
  <c r="I113" i="3"/>
  <c r="I112" i="3"/>
  <c r="I111" i="3"/>
  <c r="I110" i="3"/>
  <c r="I109" i="3"/>
  <c r="I108" i="3"/>
  <c r="I107" i="3"/>
  <c r="I106" i="3"/>
  <c r="I105" i="3"/>
  <c r="I104" i="3"/>
  <c r="I103" i="3"/>
  <c r="I102" i="3"/>
  <c r="I101" i="3"/>
  <c r="I100" i="3"/>
  <c r="I99" i="3"/>
  <c r="I98" i="3"/>
  <c r="I97" i="3"/>
  <c r="I96" i="3"/>
  <c r="I95" i="3"/>
  <c r="I94" i="3"/>
  <c r="I93" i="3"/>
  <c r="I92" i="3"/>
  <c r="I91" i="3"/>
  <c r="AM130" i="3"/>
  <c r="AM129" i="3"/>
  <c r="AM128" i="3"/>
  <c r="AM127" i="3"/>
  <c r="AM126" i="3"/>
  <c r="AM125" i="3"/>
  <c r="AM124" i="3"/>
  <c r="AM123" i="3"/>
  <c r="AM122" i="3"/>
  <c r="AM121" i="3"/>
  <c r="AM120" i="3"/>
  <c r="AM119" i="3"/>
  <c r="AM118" i="3"/>
  <c r="AM117" i="3"/>
  <c r="AM116" i="3"/>
  <c r="AM115" i="3"/>
  <c r="AM114" i="3"/>
  <c r="AM113" i="3"/>
  <c r="AM112" i="3"/>
  <c r="AM111" i="3"/>
  <c r="AM110" i="3"/>
  <c r="AM109" i="3"/>
  <c r="AM108" i="3"/>
  <c r="AM107" i="3"/>
  <c r="AM106" i="3"/>
  <c r="AM105" i="3"/>
  <c r="AM104" i="3"/>
  <c r="AM103" i="3"/>
  <c r="AM102" i="3"/>
  <c r="AM101" i="3"/>
  <c r="AM100" i="3"/>
  <c r="AM99" i="3"/>
  <c r="AM98" i="3"/>
  <c r="AM97" i="3"/>
  <c r="AM96" i="3"/>
  <c r="AM95" i="3"/>
  <c r="AM94" i="3"/>
  <c r="AM93" i="3"/>
  <c r="AM92" i="3"/>
  <c r="AM91" i="3"/>
  <c r="AM90" i="3"/>
  <c r="AM89" i="3"/>
  <c r="AM88" i="3"/>
  <c r="AM87" i="3"/>
  <c r="AM86" i="3"/>
  <c r="AM85" i="3"/>
  <c r="AM84" i="3"/>
  <c r="AM83" i="3"/>
  <c r="AM82" i="3"/>
  <c r="AM81" i="3"/>
  <c r="AM80" i="3"/>
  <c r="AM79" i="3"/>
  <c r="AM78" i="3"/>
  <c r="AM77" i="3"/>
  <c r="AM76" i="3"/>
  <c r="AM75" i="3"/>
  <c r="AM74" i="3"/>
  <c r="AM73" i="3"/>
  <c r="AM72" i="3"/>
  <c r="AM71" i="3"/>
  <c r="AM70" i="3"/>
  <c r="AM69" i="3"/>
  <c r="AM68" i="3"/>
  <c r="AM67" i="3"/>
  <c r="AM66" i="3"/>
  <c r="AM65" i="3"/>
  <c r="AM64" i="3"/>
  <c r="AM63" i="3"/>
  <c r="AM62" i="3"/>
  <c r="AM61" i="3"/>
  <c r="AM60" i="3"/>
  <c r="AM59" i="3"/>
  <c r="AM58" i="3"/>
  <c r="AM57" i="3"/>
  <c r="AM56" i="3"/>
  <c r="AM55" i="3"/>
  <c r="AM54" i="3"/>
  <c r="AM53" i="3"/>
  <c r="AM52" i="3"/>
  <c r="AM51" i="3"/>
  <c r="AM50" i="3"/>
  <c r="AM49" i="3"/>
  <c r="AM48" i="3"/>
  <c r="AM47" i="3"/>
  <c r="AM46" i="3"/>
  <c r="AM45" i="3"/>
  <c r="AM44" i="3"/>
  <c r="AM43" i="3"/>
  <c r="AM42" i="3"/>
  <c r="AM41" i="3"/>
  <c r="AM40" i="3"/>
  <c r="AM39" i="3"/>
  <c r="AM38" i="3"/>
  <c r="AM37" i="3"/>
  <c r="AM36" i="3"/>
  <c r="AM35" i="3"/>
  <c r="AL130" i="3"/>
  <c r="AL129" i="3"/>
  <c r="AL128" i="3"/>
  <c r="AL127" i="3"/>
  <c r="AL126" i="3"/>
  <c r="AL125" i="3"/>
  <c r="AL124" i="3"/>
  <c r="AL123" i="3"/>
  <c r="AL122" i="3"/>
  <c r="AL121" i="3"/>
  <c r="AL120" i="3"/>
  <c r="AL119" i="3"/>
  <c r="AL118" i="3"/>
  <c r="AL117" i="3"/>
  <c r="AL116" i="3"/>
  <c r="AL115" i="3"/>
  <c r="AL114" i="3"/>
  <c r="AL113" i="3"/>
  <c r="AL112" i="3"/>
  <c r="AL111" i="3"/>
  <c r="AL110" i="3"/>
  <c r="AL109" i="3"/>
  <c r="AL108" i="3"/>
  <c r="AL107" i="3"/>
  <c r="AL106" i="3"/>
  <c r="AL105" i="3"/>
  <c r="AL104" i="3"/>
  <c r="AL103" i="3"/>
  <c r="AL102" i="3"/>
  <c r="AL101" i="3"/>
  <c r="AL100" i="3"/>
  <c r="AL99" i="3"/>
  <c r="AL98" i="3"/>
  <c r="AL97" i="3"/>
  <c r="AL96" i="3"/>
  <c r="AL95" i="3"/>
  <c r="AL94" i="3"/>
  <c r="AL93" i="3"/>
  <c r="AL92" i="3"/>
  <c r="AL91" i="3"/>
  <c r="AL90" i="3"/>
  <c r="AL89" i="3"/>
  <c r="AL88" i="3"/>
  <c r="AL87" i="3"/>
  <c r="AL86" i="3"/>
  <c r="AL85" i="3"/>
  <c r="AL84" i="3"/>
  <c r="AL83" i="3"/>
  <c r="AL82" i="3"/>
  <c r="AL81" i="3"/>
  <c r="AL80" i="3"/>
  <c r="AL79" i="3"/>
  <c r="AL78" i="3"/>
  <c r="AL77" i="3"/>
  <c r="AL76" i="3"/>
  <c r="AL75" i="3"/>
  <c r="AL74" i="3"/>
  <c r="AL73" i="3"/>
  <c r="AL72" i="3"/>
  <c r="AL71" i="3"/>
  <c r="AL70" i="3"/>
  <c r="AL69" i="3"/>
  <c r="AL68" i="3"/>
  <c r="AL67" i="3"/>
  <c r="AL66" i="3"/>
  <c r="AL65" i="3"/>
  <c r="AL64" i="3"/>
  <c r="AL63" i="3"/>
  <c r="AL62" i="3"/>
  <c r="AL61" i="3"/>
  <c r="AL60" i="3"/>
  <c r="AL59" i="3"/>
  <c r="AL58" i="3"/>
  <c r="AL57" i="3"/>
  <c r="AL56" i="3"/>
  <c r="AL55" i="3"/>
  <c r="AL54" i="3"/>
  <c r="AL53" i="3"/>
  <c r="AL52" i="3"/>
  <c r="AL51" i="3"/>
  <c r="AL50" i="3"/>
  <c r="AL49" i="3"/>
  <c r="AL48" i="3"/>
  <c r="AL47" i="3"/>
  <c r="AL46" i="3"/>
  <c r="AL45" i="3"/>
  <c r="AL44" i="3"/>
  <c r="AL43" i="3"/>
  <c r="AL42" i="3"/>
  <c r="AL41" i="3"/>
  <c r="AL40" i="3"/>
  <c r="AL39" i="3"/>
  <c r="AL38" i="3"/>
  <c r="AL37" i="3"/>
  <c r="AL36" i="3"/>
  <c r="AL35" i="3"/>
  <c r="AL34" i="3"/>
  <c r="AL33" i="3"/>
  <c r="AL32" i="3"/>
  <c r="AL31" i="3"/>
  <c r="AL30" i="3"/>
  <c r="AL29" i="3"/>
  <c r="AL28" i="3"/>
  <c r="AL27" i="3"/>
  <c r="AL26" i="3"/>
  <c r="AL25" i="3"/>
  <c r="AL24" i="3"/>
  <c r="AL23" i="3"/>
  <c r="AL22" i="3"/>
  <c r="AL21" i="3"/>
  <c r="AL20" i="3"/>
  <c r="AL19" i="3"/>
  <c r="AL18" i="3"/>
  <c r="AL17" i="3"/>
  <c r="AL16" i="3"/>
  <c r="AL15" i="3"/>
  <c r="AL14" i="3"/>
  <c r="AL13" i="3"/>
  <c r="AL12" i="3"/>
  <c r="AL11" i="3"/>
  <c r="AL10" i="3"/>
  <c r="AL9" i="3"/>
  <c r="AL8" i="3"/>
  <c r="AL7" i="3"/>
  <c r="AL6" i="3"/>
  <c r="AL5" i="3"/>
  <c r="AL4" i="3"/>
  <c r="AL3" i="3"/>
  <c r="AG130" i="3"/>
  <c r="AG129" i="3"/>
  <c r="AG128" i="3"/>
  <c r="AG127" i="3"/>
  <c r="AG126" i="3"/>
  <c r="AG125" i="3"/>
  <c r="AG124" i="3"/>
  <c r="AG123" i="3"/>
  <c r="AG122" i="3"/>
  <c r="AG121" i="3"/>
  <c r="AG120" i="3"/>
  <c r="AG119" i="3"/>
  <c r="AG118" i="3"/>
  <c r="AG117" i="3"/>
  <c r="AG116" i="3"/>
  <c r="AG115" i="3"/>
  <c r="AG114" i="3"/>
  <c r="AG113" i="3"/>
  <c r="AG112" i="3"/>
  <c r="AG111" i="3"/>
  <c r="AG110" i="3"/>
  <c r="AG109" i="3"/>
  <c r="AG108" i="3"/>
  <c r="AG107" i="3"/>
  <c r="AG106" i="3"/>
  <c r="AG105" i="3"/>
  <c r="AG104" i="3"/>
  <c r="AG103" i="3"/>
  <c r="AG102" i="3"/>
  <c r="AG101" i="3"/>
  <c r="AG100" i="3"/>
  <c r="AG99" i="3"/>
  <c r="AG98" i="3"/>
  <c r="AG97" i="3"/>
  <c r="AG96" i="3"/>
  <c r="AG95" i="3"/>
  <c r="AG94" i="3"/>
  <c r="AG93" i="3"/>
  <c r="AG92" i="3"/>
  <c r="AG91" i="3"/>
  <c r="AG90" i="3"/>
  <c r="AG89" i="3"/>
  <c r="AG88" i="3"/>
  <c r="AG87" i="3"/>
  <c r="AG86" i="3"/>
  <c r="AG85" i="3"/>
  <c r="AG84" i="3"/>
  <c r="AG83" i="3"/>
  <c r="AG82" i="3"/>
  <c r="AG81" i="3"/>
  <c r="AG80" i="3"/>
  <c r="AG79" i="3"/>
  <c r="AG78" i="3"/>
  <c r="AG77" i="3"/>
  <c r="AG76" i="3"/>
  <c r="AG75" i="3"/>
  <c r="AG74" i="3"/>
  <c r="AG73" i="3"/>
  <c r="AG72" i="3"/>
  <c r="AG71" i="3"/>
  <c r="AG70" i="3"/>
  <c r="AG69" i="3"/>
  <c r="AG68" i="3"/>
  <c r="AG67" i="3"/>
  <c r="AG66" i="3"/>
  <c r="AG65" i="3"/>
  <c r="AG64" i="3"/>
  <c r="AG63" i="3"/>
  <c r="AG62" i="3"/>
  <c r="AG61" i="3"/>
  <c r="AG60" i="3"/>
  <c r="AG59" i="3"/>
  <c r="AG58" i="3"/>
  <c r="AG57" i="3"/>
  <c r="AG56" i="3"/>
  <c r="AG55" i="3"/>
  <c r="AG54" i="3"/>
  <c r="AG53" i="3"/>
  <c r="AG52" i="3"/>
  <c r="AG51" i="3"/>
  <c r="AG50" i="3"/>
  <c r="AG49" i="3"/>
  <c r="AG48" i="3"/>
  <c r="AG47" i="3"/>
  <c r="AG46" i="3"/>
  <c r="AG45" i="3"/>
  <c r="AG44" i="3"/>
  <c r="AG43" i="3"/>
  <c r="AG42" i="3"/>
  <c r="AG41" i="3"/>
  <c r="AG40" i="3"/>
  <c r="AG39" i="3"/>
  <c r="AG38" i="3"/>
  <c r="AG37" i="3"/>
  <c r="AG36" i="3"/>
  <c r="AG35" i="3"/>
  <c r="AG34" i="3"/>
  <c r="AG33" i="3"/>
  <c r="AG32" i="3"/>
  <c r="AG31" i="3"/>
  <c r="AG30" i="3"/>
  <c r="AG29" i="3"/>
  <c r="AG28" i="3"/>
  <c r="AG27" i="3"/>
  <c r="AG26" i="3"/>
  <c r="AG25" i="3"/>
  <c r="AG24" i="3"/>
  <c r="AG23" i="3"/>
  <c r="AG22" i="3"/>
  <c r="AG21" i="3"/>
  <c r="AG20" i="3"/>
  <c r="AG19" i="3"/>
  <c r="AG18" i="3"/>
  <c r="AG17" i="3"/>
  <c r="AG16" i="3"/>
  <c r="AG15" i="3"/>
  <c r="AG14" i="3"/>
  <c r="AG13" i="3"/>
  <c r="AG12" i="3"/>
  <c r="AG11" i="3"/>
  <c r="AG10" i="3"/>
  <c r="AG9" i="3"/>
  <c r="AG8" i="3"/>
  <c r="AG7" i="3"/>
  <c r="AG6" i="3"/>
  <c r="AG5" i="3"/>
  <c r="AG4" i="3"/>
  <c r="AG3" i="3"/>
  <c r="AH47" i="3"/>
  <c r="AH46" i="3"/>
  <c r="AH45" i="3"/>
  <c r="AH44" i="3"/>
  <c r="AH43" i="3"/>
  <c r="AH42" i="3"/>
  <c r="AH41" i="3"/>
  <c r="AH40" i="3"/>
  <c r="AH39" i="3"/>
  <c r="AH38" i="3"/>
  <c r="AH37" i="3"/>
  <c r="AH36" i="3"/>
  <c r="AH35" i="3"/>
  <c r="AC44" i="3"/>
  <c r="AC43" i="3"/>
  <c r="AC42" i="3"/>
  <c r="AC41" i="3"/>
  <c r="AC40" i="3"/>
  <c r="AC39" i="3"/>
  <c r="AC38" i="3"/>
  <c r="AC37" i="3"/>
  <c r="AC36" i="3"/>
  <c r="AC35" i="3"/>
  <c r="AC34" i="3"/>
  <c r="AC33" i="3"/>
  <c r="AC32" i="3"/>
  <c r="AC31" i="3"/>
  <c r="AC30" i="3"/>
  <c r="AC29" i="3"/>
  <c r="AC28" i="3"/>
  <c r="AC27" i="3"/>
  <c r="AC26" i="3"/>
  <c r="AC25" i="3"/>
  <c r="AC24" i="3"/>
  <c r="AC23" i="3"/>
  <c r="AC22" i="3"/>
  <c r="S44" i="3"/>
  <c r="S43" i="3"/>
  <c r="S42" i="3"/>
  <c r="S41" i="3"/>
  <c r="S40" i="3"/>
  <c r="S39" i="3"/>
  <c r="S38" i="3"/>
  <c r="S37" i="3"/>
  <c r="S36" i="3"/>
  <c r="S35" i="3"/>
  <c r="AB130" i="3"/>
  <c r="AB129" i="3"/>
  <c r="AB128" i="3"/>
  <c r="AB127" i="3"/>
  <c r="AB126" i="3"/>
  <c r="AB125" i="3"/>
  <c r="AB124" i="3"/>
  <c r="AB123" i="3"/>
  <c r="AB122" i="3"/>
  <c r="AB121" i="3"/>
  <c r="AB120" i="3"/>
  <c r="AB119" i="3"/>
  <c r="AB118" i="3"/>
  <c r="AB117" i="3"/>
  <c r="AB116" i="3"/>
  <c r="AB115" i="3"/>
  <c r="AB114" i="3"/>
  <c r="AB113" i="3"/>
  <c r="AB112" i="3"/>
  <c r="AB111" i="3"/>
  <c r="AB110" i="3"/>
  <c r="AB109" i="3"/>
  <c r="AB108" i="3"/>
  <c r="AB107" i="3"/>
  <c r="AB106" i="3"/>
  <c r="AB105" i="3"/>
  <c r="AB104" i="3"/>
  <c r="AB103" i="3"/>
  <c r="AB102" i="3"/>
  <c r="AB101" i="3"/>
  <c r="AB100" i="3"/>
  <c r="AB99" i="3"/>
  <c r="AB98" i="3"/>
  <c r="AB97" i="3"/>
  <c r="AB96" i="3"/>
  <c r="AB95" i="3"/>
  <c r="AB94" i="3"/>
  <c r="AB93" i="3"/>
  <c r="AB92" i="3"/>
  <c r="AB91" i="3"/>
  <c r="AB90" i="3"/>
  <c r="AB89" i="3"/>
  <c r="AB88" i="3"/>
  <c r="AB87" i="3"/>
  <c r="AB86" i="3"/>
  <c r="AB85" i="3"/>
  <c r="AB84" i="3"/>
  <c r="AB83" i="3"/>
  <c r="AB82" i="3"/>
  <c r="AB81" i="3"/>
  <c r="AB80" i="3"/>
  <c r="AB79" i="3"/>
  <c r="AB78" i="3"/>
  <c r="AB77" i="3"/>
  <c r="AB76" i="3"/>
  <c r="AB75" i="3"/>
  <c r="AB74" i="3"/>
  <c r="AB73" i="3"/>
  <c r="AB72" i="3"/>
  <c r="AB71" i="3"/>
  <c r="AB70" i="3"/>
  <c r="AB69" i="3"/>
  <c r="AB68" i="3"/>
  <c r="AB67" i="3"/>
  <c r="AB66" i="3"/>
  <c r="AB65" i="3"/>
  <c r="AB64" i="3"/>
  <c r="AB63" i="3"/>
  <c r="AB62" i="3"/>
  <c r="AB61" i="3"/>
  <c r="AB60" i="3"/>
  <c r="AB59" i="3"/>
  <c r="AB58" i="3"/>
  <c r="AB57" i="3"/>
  <c r="AB56" i="3"/>
  <c r="AB55" i="3"/>
  <c r="AB54" i="3"/>
  <c r="AB53" i="3"/>
  <c r="AB52" i="3"/>
  <c r="AB51" i="3"/>
  <c r="AB50" i="3"/>
  <c r="AB49" i="3"/>
  <c r="AB48" i="3"/>
  <c r="AB47" i="3"/>
  <c r="AB46" i="3"/>
  <c r="AB45" i="3"/>
  <c r="AB44" i="3"/>
  <c r="AB43" i="3"/>
  <c r="AB42" i="3"/>
  <c r="AB41" i="3"/>
  <c r="AB40" i="3"/>
  <c r="AB39" i="3"/>
  <c r="AB38" i="3"/>
  <c r="AB37" i="3"/>
  <c r="AB36" i="3"/>
  <c r="AB35" i="3"/>
  <c r="AB34" i="3"/>
  <c r="AB33" i="3"/>
  <c r="AB32" i="3"/>
  <c r="AB31" i="3"/>
  <c r="AB30" i="3"/>
  <c r="AB29" i="3"/>
  <c r="AB28" i="3"/>
  <c r="AB27" i="3"/>
  <c r="AB26" i="3"/>
  <c r="AB25" i="3"/>
  <c r="AB24" i="3"/>
  <c r="AB23" i="3"/>
  <c r="AB22" i="3"/>
  <c r="AB21" i="3"/>
  <c r="AB20" i="3"/>
  <c r="AB19" i="3"/>
  <c r="AB18" i="3"/>
  <c r="AB17" i="3"/>
  <c r="AB16" i="3"/>
  <c r="AB15" i="3"/>
  <c r="AB14" i="3"/>
  <c r="AB13" i="3"/>
  <c r="AB12" i="3"/>
  <c r="AB11" i="3"/>
  <c r="AB10" i="3"/>
  <c r="AB9" i="3"/>
  <c r="AB8" i="3"/>
  <c r="AB7" i="3"/>
  <c r="AB6" i="3"/>
  <c r="AB5" i="3"/>
  <c r="AB4" i="3"/>
  <c r="AB3" i="3"/>
  <c r="W114" i="3"/>
  <c r="W113" i="3"/>
  <c r="W112" i="3"/>
  <c r="W111" i="3"/>
  <c r="W110" i="3"/>
  <c r="W109" i="3"/>
  <c r="W108" i="3"/>
  <c r="W107" i="3"/>
  <c r="W106" i="3"/>
  <c r="W105" i="3"/>
  <c r="W104" i="3"/>
  <c r="W103" i="3"/>
  <c r="W102" i="3"/>
  <c r="W101" i="3"/>
  <c r="W100" i="3"/>
  <c r="W99" i="3"/>
  <c r="W98" i="3"/>
  <c r="W97" i="3"/>
  <c r="W96" i="3"/>
  <c r="W95" i="3"/>
  <c r="W94" i="3"/>
  <c r="W93" i="3"/>
  <c r="W92" i="3"/>
  <c r="W91" i="3"/>
  <c r="W90" i="3"/>
  <c r="W89" i="3"/>
  <c r="W88" i="3"/>
  <c r="W87" i="3"/>
  <c r="W86" i="3"/>
  <c r="W85" i="3"/>
  <c r="W84" i="3"/>
  <c r="W83" i="3"/>
  <c r="W82" i="3"/>
  <c r="W81" i="3"/>
  <c r="W80" i="3"/>
  <c r="W79" i="3"/>
  <c r="W78" i="3"/>
  <c r="W77" i="3"/>
  <c r="W76" i="3"/>
  <c r="W75" i="3"/>
  <c r="W74" i="3"/>
  <c r="W73" i="3"/>
  <c r="W72" i="3"/>
  <c r="W71" i="3"/>
  <c r="W70" i="3"/>
  <c r="W69" i="3"/>
  <c r="W68" i="3"/>
  <c r="W67" i="3"/>
  <c r="W66" i="3"/>
  <c r="W65" i="3"/>
  <c r="W64" i="3"/>
  <c r="W63" i="3"/>
  <c r="W62" i="3"/>
  <c r="W61" i="3"/>
  <c r="W60" i="3"/>
  <c r="W59" i="3"/>
  <c r="W58" i="3"/>
  <c r="W57" i="3"/>
  <c r="W56" i="3"/>
  <c r="W55" i="3"/>
  <c r="W54" i="3"/>
  <c r="W53" i="3"/>
  <c r="W52" i="3"/>
  <c r="W51" i="3"/>
  <c r="W50" i="3"/>
  <c r="W49" i="3"/>
  <c r="W48" i="3"/>
  <c r="W47" i="3"/>
  <c r="W46" i="3"/>
  <c r="W45" i="3"/>
  <c r="W44" i="3"/>
  <c r="W43" i="3"/>
  <c r="W42" i="3"/>
  <c r="W41" i="3"/>
  <c r="W40" i="3"/>
  <c r="W39" i="3"/>
  <c r="W38" i="3"/>
  <c r="W37" i="3"/>
  <c r="W36" i="3"/>
  <c r="W35" i="3"/>
  <c r="W34" i="3"/>
  <c r="W33" i="3"/>
  <c r="W32" i="3"/>
  <c r="W31" i="3"/>
  <c r="W30" i="3"/>
  <c r="W29" i="3"/>
  <c r="W28" i="3"/>
  <c r="W27" i="3"/>
  <c r="W26" i="3"/>
  <c r="W25" i="3"/>
  <c r="W24" i="3"/>
  <c r="W23" i="3"/>
  <c r="W22" i="3"/>
  <c r="W21" i="3"/>
  <c r="W20" i="3"/>
  <c r="W19" i="3"/>
  <c r="W18" i="3"/>
  <c r="W17" i="3"/>
  <c r="W16" i="3"/>
  <c r="W15" i="3"/>
  <c r="W14" i="3"/>
  <c r="W13" i="3"/>
  <c r="W12" i="3"/>
  <c r="W11" i="3"/>
  <c r="W10" i="3"/>
  <c r="W9" i="3"/>
  <c r="W8" i="3"/>
  <c r="W7" i="3"/>
  <c r="W6" i="3"/>
  <c r="W5" i="3"/>
  <c r="W4" i="3"/>
  <c r="W3" i="3"/>
  <c r="X3" i="3"/>
  <c r="X4" i="3"/>
  <c r="X5" i="3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R130" i="3"/>
  <c r="R129" i="3"/>
  <c r="R128" i="3"/>
  <c r="R127" i="3"/>
  <c r="R126" i="3"/>
  <c r="R125" i="3"/>
  <c r="R124" i="3"/>
  <c r="R123" i="3"/>
  <c r="R122" i="3"/>
  <c r="R121" i="3"/>
  <c r="R120" i="3"/>
  <c r="R119" i="3"/>
  <c r="R118" i="3"/>
  <c r="R117" i="3"/>
  <c r="R116" i="3"/>
  <c r="R115" i="3"/>
  <c r="R114" i="3"/>
  <c r="R113" i="3"/>
  <c r="R112" i="3"/>
  <c r="R111" i="3"/>
  <c r="R110" i="3"/>
  <c r="R109" i="3"/>
  <c r="R108" i="3"/>
  <c r="R107" i="3"/>
  <c r="R106" i="3"/>
  <c r="R105" i="3"/>
  <c r="R104" i="3"/>
  <c r="R103" i="3"/>
  <c r="R102" i="3"/>
  <c r="R101" i="3"/>
  <c r="R100" i="3"/>
  <c r="R99" i="3"/>
  <c r="R98" i="3"/>
  <c r="R97" i="3"/>
  <c r="R96" i="3"/>
  <c r="R95" i="3"/>
  <c r="R94" i="3"/>
  <c r="R93" i="3"/>
  <c r="R92" i="3"/>
  <c r="R91" i="3"/>
  <c r="R90" i="3"/>
  <c r="R89" i="3"/>
  <c r="R88" i="3"/>
  <c r="R87" i="3"/>
  <c r="R86" i="3"/>
  <c r="R85" i="3"/>
  <c r="R84" i="3"/>
  <c r="R83" i="3"/>
  <c r="R82" i="3"/>
  <c r="R81" i="3"/>
  <c r="R80" i="3"/>
  <c r="R79" i="3"/>
  <c r="R78" i="3"/>
  <c r="R77" i="3"/>
  <c r="R76" i="3"/>
  <c r="R75" i="3"/>
  <c r="R74" i="3"/>
  <c r="R73" i="3"/>
  <c r="R72" i="3"/>
  <c r="R71" i="3"/>
  <c r="R70" i="3"/>
  <c r="R69" i="3"/>
  <c r="R68" i="3"/>
  <c r="R67" i="3"/>
  <c r="R66" i="3"/>
  <c r="R65" i="3"/>
  <c r="R64" i="3"/>
  <c r="R63" i="3"/>
  <c r="R62" i="3"/>
  <c r="R61" i="3"/>
  <c r="R60" i="3"/>
  <c r="R59" i="3"/>
  <c r="R58" i="3"/>
  <c r="R57" i="3"/>
  <c r="R56" i="3"/>
  <c r="R55" i="3"/>
  <c r="R54" i="3"/>
  <c r="R53" i="3"/>
  <c r="R52" i="3"/>
  <c r="R51" i="3"/>
  <c r="R50" i="3"/>
  <c r="R49" i="3"/>
  <c r="R48" i="3"/>
  <c r="R47" i="3"/>
  <c r="R46" i="3"/>
  <c r="R45" i="3"/>
  <c r="R44" i="3"/>
  <c r="R43" i="3"/>
  <c r="R42" i="3"/>
  <c r="R41" i="3"/>
  <c r="R40" i="3"/>
  <c r="R39" i="3"/>
  <c r="R38" i="3"/>
  <c r="R37" i="3"/>
  <c r="R36" i="3"/>
  <c r="R35" i="3"/>
  <c r="R34" i="3"/>
  <c r="R33" i="3"/>
  <c r="R32" i="3"/>
  <c r="R31" i="3"/>
  <c r="R30" i="3"/>
  <c r="R29" i="3"/>
  <c r="R28" i="3"/>
  <c r="R27" i="3"/>
  <c r="R26" i="3"/>
  <c r="R25" i="3"/>
  <c r="R24" i="3"/>
  <c r="R23" i="3"/>
  <c r="R22" i="3"/>
  <c r="R21" i="3"/>
  <c r="R20" i="3"/>
  <c r="R19" i="3"/>
  <c r="R18" i="3"/>
  <c r="R17" i="3"/>
  <c r="R16" i="3"/>
  <c r="R15" i="3"/>
  <c r="R14" i="3"/>
  <c r="R13" i="3"/>
  <c r="R12" i="3"/>
  <c r="R11" i="3"/>
  <c r="R10" i="3"/>
  <c r="R9" i="3"/>
  <c r="R8" i="3"/>
  <c r="R7" i="3"/>
  <c r="R6" i="3"/>
  <c r="R5" i="3"/>
  <c r="R4" i="3"/>
  <c r="R3" i="3"/>
  <c r="M110" i="3"/>
  <c r="M109" i="3"/>
  <c r="M108" i="3"/>
  <c r="M107" i="3"/>
  <c r="M106" i="3"/>
  <c r="M105" i="3"/>
  <c r="M104" i="3"/>
  <c r="M103" i="3"/>
  <c r="M102" i="3"/>
  <c r="M101" i="3"/>
  <c r="M100" i="3"/>
  <c r="M99" i="3"/>
  <c r="M98" i="3"/>
  <c r="M97" i="3"/>
  <c r="M96" i="3"/>
  <c r="M95" i="3"/>
  <c r="M94" i="3"/>
  <c r="M93" i="3"/>
  <c r="M92" i="3"/>
  <c r="M91" i="3"/>
  <c r="M90" i="3"/>
  <c r="M89" i="3"/>
  <c r="M88" i="3"/>
  <c r="M87" i="3"/>
  <c r="M86" i="3"/>
  <c r="M85" i="3"/>
  <c r="M84" i="3"/>
  <c r="M83" i="3"/>
  <c r="M82" i="3"/>
  <c r="M81" i="3"/>
  <c r="M80" i="3"/>
  <c r="M79" i="3"/>
  <c r="M78" i="3"/>
  <c r="M77" i="3"/>
  <c r="M76" i="3"/>
  <c r="M75" i="3"/>
  <c r="M74" i="3"/>
  <c r="M73" i="3"/>
  <c r="M72" i="3"/>
  <c r="M71" i="3"/>
  <c r="M70" i="3"/>
  <c r="M69" i="3"/>
  <c r="M68" i="3"/>
  <c r="M67" i="3"/>
  <c r="M66" i="3"/>
  <c r="M65" i="3"/>
  <c r="M64" i="3"/>
  <c r="M63" i="3"/>
  <c r="M62" i="3"/>
  <c r="M61" i="3"/>
  <c r="M60" i="3"/>
  <c r="M59" i="3"/>
  <c r="M58" i="3"/>
  <c r="M57" i="3"/>
  <c r="M56" i="3"/>
  <c r="M55" i="3"/>
  <c r="M54" i="3"/>
  <c r="M53" i="3"/>
  <c r="M52" i="3"/>
  <c r="M51" i="3"/>
  <c r="M50" i="3"/>
  <c r="M49" i="3"/>
  <c r="M48" i="3"/>
  <c r="M47" i="3"/>
  <c r="M46" i="3"/>
  <c r="M45" i="3"/>
  <c r="M44" i="3"/>
  <c r="M43" i="3"/>
  <c r="M42" i="3"/>
  <c r="M41" i="3"/>
  <c r="M40" i="3"/>
  <c r="M39" i="3"/>
  <c r="M38" i="3"/>
  <c r="M37" i="3"/>
  <c r="M36" i="3"/>
  <c r="M35" i="3"/>
  <c r="M34" i="3"/>
  <c r="M33" i="3"/>
  <c r="M32" i="3"/>
  <c r="M31" i="3"/>
  <c r="M30" i="3"/>
  <c r="M29" i="3"/>
  <c r="M28" i="3"/>
  <c r="M27" i="3"/>
  <c r="M26" i="3"/>
  <c r="M25" i="3"/>
  <c r="M24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M10" i="3"/>
  <c r="M9" i="3"/>
  <c r="M8" i="3"/>
  <c r="M7" i="3"/>
  <c r="M6" i="3"/>
  <c r="M5" i="3"/>
  <c r="M4" i="3"/>
  <c r="M3" i="3"/>
  <c r="N156" i="3"/>
  <c r="N155" i="3"/>
  <c r="N154" i="3"/>
  <c r="N153" i="3"/>
  <c r="N152" i="3"/>
  <c r="N151" i="3"/>
  <c r="N150" i="3"/>
  <c r="N149" i="3"/>
  <c r="N148" i="3"/>
  <c r="N147" i="3"/>
  <c r="N146" i="3"/>
  <c r="N145" i="3"/>
  <c r="N144" i="3"/>
  <c r="N143" i="3"/>
  <c r="N142" i="3"/>
  <c r="N141" i="3"/>
  <c r="N140" i="3"/>
  <c r="N139" i="3"/>
  <c r="N138" i="3"/>
  <c r="N137" i="3"/>
  <c r="N136" i="3"/>
  <c r="N135" i="3"/>
  <c r="N134" i="3"/>
  <c r="N133" i="3"/>
  <c r="N132" i="3"/>
  <c r="N131" i="3"/>
  <c r="N130" i="3"/>
  <c r="N129" i="3"/>
  <c r="N128" i="3"/>
  <c r="N127" i="3"/>
  <c r="N126" i="3"/>
  <c r="N125" i="3"/>
  <c r="N124" i="3"/>
  <c r="N123" i="3"/>
  <c r="N122" i="3"/>
  <c r="N121" i="3"/>
  <c r="N120" i="3"/>
  <c r="N119" i="3"/>
  <c r="N118" i="3"/>
  <c r="N117" i="3"/>
  <c r="N116" i="3"/>
  <c r="N115" i="3"/>
  <c r="N114" i="3"/>
  <c r="N113" i="3"/>
  <c r="N112" i="3"/>
  <c r="N111" i="3"/>
  <c r="N110" i="3"/>
  <c r="N109" i="3"/>
  <c r="N108" i="3"/>
  <c r="N107" i="3"/>
  <c r="N106" i="3"/>
  <c r="N105" i="3"/>
  <c r="N104" i="3"/>
  <c r="N103" i="3"/>
  <c r="N102" i="3"/>
  <c r="N101" i="3"/>
  <c r="N100" i="3"/>
  <c r="N99" i="3"/>
  <c r="N98" i="3"/>
  <c r="N97" i="3"/>
  <c r="N96" i="3"/>
  <c r="N95" i="3"/>
  <c r="N94" i="3"/>
  <c r="N93" i="3"/>
  <c r="N92" i="3"/>
  <c r="N91" i="3"/>
  <c r="N90" i="3"/>
  <c r="N89" i="3"/>
  <c r="N88" i="3"/>
  <c r="N87" i="3"/>
  <c r="N86" i="3"/>
  <c r="N85" i="3"/>
  <c r="N84" i="3"/>
  <c r="N83" i="3"/>
  <c r="N82" i="3"/>
  <c r="N81" i="3"/>
  <c r="N80" i="3"/>
  <c r="N79" i="3"/>
  <c r="N78" i="3"/>
  <c r="N77" i="3"/>
  <c r="N76" i="3"/>
  <c r="N75" i="3"/>
  <c r="N74" i="3"/>
  <c r="N73" i="3"/>
  <c r="N72" i="3"/>
  <c r="N71" i="3"/>
  <c r="N70" i="3"/>
  <c r="N69" i="3"/>
  <c r="N68" i="3"/>
  <c r="N67" i="3"/>
  <c r="N66" i="3"/>
  <c r="N65" i="3"/>
  <c r="N64" i="3"/>
  <c r="N63" i="3"/>
  <c r="N62" i="3"/>
  <c r="N61" i="3"/>
  <c r="N60" i="3"/>
  <c r="N59" i="3"/>
  <c r="N58" i="3"/>
  <c r="N57" i="3"/>
  <c r="N56" i="3"/>
  <c r="N55" i="3"/>
  <c r="N54" i="3"/>
  <c r="N53" i="3"/>
  <c r="N52" i="3"/>
  <c r="N51" i="3"/>
  <c r="N50" i="3"/>
  <c r="N49" i="3"/>
  <c r="N48" i="3"/>
  <c r="N47" i="3"/>
  <c r="N46" i="3"/>
  <c r="N45" i="3"/>
  <c r="N44" i="3"/>
  <c r="N43" i="3"/>
  <c r="N42" i="3"/>
  <c r="N41" i="3"/>
  <c r="N40" i="3"/>
  <c r="N39" i="3"/>
  <c r="N38" i="3"/>
  <c r="N37" i="3"/>
  <c r="N36" i="3"/>
  <c r="N35" i="3"/>
  <c r="I90" i="3"/>
  <c r="I89" i="3"/>
  <c r="I88" i="3"/>
  <c r="I87" i="3"/>
  <c r="I86" i="3"/>
  <c r="I85" i="3"/>
  <c r="I84" i="3"/>
  <c r="I83" i="3"/>
  <c r="I82" i="3"/>
  <c r="I81" i="3"/>
  <c r="I80" i="3"/>
  <c r="I79" i="3"/>
  <c r="I78" i="3"/>
  <c r="I77" i="3"/>
  <c r="I76" i="3"/>
  <c r="I75" i="3"/>
  <c r="I74" i="3"/>
  <c r="I73" i="3"/>
  <c r="I72" i="3"/>
  <c r="I71" i="3"/>
  <c r="I70" i="3"/>
  <c r="I69" i="3"/>
  <c r="I68" i="3"/>
  <c r="I67" i="3"/>
  <c r="I66" i="3"/>
  <c r="I65" i="3"/>
  <c r="I64" i="3"/>
  <c r="I63" i="3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AT34" i="3"/>
  <c r="AT32" i="3"/>
  <c r="AT30" i="3"/>
  <c r="AT28" i="3"/>
  <c r="AT26" i="3"/>
  <c r="BG34" i="3"/>
  <c r="BF34" i="3"/>
  <c r="BG33" i="3"/>
  <c r="BF33" i="3"/>
  <c r="BG32" i="3"/>
  <c r="BF32" i="3"/>
  <c r="BG31" i="3"/>
  <c r="BF31" i="3"/>
  <c r="BG30" i="3"/>
  <c r="BF30" i="3"/>
  <c r="BG29" i="3"/>
  <c r="BF29" i="3"/>
  <c r="BG28" i="3"/>
  <c r="BF28" i="3"/>
  <c r="BG27" i="3"/>
  <c r="BF27" i="3"/>
  <c r="BG26" i="3"/>
  <c r="BF26" i="3"/>
  <c r="BG25" i="3"/>
  <c r="BF25" i="3"/>
  <c r="BG24" i="3"/>
  <c r="BF24" i="3"/>
  <c r="BG23" i="3"/>
  <c r="BF23" i="3"/>
  <c r="BG22" i="3"/>
  <c r="BF22" i="3"/>
  <c r="BG21" i="3"/>
  <c r="BF21" i="3"/>
  <c r="BG20" i="3"/>
  <c r="BF20" i="3"/>
  <c r="BG19" i="3"/>
  <c r="BF19" i="3"/>
  <c r="BG18" i="3"/>
  <c r="BF18" i="3"/>
  <c r="BG17" i="3"/>
  <c r="BF17" i="3"/>
  <c r="BG16" i="3"/>
  <c r="BF16" i="3"/>
  <c r="BG15" i="3"/>
  <c r="BF15" i="3"/>
  <c r="BG14" i="3"/>
  <c r="BF14" i="3"/>
  <c r="BG13" i="3"/>
  <c r="BF13" i="3"/>
  <c r="BG12" i="3"/>
  <c r="BF12" i="3"/>
  <c r="BG11" i="3"/>
  <c r="BF11" i="3"/>
  <c r="BG10" i="3"/>
  <c r="BF10" i="3"/>
  <c r="BG9" i="3"/>
  <c r="BF9" i="3"/>
  <c r="BG8" i="3"/>
  <c r="BF8" i="3"/>
  <c r="BG7" i="3"/>
  <c r="BF7" i="3"/>
  <c r="BG6" i="3"/>
  <c r="BF6" i="3"/>
  <c r="BG5" i="3"/>
  <c r="BF5" i="3"/>
  <c r="BG4" i="3"/>
  <c r="BF4" i="3"/>
  <c r="BG3" i="3"/>
  <c r="BF3" i="3"/>
  <c r="BC83" i="3"/>
  <c r="BB83" i="3"/>
  <c r="X83" i="3"/>
  <c r="BC82" i="3"/>
  <c r="BB82" i="3"/>
  <c r="X82" i="3"/>
  <c r="BC81" i="3"/>
  <c r="BB81" i="3"/>
  <c r="X81" i="3"/>
  <c r="BC80" i="3"/>
  <c r="BB80" i="3"/>
  <c r="X80" i="3"/>
  <c r="BC79" i="3"/>
  <c r="BB79" i="3"/>
  <c r="X79" i="3"/>
  <c r="BC78" i="3"/>
  <c r="BB78" i="3"/>
  <c r="X78" i="3"/>
  <c r="BC77" i="3"/>
  <c r="BB77" i="3"/>
  <c r="X77" i="3"/>
  <c r="BC76" i="3"/>
  <c r="BB76" i="3"/>
  <c r="X76" i="3"/>
  <c r="BC75" i="3"/>
  <c r="BB75" i="3"/>
  <c r="X75" i="3"/>
  <c r="BC74" i="3"/>
  <c r="BB74" i="3"/>
  <c r="X74" i="3"/>
  <c r="BC73" i="3"/>
  <c r="BB73" i="3"/>
  <c r="X73" i="3"/>
  <c r="BC72" i="3"/>
  <c r="BB72" i="3"/>
  <c r="X72" i="3"/>
  <c r="BC71" i="3"/>
  <c r="BB71" i="3"/>
  <c r="X71" i="3"/>
  <c r="BC70" i="3"/>
  <c r="BB70" i="3"/>
  <c r="X70" i="3"/>
  <c r="BC69" i="3"/>
  <c r="BB69" i="3"/>
  <c r="X69" i="3"/>
  <c r="BC68" i="3"/>
  <c r="BB68" i="3"/>
  <c r="X68" i="3"/>
  <c r="BC67" i="3"/>
  <c r="BB67" i="3"/>
  <c r="X67" i="3"/>
  <c r="BC66" i="3"/>
  <c r="BB66" i="3"/>
  <c r="X66" i="3"/>
  <c r="BC65" i="3"/>
  <c r="BB65" i="3"/>
  <c r="X65" i="3"/>
  <c r="BC64" i="3"/>
  <c r="BB64" i="3"/>
  <c r="X64" i="3"/>
  <c r="BC63" i="3"/>
  <c r="BB63" i="3"/>
  <c r="X63" i="3"/>
  <c r="BC62" i="3"/>
  <c r="BB62" i="3"/>
  <c r="X62" i="3"/>
  <c r="BC61" i="3"/>
  <c r="BB61" i="3"/>
  <c r="X61" i="3"/>
  <c r="BC60" i="3"/>
  <c r="BB60" i="3"/>
  <c r="X60" i="3"/>
  <c r="BC59" i="3"/>
  <c r="BB59" i="3"/>
  <c r="X59" i="3"/>
  <c r="BC58" i="3"/>
  <c r="BB58" i="3"/>
  <c r="X58" i="3"/>
  <c r="BC57" i="3"/>
  <c r="BB57" i="3"/>
  <c r="X57" i="3"/>
  <c r="BC56" i="3"/>
  <c r="BB56" i="3"/>
  <c r="X56" i="3"/>
  <c r="BC55" i="3"/>
  <c r="BB55" i="3"/>
  <c r="X55" i="3"/>
  <c r="BC54" i="3"/>
  <c r="BB54" i="3"/>
  <c r="X54" i="3"/>
  <c r="BC53" i="3"/>
  <c r="BB53" i="3"/>
  <c r="X53" i="3"/>
  <c r="BC52" i="3"/>
  <c r="BB52" i="3"/>
  <c r="X52" i="3"/>
  <c r="BC51" i="3"/>
  <c r="BB51" i="3"/>
  <c r="X51" i="3"/>
  <c r="BC50" i="3"/>
  <c r="BB50" i="3"/>
  <c r="X50" i="3"/>
  <c r="BC49" i="3"/>
  <c r="BB49" i="3"/>
  <c r="X49" i="3"/>
  <c r="BC48" i="3"/>
  <c r="BB48" i="3"/>
  <c r="X48" i="3"/>
  <c r="BC47" i="3"/>
  <c r="BB47" i="3"/>
  <c r="X47" i="3"/>
  <c r="BC46" i="3"/>
  <c r="BB46" i="3"/>
  <c r="X46" i="3"/>
  <c r="BC45" i="3"/>
  <c r="BB45" i="3"/>
  <c r="X45" i="3"/>
  <c r="BC44" i="3"/>
  <c r="BB44" i="3"/>
  <c r="X44" i="3"/>
  <c r="BC43" i="3"/>
  <c r="BB43" i="3"/>
  <c r="X43" i="3"/>
  <c r="BC42" i="3"/>
  <c r="BB42" i="3"/>
  <c r="X42" i="3"/>
  <c r="BC41" i="3"/>
  <c r="BB41" i="3"/>
  <c r="X41" i="3"/>
  <c r="BC40" i="3"/>
  <c r="BB40" i="3"/>
  <c r="X40" i="3"/>
  <c r="BC39" i="3"/>
  <c r="BB39" i="3"/>
  <c r="X39" i="3"/>
  <c r="BC38" i="3"/>
  <c r="BB38" i="3"/>
  <c r="X38" i="3"/>
  <c r="BC37" i="3"/>
  <c r="BB37" i="3"/>
  <c r="X37" i="3"/>
  <c r="BC36" i="3"/>
  <c r="BB36" i="3"/>
  <c r="X36" i="3"/>
  <c r="BC35" i="3"/>
  <c r="BB35" i="3"/>
  <c r="AQ35" i="3"/>
  <c r="AP35" i="3"/>
  <c r="X35" i="3"/>
  <c r="I35" i="3"/>
  <c r="BC34" i="3"/>
  <c r="BB34" i="3"/>
  <c r="AY34" i="3"/>
  <c r="AX34" i="3"/>
  <c r="AU34" i="3"/>
  <c r="AQ34" i="3"/>
  <c r="AP34" i="3"/>
  <c r="AM34" i="3"/>
  <c r="AH34" i="3"/>
  <c r="X34" i="3"/>
  <c r="S34" i="3"/>
  <c r="N34" i="3"/>
  <c r="I34" i="3"/>
  <c r="BC33" i="3"/>
  <c r="BB33" i="3"/>
  <c r="AY33" i="3"/>
  <c r="AX33" i="3"/>
  <c r="AU33" i="3"/>
  <c r="AT33" i="3"/>
  <c r="AQ33" i="3"/>
  <c r="AP33" i="3"/>
  <c r="AM33" i="3"/>
  <c r="AH33" i="3"/>
  <c r="X33" i="3"/>
  <c r="S33" i="3"/>
  <c r="N33" i="3"/>
  <c r="I33" i="3"/>
  <c r="BC32" i="3"/>
  <c r="BB32" i="3"/>
  <c r="AY32" i="3"/>
  <c r="AX32" i="3"/>
  <c r="AU32" i="3"/>
  <c r="AQ32" i="3"/>
  <c r="AP32" i="3"/>
  <c r="AM32" i="3"/>
  <c r="AH32" i="3"/>
  <c r="X32" i="3"/>
  <c r="S32" i="3"/>
  <c r="N32" i="3"/>
  <c r="I32" i="3"/>
  <c r="BC31" i="3"/>
  <c r="BB31" i="3"/>
  <c r="AY31" i="3"/>
  <c r="AX31" i="3"/>
  <c r="AU31" i="3"/>
  <c r="AT31" i="3"/>
  <c r="AQ31" i="3"/>
  <c r="AP31" i="3"/>
  <c r="AM31" i="3"/>
  <c r="AH31" i="3"/>
  <c r="X31" i="3"/>
  <c r="S31" i="3"/>
  <c r="N31" i="3"/>
  <c r="I31" i="3"/>
  <c r="BC30" i="3"/>
  <c r="BB30" i="3"/>
  <c r="AY30" i="3"/>
  <c r="AX30" i="3"/>
  <c r="AU30" i="3"/>
  <c r="AQ30" i="3"/>
  <c r="AP30" i="3"/>
  <c r="AM30" i="3"/>
  <c r="AH30" i="3"/>
  <c r="X30" i="3"/>
  <c r="S30" i="3"/>
  <c r="N30" i="3"/>
  <c r="I30" i="3"/>
  <c r="BC29" i="3"/>
  <c r="BB29" i="3"/>
  <c r="AY29" i="3"/>
  <c r="AX29" i="3"/>
  <c r="AU29" i="3"/>
  <c r="AT29" i="3"/>
  <c r="AQ29" i="3"/>
  <c r="AP29" i="3"/>
  <c r="AM29" i="3"/>
  <c r="AH29" i="3"/>
  <c r="X29" i="3"/>
  <c r="S29" i="3"/>
  <c r="N29" i="3"/>
  <c r="I29" i="3"/>
  <c r="BC28" i="3"/>
  <c r="BB28" i="3"/>
  <c r="AY28" i="3"/>
  <c r="AX28" i="3"/>
  <c r="AU28" i="3"/>
  <c r="AQ28" i="3"/>
  <c r="AP28" i="3"/>
  <c r="AM28" i="3"/>
  <c r="AH28" i="3"/>
  <c r="X28" i="3"/>
  <c r="S28" i="3"/>
  <c r="N28" i="3"/>
  <c r="I28" i="3"/>
  <c r="BC27" i="3"/>
  <c r="BB27" i="3"/>
  <c r="AY27" i="3"/>
  <c r="AX27" i="3"/>
  <c r="AU27" i="3"/>
  <c r="AT27" i="3"/>
  <c r="AQ27" i="3"/>
  <c r="AP27" i="3"/>
  <c r="AM27" i="3"/>
  <c r="AH27" i="3"/>
  <c r="X27" i="3"/>
  <c r="S27" i="3"/>
  <c r="N27" i="3"/>
  <c r="I27" i="3"/>
  <c r="BC26" i="3"/>
  <c r="BB26" i="3"/>
  <c r="AY26" i="3"/>
  <c r="AX26" i="3"/>
  <c r="AU26" i="3"/>
  <c r="AQ26" i="3"/>
  <c r="AP26" i="3"/>
  <c r="AM26" i="3"/>
  <c r="AH26" i="3"/>
  <c r="X26" i="3"/>
  <c r="S26" i="3"/>
  <c r="N26" i="3"/>
  <c r="I26" i="3"/>
  <c r="BC25" i="3"/>
  <c r="BB25" i="3"/>
  <c r="AY25" i="3"/>
  <c r="AX25" i="3"/>
  <c r="AU25" i="3"/>
  <c r="AT25" i="3"/>
  <c r="AQ25" i="3"/>
  <c r="AP25" i="3"/>
  <c r="AM25" i="3"/>
  <c r="AH25" i="3"/>
  <c r="X25" i="3"/>
  <c r="S25" i="3"/>
  <c r="N25" i="3"/>
  <c r="I25" i="3"/>
  <c r="BC24" i="3"/>
  <c r="BB24" i="3"/>
  <c r="AY24" i="3"/>
  <c r="AX24" i="3"/>
  <c r="AU24" i="3"/>
  <c r="AT24" i="3"/>
  <c r="AQ24" i="3"/>
  <c r="AP24" i="3"/>
  <c r="AM24" i="3"/>
  <c r="AH24" i="3"/>
  <c r="X24" i="3"/>
  <c r="S24" i="3"/>
  <c r="N24" i="3"/>
  <c r="I24" i="3"/>
  <c r="BC23" i="3"/>
  <c r="BB23" i="3"/>
  <c r="AY23" i="3"/>
  <c r="AX23" i="3"/>
  <c r="AU23" i="3"/>
  <c r="AT23" i="3"/>
  <c r="AQ23" i="3"/>
  <c r="AP23" i="3"/>
  <c r="AM23" i="3"/>
  <c r="AH23" i="3"/>
  <c r="X23" i="3"/>
  <c r="S23" i="3"/>
  <c r="N23" i="3"/>
  <c r="I23" i="3"/>
  <c r="BC22" i="3"/>
  <c r="BB22" i="3"/>
  <c r="AY22" i="3"/>
  <c r="AX22" i="3"/>
  <c r="AU22" i="3"/>
  <c r="AT22" i="3"/>
  <c r="AQ22" i="3"/>
  <c r="AP22" i="3"/>
  <c r="AM22" i="3"/>
  <c r="AH22" i="3"/>
  <c r="S22" i="3"/>
  <c r="N22" i="3"/>
  <c r="I22" i="3"/>
  <c r="BC21" i="3"/>
  <c r="BB21" i="3"/>
  <c r="AY21" i="3"/>
  <c r="AX21" i="3"/>
  <c r="AU21" i="3"/>
  <c r="AT21" i="3"/>
  <c r="AQ21" i="3"/>
  <c r="AP21" i="3"/>
  <c r="AM21" i="3"/>
  <c r="AH21" i="3"/>
  <c r="AC21" i="3"/>
  <c r="S21" i="3"/>
  <c r="N21" i="3"/>
  <c r="I21" i="3"/>
  <c r="BC20" i="3"/>
  <c r="BB20" i="3"/>
  <c r="AY20" i="3"/>
  <c r="AX20" i="3"/>
  <c r="AU20" i="3"/>
  <c r="AT20" i="3"/>
  <c r="AQ20" i="3"/>
  <c r="AP20" i="3"/>
  <c r="AM20" i="3"/>
  <c r="AH20" i="3"/>
  <c r="AC20" i="3"/>
  <c r="S20" i="3"/>
  <c r="N20" i="3"/>
  <c r="I20" i="3"/>
  <c r="BC19" i="3"/>
  <c r="BB19" i="3"/>
  <c r="AY19" i="3"/>
  <c r="AX19" i="3"/>
  <c r="AU19" i="3"/>
  <c r="AT19" i="3"/>
  <c r="AQ19" i="3"/>
  <c r="AP19" i="3"/>
  <c r="AM19" i="3"/>
  <c r="AH19" i="3"/>
  <c r="AC19" i="3"/>
  <c r="S19" i="3"/>
  <c r="N19" i="3"/>
  <c r="I19" i="3"/>
  <c r="BC18" i="3"/>
  <c r="BB18" i="3"/>
  <c r="AY18" i="3"/>
  <c r="AX18" i="3"/>
  <c r="AU18" i="3"/>
  <c r="AT18" i="3"/>
  <c r="AQ18" i="3"/>
  <c r="AP18" i="3"/>
  <c r="AM18" i="3"/>
  <c r="AH18" i="3"/>
  <c r="AC18" i="3"/>
  <c r="S18" i="3"/>
  <c r="N18" i="3"/>
  <c r="I18" i="3"/>
  <c r="BC17" i="3"/>
  <c r="BB17" i="3"/>
  <c r="AY17" i="3"/>
  <c r="AX17" i="3"/>
  <c r="AU17" i="3"/>
  <c r="AT17" i="3"/>
  <c r="AQ17" i="3"/>
  <c r="AP17" i="3"/>
  <c r="AM17" i="3"/>
  <c r="AH17" i="3"/>
  <c r="AC17" i="3"/>
  <c r="S17" i="3"/>
  <c r="N17" i="3"/>
  <c r="I17" i="3"/>
  <c r="BC16" i="3"/>
  <c r="BB16" i="3"/>
  <c r="AY16" i="3"/>
  <c r="AX16" i="3"/>
  <c r="AU16" i="3"/>
  <c r="AT16" i="3"/>
  <c r="AQ16" i="3"/>
  <c r="AP16" i="3"/>
  <c r="AM16" i="3"/>
  <c r="AH16" i="3"/>
  <c r="AC16" i="3"/>
  <c r="S16" i="3"/>
  <c r="N16" i="3"/>
  <c r="I16" i="3"/>
  <c r="BC15" i="3"/>
  <c r="BB15" i="3"/>
  <c r="AY15" i="3"/>
  <c r="AX15" i="3"/>
  <c r="AU15" i="3"/>
  <c r="AT15" i="3"/>
  <c r="AQ15" i="3"/>
  <c r="AP15" i="3"/>
  <c r="AM15" i="3"/>
  <c r="AH15" i="3"/>
  <c r="AC15" i="3"/>
  <c r="S15" i="3"/>
  <c r="N15" i="3"/>
  <c r="I15" i="3"/>
  <c r="BC14" i="3"/>
  <c r="BB14" i="3"/>
  <c r="AY14" i="3"/>
  <c r="AX14" i="3"/>
  <c r="AU14" i="3"/>
  <c r="AT14" i="3"/>
  <c r="AQ14" i="3"/>
  <c r="AP14" i="3"/>
  <c r="AM14" i="3"/>
  <c r="AH14" i="3"/>
  <c r="AC14" i="3"/>
  <c r="S14" i="3"/>
  <c r="N14" i="3"/>
  <c r="I14" i="3"/>
  <c r="BC13" i="3"/>
  <c r="BB13" i="3"/>
  <c r="AY13" i="3"/>
  <c r="AX13" i="3"/>
  <c r="AU13" i="3"/>
  <c r="AT13" i="3"/>
  <c r="AQ13" i="3"/>
  <c r="AP13" i="3"/>
  <c r="AM13" i="3"/>
  <c r="AH13" i="3"/>
  <c r="AC13" i="3"/>
  <c r="S13" i="3"/>
  <c r="N13" i="3"/>
  <c r="I13" i="3"/>
  <c r="BC12" i="3"/>
  <c r="BB12" i="3"/>
  <c r="AY12" i="3"/>
  <c r="AX12" i="3"/>
  <c r="AU12" i="3"/>
  <c r="AT12" i="3"/>
  <c r="AQ12" i="3"/>
  <c r="AP12" i="3"/>
  <c r="AM12" i="3"/>
  <c r="AH12" i="3"/>
  <c r="AC12" i="3"/>
  <c r="S12" i="3"/>
  <c r="N12" i="3"/>
  <c r="I12" i="3"/>
  <c r="BC11" i="3"/>
  <c r="BB11" i="3"/>
  <c r="AY11" i="3"/>
  <c r="AX11" i="3"/>
  <c r="AU11" i="3"/>
  <c r="AT11" i="3"/>
  <c r="AQ11" i="3"/>
  <c r="AP11" i="3"/>
  <c r="AM11" i="3"/>
  <c r="AH11" i="3"/>
  <c r="AC11" i="3"/>
  <c r="S11" i="3"/>
  <c r="N11" i="3"/>
  <c r="I11" i="3"/>
  <c r="BC10" i="3"/>
  <c r="BB10" i="3"/>
  <c r="AY10" i="3"/>
  <c r="AX10" i="3"/>
  <c r="AU10" i="3"/>
  <c r="AT10" i="3"/>
  <c r="AQ10" i="3"/>
  <c r="AP10" i="3"/>
  <c r="AM10" i="3"/>
  <c r="AH10" i="3"/>
  <c r="AC10" i="3"/>
  <c r="S10" i="3"/>
  <c r="N10" i="3"/>
  <c r="I10" i="3"/>
  <c r="BC9" i="3"/>
  <c r="BB9" i="3"/>
  <c r="AY9" i="3"/>
  <c r="AX9" i="3"/>
  <c r="AU9" i="3"/>
  <c r="AT9" i="3"/>
  <c r="AQ9" i="3"/>
  <c r="AP9" i="3"/>
  <c r="AM9" i="3"/>
  <c r="AH9" i="3"/>
  <c r="AC9" i="3"/>
  <c r="S9" i="3"/>
  <c r="N9" i="3"/>
  <c r="I9" i="3"/>
  <c r="BC8" i="3"/>
  <c r="BB8" i="3"/>
  <c r="AY8" i="3"/>
  <c r="AX8" i="3"/>
  <c r="AU8" i="3"/>
  <c r="AT8" i="3"/>
  <c r="AQ8" i="3"/>
  <c r="AP8" i="3"/>
  <c r="AM8" i="3"/>
  <c r="AH8" i="3"/>
  <c r="AC8" i="3"/>
  <c r="S8" i="3"/>
  <c r="N8" i="3"/>
  <c r="I8" i="3"/>
  <c r="BC7" i="3"/>
  <c r="BB7" i="3"/>
  <c r="AY7" i="3"/>
  <c r="AX7" i="3"/>
  <c r="AU7" i="3"/>
  <c r="AT7" i="3"/>
  <c r="AQ7" i="3"/>
  <c r="AP7" i="3"/>
  <c r="AM7" i="3"/>
  <c r="AH7" i="3"/>
  <c r="AC7" i="3"/>
  <c r="S7" i="3"/>
  <c r="N7" i="3"/>
  <c r="I7" i="3"/>
  <c r="BC6" i="3"/>
  <c r="BB6" i="3"/>
  <c r="AY6" i="3"/>
  <c r="AX6" i="3"/>
  <c r="AU6" i="3"/>
  <c r="AT6" i="3"/>
  <c r="AQ6" i="3"/>
  <c r="AP6" i="3"/>
  <c r="AM6" i="3"/>
  <c r="AH6" i="3"/>
  <c r="AC6" i="3"/>
  <c r="S6" i="3"/>
  <c r="N6" i="3"/>
  <c r="I6" i="3"/>
  <c r="BC5" i="3"/>
  <c r="BB5" i="3"/>
  <c r="AY5" i="3"/>
  <c r="AX5" i="3"/>
  <c r="AU5" i="3"/>
  <c r="AT5" i="3"/>
  <c r="AQ5" i="3"/>
  <c r="AP5" i="3"/>
  <c r="AM5" i="3"/>
  <c r="AH5" i="3"/>
  <c r="AC5" i="3"/>
  <c r="S5" i="3"/>
  <c r="N5" i="3"/>
  <c r="I5" i="3"/>
  <c r="BC4" i="3"/>
  <c r="BB4" i="3"/>
  <c r="AY4" i="3"/>
  <c r="AX4" i="3"/>
  <c r="AU4" i="3"/>
  <c r="AT4" i="3"/>
  <c r="AQ4" i="3"/>
  <c r="AP4" i="3"/>
  <c r="AM4" i="3"/>
  <c r="AH4" i="3"/>
  <c r="AC4" i="3"/>
  <c r="S4" i="3"/>
  <c r="N4" i="3"/>
  <c r="I4" i="3"/>
  <c r="BC3" i="3"/>
  <c r="BB3" i="3"/>
  <c r="AY3" i="3"/>
  <c r="AX3" i="3"/>
  <c r="AU3" i="3"/>
  <c r="AT3" i="3"/>
  <c r="AQ3" i="3"/>
  <c r="AP3" i="3"/>
  <c r="AM3" i="3"/>
  <c r="AH3" i="3"/>
  <c r="AC3" i="3"/>
  <c r="S3" i="3"/>
  <c r="N3" i="3"/>
  <c r="I3" i="3"/>
  <c r="AW83" i="2"/>
  <c r="AV83" i="2"/>
  <c r="AW82" i="2"/>
  <c r="AV82" i="2"/>
  <c r="AW81" i="2"/>
  <c r="AV81" i="2"/>
  <c r="AW80" i="2"/>
  <c r="AV80" i="2"/>
  <c r="AW79" i="2"/>
  <c r="AV79" i="2"/>
  <c r="AW78" i="2"/>
  <c r="AV78" i="2"/>
  <c r="AW77" i="2"/>
  <c r="AV77" i="2"/>
  <c r="AW76" i="2"/>
  <c r="AV76" i="2"/>
  <c r="AW75" i="2"/>
  <c r="AV75" i="2"/>
  <c r="AW74" i="2"/>
  <c r="AV74" i="2"/>
  <c r="AW73" i="2"/>
  <c r="AV73" i="2"/>
  <c r="AW72" i="2"/>
  <c r="AV72" i="2"/>
  <c r="AW71" i="2"/>
  <c r="AV71" i="2"/>
  <c r="AW70" i="2"/>
  <c r="AV70" i="2"/>
  <c r="AW69" i="2"/>
  <c r="AV69" i="2"/>
  <c r="AW68" i="2"/>
  <c r="AV68" i="2"/>
  <c r="AW67" i="2"/>
  <c r="AV67" i="2"/>
  <c r="AW66" i="2"/>
  <c r="AV66" i="2"/>
  <c r="AW65" i="2"/>
  <c r="AV65" i="2"/>
  <c r="AW64" i="2"/>
  <c r="AV64" i="2"/>
  <c r="AW63" i="2"/>
  <c r="AV63" i="2"/>
  <c r="AW62" i="2"/>
  <c r="AV62" i="2"/>
  <c r="AW61" i="2"/>
  <c r="AV61" i="2"/>
  <c r="AW60" i="2"/>
  <c r="AV60" i="2"/>
  <c r="AW59" i="2"/>
  <c r="AV59" i="2"/>
  <c r="AW58" i="2"/>
  <c r="AV58" i="2"/>
  <c r="AW57" i="2"/>
  <c r="AV57" i="2"/>
  <c r="AW56" i="2"/>
  <c r="AV56" i="2"/>
  <c r="AW55" i="2"/>
  <c r="AV55" i="2"/>
  <c r="AW54" i="2"/>
  <c r="AV54" i="2"/>
  <c r="AW53" i="2"/>
  <c r="AV53" i="2"/>
  <c r="AW52" i="2"/>
  <c r="AV52" i="2"/>
  <c r="AW51" i="2"/>
  <c r="AV51" i="2"/>
  <c r="AW50" i="2"/>
  <c r="AV50" i="2"/>
  <c r="AW49" i="2"/>
  <c r="AV49" i="2"/>
  <c r="AW48" i="2"/>
  <c r="AV48" i="2"/>
  <c r="AW47" i="2"/>
  <c r="AV47" i="2"/>
  <c r="AW46" i="2"/>
  <c r="AV46" i="2"/>
  <c r="AW45" i="2"/>
  <c r="AV45" i="2"/>
  <c r="AW44" i="2"/>
  <c r="AV44" i="2"/>
  <c r="AW43" i="2"/>
  <c r="AV43" i="2"/>
  <c r="AW42" i="2"/>
  <c r="AV42" i="2"/>
  <c r="AW41" i="2"/>
  <c r="AV41" i="2"/>
  <c r="AW40" i="2"/>
  <c r="AV40" i="2"/>
  <c r="AW39" i="2"/>
  <c r="AV39" i="2"/>
  <c r="AW38" i="2"/>
  <c r="AV38" i="2"/>
  <c r="AW37" i="2"/>
  <c r="AV37" i="2"/>
  <c r="AW36" i="2"/>
  <c r="AV36" i="2"/>
  <c r="AW35" i="2"/>
  <c r="AV35" i="2"/>
  <c r="AK35" i="2"/>
  <c r="AJ35" i="2"/>
  <c r="AW34" i="2"/>
  <c r="AV34" i="2"/>
  <c r="AS34" i="2"/>
  <c r="AR34" i="2"/>
  <c r="AO34" i="2"/>
  <c r="AN34" i="2"/>
  <c r="AK34" i="2"/>
  <c r="AJ34" i="2"/>
  <c r="AW33" i="2"/>
  <c r="AV33" i="2"/>
  <c r="AS33" i="2"/>
  <c r="AR33" i="2"/>
  <c r="AO33" i="2"/>
  <c r="AN33" i="2"/>
  <c r="AK33" i="2"/>
  <c r="AJ33" i="2"/>
  <c r="AW32" i="2"/>
  <c r="AV32" i="2"/>
  <c r="AS32" i="2"/>
  <c r="AR32" i="2"/>
  <c r="AO32" i="2"/>
  <c r="AN32" i="2"/>
  <c r="AK32" i="2"/>
  <c r="AJ32" i="2"/>
  <c r="AW31" i="2"/>
  <c r="AV31" i="2"/>
  <c r="AS31" i="2"/>
  <c r="AR31" i="2"/>
  <c r="AO31" i="2"/>
  <c r="AN31" i="2"/>
  <c r="AK31" i="2"/>
  <c r="AJ31" i="2"/>
  <c r="AW30" i="2"/>
  <c r="AV30" i="2"/>
  <c r="AS30" i="2"/>
  <c r="AR30" i="2"/>
  <c r="AO30" i="2"/>
  <c r="AN30" i="2"/>
  <c r="AK30" i="2"/>
  <c r="AJ30" i="2"/>
  <c r="AW29" i="2"/>
  <c r="AV29" i="2"/>
  <c r="AS29" i="2"/>
  <c r="AR29" i="2"/>
  <c r="AO29" i="2"/>
  <c r="AN29" i="2"/>
  <c r="AK29" i="2"/>
  <c r="AJ29" i="2"/>
  <c r="AW28" i="2"/>
  <c r="AV28" i="2"/>
  <c r="AS28" i="2"/>
  <c r="AR28" i="2"/>
  <c r="AO28" i="2"/>
  <c r="AN28" i="2"/>
  <c r="AK28" i="2"/>
  <c r="AJ28" i="2"/>
  <c r="AW27" i="2"/>
  <c r="AV27" i="2"/>
  <c r="AS27" i="2"/>
  <c r="AR27" i="2"/>
  <c r="AO27" i="2"/>
  <c r="AN27" i="2"/>
  <c r="AK27" i="2"/>
  <c r="AJ27" i="2"/>
  <c r="AW26" i="2"/>
  <c r="AV26" i="2"/>
  <c r="AS26" i="2"/>
  <c r="AR26" i="2"/>
  <c r="AO26" i="2"/>
  <c r="AN26" i="2"/>
  <c r="AK26" i="2"/>
  <c r="AJ26" i="2"/>
  <c r="AW25" i="2"/>
  <c r="AV25" i="2"/>
  <c r="AS25" i="2"/>
  <c r="AR25" i="2"/>
  <c r="AO25" i="2"/>
  <c r="AN25" i="2"/>
  <c r="AK25" i="2"/>
  <c r="AJ25" i="2"/>
  <c r="AW24" i="2"/>
  <c r="AV24" i="2"/>
  <c r="AS24" i="2"/>
  <c r="AR24" i="2"/>
  <c r="AO24" i="2"/>
  <c r="AN24" i="2"/>
  <c r="AK24" i="2"/>
  <c r="AJ24" i="2"/>
  <c r="AW23" i="2"/>
  <c r="AV23" i="2"/>
  <c r="AS23" i="2"/>
  <c r="AR23" i="2"/>
  <c r="AO23" i="2"/>
  <c r="AN23" i="2"/>
  <c r="AK23" i="2"/>
  <c r="AJ23" i="2"/>
  <c r="AW22" i="2"/>
  <c r="AV22" i="2"/>
  <c r="AS22" i="2"/>
  <c r="AR22" i="2"/>
  <c r="AO22" i="2"/>
  <c r="AN22" i="2"/>
  <c r="AK22" i="2"/>
  <c r="AJ22" i="2"/>
  <c r="AW21" i="2"/>
  <c r="AV21" i="2"/>
  <c r="AS21" i="2"/>
  <c r="AR21" i="2"/>
  <c r="AO21" i="2"/>
  <c r="AN21" i="2"/>
  <c r="AK21" i="2"/>
  <c r="AJ21" i="2"/>
  <c r="AW20" i="2"/>
  <c r="AV20" i="2"/>
  <c r="AS20" i="2"/>
  <c r="AR20" i="2"/>
  <c r="AO20" i="2"/>
  <c r="AN20" i="2"/>
  <c r="AK20" i="2"/>
  <c r="AJ20" i="2"/>
  <c r="AW19" i="2"/>
  <c r="AV19" i="2"/>
  <c r="AS19" i="2"/>
  <c r="AR19" i="2"/>
  <c r="AO19" i="2"/>
  <c r="AN19" i="2"/>
  <c r="AK19" i="2"/>
  <c r="AJ19" i="2"/>
  <c r="AW18" i="2"/>
  <c r="AV18" i="2"/>
  <c r="AS18" i="2"/>
  <c r="AR18" i="2"/>
  <c r="AO18" i="2"/>
  <c r="AN18" i="2"/>
  <c r="AK18" i="2"/>
  <c r="AJ18" i="2"/>
  <c r="AW17" i="2"/>
  <c r="AV17" i="2"/>
  <c r="AS17" i="2"/>
  <c r="AR17" i="2"/>
  <c r="AO17" i="2"/>
  <c r="AN17" i="2"/>
  <c r="AK17" i="2"/>
  <c r="AJ17" i="2"/>
  <c r="AW16" i="2"/>
  <c r="AV16" i="2"/>
  <c r="AS16" i="2"/>
  <c r="AR16" i="2"/>
  <c r="AO16" i="2"/>
  <c r="AN16" i="2"/>
  <c r="AK16" i="2"/>
  <c r="AJ16" i="2"/>
  <c r="AW15" i="2"/>
  <c r="AV15" i="2"/>
  <c r="AS15" i="2"/>
  <c r="AR15" i="2"/>
  <c r="AO15" i="2"/>
  <c r="AN15" i="2"/>
  <c r="AK15" i="2"/>
  <c r="AJ15" i="2"/>
  <c r="AW14" i="2"/>
  <c r="AV14" i="2"/>
  <c r="AS14" i="2"/>
  <c r="AR14" i="2"/>
  <c r="AO14" i="2"/>
  <c r="AN14" i="2"/>
  <c r="AK14" i="2"/>
  <c r="AJ14" i="2"/>
  <c r="AW13" i="2"/>
  <c r="AV13" i="2"/>
  <c r="AS13" i="2"/>
  <c r="AR13" i="2"/>
  <c r="AO13" i="2"/>
  <c r="AN13" i="2"/>
  <c r="AK13" i="2"/>
  <c r="AJ13" i="2"/>
  <c r="AW12" i="2"/>
  <c r="AV12" i="2"/>
  <c r="AS12" i="2"/>
  <c r="AR12" i="2"/>
  <c r="AO12" i="2"/>
  <c r="AN12" i="2"/>
  <c r="AK12" i="2"/>
  <c r="AJ12" i="2"/>
  <c r="AW11" i="2"/>
  <c r="AV11" i="2"/>
  <c r="AS11" i="2"/>
  <c r="AR11" i="2"/>
  <c r="AO11" i="2"/>
  <c r="AN11" i="2"/>
  <c r="AK11" i="2"/>
  <c r="AJ11" i="2"/>
  <c r="AW10" i="2"/>
  <c r="AV10" i="2"/>
  <c r="AS10" i="2"/>
  <c r="AR10" i="2"/>
  <c r="AO10" i="2"/>
  <c r="AN10" i="2"/>
  <c r="AK10" i="2"/>
  <c r="AJ10" i="2"/>
  <c r="AW9" i="2"/>
  <c r="AV9" i="2"/>
  <c r="AS9" i="2"/>
  <c r="AR9" i="2"/>
  <c r="AO9" i="2"/>
  <c r="AN9" i="2"/>
  <c r="AK9" i="2"/>
  <c r="AJ9" i="2"/>
  <c r="AW8" i="2"/>
  <c r="AV8" i="2"/>
  <c r="AS8" i="2"/>
  <c r="AR8" i="2"/>
  <c r="AO8" i="2"/>
  <c r="AN8" i="2"/>
  <c r="AK8" i="2"/>
  <c r="AJ8" i="2"/>
  <c r="AW7" i="2"/>
  <c r="AV7" i="2"/>
  <c r="AS7" i="2"/>
  <c r="AR7" i="2"/>
  <c r="AO7" i="2"/>
  <c r="AN7" i="2"/>
  <c r="AK7" i="2"/>
  <c r="AJ7" i="2"/>
  <c r="AW6" i="2"/>
  <c r="AV6" i="2"/>
  <c r="AS6" i="2"/>
  <c r="AR6" i="2"/>
  <c r="AO6" i="2"/>
  <c r="AN6" i="2"/>
  <c r="AK6" i="2"/>
  <c r="AJ6" i="2"/>
  <c r="AW5" i="2"/>
  <c r="AV5" i="2"/>
  <c r="AS5" i="2"/>
  <c r="AR5" i="2"/>
  <c r="AO5" i="2"/>
  <c r="AN5" i="2"/>
  <c r="AK5" i="2"/>
  <c r="AJ5" i="2"/>
  <c r="AW4" i="2"/>
  <c r="AV4" i="2"/>
  <c r="AS4" i="2"/>
  <c r="AR4" i="2"/>
  <c r="AO4" i="2"/>
  <c r="AN4" i="2"/>
  <c r="AK4" i="2"/>
  <c r="AJ4" i="2"/>
  <c r="AW3" i="2"/>
  <c r="AV3" i="2"/>
  <c r="AS3" i="2"/>
  <c r="AR3" i="2"/>
  <c r="AO3" i="2"/>
  <c r="AN3" i="2"/>
  <c r="AK3" i="2"/>
  <c r="AJ3" i="2"/>
  <c r="L3" i="2"/>
  <c r="M3" i="2"/>
  <c r="L4" i="2"/>
  <c r="M4" i="2"/>
  <c r="L5" i="2"/>
  <c r="M5" i="2"/>
  <c r="L6" i="2"/>
  <c r="M6" i="2"/>
  <c r="L7" i="2"/>
  <c r="M7" i="2"/>
  <c r="L8" i="2"/>
  <c r="M8" i="2"/>
  <c r="U83" i="2"/>
  <c r="T83" i="2"/>
  <c r="U82" i="2"/>
  <c r="T82" i="2"/>
  <c r="U81" i="2"/>
  <c r="T81" i="2"/>
  <c r="U80" i="2"/>
  <c r="T80" i="2"/>
  <c r="U79" i="2"/>
  <c r="T79" i="2"/>
  <c r="U78" i="2"/>
  <c r="T78" i="2"/>
  <c r="U77" i="2"/>
  <c r="T77" i="2"/>
  <c r="U76" i="2"/>
  <c r="T76" i="2"/>
  <c r="U75" i="2"/>
  <c r="T75" i="2"/>
  <c r="U74" i="2"/>
  <c r="T74" i="2"/>
  <c r="U73" i="2"/>
  <c r="T73" i="2"/>
  <c r="U72" i="2"/>
  <c r="T72" i="2"/>
  <c r="U71" i="2"/>
  <c r="T71" i="2"/>
  <c r="U70" i="2"/>
  <c r="T70" i="2"/>
  <c r="U69" i="2"/>
  <c r="T69" i="2"/>
  <c r="U68" i="2"/>
  <c r="T68" i="2"/>
  <c r="U67" i="2"/>
  <c r="T67" i="2"/>
  <c r="U66" i="2"/>
  <c r="T66" i="2"/>
  <c r="U65" i="2"/>
  <c r="T65" i="2"/>
  <c r="U64" i="2"/>
  <c r="T64" i="2"/>
  <c r="U63" i="2"/>
  <c r="T63" i="2"/>
  <c r="U62" i="2"/>
  <c r="T62" i="2"/>
  <c r="U61" i="2"/>
  <c r="T61" i="2"/>
  <c r="U60" i="2"/>
  <c r="T60" i="2"/>
  <c r="U59" i="2"/>
  <c r="T59" i="2"/>
  <c r="U58" i="2"/>
  <c r="T58" i="2"/>
  <c r="U57" i="2"/>
  <c r="T57" i="2"/>
  <c r="U56" i="2"/>
  <c r="T56" i="2"/>
  <c r="U55" i="2"/>
  <c r="T55" i="2"/>
  <c r="U54" i="2"/>
  <c r="T54" i="2"/>
  <c r="U53" i="2"/>
  <c r="T53" i="2"/>
  <c r="U52" i="2"/>
  <c r="T52" i="2"/>
  <c r="U51" i="2"/>
  <c r="T51" i="2"/>
  <c r="U50" i="2"/>
  <c r="T50" i="2"/>
  <c r="U49" i="2"/>
  <c r="T49" i="2"/>
  <c r="U48" i="2"/>
  <c r="T48" i="2"/>
  <c r="U47" i="2"/>
  <c r="T47" i="2"/>
  <c r="U46" i="2"/>
  <c r="T46" i="2"/>
  <c r="U45" i="2"/>
  <c r="T45" i="2"/>
  <c r="U44" i="2"/>
  <c r="T44" i="2"/>
  <c r="U43" i="2"/>
  <c r="T43" i="2"/>
  <c r="U42" i="2"/>
  <c r="T42" i="2"/>
  <c r="U41" i="2"/>
  <c r="T41" i="2"/>
  <c r="U40" i="2"/>
  <c r="T40" i="2"/>
  <c r="U39" i="2"/>
  <c r="T39" i="2"/>
  <c r="U38" i="2"/>
  <c r="T38" i="2"/>
  <c r="U37" i="2"/>
  <c r="T37" i="2"/>
  <c r="U36" i="2"/>
  <c r="T36" i="2"/>
  <c r="U35" i="2"/>
  <c r="T35" i="2"/>
  <c r="I35" i="2"/>
  <c r="H35" i="2"/>
  <c r="AG34" i="2"/>
  <c r="AF34" i="2"/>
  <c r="AC34" i="2"/>
  <c r="AB34" i="2"/>
  <c r="Y34" i="2"/>
  <c r="X34" i="2"/>
  <c r="U34" i="2"/>
  <c r="T34" i="2"/>
  <c r="Q34" i="2"/>
  <c r="P34" i="2"/>
  <c r="M34" i="2"/>
  <c r="L34" i="2"/>
  <c r="I34" i="2"/>
  <c r="H34" i="2"/>
  <c r="AG33" i="2"/>
  <c r="AF33" i="2"/>
  <c r="AC33" i="2"/>
  <c r="AB33" i="2"/>
  <c r="Y33" i="2"/>
  <c r="X33" i="2"/>
  <c r="U33" i="2"/>
  <c r="T33" i="2"/>
  <c r="Q33" i="2"/>
  <c r="P33" i="2"/>
  <c r="M33" i="2"/>
  <c r="L33" i="2"/>
  <c r="I33" i="2"/>
  <c r="H33" i="2"/>
  <c r="AG32" i="2"/>
  <c r="AF32" i="2"/>
  <c r="AC32" i="2"/>
  <c r="AB32" i="2"/>
  <c r="Y32" i="2"/>
  <c r="X32" i="2"/>
  <c r="U32" i="2"/>
  <c r="T32" i="2"/>
  <c r="Q32" i="2"/>
  <c r="P32" i="2"/>
  <c r="M32" i="2"/>
  <c r="L32" i="2"/>
  <c r="I32" i="2"/>
  <c r="H32" i="2"/>
  <c r="AG31" i="2"/>
  <c r="AF31" i="2"/>
  <c r="AC31" i="2"/>
  <c r="AB31" i="2"/>
  <c r="Y31" i="2"/>
  <c r="X31" i="2"/>
  <c r="U31" i="2"/>
  <c r="T31" i="2"/>
  <c r="Q31" i="2"/>
  <c r="P31" i="2"/>
  <c r="M31" i="2"/>
  <c r="L31" i="2"/>
  <c r="I31" i="2"/>
  <c r="H31" i="2"/>
  <c r="AG30" i="2"/>
  <c r="AF30" i="2"/>
  <c r="AC30" i="2"/>
  <c r="AB30" i="2"/>
  <c r="Y30" i="2"/>
  <c r="X30" i="2"/>
  <c r="U30" i="2"/>
  <c r="T30" i="2"/>
  <c r="Q30" i="2"/>
  <c r="P30" i="2"/>
  <c r="M30" i="2"/>
  <c r="L30" i="2"/>
  <c r="I30" i="2"/>
  <c r="H30" i="2"/>
  <c r="AG29" i="2"/>
  <c r="AF29" i="2"/>
  <c r="AC29" i="2"/>
  <c r="AB29" i="2"/>
  <c r="Y29" i="2"/>
  <c r="X29" i="2"/>
  <c r="U29" i="2"/>
  <c r="T29" i="2"/>
  <c r="Q29" i="2"/>
  <c r="P29" i="2"/>
  <c r="M29" i="2"/>
  <c r="L29" i="2"/>
  <c r="I29" i="2"/>
  <c r="H29" i="2"/>
  <c r="AG28" i="2"/>
  <c r="AF28" i="2"/>
  <c r="AC28" i="2"/>
  <c r="AB28" i="2"/>
  <c r="Y28" i="2"/>
  <c r="X28" i="2"/>
  <c r="U28" i="2"/>
  <c r="T28" i="2"/>
  <c r="Q28" i="2"/>
  <c r="P28" i="2"/>
  <c r="M28" i="2"/>
  <c r="L28" i="2"/>
  <c r="I28" i="2"/>
  <c r="H28" i="2"/>
  <c r="AG27" i="2"/>
  <c r="AF27" i="2"/>
  <c r="AC27" i="2"/>
  <c r="AB27" i="2"/>
  <c r="Y27" i="2"/>
  <c r="X27" i="2"/>
  <c r="U27" i="2"/>
  <c r="T27" i="2"/>
  <c r="Q27" i="2"/>
  <c r="P27" i="2"/>
  <c r="M27" i="2"/>
  <c r="L27" i="2"/>
  <c r="I27" i="2"/>
  <c r="H27" i="2"/>
  <c r="AG26" i="2"/>
  <c r="AF26" i="2"/>
  <c r="AC26" i="2"/>
  <c r="AB26" i="2"/>
  <c r="Y26" i="2"/>
  <c r="X26" i="2"/>
  <c r="U26" i="2"/>
  <c r="T26" i="2"/>
  <c r="Q26" i="2"/>
  <c r="P26" i="2"/>
  <c r="M26" i="2"/>
  <c r="L26" i="2"/>
  <c r="I26" i="2"/>
  <c r="H26" i="2"/>
  <c r="AG25" i="2"/>
  <c r="AF25" i="2"/>
  <c r="AC25" i="2"/>
  <c r="AB25" i="2"/>
  <c r="Y25" i="2"/>
  <c r="X25" i="2"/>
  <c r="U25" i="2"/>
  <c r="T25" i="2"/>
  <c r="Q25" i="2"/>
  <c r="P25" i="2"/>
  <c r="M25" i="2"/>
  <c r="L25" i="2"/>
  <c r="I25" i="2"/>
  <c r="H25" i="2"/>
  <c r="AG24" i="2"/>
  <c r="AF24" i="2"/>
  <c r="AC24" i="2"/>
  <c r="AB24" i="2"/>
  <c r="Y24" i="2"/>
  <c r="X24" i="2"/>
  <c r="U24" i="2"/>
  <c r="T24" i="2"/>
  <c r="Q24" i="2"/>
  <c r="P24" i="2"/>
  <c r="M24" i="2"/>
  <c r="L24" i="2"/>
  <c r="I24" i="2"/>
  <c r="H24" i="2"/>
  <c r="AG23" i="2"/>
  <c r="AF23" i="2"/>
  <c r="AC23" i="2"/>
  <c r="AB23" i="2"/>
  <c r="Y23" i="2"/>
  <c r="X23" i="2"/>
  <c r="U23" i="2"/>
  <c r="T23" i="2"/>
  <c r="Q23" i="2"/>
  <c r="P23" i="2"/>
  <c r="M23" i="2"/>
  <c r="L23" i="2"/>
  <c r="I23" i="2"/>
  <c r="H23" i="2"/>
  <c r="AG22" i="2"/>
  <c r="AF22" i="2"/>
  <c r="AC22" i="2"/>
  <c r="AB22" i="2"/>
  <c r="Y22" i="2"/>
  <c r="X22" i="2"/>
  <c r="U22" i="2"/>
  <c r="T22" i="2"/>
  <c r="Q22" i="2"/>
  <c r="P22" i="2"/>
  <c r="M22" i="2"/>
  <c r="L22" i="2"/>
  <c r="I22" i="2"/>
  <c r="H22" i="2"/>
  <c r="AG21" i="2"/>
  <c r="AF21" i="2"/>
  <c r="AC21" i="2"/>
  <c r="AB21" i="2"/>
  <c r="Y21" i="2"/>
  <c r="X21" i="2"/>
  <c r="U21" i="2"/>
  <c r="T21" i="2"/>
  <c r="Q21" i="2"/>
  <c r="P21" i="2"/>
  <c r="M21" i="2"/>
  <c r="L21" i="2"/>
  <c r="I21" i="2"/>
  <c r="H21" i="2"/>
  <c r="AG20" i="2"/>
  <c r="AF20" i="2"/>
  <c r="AC20" i="2"/>
  <c r="AB20" i="2"/>
  <c r="Y20" i="2"/>
  <c r="X20" i="2"/>
  <c r="U20" i="2"/>
  <c r="T20" i="2"/>
  <c r="Q20" i="2"/>
  <c r="P20" i="2"/>
  <c r="M20" i="2"/>
  <c r="L20" i="2"/>
  <c r="I20" i="2"/>
  <c r="H20" i="2"/>
  <c r="AG19" i="2"/>
  <c r="AF19" i="2"/>
  <c r="AC19" i="2"/>
  <c r="AB19" i="2"/>
  <c r="Y19" i="2"/>
  <c r="X19" i="2"/>
  <c r="U19" i="2"/>
  <c r="T19" i="2"/>
  <c r="Q19" i="2"/>
  <c r="P19" i="2"/>
  <c r="M19" i="2"/>
  <c r="L19" i="2"/>
  <c r="I19" i="2"/>
  <c r="H19" i="2"/>
  <c r="AG18" i="2"/>
  <c r="AF18" i="2"/>
  <c r="AC18" i="2"/>
  <c r="AB18" i="2"/>
  <c r="Y18" i="2"/>
  <c r="X18" i="2"/>
  <c r="U18" i="2"/>
  <c r="T18" i="2"/>
  <c r="Q18" i="2"/>
  <c r="P18" i="2"/>
  <c r="M18" i="2"/>
  <c r="L18" i="2"/>
  <c r="I18" i="2"/>
  <c r="H18" i="2"/>
  <c r="AG17" i="2"/>
  <c r="AF17" i="2"/>
  <c r="AC17" i="2"/>
  <c r="AB17" i="2"/>
  <c r="Y17" i="2"/>
  <c r="X17" i="2"/>
  <c r="U17" i="2"/>
  <c r="T17" i="2"/>
  <c r="Q17" i="2"/>
  <c r="P17" i="2"/>
  <c r="M17" i="2"/>
  <c r="L17" i="2"/>
  <c r="I17" i="2"/>
  <c r="H17" i="2"/>
  <c r="AG16" i="2"/>
  <c r="AF16" i="2"/>
  <c r="AC16" i="2"/>
  <c r="AB16" i="2"/>
  <c r="Y16" i="2"/>
  <c r="X16" i="2"/>
  <c r="U16" i="2"/>
  <c r="T16" i="2"/>
  <c r="Q16" i="2"/>
  <c r="P16" i="2"/>
  <c r="M16" i="2"/>
  <c r="L16" i="2"/>
  <c r="I16" i="2"/>
  <c r="H16" i="2"/>
  <c r="AG15" i="2"/>
  <c r="AF15" i="2"/>
  <c r="AC15" i="2"/>
  <c r="AB15" i="2"/>
  <c r="Y15" i="2"/>
  <c r="X15" i="2"/>
  <c r="U15" i="2"/>
  <c r="T15" i="2"/>
  <c r="Q15" i="2"/>
  <c r="P15" i="2"/>
  <c r="M15" i="2"/>
  <c r="L15" i="2"/>
  <c r="I15" i="2"/>
  <c r="H15" i="2"/>
  <c r="AG14" i="2"/>
  <c r="AF14" i="2"/>
  <c r="AC14" i="2"/>
  <c r="AB14" i="2"/>
  <c r="Y14" i="2"/>
  <c r="X14" i="2"/>
  <c r="U14" i="2"/>
  <c r="T14" i="2"/>
  <c r="Q14" i="2"/>
  <c r="P14" i="2"/>
  <c r="M14" i="2"/>
  <c r="L14" i="2"/>
  <c r="I14" i="2"/>
  <c r="H14" i="2"/>
  <c r="AG13" i="2"/>
  <c r="AF13" i="2"/>
  <c r="AC13" i="2"/>
  <c r="AB13" i="2"/>
  <c r="Y13" i="2"/>
  <c r="X13" i="2"/>
  <c r="U13" i="2"/>
  <c r="T13" i="2"/>
  <c r="Q13" i="2"/>
  <c r="P13" i="2"/>
  <c r="M13" i="2"/>
  <c r="L13" i="2"/>
  <c r="I13" i="2"/>
  <c r="H13" i="2"/>
  <c r="AG12" i="2"/>
  <c r="AF12" i="2"/>
  <c r="AC12" i="2"/>
  <c r="AB12" i="2"/>
  <c r="Y12" i="2"/>
  <c r="X12" i="2"/>
  <c r="U12" i="2"/>
  <c r="T12" i="2"/>
  <c r="Q12" i="2"/>
  <c r="P12" i="2"/>
  <c r="M12" i="2"/>
  <c r="L12" i="2"/>
  <c r="I12" i="2"/>
  <c r="H12" i="2"/>
  <c r="AG11" i="2"/>
  <c r="AF11" i="2"/>
  <c r="AC11" i="2"/>
  <c r="AB11" i="2"/>
  <c r="Y11" i="2"/>
  <c r="X11" i="2"/>
  <c r="U11" i="2"/>
  <c r="T11" i="2"/>
  <c r="Q11" i="2"/>
  <c r="P11" i="2"/>
  <c r="M11" i="2"/>
  <c r="L11" i="2"/>
  <c r="I11" i="2"/>
  <c r="H11" i="2"/>
  <c r="AG10" i="2"/>
  <c r="AF10" i="2"/>
  <c r="AC10" i="2"/>
  <c r="AB10" i="2"/>
  <c r="Y10" i="2"/>
  <c r="X10" i="2"/>
  <c r="U10" i="2"/>
  <c r="T10" i="2"/>
  <c r="Q10" i="2"/>
  <c r="P10" i="2"/>
  <c r="M10" i="2"/>
  <c r="L10" i="2"/>
  <c r="I10" i="2"/>
  <c r="H10" i="2"/>
  <c r="AG9" i="2"/>
  <c r="AF9" i="2"/>
  <c r="AC9" i="2"/>
  <c r="AB9" i="2"/>
  <c r="Y9" i="2"/>
  <c r="X9" i="2"/>
  <c r="U9" i="2"/>
  <c r="T9" i="2"/>
  <c r="Q9" i="2"/>
  <c r="P9" i="2"/>
  <c r="M9" i="2"/>
  <c r="L9" i="2"/>
  <c r="I9" i="2"/>
  <c r="H9" i="2"/>
  <c r="AG8" i="2"/>
  <c r="AF8" i="2"/>
  <c r="AC8" i="2"/>
  <c r="AB8" i="2"/>
  <c r="Y8" i="2"/>
  <c r="X8" i="2"/>
  <c r="U8" i="2"/>
  <c r="T8" i="2"/>
  <c r="Q8" i="2"/>
  <c r="P8" i="2"/>
  <c r="I8" i="2"/>
  <c r="H8" i="2"/>
  <c r="AG7" i="2"/>
  <c r="AF7" i="2"/>
  <c r="AC7" i="2"/>
  <c r="AB7" i="2"/>
  <c r="Y7" i="2"/>
  <c r="X7" i="2"/>
  <c r="U7" i="2"/>
  <c r="T7" i="2"/>
  <c r="Q7" i="2"/>
  <c r="P7" i="2"/>
  <c r="I7" i="2"/>
  <c r="H7" i="2"/>
  <c r="AG6" i="2"/>
  <c r="AF6" i="2"/>
  <c r="AC6" i="2"/>
  <c r="AB6" i="2"/>
  <c r="Y6" i="2"/>
  <c r="X6" i="2"/>
  <c r="U6" i="2"/>
  <c r="T6" i="2"/>
  <c r="Q6" i="2"/>
  <c r="P6" i="2"/>
  <c r="I6" i="2"/>
  <c r="H6" i="2"/>
  <c r="AG5" i="2"/>
  <c r="AF5" i="2"/>
  <c r="AC5" i="2"/>
  <c r="AB5" i="2"/>
  <c r="Y5" i="2"/>
  <c r="X5" i="2"/>
  <c r="U5" i="2"/>
  <c r="T5" i="2"/>
  <c r="Q5" i="2"/>
  <c r="P5" i="2"/>
  <c r="I5" i="2"/>
  <c r="H5" i="2"/>
  <c r="AG4" i="2"/>
  <c r="AF4" i="2"/>
  <c r="AC4" i="2"/>
  <c r="AB4" i="2"/>
  <c r="Y4" i="2"/>
  <c r="X4" i="2"/>
  <c r="U4" i="2"/>
  <c r="T4" i="2"/>
  <c r="Q4" i="2"/>
  <c r="P4" i="2"/>
  <c r="I4" i="2"/>
  <c r="H4" i="2"/>
  <c r="AG3" i="2"/>
  <c r="AF3" i="2"/>
  <c r="AC3" i="2"/>
  <c r="AB3" i="2"/>
  <c r="Y3" i="2"/>
  <c r="X3" i="2"/>
  <c r="U3" i="2"/>
  <c r="T3" i="2"/>
  <c r="Q3" i="2"/>
  <c r="P3" i="2"/>
  <c r="I3" i="2"/>
  <c r="H3" i="2"/>
  <c r="AG34" i="1"/>
  <c r="AF34" i="1"/>
  <c r="AG33" i="1"/>
  <c r="AF33" i="1"/>
  <c r="AG32" i="1"/>
  <c r="AF32" i="1"/>
  <c r="AG31" i="1"/>
  <c r="AF31" i="1"/>
  <c r="AG30" i="1"/>
  <c r="AF30" i="1"/>
  <c r="AG29" i="1"/>
  <c r="AF29" i="1"/>
  <c r="AG28" i="1"/>
  <c r="AF28" i="1"/>
  <c r="AG27" i="1"/>
  <c r="AF27" i="1"/>
  <c r="AG26" i="1"/>
  <c r="AF26" i="1"/>
  <c r="AG25" i="1"/>
  <c r="AF25" i="1"/>
  <c r="AG24" i="1"/>
  <c r="AF24" i="1"/>
  <c r="AG23" i="1"/>
  <c r="AF23" i="1"/>
  <c r="AG22" i="1"/>
  <c r="AF22" i="1"/>
  <c r="AG21" i="1"/>
  <c r="AF21" i="1"/>
  <c r="AG20" i="1"/>
  <c r="AF20" i="1"/>
  <c r="AG19" i="1"/>
  <c r="AF19" i="1"/>
  <c r="AG18" i="1"/>
  <c r="AF18" i="1"/>
  <c r="AG17" i="1"/>
  <c r="AF17" i="1"/>
  <c r="AG16" i="1"/>
  <c r="AF16" i="1"/>
  <c r="AG15" i="1"/>
  <c r="AF15" i="1"/>
  <c r="AG14" i="1"/>
  <c r="AF14" i="1"/>
  <c r="AG13" i="1"/>
  <c r="AF13" i="1"/>
  <c r="AG12" i="1"/>
  <c r="AF12" i="1"/>
  <c r="AG11" i="1"/>
  <c r="AF11" i="1"/>
  <c r="AG10" i="1"/>
  <c r="AF10" i="1"/>
  <c r="AG9" i="1"/>
  <c r="AF9" i="1"/>
  <c r="AG8" i="1"/>
  <c r="AF8" i="1"/>
  <c r="AG7" i="1"/>
  <c r="AF7" i="1"/>
  <c r="AG6" i="1"/>
  <c r="AF6" i="1"/>
  <c r="AG5" i="1"/>
  <c r="AF5" i="1"/>
  <c r="AG4" i="1"/>
  <c r="AF4" i="1"/>
  <c r="AG3" i="1"/>
  <c r="AF3" i="1"/>
  <c r="AC34" i="1"/>
  <c r="AB34" i="1"/>
  <c r="AC33" i="1"/>
  <c r="AB33" i="1"/>
  <c r="AC32" i="1"/>
  <c r="AB32" i="1"/>
  <c r="AC31" i="1"/>
  <c r="AB31" i="1"/>
  <c r="AC30" i="1"/>
  <c r="AB30" i="1"/>
  <c r="AC29" i="1"/>
  <c r="AB29" i="1"/>
  <c r="AC28" i="1"/>
  <c r="AB28" i="1"/>
  <c r="AC27" i="1"/>
  <c r="AB27" i="1"/>
  <c r="AC26" i="1"/>
  <c r="AB26" i="1"/>
  <c r="AC25" i="1"/>
  <c r="AB25" i="1"/>
  <c r="AC24" i="1"/>
  <c r="AB24" i="1"/>
  <c r="AC23" i="1"/>
  <c r="AB23" i="1"/>
  <c r="AC22" i="1"/>
  <c r="AB22" i="1"/>
  <c r="AC21" i="1"/>
  <c r="AB21" i="1"/>
  <c r="AC20" i="1"/>
  <c r="AB20" i="1"/>
  <c r="AC19" i="1"/>
  <c r="AB19" i="1"/>
  <c r="AC18" i="1"/>
  <c r="AB18" i="1"/>
  <c r="AC17" i="1"/>
  <c r="AB17" i="1"/>
  <c r="AC16" i="1"/>
  <c r="AB16" i="1"/>
  <c r="AC15" i="1"/>
  <c r="AB15" i="1"/>
  <c r="AC14" i="1"/>
  <c r="AB14" i="1"/>
  <c r="AC13" i="1"/>
  <c r="AB13" i="1"/>
  <c r="AC12" i="1"/>
  <c r="AB12" i="1"/>
  <c r="AC11" i="1"/>
  <c r="AB11" i="1"/>
  <c r="AC10" i="1"/>
  <c r="AB10" i="1"/>
  <c r="AC9" i="1"/>
  <c r="AB9" i="1"/>
  <c r="AC8" i="1"/>
  <c r="AB8" i="1"/>
  <c r="AC7" i="1"/>
  <c r="AB7" i="1"/>
  <c r="AC6" i="1"/>
  <c r="AB6" i="1"/>
  <c r="AC5" i="1"/>
  <c r="AB5" i="1"/>
  <c r="AC4" i="1"/>
  <c r="AB4" i="1"/>
  <c r="AC3" i="1"/>
  <c r="AB3" i="1"/>
  <c r="I5" i="1"/>
  <c r="H5" i="1"/>
  <c r="I34" i="1"/>
  <c r="H34" i="1"/>
  <c r="I33" i="1"/>
  <c r="H33" i="1"/>
  <c r="I32" i="1"/>
  <c r="H32" i="1"/>
  <c r="I31" i="1"/>
  <c r="H31" i="1"/>
  <c r="I30" i="1"/>
  <c r="H30" i="1"/>
  <c r="I29" i="1"/>
  <c r="H29" i="1"/>
  <c r="I28" i="1"/>
  <c r="H28" i="1"/>
  <c r="I27" i="1"/>
  <c r="H27" i="1"/>
  <c r="I26" i="1"/>
  <c r="H26" i="1"/>
  <c r="I25" i="1"/>
  <c r="H25" i="1"/>
  <c r="I24" i="1"/>
  <c r="H24" i="1"/>
  <c r="I23" i="1"/>
  <c r="H23" i="1"/>
  <c r="I22" i="1"/>
  <c r="H22" i="1"/>
  <c r="I21" i="1"/>
  <c r="H21" i="1"/>
  <c r="I20" i="1"/>
  <c r="H20" i="1"/>
  <c r="I19" i="1"/>
  <c r="H19" i="1"/>
  <c r="I18" i="1"/>
  <c r="H18" i="1"/>
  <c r="I17" i="1"/>
  <c r="H17" i="1"/>
  <c r="I16" i="1"/>
  <c r="H16" i="1"/>
  <c r="I15" i="1"/>
  <c r="H15" i="1"/>
  <c r="I14" i="1"/>
  <c r="H14" i="1"/>
  <c r="I13" i="1"/>
  <c r="H13" i="1"/>
  <c r="I12" i="1"/>
  <c r="H12" i="1"/>
  <c r="I11" i="1"/>
  <c r="H11" i="1"/>
  <c r="I10" i="1"/>
  <c r="H10" i="1"/>
  <c r="I9" i="1"/>
  <c r="H9" i="1"/>
  <c r="I8" i="1"/>
  <c r="H8" i="1"/>
  <c r="I7" i="1"/>
  <c r="H7" i="1"/>
  <c r="I6" i="1"/>
  <c r="H6" i="1"/>
  <c r="I4" i="1"/>
  <c r="H4" i="1"/>
  <c r="I3" i="1"/>
  <c r="H3" i="1"/>
  <c r="Y34" i="1"/>
  <c r="X34" i="1"/>
  <c r="Y33" i="1"/>
  <c r="X33" i="1"/>
  <c r="Y32" i="1"/>
  <c r="X32" i="1"/>
  <c r="Y31" i="1"/>
  <c r="X31" i="1"/>
  <c r="Y30" i="1"/>
  <c r="X30" i="1"/>
  <c r="Y29" i="1"/>
  <c r="X29" i="1"/>
  <c r="Y28" i="1"/>
  <c r="X28" i="1"/>
  <c r="Y27" i="1"/>
  <c r="X27" i="1"/>
  <c r="Y26" i="1"/>
  <c r="X26" i="1"/>
  <c r="Y25" i="1"/>
  <c r="X25" i="1"/>
  <c r="Y24" i="1"/>
  <c r="X24" i="1"/>
  <c r="Y23" i="1"/>
  <c r="X23" i="1"/>
  <c r="Y22" i="1"/>
  <c r="X22" i="1"/>
  <c r="Y21" i="1"/>
  <c r="X21" i="1"/>
  <c r="Y20" i="1"/>
  <c r="X20" i="1"/>
  <c r="Y19" i="1"/>
  <c r="X19" i="1"/>
  <c r="Y18" i="1"/>
  <c r="X18" i="1"/>
  <c r="Y17" i="1"/>
  <c r="X17" i="1"/>
  <c r="Y16" i="1"/>
  <c r="X16" i="1"/>
  <c r="Y15" i="1"/>
  <c r="X15" i="1"/>
  <c r="Y14" i="1"/>
  <c r="X14" i="1"/>
  <c r="Y13" i="1"/>
  <c r="X13" i="1"/>
  <c r="Y12" i="1"/>
  <c r="X12" i="1"/>
  <c r="Y11" i="1"/>
  <c r="X11" i="1"/>
  <c r="Y10" i="1"/>
  <c r="X10" i="1"/>
  <c r="Y9" i="1"/>
  <c r="X9" i="1"/>
  <c r="Y8" i="1"/>
  <c r="X8" i="1"/>
  <c r="Y7" i="1"/>
  <c r="X7" i="1"/>
  <c r="Y6" i="1"/>
  <c r="X6" i="1"/>
  <c r="Y5" i="1"/>
  <c r="X5" i="1"/>
  <c r="Y4" i="1"/>
  <c r="X4" i="1"/>
  <c r="Y3" i="1"/>
  <c r="X3" i="1"/>
  <c r="U131" i="1"/>
  <c r="T131" i="1"/>
  <c r="U130" i="1"/>
  <c r="T130" i="1"/>
  <c r="U129" i="1"/>
  <c r="T129" i="1"/>
  <c r="U128" i="1"/>
  <c r="T128" i="1"/>
  <c r="U127" i="1"/>
  <c r="T127" i="1"/>
  <c r="U126" i="1"/>
  <c r="T126" i="1"/>
  <c r="U125" i="1"/>
  <c r="T125" i="1"/>
  <c r="U124" i="1"/>
  <c r="T124" i="1"/>
  <c r="U123" i="1"/>
  <c r="T123" i="1"/>
  <c r="U122" i="1"/>
  <c r="T122" i="1"/>
  <c r="U121" i="1"/>
  <c r="T121" i="1"/>
  <c r="U120" i="1"/>
  <c r="T120" i="1"/>
  <c r="U119" i="1"/>
  <c r="T119" i="1"/>
  <c r="U118" i="1"/>
  <c r="T118" i="1"/>
  <c r="U117" i="1"/>
  <c r="T117" i="1"/>
  <c r="U116" i="1"/>
  <c r="T116" i="1"/>
  <c r="U115" i="1"/>
  <c r="T115" i="1"/>
  <c r="U114" i="1"/>
  <c r="T114" i="1"/>
  <c r="U113" i="1"/>
  <c r="T113" i="1"/>
  <c r="U112" i="1"/>
  <c r="T112" i="1"/>
  <c r="U111" i="1"/>
  <c r="T111" i="1"/>
  <c r="U110" i="1"/>
  <c r="T110" i="1"/>
  <c r="U109" i="1"/>
  <c r="T109" i="1"/>
  <c r="U108" i="1"/>
  <c r="T108" i="1"/>
  <c r="U107" i="1"/>
  <c r="T107" i="1"/>
  <c r="U106" i="1"/>
  <c r="T106" i="1"/>
  <c r="U105" i="1"/>
  <c r="T105" i="1"/>
  <c r="U104" i="1"/>
  <c r="T104" i="1"/>
  <c r="U103" i="1"/>
  <c r="T103" i="1"/>
  <c r="U102" i="1"/>
  <c r="T102" i="1"/>
  <c r="U101" i="1"/>
  <c r="T101" i="1"/>
  <c r="U100" i="1"/>
  <c r="T100" i="1"/>
  <c r="U99" i="1"/>
  <c r="T99" i="1"/>
  <c r="U98" i="1"/>
  <c r="T98" i="1"/>
  <c r="U97" i="1"/>
  <c r="T97" i="1"/>
  <c r="U96" i="1"/>
  <c r="T96" i="1"/>
  <c r="U95" i="1"/>
  <c r="T95" i="1"/>
  <c r="U94" i="1"/>
  <c r="T94" i="1"/>
  <c r="U93" i="1"/>
  <c r="T93" i="1"/>
  <c r="U92" i="1"/>
  <c r="T92" i="1"/>
  <c r="U91" i="1"/>
  <c r="T91" i="1"/>
  <c r="U90" i="1"/>
  <c r="T90" i="1"/>
  <c r="U89" i="1"/>
  <c r="T89" i="1"/>
  <c r="U88" i="1"/>
  <c r="T88" i="1"/>
  <c r="U87" i="1"/>
  <c r="T87" i="1"/>
  <c r="U86" i="1"/>
  <c r="T86" i="1"/>
  <c r="U85" i="1"/>
  <c r="T85" i="1"/>
  <c r="U84" i="1"/>
  <c r="T84" i="1"/>
  <c r="U83" i="1"/>
  <c r="T83" i="1"/>
  <c r="U82" i="1"/>
  <c r="T82" i="1"/>
  <c r="U81" i="1"/>
  <c r="T81" i="1"/>
  <c r="U80" i="1"/>
  <c r="T80" i="1"/>
  <c r="U79" i="1"/>
  <c r="T79" i="1"/>
  <c r="U78" i="1"/>
  <c r="T78" i="1"/>
  <c r="U77" i="1"/>
  <c r="T77" i="1"/>
  <c r="U76" i="1"/>
  <c r="T76" i="1"/>
  <c r="U75" i="1"/>
  <c r="T75" i="1"/>
  <c r="U74" i="1"/>
  <c r="T74" i="1"/>
  <c r="U73" i="1"/>
  <c r="T73" i="1"/>
  <c r="U72" i="1"/>
  <c r="T72" i="1"/>
  <c r="U71" i="1"/>
  <c r="T71" i="1"/>
  <c r="U70" i="1"/>
  <c r="T70" i="1"/>
  <c r="U69" i="1"/>
  <c r="T69" i="1"/>
  <c r="U68" i="1"/>
  <c r="T68" i="1"/>
  <c r="U67" i="1"/>
  <c r="T67" i="1"/>
  <c r="U66" i="1"/>
  <c r="T66" i="1"/>
  <c r="U65" i="1"/>
  <c r="T65" i="1"/>
  <c r="U64" i="1"/>
  <c r="T64" i="1"/>
  <c r="U63" i="1"/>
  <c r="T63" i="1"/>
  <c r="U62" i="1"/>
  <c r="T62" i="1"/>
  <c r="U61" i="1"/>
  <c r="T61" i="1"/>
  <c r="U60" i="1"/>
  <c r="T60" i="1"/>
  <c r="U59" i="1"/>
  <c r="T59" i="1"/>
  <c r="U58" i="1"/>
  <c r="T58" i="1"/>
  <c r="U57" i="1"/>
  <c r="T57" i="1"/>
  <c r="U56" i="1"/>
  <c r="T56" i="1"/>
  <c r="U55" i="1"/>
  <c r="T55" i="1"/>
  <c r="U54" i="1"/>
  <c r="T54" i="1"/>
  <c r="U53" i="1"/>
  <c r="T53" i="1"/>
  <c r="U52" i="1"/>
  <c r="T52" i="1"/>
  <c r="U51" i="1"/>
  <c r="T51" i="1"/>
  <c r="U50" i="1"/>
  <c r="T50" i="1"/>
  <c r="U49" i="1"/>
  <c r="T49" i="1"/>
  <c r="U48" i="1"/>
  <c r="T48" i="1"/>
  <c r="U47" i="1"/>
  <c r="T47" i="1"/>
  <c r="U46" i="1"/>
  <c r="T46" i="1"/>
  <c r="U45" i="1"/>
  <c r="T45" i="1"/>
  <c r="U44" i="1"/>
  <c r="T44" i="1"/>
  <c r="U43" i="1"/>
  <c r="T43" i="1"/>
  <c r="U42" i="1"/>
  <c r="T42" i="1"/>
  <c r="U41" i="1"/>
  <c r="T41" i="1"/>
  <c r="U40" i="1"/>
  <c r="T40" i="1"/>
  <c r="U39" i="1"/>
  <c r="T39" i="1"/>
  <c r="U38" i="1"/>
  <c r="T38" i="1"/>
  <c r="U37" i="1"/>
  <c r="T37" i="1"/>
  <c r="U36" i="1"/>
  <c r="T36" i="1"/>
  <c r="U35" i="1"/>
  <c r="T35" i="1"/>
  <c r="U34" i="1"/>
  <c r="T34" i="1"/>
  <c r="U33" i="1"/>
  <c r="T33" i="1"/>
  <c r="U32" i="1"/>
  <c r="T32" i="1"/>
  <c r="U31" i="1"/>
  <c r="T31" i="1"/>
  <c r="U30" i="1"/>
  <c r="T30" i="1"/>
  <c r="U29" i="1"/>
  <c r="T29" i="1"/>
  <c r="U28" i="1"/>
  <c r="T28" i="1"/>
  <c r="U27" i="1"/>
  <c r="T27" i="1"/>
  <c r="U26" i="1"/>
  <c r="T26" i="1"/>
  <c r="U25" i="1"/>
  <c r="T25" i="1"/>
  <c r="U24" i="1"/>
  <c r="T24" i="1"/>
  <c r="U23" i="1"/>
  <c r="T23" i="1"/>
  <c r="U22" i="1"/>
  <c r="T22" i="1"/>
  <c r="U21" i="1"/>
  <c r="T21" i="1"/>
  <c r="U20" i="1"/>
  <c r="T20" i="1"/>
  <c r="U19" i="1"/>
  <c r="T19" i="1"/>
  <c r="U18" i="1"/>
  <c r="T18" i="1"/>
  <c r="U17" i="1"/>
  <c r="T17" i="1"/>
  <c r="U16" i="1"/>
  <c r="T16" i="1"/>
  <c r="U15" i="1"/>
  <c r="T15" i="1"/>
  <c r="U14" i="1"/>
  <c r="T14" i="1"/>
  <c r="U13" i="1"/>
  <c r="T13" i="1"/>
  <c r="U12" i="1"/>
  <c r="T12" i="1"/>
  <c r="U11" i="1"/>
  <c r="T11" i="1"/>
  <c r="U10" i="1"/>
  <c r="T10" i="1"/>
  <c r="U9" i="1"/>
  <c r="T9" i="1"/>
  <c r="U8" i="1"/>
  <c r="T8" i="1"/>
  <c r="P7" i="1"/>
  <c r="L7" i="1"/>
  <c r="T4" i="1"/>
  <c r="T5" i="1"/>
  <c r="T6" i="1"/>
  <c r="T7" i="1"/>
  <c r="T3" i="1"/>
  <c r="U7" i="1"/>
  <c r="U6" i="1"/>
  <c r="U5" i="1"/>
  <c r="U4" i="1"/>
  <c r="U3" i="1"/>
  <c r="L16" i="1"/>
  <c r="P5" i="1"/>
  <c r="M4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3" i="1"/>
  <c r="I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6" i="1"/>
  <c r="P4" i="1"/>
  <c r="P3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5" i="1"/>
  <c r="L14" i="1"/>
  <c r="L13" i="1"/>
  <c r="L12" i="1"/>
  <c r="L11" i="1"/>
  <c r="L10" i="1"/>
  <c r="L9" i="1"/>
  <c r="L8" i="1"/>
  <c r="L6" i="1"/>
  <c r="L5" i="1"/>
  <c r="L4" i="1"/>
  <c r="L3" i="1"/>
  <c r="H35" i="1"/>
</calcChain>
</file>

<file path=xl/sharedStrings.xml><?xml version="1.0" encoding="utf-8"?>
<sst xmlns="http://schemas.openxmlformats.org/spreadsheetml/2006/main" count="2549" uniqueCount="51">
  <si>
    <t>VDD</t>
  </si>
  <si>
    <t>1.8</t>
  </si>
  <si>
    <t>Trise</t>
  </si>
  <si>
    <t>T</t>
  </si>
  <si>
    <t>hT</t>
  </si>
  <si>
    <t>VDD/2</t>
  </si>
  <si>
    <t>0.9</t>
  </si>
  <si>
    <t>VSS</t>
  </si>
  <si>
    <t>Tdelay</t>
  </si>
  <si>
    <t>Tfall</t>
  </si>
  <si>
    <t>Tother</t>
  </si>
  <si>
    <t>VDDho</t>
  </si>
  <si>
    <t>2.15</t>
  </si>
  <si>
    <t>+1n</t>
  </si>
  <si>
    <t>+0.05n</t>
  </si>
  <si>
    <t>+2n</t>
  </si>
  <si>
    <t>+10n</t>
  </si>
  <si>
    <t>Vplus</t>
  </si>
  <si>
    <t>0.95</t>
  </si>
  <si>
    <t>Vminu</t>
  </si>
  <si>
    <t>EQ</t>
  </si>
  <si>
    <t>ISO</t>
  </si>
  <si>
    <t>WL0</t>
  </si>
  <si>
    <t>WL1</t>
  </si>
  <si>
    <t>IO0</t>
  </si>
  <si>
    <t>IO1</t>
  </si>
  <si>
    <t>WL00</t>
  </si>
  <si>
    <t>WL01</t>
  </si>
  <si>
    <t>WL10</t>
  </si>
  <si>
    <t>WL11</t>
  </si>
  <si>
    <t>WL_D0</t>
  </si>
  <si>
    <t>WL_D1</t>
  </si>
  <si>
    <t>CS</t>
  </si>
  <si>
    <t>DMY_0</t>
  </si>
  <si>
    <t>DMY_1</t>
  </si>
  <si>
    <t>TRISE</t>
  </si>
  <si>
    <t>TFALL</t>
  </si>
  <si>
    <t>SENSE</t>
  </si>
  <si>
    <t>+833.333333333333333p</t>
  </si>
  <si>
    <t>TT</t>
  </si>
  <si>
    <t>0.2</t>
  </si>
  <si>
    <t>PC</t>
  </si>
  <si>
    <t>DATA</t>
  </si>
  <si>
    <t>WL</t>
  </si>
  <si>
    <t>COL</t>
  </si>
  <si>
    <t>CLK</t>
  </si>
  <si>
    <t>1.2</t>
  </si>
  <si>
    <t>WR</t>
  </si>
  <si>
    <t>TF</t>
  </si>
  <si>
    <t>+3.33333333333333333n</t>
  </si>
  <si>
    <t>TOTHER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</si>
</sst>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C58BFF"/>
        <bgColor indexed="64"/>
      </patternFill>
    </fill>
    <fill>
      <patternFill patternType="solid">
        <fgColor rgb="FFEAD5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theme="9" tint="0.59999389629810485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0" xfId="0" quotePrefix="1"/>
    <xf numFmtId="0" fontId="0" fillId="0" borderId="0" xfId="0" applyAlignment="1">
      <alignment horizontal="left"/>
    </xf>
    <xf numFmtId="0" fontId="0" fillId="3" borderId="0" xfId="0" applyFill="1"/>
    <xf numFmtId="0" fontId="0" fillId="3" borderId="0" xfId="0" applyNumberFormat="1" applyFill="1" applyAlignment="1">
      <alignment horizontal="left"/>
    </xf>
    <xf numFmtId="0" fontId="0" fillId="3" borderId="0" xfId="0" applyFill="1" applyAlignment="1">
      <alignment horizontal="left"/>
    </xf>
    <xf numFmtId="0" fontId="0" fillId="4" borderId="0" xfId="0" applyFill="1"/>
    <xf numFmtId="0" fontId="0" fillId="4" borderId="0" xfId="0" applyNumberFormat="1" applyFill="1" applyAlignment="1">
      <alignment horizontal="left"/>
    </xf>
    <xf numFmtId="0" fontId="0" fillId="4" borderId="0" xfId="0" applyFill="1" applyAlignment="1">
      <alignment horizontal="left"/>
    </xf>
    <xf numFmtId="0" fontId="0" fillId="5" borderId="0" xfId="0" applyFill="1"/>
    <xf numFmtId="0" fontId="0" fillId="5" borderId="0" xfId="0" applyNumberFormat="1" applyFill="1" applyAlignment="1">
      <alignment horizontal="left"/>
    </xf>
    <xf numFmtId="0" fontId="0" fillId="5" borderId="0" xfId="0" applyFill="1" applyAlignment="1">
      <alignment horizontal="left"/>
    </xf>
    <xf numFmtId="0" fontId="0" fillId="2" borderId="0" xfId="0" applyFill="1" applyBorder="1"/>
    <xf numFmtId="0" fontId="0" fillId="2" borderId="0" xfId="0" applyNumberFormat="1" applyFill="1" applyBorder="1" applyAlignment="1">
      <alignment horizontal="left"/>
    </xf>
    <xf numFmtId="0" fontId="0" fillId="2" borderId="0" xfId="0" applyFill="1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6" borderId="0" xfId="0" applyFill="1"/>
    <xf numFmtId="0" fontId="0" fillId="6" borderId="0" xfId="0" applyNumberFormat="1" applyFill="1" applyAlignment="1">
      <alignment horizontal="left"/>
    </xf>
    <xf numFmtId="0" fontId="0" fillId="6" borderId="0" xfId="0" applyFill="1" applyAlignment="1">
      <alignment horizontal="left"/>
    </xf>
    <xf numFmtId="0" fontId="0" fillId="8" borderId="0" xfId="0" applyFill="1"/>
    <xf numFmtId="0" fontId="0" fillId="8" borderId="0" xfId="0" applyNumberFormat="1" applyFill="1" applyAlignment="1">
      <alignment horizontal="left"/>
    </xf>
    <xf numFmtId="0" fontId="0" fillId="8" borderId="0" xfId="0" applyFill="1" applyAlignment="1">
      <alignment horizontal="left"/>
    </xf>
    <xf numFmtId="0" fontId="0" fillId="9" borderId="0" xfId="0" applyFill="1"/>
    <xf numFmtId="0" fontId="0" fillId="9" borderId="0" xfId="0" applyNumberFormat="1" applyFill="1" applyAlignment="1">
      <alignment horizontal="left"/>
    </xf>
    <xf numFmtId="0" fontId="0" fillId="9" borderId="0" xfId="0" applyFill="1" applyAlignment="1">
      <alignment horizontal="left"/>
    </xf>
    <xf numFmtId="0" fontId="0" fillId="10" borderId="0" xfId="0" applyFill="1"/>
    <xf numFmtId="0" fontId="0" fillId="10" borderId="0" xfId="0" applyNumberFormat="1" applyFill="1" applyAlignment="1">
      <alignment horizontal="left"/>
    </xf>
    <xf numFmtId="0" fontId="0" fillId="10" borderId="0" xfId="0" applyFill="1" applyAlignment="1">
      <alignment horizontal="left"/>
    </xf>
    <xf numFmtId="0" fontId="0" fillId="6" borderId="0" xfId="0" applyNumberFormat="1" applyFont="1" applyFill="1" applyAlignment="1">
      <alignment horizontal="left"/>
    </xf>
    <xf numFmtId="0" fontId="0" fillId="6" borderId="0" xfId="0" applyFont="1" applyFill="1" applyAlignment="1">
      <alignment horizontal="left"/>
    </xf>
    <xf numFmtId="0" fontId="0" fillId="7" borderId="0" xfId="0" applyFill="1"/>
    <xf numFmtId="0" fontId="0" fillId="12" borderId="0" xfId="0" applyFill="1"/>
    <xf numFmtId="0" fontId="0" fillId="2" borderId="0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5" borderId="3" xfId="0" applyFill="1" applyBorder="1" applyAlignment="1">
      <alignment horizontal="center"/>
    </xf>
    <xf numFmtId="0" fontId="0" fillId="11" borderId="4" xfId="0" applyFill="1" applyBorder="1" applyAlignment="1">
      <alignment horizontal="center"/>
    </xf>
    <xf numFmtId="0" fontId="0" fillId="11" borderId="5" xfId="0" applyFill="1" applyBorder="1" applyAlignment="1">
      <alignment horizontal="center"/>
    </xf>
    <xf numFmtId="0" fontId="0" fillId="11" borderId="2" xfId="0" applyFill="1" applyBorder="1" applyAlignment="1">
      <alignment horizontal="right"/>
    </xf>
    <xf numFmtId="0" fontId="0" fillId="11" borderId="4" xfId="0" applyFill="1" applyBorder="1" applyAlignment="1">
      <alignment horizontal="right"/>
    </xf>
    <xf numFmtId="0" fontId="0" fillId="11" borderId="5" xfId="0" applyFill="1" applyBorder="1" applyAlignment="1">
      <alignment horizontal="right"/>
    </xf>
    <xf numFmtId="0" fontId="0" fillId="11" borderId="2" xfId="0" applyFill="1" applyBorder="1" applyAlignment="1">
      <alignment horizontal="right"/>
    </xf>
    <xf numFmtId="0" fontId="0" fillId="11" borderId="6" xfId="0" applyFill="1" applyBorder="1" applyAlignment="1">
      <alignment horizontal="right"/>
    </xf>
    <xf numFmtId="0" fontId="1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AD5FF"/>
      <color rgb="FFC58BFF"/>
      <color rgb="FFFF775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6EC6B-CED6-4CFE-8498-7BF154BC4E85}">
  <dimension ref="A1:AG131"/>
  <sheetViews>
    <sheetView topLeftCell="A46" zoomScaleNormal="100" workbookViewId="0">
      <selection sqref="A1:AG83"/>
    </sheetView>
  </sheetViews>
  <sheetFormatPr defaultRowHeight="15" x14ac:dyDescent="0.25"/>
  <cols>
    <col min="2" max="2" width="9.5703125" customWidth="1"/>
    <col min="8" max="8" width="7.7109375" style="2" customWidth="1"/>
    <col min="9" max="9" width="8.28515625" style="2" customWidth="1"/>
    <col min="17" max="17" width="7.7109375" customWidth="1"/>
    <col min="20" max="20" width="9.140625" customWidth="1"/>
  </cols>
  <sheetData>
    <row r="1" spans="1:33" x14ac:dyDescent="0.25">
      <c r="A1" t="s">
        <v>0</v>
      </c>
      <c r="B1" t="s">
        <v>1</v>
      </c>
      <c r="C1" t="s">
        <v>8</v>
      </c>
      <c r="D1" s="1" t="s">
        <v>15</v>
      </c>
      <c r="F1" s="32" t="s">
        <v>21</v>
      </c>
      <c r="G1" s="32"/>
      <c r="H1" s="32"/>
      <c r="I1" s="32"/>
      <c r="J1" s="33" t="s">
        <v>22</v>
      </c>
      <c r="K1" s="33"/>
      <c r="L1" s="33"/>
      <c r="M1" s="33"/>
      <c r="N1" s="34" t="s">
        <v>23</v>
      </c>
      <c r="O1" s="34"/>
      <c r="P1" s="34"/>
      <c r="Q1" s="34"/>
      <c r="R1" s="35" t="s">
        <v>24</v>
      </c>
      <c r="S1" s="35"/>
      <c r="T1" s="35"/>
      <c r="U1" s="35"/>
      <c r="V1" s="36" t="s">
        <v>25</v>
      </c>
      <c r="W1" s="36"/>
      <c r="X1" s="36"/>
      <c r="Y1" s="36"/>
    </row>
    <row r="2" spans="1:33" x14ac:dyDescent="0.25">
      <c r="A2" t="s">
        <v>5</v>
      </c>
      <c r="B2" t="s">
        <v>6</v>
      </c>
      <c r="C2" t="s">
        <v>2</v>
      </c>
      <c r="D2" s="1" t="s">
        <v>14</v>
      </c>
    </row>
    <row r="3" spans="1:33" x14ac:dyDescent="0.25">
      <c r="A3" t="s">
        <v>11</v>
      </c>
      <c r="B3" t="s">
        <v>12</v>
      </c>
      <c r="C3" t="s">
        <v>9</v>
      </c>
      <c r="D3" s="1" t="s">
        <v>14</v>
      </c>
      <c r="F3" s="12" t="s">
        <v>3</v>
      </c>
      <c r="G3" s="12" t="s">
        <v>7</v>
      </c>
      <c r="H3" s="13" t="str">
        <f>IF(F3="Tdelay",$D$1,IF(F3="Trise",$D$2,IF(F3="Tfall",$D$3,IF(F3="T",$D$4,IF(F3="hT",$D$5,$D$6)))))</f>
        <v>+2n</v>
      </c>
      <c r="I3" s="14">
        <f>IF(G3="VDD",$B$1,IF(G3="VDD/2",$B$2,IF(G3="VDDho",$B$3,IF(G3="VSS",$B$4,$B$5))))</f>
        <v>0</v>
      </c>
      <c r="J3" s="3" t="s">
        <v>3</v>
      </c>
      <c r="K3" s="3" t="s">
        <v>7</v>
      </c>
      <c r="L3" s="4" t="str">
        <f t="shared" ref="L3:L17" si="0">IF(J3="Tdelay",$D$1,IF(J3="Trise",$D$2,IF(J3="Tfall",$D$3,IF(J3="T",$D$4,IF(J3="hT",$D$5,$D$6)))))</f>
        <v>+2n</v>
      </c>
      <c r="M3" s="5">
        <f t="shared" ref="M3:M15" si="1">IF(K3="VDD",$B$1,IF(K3="VDD/2",$B$2,IF(K3="VDDho",$B$3,IF(K3="VSS",$B$4,$B$5))))</f>
        <v>0</v>
      </c>
      <c r="N3" s="6" t="s">
        <v>3</v>
      </c>
      <c r="O3" s="6" t="s">
        <v>7</v>
      </c>
      <c r="P3" s="7" t="str">
        <f>IF(N3="Tdelay",$D$1,IF(N3="Trise",$D$2,IF(N3="Tfall",$D$3,IF(N3="T",$D$4,IF(N3="hT",$D$5,$D$6)))))</f>
        <v>+2n</v>
      </c>
      <c r="Q3" s="8">
        <f>IF(O3="VDD",$B$1,IF(O3="VDD/2",$B$2,IF(O3="VDDho",$B$3,IF(O3="VSS",$B$4,$B$5))))</f>
        <v>0</v>
      </c>
      <c r="R3" s="9" t="s">
        <v>3</v>
      </c>
      <c r="S3" s="9" t="s">
        <v>7</v>
      </c>
      <c r="T3" s="10" t="str">
        <f>IF(R3="Tdelay",$D$1,IF(R3="Trise",$D$2,IF(R3="Tfall",$D$3,IF(R3="T",$D$4,IF(R3="hT",$D$5,$D$6)))))</f>
        <v>+2n</v>
      </c>
      <c r="U3" s="11">
        <f>IF(S3="VDD",$B$1,IF(S3="VDD/2",$B$2,IF(S3="VDDho",$B$3,IF(S3="VSS",$B$4,$B$5))))</f>
        <v>0</v>
      </c>
      <c r="V3" s="16" t="s">
        <v>3</v>
      </c>
      <c r="W3" s="16" t="s">
        <v>7</v>
      </c>
      <c r="X3" s="17" t="str">
        <f>IF(V3="Tdelay",$D$1,IF(V3="Trise",$D$2,IF(V3="Tfall",$D$3,IF(V3="T",$D$4,IF(V3="hT",$D$5,$D$6)))))</f>
        <v>+2n</v>
      </c>
      <c r="Y3" s="18">
        <f>IF(W3="VDD",$B$1,IF(W3="VDD/2",$B$2,IF(W3="VDDho",$B$3,IF(W3="VSS",$B$4,$B$5))))</f>
        <v>0</v>
      </c>
      <c r="Z3" s="19" t="s">
        <v>10</v>
      </c>
      <c r="AA3" s="19" t="s">
        <v>5</v>
      </c>
      <c r="AB3" s="20" t="str">
        <f>IF(Z3="Tdelay",$D$1,IF(Z3="Trise",$D$2,IF(Z3="Tfall",$D$3,IF(Z3="T",$D$4,IF(Z3="hT",$D$5,$D$6)))))</f>
        <v>+10n</v>
      </c>
      <c r="AC3" s="21" t="str">
        <f>IF(AA3="VDD",$B$1,IF(AA3="VDD/2",$B$2,IF(AA3="VDDho",$B$3,IF(AA3="VSS",$B$4,$B$5))))</f>
        <v>0.9</v>
      </c>
      <c r="AD3" s="22" t="s">
        <v>10</v>
      </c>
      <c r="AE3" s="22" t="s">
        <v>5</v>
      </c>
      <c r="AF3" s="23" t="str">
        <f>IF(AD3="Tdelay",$D$1,IF(AD3="Trise",$D$2,IF(AD3="Tfall",$D$3,IF(AD3="T",$D$4,IF(AD3="hT",$D$5,$D$6)))))</f>
        <v>+10n</v>
      </c>
      <c r="AG3" s="24" t="str">
        <f>IF(AE3="VDD",$B$1,IF(AE3="VDD/2",$B$2,IF(AE3="VDDho",$B$3,IF(AE3="VSS",$B$4,$B$5))))</f>
        <v>0.9</v>
      </c>
    </row>
    <row r="4" spans="1:33" x14ac:dyDescent="0.25">
      <c r="A4" t="s">
        <v>7</v>
      </c>
      <c r="B4">
        <v>0</v>
      </c>
      <c r="C4" t="s">
        <v>3</v>
      </c>
      <c r="D4" s="1" t="s">
        <v>15</v>
      </c>
      <c r="F4" s="12" t="s">
        <v>3</v>
      </c>
      <c r="G4" s="12" t="s">
        <v>7</v>
      </c>
      <c r="H4" s="13" t="str">
        <f>IF(F4="Tdelay",$D$1,IF(F4="Trise",$D$2,IF(F4="Tfall",$D$3,IF(F4="T",$D$4,IF(F4="hT",$D$5,$D$6)))))</f>
        <v>+2n</v>
      </c>
      <c r="I4" s="14">
        <f>IF(G4="VDD",$B$1,IF(G4="VDD/2",$B$2,IF(G4="VDDho",$B$3,IF(G4="VSS",$B$4,$B$5))))</f>
        <v>0</v>
      </c>
      <c r="J4" s="3" t="s">
        <v>3</v>
      </c>
      <c r="K4" s="3" t="s">
        <v>7</v>
      </c>
      <c r="L4" s="4" t="str">
        <f t="shared" si="0"/>
        <v>+2n</v>
      </c>
      <c r="M4" s="5">
        <f t="shared" si="1"/>
        <v>0</v>
      </c>
      <c r="N4" s="6" t="s">
        <v>3</v>
      </c>
      <c r="O4" s="6" t="s">
        <v>7</v>
      </c>
      <c r="P4" s="7" t="str">
        <f t="shared" ref="P4:P6" si="2">IF(N4="Tdelay",$D$1,IF(N4="Trise",$D$2,IF(N4="Tfall",$D$3,IF(N4="T",$D$4,IF(N4="hT",$D$5,$D$6)))))</f>
        <v>+2n</v>
      </c>
      <c r="Q4" s="8">
        <f t="shared" ref="Q4:Q34" si="3">IF(O4="VDD",$B$1,IF(O4="VDD/2",$B$2,IF(O4="VDDho",$B$3,IF(O4="VSS",$B$4,$B$5))))</f>
        <v>0</v>
      </c>
      <c r="R4" s="9" t="s">
        <v>3</v>
      </c>
      <c r="S4" s="9" t="s">
        <v>7</v>
      </c>
      <c r="T4" s="10" t="str">
        <f t="shared" ref="T4:T7" si="4">IF(R4="Tdelay",$D$1,IF(R4="Trise",$D$2,IF(R4="Tfall",$D$3,IF(R4="T",$D$4,IF(R4="hT",$D$5,$D$6)))))</f>
        <v>+2n</v>
      </c>
      <c r="U4" s="11">
        <f>IF(S4="VDD",$B$1,IF(S4="VDD/2",$B$2,IF(S4="VDDho",$B$3,IF(S4="VSS",$B$4,$B$5))))</f>
        <v>0</v>
      </c>
      <c r="V4" s="16" t="s">
        <v>3</v>
      </c>
      <c r="W4" s="16" t="s">
        <v>7</v>
      </c>
      <c r="X4" s="17" t="str">
        <f t="shared" ref="X4:X34" si="5">IF(V4="Tdelay",$D$1,IF(V4="Trise",$D$2,IF(V4="Tfall",$D$3,IF(V4="T",$D$4,IF(V4="hT",$D$5,$D$6)))))</f>
        <v>+2n</v>
      </c>
      <c r="Y4" s="18">
        <f>IF(W4="VDD",$B$1,IF(W4="VDD/2",$B$2,IF(W4="VDDho",$B$3,IF(W4="VSS",$B$4,$B$5))))</f>
        <v>0</v>
      </c>
      <c r="Z4" s="19" t="s">
        <v>10</v>
      </c>
      <c r="AA4" s="19" t="s">
        <v>5</v>
      </c>
      <c r="AB4" s="20" t="str">
        <f t="shared" ref="AB4:AB34" si="6">IF(Z4="Tdelay",$D$1,IF(Z4="Trise",$D$2,IF(Z4="Tfall",$D$3,IF(Z4="T",$D$4,IF(Z4="hT",$D$5,$D$6)))))</f>
        <v>+10n</v>
      </c>
      <c r="AC4" s="21" t="str">
        <f>IF(AA4="VDD",$B$1,IF(AA4="VDD/2",$B$2,IF(AA4="VDDho",$B$3,IF(AA4="VSS",$B$4,$B$5))))</f>
        <v>0.9</v>
      </c>
      <c r="AD4" s="22" t="s">
        <v>10</v>
      </c>
      <c r="AE4" s="22" t="s">
        <v>5</v>
      </c>
      <c r="AF4" s="23" t="str">
        <f t="shared" ref="AF4:AF34" si="7">IF(AD4="Tdelay",$D$1,IF(AD4="Trise",$D$2,IF(AD4="Tfall",$D$3,IF(AD4="T",$D$4,IF(AD4="hT",$D$5,$D$6)))))</f>
        <v>+10n</v>
      </c>
      <c r="AG4" s="24" t="str">
        <f>IF(AE4="VDD",$B$1,IF(AE4="VDD/2",$B$2,IF(AE4="VDDho",$B$3,IF(AE4="VSS",$B$4,$B$5))))</f>
        <v>0.9</v>
      </c>
    </row>
    <row r="5" spans="1:33" x14ac:dyDescent="0.25">
      <c r="A5" t="s">
        <v>19</v>
      </c>
      <c r="B5" t="s">
        <v>18</v>
      </c>
      <c r="C5" t="s">
        <v>4</v>
      </c>
      <c r="D5" s="1" t="s">
        <v>13</v>
      </c>
      <c r="F5" s="12" t="s">
        <v>2</v>
      </c>
      <c r="G5" s="12" t="s">
        <v>0</v>
      </c>
      <c r="H5" s="13" t="str">
        <f>IF(F5="Tdelay",$D$1,IF(F5="Trise",$D$2,IF(F5="Tfall",$D$3,IF(F5="T",$D$4,IF(F5="hT",$D$5,$D$6)))))</f>
        <v>+0.05n</v>
      </c>
      <c r="I5" s="14" t="str">
        <f>IF(G5="VDD",$B$1,IF(G5="VDD/2",$B$2,IF(G5="VDDho",$B$3,IF(G5="VSS",$B$4,$B$5))))</f>
        <v>1.8</v>
      </c>
      <c r="J5" s="3" t="s">
        <v>3</v>
      </c>
      <c r="K5" s="3" t="s">
        <v>7</v>
      </c>
      <c r="L5" s="4" t="str">
        <f t="shared" si="0"/>
        <v>+2n</v>
      </c>
      <c r="M5" s="5">
        <f t="shared" si="1"/>
        <v>0</v>
      </c>
      <c r="N5" s="6" t="s">
        <v>3</v>
      </c>
      <c r="O5" s="6" t="s">
        <v>7</v>
      </c>
      <c r="P5" s="7" t="str">
        <f>IF(N5="Tdelay",$D$1,IF(N5="Trise",$D$2,IF(N5="Tfall",$D$3,IF(N5="T",$D$4,IF(N5="hT",$D$5,$D$6)))))</f>
        <v>+2n</v>
      </c>
      <c r="Q5" s="8">
        <f t="shared" si="3"/>
        <v>0</v>
      </c>
      <c r="R5" s="9" t="s">
        <v>3</v>
      </c>
      <c r="S5" s="9" t="s">
        <v>7</v>
      </c>
      <c r="T5" s="10" t="str">
        <f t="shared" si="4"/>
        <v>+2n</v>
      </c>
      <c r="U5" s="11">
        <f>IF(S5="VDD",$B$1,IF(S5="VDD/2",$B$2,IF(S5="VDDho",$B$3,IF(S5="VSS",$B$4,$B$5))))</f>
        <v>0</v>
      </c>
      <c r="V5" s="16" t="s">
        <v>3</v>
      </c>
      <c r="W5" s="16" t="s">
        <v>7</v>
      </c>
      <c r="X5" s="17" t="str">
        <f t="shared" si="5"/>
        <v>+2n</v>
      </c>
      <c r="Y5" s="18">
        <f>IF(W5="VDD",$B$1,IF(W5="VDD/2",$B$2,IF(W5="VDDho",$B$3,IF(W5="VSS",$B$4,$B$5))))</f>
        <v>0</v>
      </c>
      <c r="Z5" s="19" t="s">
        <v>2</v>
      </c>
      <c r="AA5" s="19" t="s">
        <v>17</v>
      </c>
      <c r="AB5" s="20" t="str">
        <f t="shared" si="6"/>
        <v>+0.05n</v>
      </c>
      <c r="AC5" s="21" t="str">
        <f>IF(AA5="VDD",$B$1,IF(AA5="VDD/2",$B$2,IF(AA5="VDDho",$B$3,IF(AA5="VSS",$B$4,$B$5))))</f>
        <v>0.95</v>
      </c>
      <c r="AD5" s="22" t="s">
        <v>2</v>
      </c>
      <c r="AE5" s="22" t="s">
        <v>17</v>
      </c>
      <c r="AF5" s="23" t="str">
        <f t="shared" si="7"/>
        <v>+0.05n</v>
      </c>
      <c r="AG5" s="24" t="str">
        <f>IF(AE5="VDD",$B$1,IF(AE5="VDD/2",$B$2,IF(AE5="VDDho",$B$3,IF(AE5="VSS",$B$4,$B$5))))</f>
        <v>0.95</v>
      </c>
    </row>
    <row r="6" spans="1:33" x14ac:dyDescent="0.25">
      <c r="C6" t="s">
        <v>10</v>
      </c>
      <c r="D6" s="1" t="s">
        <v>16</v>
      </c>
      <c r="F6" s="12" t="s">
        <v>3</v>
      </c>
      <c r="G6" s="12" t="s">
        <v>0</v>
      </c>
      <c r="H6" s="13" t="str">
        <f>IF(F6="Tdelay",$D$1,IF(F6="Trise",$D$2,IF(F6="Tfall",$D$3,IF(F6="T",$D$4,IF(F6="hT",$D$5,$D$6)))))</f>
        <v>+2n</v>
      </c>
      <c r="I6" s="14" t="str">
        <f>IF(G6="VDD",$B$1,IF(G6="VDD/2",$B$2,IF(G6="VDDho",$B$3,IF(G6="VSS",$B$4,$B$5))))</f>
        <v>1.8</v>
      </c>
      <c r="J6" s="3" t="s">
        <v>2</v>
      </c>
      <c r="K6" s="3" t="s">
        <v>0</v>
      </c>
      <c r="L6" s="4" t="str">
        <f t="shared" si="0"/>
        <v>+0.05n</v>
      </c>
      <c r="M6" s="5" t="str">
        <f t="shared" si="1"/>
        <v>1.8</v>
      </c>
      <c r="N6" s="6" t="s">
        <v>3</v>
      </c>
      <c r="O6" s="6" t="s">
        <v>7</v>
      </c>
      <c r="P6" s="7" t="str">
        <f t="shared" si="2"/>
        <v>+2n</v>
      </c>
      <c r="Q6" s="8">
        <f t="shared" si="3"/>
        <v>0</v>
      </c>
      <c r="R6" s="9" t="s">
        <v>3</v>
      </c>
      <c r="S6" s="9" t="s">
        <v>7</v>
      </c>
      <c r="T6" s="10" t="str">
        <f t="shared" si="4"/>
        <v>+2n</v>
      </c>
      <c r="U6" s="11">
        <f>IF(S6="VDD",$B$1,IF(S6="VDD/2",$B$2,IF(S6="VDDho",$B$3,IF(S6="VSS",$B$4,$B$5))))</f>
        <v>0</v>
      </c>
      <c r="V6" s="16" t="s">
        <v>3</v>
      </c>
      <c r="W6" s="16" t="s">
        <v>7</v>
      </c>
      <c r="X6" s="17" t="str">
        <f t="shared" si="5"/>
        <v>+2n</v>
      </c>
      <c r="Y6" s="18">
        <f>IF(W6="VDD",$B$1,IF(W6="VDD/2",$B$2,IF(W6="VDDho",$B$3,IF(W6="VSS",$B$4,$B$5))))</f>
        <v>0</v>
      </c>
      <c r="Z6" s="19" t="s">
        <v>10</v>
      </c>
      <c r="AA6" s="19" t="s">
        <v>17</v>
      </c>
      <c r="AB6" s="20" t="str">
        <f t="shared" si="6"/>
        <v>+10n</v>
      </c>
      <c r="AC6" s="21" t="str">
        <f>IF(AA6="VDD",$B$1,IF(AA6="VDD/2",$B$2,IF(AA6="VDDho",$B$3,IF(AA6="VSS",$B$4,$B$5))))</f>
        <v>0.95</v>
      </c>
      <c r="AD6" s="22" t="s">
        <v>10</v>
      </c>
      <c r="AE6" s="22" t="s">
        <v>17</v>
      </c>
      <c r="AF6" s="23" t="str">
        <f t="shared" si="7"/>
        <v>+10n</v>
      </c>
      <c r="AG6" s="24" t="str">
        <f>IF(AE6="VDD",$B$1,IF(AE6="VDD/2",$B$2,IF(AE6="VDDho",$B$3,IF(AE6="VSS",$B$4,$B$5))))</f>
        <v>0.95</v>
      </c>
    </row>
    <row r="7" spans="1:33" x14ac:dyDescent="0.25">
      <c r="F7" s="12" t="s">
        <v>3</v>
      </c>
      <c r="G7" s="12" t="s">
        <v>0</v>
      </c>
      <c r="H7" s="13" t="str">
        <f>IF(F7="Tdelay",$D$1,IF(F7="Trise",$D$2,IF(F7="Tfall",$D$3,IF(F7="T",$D$4,IF(F7="hT",$D$5,$D$6)))))</f>
        <v>+2n</v>
      </c>
      <c r="I7" s="14" t="str">
        <f t="shared" ref="I7:I10" si="8">IF(G7="VDD",$B$1,IF(G7="VDD/2",$B$2,IF(G7="VDDho",$B$3,IF(G7="VSS",$B$4,$B$5))))</f>
        <v>1.8</v>
      </c>
      <c r="J7" s="3" t="s">
        <v>3</v>
      </c>
      <c r="K7" s="3" t="s">
        <v>0</v>
      </c>
      <c r="L7" s="4" t="str">
        <f t="shared" si="0"/>
        <v>+2n</v>
      </c>
      <c r="M7" s="5" t="str">
        <f t="shared" si="1"/>
        <v>1.8</v>
      </c>
      <c r="N7" s="6" t="s">
        <v>2</v>
      </c>
      <c r="O7" s="6" t="s">
        <v>0</v>
      </c>
      <c r="P7" s="7" t="str">
        <f>IF(N7="Tdelay",$D$1,IF(N7="Trise",$D$2,IF(N7="Tfall",$D$3,IF(N7="T",$D$4,IF(N7="hT",$D$5,$D$6)))))</f>
        <v>+0.05n</v>
      </c>
      <c r="Q7" s="8" t="str">
        <f t="shared" si="3"/>
        <v>1.8</v>
      </c>
      <c r="R7" s="9" t="s">
        <v>3</v>
      </c>
      <c r="S7" s="9" t="s">
        <v>7</v>
      </c>
      <c r="T7" s="10" t="str">
        <f t="shared" si="4"/>
        <v>+2n</v>
      </c>
      <c r="U7" s="11">
        <f t="shared" ref="U7" si="9">IF(S7="VDD",$B$1,IF(S7="VDD/2",$B$2,IF(S7="VDDho",$B$3,IF(S7="VSS",$B$4,$B$5))))</f>
        <v>0</v>
      </c>
      <c r="V7" s="16" t="s">
        <v>2</v>
      </c>
      <c r="W7" s="16" t="s">
        <v>0</v>
      </c>
      <c r="X7" s="17" t="str">
        <f t="shared" si="5"/>
        <v>+0.05n</v>
      </c>
      <c r="Y7" s="18" t="str">
        <f t="shared" ref="Y7" si="10">IF(W7="VDD",$B$1,IF(W7="VDD/2",$B$2,IF(W7="VDDho",$B$3,IF(W7="VSS",$B$4,$B$5))))</f>
        <v>1.8</v>
      </c>
      <c r="Z7" s="19"/>
      <c r="AA7" s="19"/>
      <c r="AB7" s="20" t="str">
        <f t="shared" si="6"/>
        <v>+10n</v>
      </c>
      <c r="AC7" s="21" t="str">
        <f t="shared" ref="AC7" si="11">IF(AA7="VDD",$B$1,IF(AA7="VDD/2",$B$2,IF(AA7="VDDho",$B$3,IF(AA7="VSS",$B$4,$B$5))))</f>
        <v>0.95</v>
      </c>
      <c r="AD7" s="22"/>
      <c r="AE7" s="22"/>
      <c r="AF7" s="23" t="str">
        <f t="shared" si="7"/>
        <v>+10n</v>
      </c>
      <c r="AG7" s="24" t="str">
        <f t="shared" ref="AG7" si="12">IF(AE7="VDD",$B$1,IF(AE7="VDD/2",$B$2,IF(AE7="VDDho",$B$3,IF(AE7="VSS",$B$4,$B$5))))</f>
        <v>0.95</v>
      </c>
    </row>
    <row r="8" spans="1:33" x14ac:dyDescent="0.25">
      <c r="F8" s="12" t="s">
        <v>3</v>
      </c>
      <c r="G8" s="12" t="s">
        <v>0</v>
      </c>
      <c r="H8" s="13" t="str">
        <f t="shared" ref="H8:H16" si="13">IF(F8="Tdelay",$D$1,IF(F8="Trise",$D$2,IF(F8="Tfall",$D$3,IF(F8="T",$D$4,IF(F8="hT",$D$5,$D$6)))))</f>
        <v>+2n</v>
      </c>
      <c r="I8" s="14" t="str">
        <f t="shared" si="8"/>
        <v>1.8</v>
      </c>
      <c r="J8" s="3" t="s">
        <v>9</v>
      </c>
      <c r="K8" s="3" t="s">
        <v>7</v>
      </c>
      <c r="L8" s="4" t="str">
        <f t="shared" si="0"/>
        <v>+0.05n</v>
      </c>
      <c r="M8" s="5">
        <f t="shared" si="1"/>
        <v>0</v>
      </c>
      <c r="N8" s="6" t="s">
        <v>3</v>
      </c>
      <c r="O8" s="6" t="s">
        <v>0</v>
      </c>
      <c r="P8" s="7" t="str">
        <f t="shared" ref="P8:P16" si="14">IF(N8="Tdelay",$D$1,IF(N8="Trise",$D$2,IF(N8="Tfall",$D$3,IF(N8="T",$D$4,IF(N8="hT",$D$5,$D$6)))))</f>
        <v>+2n</v>
      </c>
      <c r="Q8" s="8" t="str">
        <f t="shared" si="3"/>
        <v>1.8</v>
      </c>
      <c r="R8" s="9" t="s">
        <v>3</v>
      </c>
      <c r="S8" s="9" t="s">
        <v>7</v>
      </c>
      <c r="T8" s="10" t="str">
        <f t="shared" ref="T8:T15" si="15">IF(R8="Tdelay",$D$1,IF(R8="Trise",$D$2,IF(R8="Tfall",$D$3,IF(R8="T",$D$4,IF(R8="hT",$D$5,$D$6)))))</f>
        <v>+2n</v>
      </c>
      <c r="U8" s="11">
        <f>IF(S8="VDD",$B$1,IF(S8="VDD/2",$B$2,IF(S8="VDDho",$B$3,IF(S8="VSS",$B$4,$B$5))))</f>
        <v>0</v>
      </c>
      <c r="V8" s="16" t="s">
        <v>3</v>
      </c>
      <c r="W8" s="16" t="s">
        <v>0</v>
      </c>
      <c r="X8" s="17" t="str">
        <f t="shared" si="5"/>
        <v>+2n</v>
      </c>
      <c r="Y8" s="18" t="str">
        <f>IF(W8="VDD",$B$1,IF(W8="VDD/2",$B$2,IF(W8="VDDho",$B$3,IF(W8="VSS",$B$4,$B$5))))</f>
        <v>1.8</v>
      </c>
      <c r="Z8" s="19"/>
      <c r="AA8" s="19"/>
      <c r="AB8" s="20" t="str">
        <f t="shared" si="6"/>
        <v>+10n</v>
      </c>
      <c r="AC8" s="21" t="str">
        <f>IF(AA8="VDD",$B$1,IF(AA8="VDD/2",$B$2,IF(AA8="VDDho",$B$3,IF(AA8="VSS",$B$4,$B$5))))</f>
        <v>0.95</v>
      </c>
      <c r="AD8" s="22"/>
      <c r="AE8" s="22"/>
      <c r="AF8" s="23" t="str">
        <f t="shared" si="7"/>
        <v>+10n</v>
      </c>
      <c r="AG8" s="24" t="str">
        <f>IF(AE8="VDD",$B$1,IF(AE8="VDD/2",$B$2,IF(AE8="VDDho",$B$3,IF(AE8="VSS",$B$4,$B$5))))</f>
        <v>0.95</v>
      </c>
    </row>
    <row r="9" spans="1:33" x14ac:dyDescent="0.25">
      <c r="F9" s="12" t="s">
        <v>3</v>
      </c>
      <c r="G9" s="12" t="s">
        <v>0</v>
      </c>
      <c r="H9" s="13" t="str">
        <f t="shared" si="13"/>
        <v>+2n</v>
      </c>
      <c r="I9" s="14" t="str">
        <f t="shared" si="8"/>
        <v>1.8</v>
      </c>
      <c r="J9" s="3" t="s">
        <v>3</v>
      </c>
      <c r="K9" s="3" t="s">
        <v>7</v>
      </c>
      <c r="L9" s="4" t="str">
        <f t="shared" si="0"/>
        <v>+2n</v>
      </c>
      <c r="M9" s="5">
        <f t="shared" si="1"/>
        <v>0</v>
      </c>
      <c r="N9" s="6" t="s">
        <v>9</v>
      </c>
      <c r="O9" s="6" t="s">
        <v>7</v>
      </c>
      <c r="P9" s="7" t="str">
        <f t="shared" si="14"/>
        <v>+0.05n</v>
      </c>
      <c r="Q9" s="8">
        <f t="shared" si="3"/>
        <v>0</v>
      </c>
      <c r="R9" s="9" t="s">
        <v>2</v>
      </c>
      <c r="S9" s="9" t="s">
        <v>0</v>
      </c>
      <c r="T9" s="10" t="str">
        <f t="shared" si="15"/>
        <v>+0.05n</v>
      </c>
      <c r="U9" s="11" t="str">
        <f>IF(S9="VDD",$B$1,IF(S9="VDD/2",$B$2,IF(S9="VDDho",$B$3,IF(S9="VSS",$B$4,$B$5))))</f>
        <v>1.8</v>
      </c>
      <c r="V9" s="16" t="s">
        <v>9</v>
      </c>
      <c r="W9" s="16" t="s">
        <v>7</v>
      </c>
      <c r="X9" s="17" t="str">
        <f t="shared" si="5"/>
        <v>+0.05n</v>
      </c>
      <c r="Y9" s="18">
        <f>IF(W9="VDD",$B$1,IF(W9="VDD/2",$B$2,IF(W9="VDDho",$B$3,IF(W9="VSS",$B$4,$B$5))))</f>
        <v>0</v>
      </c>
      <c r="Z9" s="19"/>
      <c r="AA9" s="19"/>
      <c r="AB9" s="20" t="str">
        <f t="shared" si="6"/>
        <v>+10n</v>
      </c>
      <c r="AC9" s="21" t="str">
        <f>IF(AA9="VDD",$B$1,IF(AA9="VDD/2",$B$2,IF(AA9="VDDho",$B$3,IF(AA9="VSS",$B$4,$B$5))))</f>
        <v>0.95</v>
      </c>
      <c r="AD9" s="22"/>
      <c r="AE9" s="22"/>
      <c r="AF9" s="23" t="str">
        <f t="shared" si="7"/>
        <v>+10n</v>
      </c>
      <c r="AG9" s="24" t="str">
        <f>IF(AE9="VDD",$B$1,IF(AE9="VDD/2",$B$2,IF(AE9="VDDho",$B$3,IF(AE9="VSS",$B$4,$B$5))))</f>
        <v>0.95</v>
      </c>
    </row>
    <row r="10" spans="1:33" x14ac:dyDescent="0.25">
      <c r="F10" s="12" t="s">
        <v>3</v>
      </c>
      <c r="G10" s="12" t="s">
        <v>0</v>
      </c>
      <c r="H10" s="13" t="str">
        <f t="shared" si="13"/>
        <v>+2n</v>
      </c>
      <c r="I10" s="14" t="str">
        <f t="shared" si="8"/>
        <v>1.8</v>
      </c>
      <c r="J10" s="3" t="s">
        <v>3</v>
      </c>
      <c r="K10" s="3" t="s">
        <v>7</v>
      </c>
      <c r="L10" s="4" t="str">
        <f t="shared" si="0"/>
        <v>+2n</v>
      </c>
      <c r="M10" s="5">
        <f t="shared" si="1"/>
        <v>0</v>
      </c>
      <c r="N10" s="6" t="s">
        <v>3</v>
      </c>
      <c r="O10" s="6" t="s">
        <v>7</v>
      </c>
      <c r="P10" s="7" t="str">
        <f t="shared" si="14"/>
        <v>+2n</v>
      </c>
      <c r="Q10" s="8">
        <f t="shared" si="3"/>
        <v>0</v>
      </c>
      <c r="R10" s="9" t="s">
        <v>3</v>
      </c>
      <c r="S10" s="9" t="s">
        <v>0</v>
      </c>
      <c r="T10" s="10" t="str">
        <f t="shared" si="15"/>
        <v>+2n</v>
      </c>
      <c r="U10" s="11" t="str">
        <f>IF(S10="VDD",$B$1,IF(S10="VDD/2",$B$2,IF(S10="VDDho",$B$3,IF(S10="VSS",$B$4,$B$5))))</f>
        <v>1.8</v>
      </c>
      <c r="V10" s="16" t="s">
        <v>3</v>
      </c>
      <c r="W10" s="16" t="s">
        <v>7</v>
      </c>
      <c r="X10" s="17" t="str">
        <f t="shared" si="5"/>
        <v>+2n</v>
      </c>
      <c r="Y10" s="18">
        <f>IF(W10="VDD",$B$1,IF(W10="VDD/2",$B$2,IF(W10="VDDho",$B$3,IF(W10="VSS",$B$4,$B$5))))</f>
        <v>0</v>
      </c>
      <c r="Z10" s="19"/>
      <c r="AA10" s="19"/>
      <c r="AB10" s="20" t="str">
        <f t="shared" si="6"/>
        <v>+10n</v>
      </c>
      <c r="AC10" s="21" t="str">
        <f>IF(AA10="VDD",$B$1,IF(AA10="VDD/2",$B$2,IF(AA10="VDDho",$B$3,IF(AA10="VSS",$B$4,$B$5))))</f>
        <v>0.95</v>
      </c>
      <c r="AD10" s="22"/>
      <c r="AE10" s="22"/>
      <c r="AF10" s="23" t="str">
        <f t="shared" si="7"/>
        <v>+10n</v>
      </c>
      <c r="AG10" s="24" t="str">
        <f>IF(AE10="VDD",$B$1,IF(AE10="VDD/2",$B$2,IF(AE10="VDDho",$B$3,IF(AE10="VSS",$B$4,$B$5))))</f>
        <v>0.95</v>
      </c>
    </row>
    <row r="11" spans="1:33" x14ac:dyDescent="0.25">
      <c r="F11" s="12" t="s">
        <v>3</v>
      </c>
      <c r="G11" s="12" t="s">
        <v>0</v>
      </c>
      <c r="H11" s="13" t="str">
        <f t="shared" si="13"/>
        <v>+2n</v>
      </c>
      <c r="I11" s="14" t="str">
        <f>IF(G11="VDD",$B$1,IF(G11="VDD/2",$B$2,IF(G11="VDDho",$B$3,IF(G11="VSS",$B$4,$B$5))))</f>
        <v>1.8</v>
      </c>
      <c r="J11" s="3" t="s">
        <v>2</v>
      </c>
      <c r="K11" s="3" t="s">
        <v>0</v>
      </c>
      <c r="L11" s="4" t="str">
        <f t="shared" si="0"/>
        <v>+0.05n</v>
      </c>
      <c r="M11" s="5" t="str">
        <f t="shared" si="1"/>
        <v>1.8</v>
      </c>
      <c r="N11" s="6" t="s">
        <v>3</v>
      </c>
      <c r="O11" s="6" t="s">
        <v>7</v>
      </c>
      <c r="P11" s="7" t="str">
        <f t="shared" si="14"/>
        <v>+2n</v>
      </c>
      <c r="Q11" s="8">
        <f t="shared" si="3"/>
        <v>0</v>
      </c>
      <c r="R11" s="9" t="s">
        <v>9</v>
      </c>
      <c r="S11" s="9" t="s">
        <v>7</v>
      </c>
      <c r="T11" s="10" t="str">
        <f t="shared" si="15"/>
        <v>+0.05n</v>
      </c>
      <c r="U11" s="11">
        <f t="shared" ref="U11" si="16">IF(S11="VDD",$B$1,IF(S11="VDD/2",$B$2,IF(S11="VDDho",$B$3,IF(S11="VSS",$B$4,$B$5))))</f>
        <v>0</v>
      </c>
      <c r="V11" s="16" t="s">
        <v>3</v>
      </c>
      <c r="W11" s="16" t="s">
        <v>7</v>
      </c>
      <c r="X11" s="17" t="str">
        <f t="shared" si="5"/>
        <v>+2n</v>
      </c>
      <c r="Y11" s="18">
        <f t="shared" ref="Y11" si="17">IF(W11="VDD",$B$1,IF(W11="VDD/2",$B$2,IF(W11="VDDho",$B$3,IF(W11="VSS",$B$4,$B$5))))</f>
        <v>0</v>
      </c>
      <c r="Z11" s="19"/>
      <c r="AA11" s="19"/>
      <c r="AB11" s="20" t="str">
        <f t="shared" si="6"/>
        <v>+10n</v>
      </c>
      <c r="AC11" s="21" t="str">
        <f t="shared" ref="AC11" si="18">IF(AA11="VDD",$B$1,IF(AA11="VDD/2",$B$2,IF(AA11="VDDho",$B$3,IF(AA11="VSS",$B$4,$B$5))))</f>
        <v>0.95</v>
      </c>
      <c r="AD11" s="22"/>
      <c r="AE11" s="22"/>
      <c r="AF11" s="23" t="str">
        <f t="shared" si="7"/>
        <v>+10n</v>
      </c>
      <c r="AG11" s="24" t="str">
        <f t="shared" ref="AG11" si="19">IF(AE11="VDD",$B$1,IF(AE11="VDD/2",$B$2,IF(AE11="VDDho",$B$3,IF(AE11="VSS",$B$4,$B$5))))</f>
        <v>0.95</v>
      </c>
    </row>
    <row r="12" spans="1:33" x14ac:dyDescent="0.25">
      <c r="F12" s="12" t="s">
        <v>3</v>
      </c>
      <c r="G12" s="12" t="s">
        <v>0</v>
      </c>
      <c r="H12" s="13" t="str">
        <f t="shared" si="13"/>
        <v>+2n</v>
      </c>
      <c r="I12" s="14" t="str">
        <f t="shared" ref="I12:I34" si="20">IF(G12="VDD",$B$1,IF(G12="VDD/2",$B$2,IF(G12="VDDho",$B$3,IF(G12="VSS",$B$4,$B$5))))</f>
        <v>1.8</v>
      </c>
      <c r="J12" s="3" t="s">
        <v>3</v>
      </c>
      <c r="K12" s="3" t="s">
        <v>0</v>
      </c>
      <c r="L12" s="4" t="str">
        <f t="shared" si="0"/>
        <v>+2n</v>
      </c>
      <c r="M12" s="5" t="str">
        <f t="shared" si="1"/>
        <v>1.8</v>
      </c>
      <c r="N12" s="6" t="s">
        <v>2</v>
      </c>
      <c r="O12" s="6" t="s">
        <v>0</v>
      </c>
      <c r="P12" s="7" t="str">
        <f t="shared" si="14"/>
        <v>+0.05n</v>
      </c>
      <c r="Q12" s="8" t="str">
        <f t="shared" si="3"/>
        <v>1.8</v>
      </c>
      <c r="R12" s="9" t="s">
        <v>3</v>
      </c>
      <c r="S12" s="9" t="s">
        <v>7</v>
      </c>
      <c r="T12" s="10" t="str">
        <f t="shared" si="15"/>
        <v>+2n</v>
      </c>
      <c r="U12" s="11">
        <f>IF(S12="VDD",$B$1,IF(S12="VDD/2",$B$2,IF(S12="VDDho",$B$3,IF(S12="VSS",$B$4,$B$5))))</f>
        <v>0</v>
      </c>
      <c r="V12" s="16" t="s">
        <v>3</v>
      </c>
      <c r="W12" s="16" t="s">
        <v>7</v>
      </c>
      <c r="X12" s="17" t="str">
        <f t="shared" si="5"/>
        <v>+2n</v>
      </c>
      <c r="Y12" s="18">
        <f>IF(W12="VDD",$B$1,IF(W12="VDD/2",$B$2,IF(W12="VDDho",$B$3,IF(W12="VSS",$B$4,$B$5))))</f>
        <v>0</v>
      </c>
      <c r="Z12" s="19"/>
      <c r="AA12" s="19"/>
      <c r="AB12" s="20" t="str">
        <f t="shared" si="6"/>
        <v>+10n</v>
      </c>
      <c r="AC12" s="21" t="str">
        <f>IF(AA12="VDD",$B$1,IF(AA12="VDD/2",$B$2,IF(AA12="VDDho",$B$3,IF(AA12="VSS",$B$4,$B$5))))</f>
        <v>0.95</v>
      </c>
      <c r="AD12" s="22"/>
      <c r="AE12" s="22"/>
      <c r="AF12" s="23" t="str">
        <f t="shared" si="7"/>
        <v>+10n</v>
      </c>
      <c r="AG12" s="24" t="str">
        <f>IF(AE12="VDD",$B$1,IF(AE12="VDD/2",$B$2,IF(AE12="VDDho",$B$3,IF(AE12="VSS",$B$4,$B$5))))</f>
        <v>0.95</v>
      </c>
    </row>
    <row r="13" spans="1:33" x14ac:dyDescent="0.25">
      <c r="F13" s="12" t="s">
        <v>3</v>
      </c>
      <c r="G13" s="12" t="s">
        <v>0</v>
      </c>
      <c r="H13" s="13" t="str">
        <f t="shared" si="13"/>
        <v>+2n</v>
      </c>
      <c r="I13" s="14" t="str">
        <f t="shared" si="20"/>
        <v>1.8</v>
      </c>
      <c r="J13" s="3" t="s">
        <v>9</v>
      </c>
      <c r="K13" s="3" t="s">
        <v>7</v>
      </c>
      <c r="L13" s="4" t="str">
        <f t="shared" si="0"/>
        <v>+0.05n</v>
      </c>
      <c r="M13" s="5">
        <f t="shared" si="1"/>
        <v>0</v>
      </c>
      <c r="N13" s="6" t="s">
        <v>3</v>
      </c>
      <c r="O13" s="6" t="s">
        <v>0</v>
      </c>
      <c r="P13" s="7" t="str">
        <f t="shared" si="14"/>
        <v>+2n</v>
      </c>
      <c r="Q13" s="8" t="str">
        <f t="shared" si="3"/>
        <v>1.8</v>
      </c>
      <c r="R13" s="9" t="s">
        <v>3</v>
      </c>
      <c r="S13" s="9" t="s">
        <v>7</v>
      </c>
      <c r="T13" s="10" t="str">
        <f t="shared" si="15"/>
        <v>+2n</v>
      </c>
      <c r="U13" s="11">
        <f>IF(S13="VDD",$B$1,IF(S13="VDD/2",$B$2,IF(S13="VDDho",$B$3,IF(S13="VSS",$B$4,$B$5))))</f>
        <v>0</v>
      </c>
      <c r="V13" s="16" t="s">
        <v>3</v>
      </c>
      <c r="W13" s="16" t="s">
        <v>7</v>
      </c>
      <c r="X13" s="17" t="str">
        <f t="shared" si="5"/>
        <v>+2n</v>
      </c>
      <c r="Y13" s="18">
        <f>IF(W13="VDD",$B$1,IF(W13="VDD/2",$B$2,IF(W13="VDDho",$B$3,IF(W13="VSS",$B$4,$B$5))))</f>
        <v>0</v>
      </c>
      <c r="Z13" s="19"/>
      <c r="AA13" s="19"/>
      <c r="AB13" s="20" t="str">
        <f t="shared" si="6"/>
        <v>+10n</v>
      </c>
      <c r="AC13" s="21" t="str">
        <f>IF(AA13="VDD",$B$1,IF(AA13="VDD/2",$B$2,IF(AA13="VDDho",$B$3,IF(AA13="VSS",$B$4,$B$5))))</f>
        <v>0.95</v>
      </c>
      <c r="AD13" s="22"/>
      <c r="AE13" s="22"/>
      <c r="AF13" s="23" t="str">
        <f t="shared" si="7"/>
        <v>+10n</v>
      </c>
      <c r="AG13" s="24" t="str">
        <f>IF(AE13="VDD",$B$1,IF(AE13="VDD/2",$B$2,IF(AE13="VDDho",$B$3,IF(AE13="VSS",$B$4,$B$5))))</f>
        <v>0.95</v>
      </c>
    </row>
    <row r="14" spans="1:33" x14ac:dyDescent="0.25">
      <c r="F14" s="12" t="s">
        <v>3</v>
      </c>
      <c r="G14" s="12" t="s">
        <v>0</v>
      </c>
      <c r="H14" s="13" t="str">
        <f t="shared" si="13"/>
        <v>+2n</v>
      </c>
      <c r="I14" s="14" t="str">
        <f t="shared" si="20"/>
        <v>1.8</v>
      </c>
      <c r="J14" s="3" t="s">
        <v>3</v>
      </c>
      <c r="K14" s="3" t="s">
        <v>7</v>
      </c>
      <c r="L14" s="4" t="str">
        <f t="shared" si="0"/>
        <v>+2n</v>
      </c>
      <c r="M14" s="5">
        <f t="shared" si="1"/>
        <v>0</v>
      </c>
      <c r="N14" s="6" t="s">
        <v>9</v>
      </c>
      <c r="O14" s="6" t="s">
        <v>7</v>
      </c>
      <c r="P14" s="7" t="str">
        <f t="shared" si="14"/>
        <v>+0.05n</v>
      </c>
      <c r="Q14" s="8">
        <f t="shared" si="3"/>
        <v>0</v>
      </c>
      <c r="R14" s="9" t="s">
        <v>3</v>
      </c>
      <c r="S14" s="9" t="s">
        <v>7</v>
      </c>
      <c r="T14" s="10" t="str">
        <f t="shared" si="15"/>
        <v>+2n</v>
      </c>
      <c r="U14" s="11">
        <f>IF(S14="VDD",$B$1,IF(S14="VDD/2",$B$2,IF(S14="VDDho",$B$3,IF(S14="VSS",$B$4,$B$5))))</f>
        <v>0</v>
      </c>
      <c r="V14" s="16" t="s">
        <v>3</v>
      </c>
      <c r="W14" s="16" t="s">
        <v>7</v>
      </c>
      <c r="X14" s="17" t="str">
        <f t="shared" si="5"/>
        <v>+2n</v>
      </c>
      <c r="Y14" s="18">
        <f>IF(W14="VDD",$B$1,IF(W14="VDD/2",$B$2,IF(W14="VDDho",$B$3,IF(W14="VSS",$B$4,$B$5))))</f>
        <v>0</v>
      </c>
      <c r="Z14" s="19"/>
      <c r="AA14" s="19"/>
      <c r="AB14" s="20" t="str">
        <f t="shared" si="6"/>
        <v>+10n</v>
      </c>
      <c r="AC14" s="21" t="str">
        <f>IF(AA14="VDD",$B$1,IF(AA14="VDD/2",$B$2,IF(AA14="VDDho",$B$3,IF(AA14="VSS",$B$4,$B$5))))</f>
        <v>0.95</v>
      </c>
      <c r="AD14" s="22"/>
      <c r="AE14" s="22"/>
      <c r="AF14" s="23" t="str">
        <f t="shared" si="7"/>
        <v>+10n</v>
      </c>
      <c r="AG14" s="24" t="str">
        <f>IF(AE14="VDD",$B$1,IF(AE14="VDD/2",$B$2,IF(AE14="VDDho",$B$3,IF(AE14="VSS",$B$4,$B$5))))</f>
        <v>0.95</v>
      </c>
    </row>
    <row r="15" spans="1:33" x14ac:dyDescent="0.25">
      <c r="F15" s="12" t="s">
        <v>3</v>
      </c>
      <c r="G15" s="12" t="s">
        <v>0</v>
      </c>
      <c r="H15" s="13" t="str">
        <f t="shared" si="13"/>
        <v>+2n</v>
      </c>
      <c r="I15" s="14" t="str">
        <f t="shared" si="20"/>
        <v>1.8</v>
      </c>
      <c r="J15" s="3" t="s">
        <v>3</v>
      </c>
      <c r="K15" s="3" t="s">
        <v>7</v>
      </c>
      <c r="L15" s="4" t="str">
        <f t="shared" si="0"/>
        <v>+2n</v>
      </c>
      <c r="M15" s="5">
        <f t="shared" si="1"/>
        <v>0</v>
      </c>
      <c r="N15" s="6" t="s">
        <v>3</v>
      </c>
      <c r="O15" s="6" t="s">
        <v>7</v>
      </c>
      <c r="P15" s="7" t="str">
        <f t="shared" si="14"/>
        <v>+2n</v>
      </c>
      <c r="Q15" s="8">
        <f t="shared" si="3"/>
        <v>0</v>
      </c>
      <c r="R15" s="9"/>
      <c r="S15" s="9"/>
      <c r="T15" s="10" t="str">
        <f t="shared" si="15"/>
        <v>+10n</v>
      </c>
      <c r="U15" s="11" t="str">
        <f t="shared" ref="U15" si="21">IF(S15="VDD",$B$1,IF(S15="VDD/2",$B$2,IF(S15="VDDho",$B$3,IF(S15="VSS",$B$4,$B$5))))</f>
        <v>0.95</v>
      </c>
      <c r="V15" s="16"/>
      <c r="W15" s="16"/>
      <c r="X15" s="17" t="str">
        <f t="shared" si="5"/>
        <v>+10n</v>
      </c>
      <c r="Y15" s="18" t="str">
        <f t="shared" ref="Y15" si="22">IF(W15="VDD",$B$1,IF(W15="VDD/2",$B$2,IF(W15="VDDho",$B$3,IF(W15="VSS",$B$4,$B$5))))</f>
        <v>0.95</v>
      </c>
      <c r="Z15" s="19"/>
      <c r="AA15" s="19"/>
      <c r="AB15" s="20" t="str">
        <f t="shared" si="6"/>
        <v>+10n</v>
      </c>
      <c r="AC15" s="21" t="str">
        <f t="shared" ref="AC15" si="23">IF(AA15="VDD",$B$1,IF(AA15="VDD/2",$B$2,IF(AA15="VDDho",$B$3,IF(AA15="VSS",$B$4,$B$5))))</f>
        <v>0.95</v>
      </c>
      <c r="AD15" s="22"/>
      <c r="AE15" s="22"/>
      <c r="AF15" s="23" t="str">
        <f t="shared" si="7"/>
        <v>+10n</v>
      </c>
      <c r="AG15" s="24" t="str">
        <f t="shared" ref="AG15" si="24">IF(AE15="VDD",$B$1,IF(AE15="VDD/2",$B$2,IF(AE15="VDDho",$B$3,IF(AE15="VSS",$B$4,$B$5))))</f>
        <v>0.95</v>
      </c>
    </row>
    <row r="16" spans="1:33" x14ac:dyDescent="0.25">
      <c r="F16" s="12" t="s">
        <v>3</v>
      </c>
      <c r="G16" s="12" t="s">
        <v>0</v>
      </c>
      <c r="H16" s="13" t="str">
        <f t="shared" si="13"/>
        <v>+2n</v>
      </c>
      <c r="I16" s="14" t="str">
        <f t="shared" si="20"/>
        <v>1.8</v>
      </c>
      <c r="J16" s="3" t="s">
        <v>3</v>
      </c>
      <c r="K16" s="3" t="s">
        <v>7</v>
      </c>
      <c r="L16" s="4" t="str">
        <f t="shared" si="0"/>
        <v>+2n</v>
      </c>
      <c r="M16" s="5">
        <f t="shared" ref="M16:M34" si="25">IF(K16="VDD",$B$1,IF(K16="VDD/2",$B$2,IF(K16="VDDho",$B$3,IF(K16="VSS",$B$4,$B$5))))</f>
        <v>0</v>
      </c>
      <c r="N16" s="6" t="s">
        <v>3</v>
      </c>
      <c r="O16" s="6" t="s">
        <v>7</v>
      </c>
      <c r="P16" s="7" t="str">
        <f t="shared" si="14"/>
        <v>+2n</v>
      </c>
      <c r="Q16" s="8">
        <f t="shared" si="3"/>
        <v>0</v>
      </c>
      <c r="R16" s="9"/>
      <c r="S16" s="9"/>
      <c r="T16" s="10" t="str">
        <f t="shared" ref="T16:T31" si="26">IF(R16="Tdelay",$D$1,IF(R16="Trise",$D$2,IF(R16="Tfall",$D$3,IF(R16="T",$D$4,IF(R16="hT",$D$5,$D$6)))))</f>
        <v>+10n</v>
      </c>
      <c r="U16" s="11" t="str">
        <f>IF(S16="VDD",$B$1,IF(S16="VDD/2",$B$2,IF(S16="VDDho",$B$3,IF(S16="VSS",$B$4,$B$5))))</f>
        <v>0.95</v>
      </c>
      <c r="V16" s="16"/>
      <c r="W16" s="16"/>
      <c r="X16" s="17" t="str">
        <f t="shared" si="5"/>
        <v>+10n</v>
      </c>
      <c r="Y16" s="18" t="str">
        <f>IF(W16="VDD",$B$1,IF(W16="VDD/2",$B$2,IF(W16="VDDho",$B$3,IF(W16="VSS",$B$4,$B$5))))</f>
        <v>0.95</v>
      </c>
      <c r="Z16" s="19"/>
      <c r="AA16" s="19"/>
      <c r="AB16" s="20" t="str">
        <f t="shared" si="6"/>
        <v>+10n</v>
      </c>
      <c r="AC16" s="21" t="str">
        <f>IF(AA16="VDD",$B$1,IF(AA16="VDD/2",$B$2,IF(AA16="VDDho",$B$3,IF(AA16="VSS",$B$4,$B$5))))</f>
        <v>0.95</v>
      </c>
      <c r="AD16" s="22"/>
      <c r="AE16" s="22"/>
      <c r="AF16" s="23" t="str">
        <f t="shared" si="7"/>
        <v>+10n</v>
      </c>
      <c r="AG16" s="24" t="str">
        <f>IF(AE16="VDD",$B$1,IF(AE16="VDD/2",$B$2,IF(AE16="VDDho",$B$3,IF(AE16="VSS",$B$4,$B$5))))</f>
        <v>0.95</v>
      </c>
    </row>
    <row r="17" spans="6:33" x14ac:dyDescent="0.25">
      <c r="F17" s="12" t="s">
        <v>9</v>
      </c>
      <c r="G17" s="12" t="s">
        <v>7</v>
      </c>
      <c r="H17" s="13" t="str">
        <f>IF(F17="Tdelay",$D$1,IF(F17="Trise",$D$2,IF(F17="Tfall",$D$3,IF(F17="T",$D$4,IF(F17="hT",$D$5,$D$6)))))</f>
        <v>+0.05n</v>
      </c>
      <c r="I17" s="14">
        <f t="shared" si="20"/>
        <v>0</v>
      </c>
      <c r="J17" s="3" t="s">
        <v>9</v>
      </c>
      <c r="K17" s="3" t="s">
        <v>7</v>
      </c>
      <c r="L17" s="4" t="str">
        <f t="shared" si="0"/>
        <v>+0.05n</v>
      </c>
      <c r="M17" s="5">
        <f t="shared" si="25"/>
        <v>0</v>
      </c>
      <c r="N17" s="6" t="s">
        <v>2</v>
      </c>
      <c r="O17" s="6" t="s">
        <v>0</v>
      </c>
      <c r="P17" s="7" t="str">
        <f>IF(N17="Tdelay",$D$1,IF(N17="Trise",$D$2,IF(N17="Tfall",$D$3,IF(N17="T",$D$4,IF(N17="hT",$D$5,$D$6)))))</f>
        <v>+0.05n</v>
      </c>
      <c r="Q17" s="8" t="str">
        <f t="shared" si="3"/>
        <v>1.8</v>
      </c>
      <c r="R17" s="9"/>
      <c r="S17" s="9"/>
      <c r="T17" s="10" t="str">
        <f t="shared" si="26"/>
        <v>+10n</v>
      </c>
      <c r="U17" s="11" t="str">
        <f>IF(S17="VDD",$B$1,IF(S17="VDD/2",$B$2,IF(S17="VDDho",$B$3,IF(S17="VSS",$B$4,$B$5))))</f>
        <v>0.95</v>
      </c>
      <c r="V17" s="16"/>
      <c r="W17" s="16"/>
      <c r="X17" s="17" t="str">
        <f t="shared" si="5"/>
        <v>+10n</v>
      </c>
      <c r="Y17" s="18" t="str">
        <f>IF(W17="VDD",$B$1,IF(W17="VDD/2",$B$2,IF(W17="VDDho",$B$3,IF(W17="VSS",$B$4,$B$5))))</f>
        <v>0.95</v>
      </c>
      <c r="Z17" s="19"/>
      <c r="AA17" s="19"/>
      <c r="AB17" s="20" t="str">
        <f t="shared" si="6"/>
        <v>+10n</v>
      </c>
      <c r="AC17" s="21" t="str">
        <f>IF(AA17="VDD",$B$1,IF(AA17="VDD/2",$B$2,IF(AA17="VDDho",$B$3,IF(AA17="VSS",$B$4,$B$5))))</f>
        <v>0.95</v>
      </c>
      <c r="AD17" s="22"/>
      <c r="AE17" s="22"/>
      <c r="AF17" s="23" t="str">
        <f t="shared" si="7"/>
        <v>+10n</v>
      </c>
      <c r="AG17" s="24" t="str">
        <f>IF(AE17="VDD",$B$1,IF(AE17="VDD/2",$B$2,IF(AE17="VDDho",$B$3,IF(AE17="VSS",$B$4,$B$5))))</f>
        <v>0.95</v>
      </c>
    </row>
    <row r="18" spans="6:33" x14ac:dyDescent="0.25">
      <c r="F18" s="12" t="s">
        <v>3</v>
      </c>
      <c r="G18" s="12" t="s">
        <v>7</v>
      </c>
      <c r="H18" s="13" t="str">
        <f t="shared" ref="H18:H34" si="27">IF(F18="Tdelay",$D$1,IF(F18="Trise",$D$2,IF(F18="Tfall",$D$3,IF(F18="T",$D$4,IF(F18="hT",$D$5,$D$6)))))</f>
        <v>+2n</v>
      </c>
      <c r="I18" s="14">
        <f t="shared" si="20"/>
        <v>0</v>
      </c>
      <c r="J18" s="3" t="s">
        <v>3</v>
      </c>
      <c r="K18" s="3" t="s">
        <v>7</v>
      </c>
      <c r="L18" s="4" t="str">
        <f t="shared" ref="L18:L34" si="28">IF(J18="Tdelay",$D$1,IF(J18="Trise",$D$2,IF(J18="Tfall",$D$3,IF(J18="T",$D$4,IF(J18="hT",$D$5,$D$6)))))</f>
        <v>+2n</v>
      </c>
      <c r="M18" s="5">
        <f t="shared" si="25"/>
        <v>0</v>
      </c>
      <c r="N18" s="6" t="s">
        <v>3</v>
      </c>
      <c r="O18" s="6" t="s">
        <v>0</v>
      </c>
      <c r="P18" s="7" t="str">
        <f t="shared" ref="P18:P34" si="29">IF(N18="Tdelay",$D$1,IF(N18="Trise",$D$2,IF(N18="Tfall",$D$3,IF(N18="T",$D$4,IF(N18="hT",$D$5,$D$6)))))</f>
        <v>+2n</v>
      </c>
      <c r="Q18" s="8" t="str">
        <f t="shared" si="3"/>
        <v>1.8</v>
      </c>
      <c r="R18" s="9"/>
      <c r="S18" s="9"/>
      <c r="T18" s="10" t="str">
        <f t="shared" si="26"/>
        <v>+10n</v>
      </c>
      <c r="U18" s="11" t="str">
        <f>IF(S18="VDD",$B$1,IF(S18="VDD/2",$B$2,IF(S18="VDDho",$B$3,IF(S18="VSS",$B$4,$B$5))))</f>
        <v>0.95</v>
      </c>
      <c r="V18" s="16"/>
      <c r="W18" s="16"/>
      <c r="X18" s="17" t="str">
        <f t="shared" si="5"/>
        <v>+10n</v>
      </c>
      <c r="Y18" s="18" t="str">
        <f>IF(W18="VDD",$B$1,IF(W18="VDD/2",$B$2,IF(W18="VDDho",$B$3,IF(W18="VSS",$B$4,$B$5))))</f>
        <v>0.95</v>
      </c>
      <c r="Z18" s="19"/>
      <c r="AA18" s="19"/>
      <c r="AB18" s="20" t="str">
        <f t="shared" si="6"/>
        <v>+10n</v>
      </c>
      <c r="AC18" s="21" t="str">
        <f>IF(AA18="VDD",$B$1,IF(AA18="VDD/2",$B$2,IF(AA18="VDDho",$B$3,IF(AA18="VSS",$B$4,$B$5))))</f>
        <v>0.95</v>
      </c>
      <c r="AD18" s="22"/>
      <c r="AE18" s="22"/>
      <c r="AF18" s="23" t="str">
        <f t="shared" si="7"/>
        <v>+10n</v>
      </c>
      <c r="AG18" s="24" t="str">
        <f>IF(AE18="VDD",$B$1,IF(AE18="VDD/2",$B$2,IF(AE18="VDDho",$B$3,IF(AE18="VSS",$B$4,$B$5))))</f>
        <v>0.95</v>
      </c>
    </row>
    <row r="19" spans="6:33" x14ac:dyDescent="0.25">
      <c r="F19" s="12"/>
      <c r="G19" s="12"/>
      <c r="H19" s="13" t="str">
        <f t="shared" si="27"/>
        <v>+10n</v>
      </c>
      <c r="I19" s="14" t="str">
        <f t="shared" si="20"/>
        <v>0.95</v>
      </c>
      <c r="J19" s="3" t="s">
        <v>3</v>
      </c>
      <c r="K19" s="3" t="s">
        <v>7</v>
      </c>
      <c r="L19" s="4" t="str">
        <f t="shared" si="28"/>
        <v>+2n</v>
      </c>
      <c r="M19" s="5">
        <f t="shared" si="25"/>
        <v>0</v>
      </c>
      <c r="N19" s="6" t="s">
        <v>9</v>
      </c>
      <c r="O19" s="6" t="s">
        <v>7</v>
      </c>
      <c r="P19" s="7" t="str">
        <f t="shared" si="29"/>
        <v>+0.05n</v>
      </c>
      <c r="Q19" s="8">
        <f t="shared" si="3"/>
        <v>0</v>
      </c>
      <c r="R19" s="9"/>
      <c r="S19" s="9"/>
      <c r="T19" s="10" t="str">
        <f t="shared" si="26"/>
        <v>+10n</v>
      </c>
      <c r="U19" s="11" t="str">
        <f t="shared" ref="U19" si="30">IF(S19="VDD",$B$1,IF(S19="VDD/2",$B$2,IF(S19="VDDho",$B$3,IF(S19="VSS",$B$4,$B$5))))</f>
        <v>0.95</v>
      </c>
      <c r="V19" s="16"/>
      <c r="W19" s="16"/>
      <c r="X19" s="17" t="str">
        <f t="shared" si="5"/>
        <v>+10n</v>
      </c>
      <c r="Y19" s="18" t="str">
        <f t="shared" ref="Y19" si="31">IF(W19="VDD",$B$1,IF(W19="VDD/2",$B$2,IF(W19="VDDho",$B$3,IF(W19="VSS",$B$4,$B$5))))</f>
        <v>0.95</v>
      </c>
      <c r="Z19" s="19"/>
      <c r="AA19" s="19"/>
      <c r="AB19" s="20" t="str">
        <f t="shared" si="6"/>
        <v>+10n</v>
      </c>
      <c r="AC19" s="21" t="str">
        <f t="shared" ref="AC19" si="32">IF(AA19="VDD",$B$1,IF(AA19="VDD/2",$B$2,IF(AA19="VDDho",$B$3,IF(AA19="VSS",$B$4,$B$5))))</f>
        <v>0.95</v>
      </c>
      <c r="AD19" s="22"/>
      <c r="AE19" s="22"/>
      <c r="AF19" s="23" t="str">
        <f t="shared" si="7"/>
        <v>+10n</v>
      </c>
      <c r="AG19" s="24" t="str">
        <f t="shared" ref="AG19" si="33">IF(AE19="VDD",$B$1,IF(AE19="VDD/2",$B$2,IF(AE19="VDDho",$B$3,IF(AE19="VSS",$B$4,$B$5))))</f>
        <v>0.95</v>
      </c>
    </row>
    <row r="20" spans="6:33" x14ac:dyDescent="0.25">
      <c r="F20" s="12"/>
      <c r="G20" s="12"/>
      <c r="H20" s="13" t="str">
        <f t="shared" si="27"/>
        <v>+10n</v>
      </c>
      <c r="I20" s="15" t="str">
        <f t="shared" si="20"/>
        <v>0.95</v>
      </c>
      <c r="J20" s="3" t="s">
        <v>3</v>
      </c>
      <c r="K20" s="3" t="s">
        <v>7</v>
      </c>
      <c r="L20" s="4" t="str">
        <f t="shared" si="28"/>
        <v>+2n</v>
      </c>
      <c r="M20" s="5">
        <f t="shared" si="25"/>
        <v>0</v>
      </c>
      <c r="N20" s="6" t="s">
        <v>3</v>
      </c>
      <c r="O20" s="6" t="s">
        <v>7</v>
      </c>
      <c r="P20" s="7" t="str">
        <f t="shared" si="29"/>
        <v>+2n</v>
      </c>
      <c r="Q20" s="8">
        <f t="shared" si="3"/>
        <v>0</v>
      </c>
      <c r="R20" s="9"/>
      <c r="S20" s="9"/>
      <c r="T20" s="10" t="str">
        <f t="shared" si="26"/>
        <v>+10n</v>
      </c>
      <c r="U20" s="11" t="str">
        <f>IF(S20="VDD",$B$1,IF(S20="VDD/2",$B$2,IF(S20="VDDho",$B$3,IF(S20="VSS",$B$4,$B$5))))</f>
        <v>0.95</v>
      </c>
      <c r="V20" s="16"/>
      <c r="W20" s="16"/>
      <c r="X20" s="17" t="str">
        <f t="shared" si="5"/>
        <v>+10n</v>
      </c>
      <c r="Y20" s="18" t="str">
        <f>IF(W20="VDD",$B$1,IF(W20="VDD/2",$B$2,IF(W20="VDDho",$B$3,IF(W20="VSS",$B$4,$B$5))))</f>
        <v>0.95</v>
      </c>
      <c r="Z20" s="19"/>
      <c r="AA20" s="19"/>
      <c r="AB20" s="20" t="str">
        <f t="shared" si="6"/>
        <v>+10n</v>
      </c>
      <c r="AC20" s="21" t="str">
        <f>IF(AA20="VDD",$B$1,IF(AA20="VDD/2",$B$2,IF(AA20="VDDho",$B$3,IF(AA20="VSS",$B$4,$B$5))))</f>
        <v>0.95</v>
      </c>
      <c r="AD20" s="22"/>
      <c r="AE20" s="22"/>
      <c r="AF20" s="23" t="str">
        <f t="shared" si="7"/>
        <v>+10n</v>
      </c>
      <c r="AG20" s="24" t="str">
        <f>IF(AE20="VDD",$B$1,IF(AE20="VDD/2",$B$2,IF(AE20="VDDho",$B$3,IF(AE20="VSS",$B$4,$B$5))))</f>
        <v>0.95</v>
      </c>
    </row>
    <row r="21" spans="6:33" x14ac:dyDescent="0.25">
      <c r="F21" s="12"/>
      <c r="G21" s="12"/>
      <c r="H21" s="13" t="str">
        <f t="shared" si="27"/>
        <v>+10n</v>
      </c>
      <c r="I21" s="14" t="str">
        <f t="shared" si="20"/>
        <v>0.95</v>
      </c>
      <c r="J21" s="3"/>
      <c r="K21" s="3"/>
      <c r="L21" s="4" t="str">
        <f t="shared" si="28"/>
        <v>+10n</v>
      </c>
      <c r="M21" s="5" t="str">
        <f t="shared" si="25"/>
        <v>0.95</v>
      </c>
      <c r="N21" s="6"/>
      <c r="O21" s="6"/>
      <c r="P21" s="7" t="str">
        <f t="shared" si="29"/>
        <v>+10n</v>
      </c>
      <c r="Q21" s="8" t="str">
        <f t="shared" si="3"/>
        <v>0.95</v>
      </c>
      <c r="R21" s="9"/>
      <c r="S21" s="9"/>
      <c r="T21" s="10" t="str">
        <f t="shared" si="26"/>
        <v>+10n</v>
      </c>
      <c r="U21" s="11" t="str">
        <f>IF(S21="VDD",$B$1,IF(S21="VDD/2",$B$2,IF(S21="VDDho",$B$3,IF(S21="VSS",$B$4,$B$5))))</f>
        <v>0.95</v>
      </c>
      <c r="V21" s="16"/>
      <c r="W21" s="16"/>
      <c r="X21" s="17" t="str">
        <f t="shared" si="5"/>
        <v>+10n</v>
      </c>
      <c r="Y21" s="18" t="str">
        <f>IF(W21="VDD",$B$1,IF(W21="VDD/2",$B$2,IF(W21="VDDho",$B$3,IF(W21="VSS",$B$4,$B$5))))</f>
        <v>0.95</v>
      </c>
      <c r="Z21" s="19"/>
      <c r="AA21" s="19"/>
      <c r="AB21" s="20" t="str">
        <f t="shared" si="6"/>
        <v>+10n</v>
      </c>
      <c r="AC21" s="21" t="str">
        <f>IF(AA21="VDD",$B$1,IF(AA21="VDD/2",$B$2,IF(AA21="VDDho",$B$3,IF(AA21="VSS",$B$4,$B$5))))</f>
        <v>0.95</v>
      </c>
      <c r="AD21" s="22"/>
      <c r="AE21" s="22"/>
      <c r="AF21" s="23" t="str">
        <f t="shared" si="7"/>
        <v>+10n</v>
      </c>
      <c r="AG21" s="24" t="str">
        <f>IF(AE21="VDD",$B$1,IF(AE21="VDD/2",$B$2,IF(AE21="VDDho",$B$3,IF(AE21="VSS",$B$4,$B$5))))</f>
        <v>0.95</v>
      </c>
    </row>
    <row r="22" spans="6:33" x14ac:dyDescent="0.25">
      <c r="F22" s="12"/>
      <c r="G22" s="12"/>
      <c r="H22" s="13" t="str">
        <f t="shared" si="27"/>
        <v>+10n</v>
      </c>
      <c r="I22" s="14" t="str">
        <f t="shared" si="20"/>
        <v>0.95</v>
      </c>
      <c r="J22" s="3"/>
      <c r="K22" s="3"/>
      <c r="L22" s="4" t="str">
        <f t="shared" si="28"/>
        <v>+10n</v>
      </c>
      <c r="M22" s="5" t="str">
        <f t="shared" si="25"/>
        <v>0.95</v>
      </c>
      <c r="N22" s="6"/>
      <c r="O22" s="6"/>
      <c r="P22" s="7" t="str">
        <f t="shared" si="29"/>
        <v>+10n</v>
      </c>
      <c r="Q22" s="8" t="str">
        <f t="shared" si="3"/>
        <v>0.95</v>
      </c>
      <c r="R22" s="9"/>
      <c r="S22" s="9"/>
      <c r="T22" s="10" t="str">
        <f t="shared" si="26"/>
        <v>+10n</v>
      </c>
      <c r="U22" s="11" t="str">
        <f>IF(S22="VDD",$B$1,IF(S22="VDD/2",$B$2,IF(S22="VDDho",$B$3,IF(S22="VSS",$B$4,$B$5))))</f>
        <v>0.95</v>
      </c>
      <c r="V22" s="16"/>
      <c r="W22" s="16"/>
      <c r="X22" s="17" t="str">
        <f t="shared" si="5"/>
        <v>+10n</v>
      </c>
      <c r="Y22" s="18" t="str">
        <f>IF(W22="VDD",$B$1,IF(W22="VDD/2",$B$2,IF(W22="VDDho",$B$3,IF(W22="VSS",$B$4,$B$5))))</f>
        <v>0.95</v>
      </c>
      <c r="Z22" s="19"/>
      <c r="AA22" s="19"/>
      <c r="AB22" s="20" t="str">
        <f t="shared" si="6"/>
        <v>+10n</v>
      </c>
      <c r="AC22" s="21" t="str">
        <f>IF(AA22="VDD",$B$1,IF(AA22="VDD/2",$B$2,IF(AA22="VDDho",$B$3,IF(AA22="VSS",$B$4,$B$5))))</f>
        <v>0.95</v>
      </c>
      <c r="AD22" s="22"/>
      <c r="AE22" s="22"/>
      <c r="AF22" s="23" t="str">
        <f t="shared" si="7"/>
        <v>+10n</v>
      </c>
      <c r="AG22" s="24" t="str">
        <f>IF(AE22="VDD",$B$1,IF(AE22="VDD/2",$B$2,IF(AE22="VDDho",$B$3,IF(AE22="VSS",$B$4,$B$5))))</f>
        <v>0.95</v>
      </c>
    </row>
    <row r="23" spans="6:33" x14ac:dyDescent="0.25">
      <c r="F23" s="12"/>
      <c r="G23" s="12"/>
      <c r="H23" s="13" t="str">
        <f t="shared" si="27"/>
        <v>+10n</v>
      </c>
      <c r="I23" s="14" t="str">
        <f t="shared" si="20"/>
        <v>0.95</v>
      </c>
      <c r="J23" s="3"/>
      <c r="K23" s="3"/>
      <c r="L23" s="4" t="str">
        <f t="shared" si="28"/>
        <v>+10n</v>
      </c>
      <c r="M23" s="5" t="str">
        <f t="shared" si="25"/>
        <v>0.95</v>
      </c>
      <c r="N23" s="6"/>
      <c r="O23" s="6"/>
      <c r="P23" s="7" t="str">
        <f t="shared" si="29"/>
        <v>+10n</v>
      </c>
      <c r="Q23" s="8" t="str">
        <f t="shared" si="3"/>
        <v>0.95</v>
      </c>
      <c r="R23" s="9"/>
      <c r="S23" s="9"/>
      <c r="T23" s="10" t="str">
        <f t="shared" si="26"/>
        <v>+10n</v>
      </c>
      <c r="U23" s="11" t="str">
        <f t="shared" ref="U23" si="34">IF(S23="VDD",$B$1,IF(S23="VDD/2",$B$2,IF(S23="VDDho",$B$3,IF(S23="VSS",$B$4,$B$5))))</f>
        <v>0.95</v>
      </c>
      <c r="V23" s="16"/>
      <c r="W23" s="16"/>
      <c r="X23" s="17" t="str">
        <f t="shared" si="5"/>
        <v>+10n</v>
      </c>
      <c r="Y23" s="18" t="str">
        <f t="shared" ref="Y23" si="35">IF(W23="VDD",$B$1,IF(W23="VDD/2",$B$2,IF(W23="VDDho",$B$3,IF(W23="VSS",$B$4,$B$5))))</f>
        <v>0.95</v>
      </c>
      <c r="Z23" s="19"/>
      <c r="AA23" s="19"/>
      <c r="AB23" s="20" t="str">
        <f t="shared" si="6"/>
        <v>+10n</v>
      </c>
      <c r="AC23" s="21" t="str">
        <f t="shared" ref="AC23" si="36">IF(AA23="VDD",$B$1,IF(AA23="VDD/2",$B$2,IF(AA23="VDDho",$B$3,IF(AA23="VSS",$B$4,$B$5))))</f>
        <v>0.95</v>
      </c>
      <c r="AD23" s="22"/>
      <c r="AE23" s="22"/>
      <c r="AF23" s="23" t="str">
        <f t="shared" si="7"/>
        <v>+10n</v>
      </c>
      <c r="AG23" s="24" t="str">
        <f t="shared" ref="AG23" si="37">IF(AE23="VDD",$B$1,IF(AE23="VDD/2",$B$2,IF(AE23="VDDho",$B$3,IF(AE23="VSS",$B$4,$B$5))))</f>
        <v>0.95</v>
      </c>
    </row>
    <row r="24" spans="6:33" x14ac:dyDescent="0.25">
      <c r="F24" s="12"/>
      <c r="G24" s="12"/>
      <c r="H24" s="13" t="str">
        <f t="shared" si="27"/>
        <v>+10n</v>
      </c>
      <c r="I24" s="14" t="str">
        <f t="shared" si="20"/>
        <v>0.95</v>
      </c>
      <c r="J24" s="3"/>
      <c r="K24" s="3"/>
      <c r="L24" s="4" t="str">
        <f t="shared" si="28"/>
        <v>+10n</v>
      </c>
      <c r="M24" s="5" t="str">
        <f t="shared" si="25"/>
        <v>0.95</v>
      </c>
      <c r="N24" s="6"/>
      <c r="O24" s="6"/>
      <c r="P24" s="7" t="str">
        <f t="shared" si="29"/>
        <v>+10n</v>
      </c>
      <c r="Q24" s="8" t="str">
        <f t="shared" si="3"/>
        <v>0.95</v>
      </c>
      <c r="R24" s="9"/>
      <c r="S24" s="9"/>
      <c r="T24" s="10" t="str">
        <f t="shared" si="26"/>
        <v>+10n</v>
      </c>
      <c r="U24" s="11" t="str">
        <f>IF(S24="VDD",$B$1,IF(S24="VDD/2",$B$2,IF(S24="VDDho",$B$3,IF(S24="VSS",$B$4,$B$5))))</f>
        <v>0.95</v>
      </c>
      <c r="V24" s="16"/>
      <c r="W24" s="16"/>
      <c r="X24" s="17" t="str">
        <f t="shared" si="5"/>
        <v>+10n</v>
      </c>
      <c r="Y24" s="18" t="str">
        <f>IF(W24="VDD",$B$1,IF(W24="VDD/2",$B$2,IF(W24="VDDho",$B$3,IF(W24="VSS",$B$4,$B$5))))</f>
        <v>0.95</v>
      </c>
      <c r="Z24" s="19"/>
      <c r="AA24" s="19"/>
      <c r="AB24" s="20" t="str">
        <f t="shared" si="6"/>
        <v>+10n</v>
      </c>
      <c r="AC24" s="21" t="str">
        <f>IF(AA24="VDD",$B$1,IF(AA24="VDD/2",$B$2,IF(AA24="VDDho",$B$3,IF(AA24="VSS",$B$4,$B$5))))</f>
        <v>0.95</v>
      </c>
      <c r="AD24" s="22"/>
      <c r="AE24" s="22"/>
      <c r="AF24" s="23" t="str">
        <f t="shared" si="7"/>
        <v>+10n</v>
      </c>
      <c r="AG24" s="24" t="str">
        <f>IF(AE24="VDD",$B$1,IF(AE24="VDD/2",$B$2,IF(AE24="VDDho",$B$3,IF(AE24="VSS",$B$4,$B$5))))</f>
        <v>0.95</v>
      </c>
    </row>
    <row r="25" spans="6:33" x14ac:dyDescent="0.25">
      <c r="F25" s="12"/>
      <c r="G25" s="12"/>
      <c r="H25" s="13" t="str">
        <f t="shared" si="27"/>
        <v>+10n</v>
      </c>
      <c r="I25" s="14" t="str">
        <f t="shared" si="20"/>
        <v>0.95</v>
      </c>
      <c r="J25" s="3"/>
      <c r="K25" s="3"/>
      <c r="L25" s="4" t="str">
        <f t="shared" si="28"/>
        <v>+10n</v>
      </c>
      <c r="M25" s="5" t="str">
        <f t="shared" si="25"/>
        <v>0.95</v>
      </c>
      <c r="N25" s="6"/>
      <c r="O25" s="6"/>
      <c r="P25" s="7" t="str">
        <f t="shared" si="29"/>
        <v>+10n</v>
      </c>
      <c r="Q25" s="8" t="str">
        <f t="shared" si="3"/>
        <v>0.95</v>
      </c>
      <c r="R25" s="9"/>
      <c r="S25" s="9"/>
      <c r="T25" s="10" t="str">
        <f t="shared" si="26"/>
        <v>+10n</v>
      </c>
      <c r="U25" s="11" t="str">
        <f>IF(S25="VDD",$B$1,IF(S25="VDD/2",$B$2,IF(S25="VDDho",$B$3,IF(S25="VSS",$B$4,$B$5))))</f>
        <v>0.95</v>
      </c>
      <c r="V25" s="16"/>
      <c r="W25" s="16"/>
      <c r="X25" s="17" t="str">
        <f t="shared" si="5"/>
        <v>+10n</v>
      </c>
      <c r="Y25" s="18" t="str">
        <f>IF(W25="VDD",$B$1,IF(W25="VDD/2",$B$2,IF(W25="VDDho",$B$3,IF(W25="VSS",$B$4,$B$5))))</f>
        <v>0.95</v>
      </c>
      <c r="Z25" s="19"/>
      <c r="AA25" s="19"/>
      <c r="AB25" s="20" t="str">
        <f t="shared" si="6"/>
        <v>+10n</v>
      </c>
      <c r="AC25" s="21" t="str">
        <f>IF(AA25="VDD",$B$1,IF(AA25="VDD/2",$B$2,IF(AA25="VDDho",$B$3,IF(AA25="VSS",$B$4,$B$5))))</f>
        <v>0.95</v>
      </c>
      <c r="AD25" s="22"/>
      <c r="AE25" s="22"/>
      <c r="AF25" s="23" t="str">
        <f t="shared" si="7"/>
        <v>+10n</v>
      </c>
      <c r="AG25" s="24" t="str">
        <f>IF(AE25="VDD",$B$1,IF(AE25="VDD/2",$B$2,IF(AE25="VDDho",$B$3,IF(AE25="VSS",$B$4,$B$5))))</f>
        <v>0.95</v>
      </c>
    </row>
    <row r="26" spans="6:33" x14ac:dyDescent="0.25">
      <c r="F26" s="12"/>
      <c r="G26" s="12"/>
      <c r="H26" s="13" t="str">
        <f t="shared" si="27"/>
        <v>+10n</v>
      </c>
      <c r="I26" s="14" t="str">
        <f t="shared" si="20"/>
        <v>0.95</v>
      </c>
      <c r="J26" s="3"/>
      <c r="K26" s="3"/>
      <c r="L26" s="4" t="str">
        <f t="shared" si="28"/>
        <v>+10n</v>
      </c>
      <c r="M26" s="5" t="str">
        <f t="shared" si="25"/>
        <v>0.95</v>
      </c>
      <c r="N26" s="6"/>
      <c r="O26" s="6"/>
      <c r="P26" s="7" t="str">
        <f t="shared" si="29"/>
        <v>+10n</v>
      </c>
      <c r="Q26" s="8" t="str">
        <f t="shared" si="3"/>
        <v>0.95</v>
      </c>
      <c r="R26" s="9"/>
      <c r="S26" s="9"/>
      <c r="T26" s="10" t="str">
        <f t="shared" si="26"/>
        <v>+10n</v>
      </c>
      <c r="U26" s="11" t="str">
        <f>IF(S26="VDD",$B$1,IF(S26="VDD/2",$B$2,IF(S26="VDDho",$B$3,IF(S26="VSS",$B$4,$B$5))))</f>
        <v>0.95</v>
      </c>
      <c r="V26" s="16"/>
      <c r="W26" s="16"/>
      <c r="X26" s="17" t="str">
        <f t="shared" si="5"/>
        <v>+10n</v>
      </c>
      <c r="Y26" s="18" t="str">
        <f>IF(W26="VDD",$B$1,IF(W26="VDD/2",$B$2,IF(W26="VDDho",$B$3,IF(W26="VSS",$B$4,$B$5))))</f>
        <v>0.95</v>
      </c>
      <c r="Z26" s="19"/>
      <c r="AA26" s="19"/>
      <c r="AB26" s="20" t="str">
        <f t="shared" si="6"/>
        <v>+10n</v>
      </c>
      <c r="AC26" s="21" t="str">
        <f>IF(AA26="VDD",$B$1,IF(AA26="VDD/2",$B$2,IF(AA26="VDDho",$B$3,IF(AA26="VSS",$B$4,$B$5))))</f>
        <v>0.95</v>
      </c>
      <c r="AD26" s="22"/>
      <c r="AE26" s="22"/>
      <c r="AF26" s="23" t="str">
        <f t="shared" si="7"/>
        <v>+10n</v>
      </c>
      <c r="AG26" s="24" t="str">
        <f>IF(AE26="VDD",$B$1,IF(AE26="VDD/2",$B$2,IF(AE26="VDDho",$B$3,IF(AE26="VSS",$B$4,$B$5))))</f>
        <v>0.95</v>
      </c>
    </row>
    <row r="27" spans="6:33" x14ac:dyDescent="0.25">
      <c r="F27" s="12"/>
      <c r="G27" s="12"/>
      <c r="H27" s="13" t="str">
        <f t="shared" si="27"/>
        <v>+10n</v>
      </c>
      <c r="I27" s="14" t="str">
        <f t="shared" si="20"/>
        <v>0.95</v>
      </c>
      <c r="J27" s="3"/>
      <c r="K27" s="3"/>
      <c r="L27" s="4" t="str">
        <f t="shared" si="28"/>
        <v>+10n</v>
      </c>
      <c r="M27" s="5" t="str">
        <f t="shared" si="25"/>
        <v>0.95</v>
      </c>
      <c r="N27" s="6"/>
      <c r="O27" s="6"/>
      <c r="P27" s="7" t="str">
        <f t="shared" si="29"/>
        <v>+10n</v>
      </c>
      <c r="Q27" s="8" t="str">
        <f t="shared" si="3"/>
        <v>0.95</v>
      </c>
      <c r="R27" s="9"/>
      <c r="S27" s="9"/>
      <c r="T27" s="10" t="str">
        <f t="shared" si="26"/>
        <v>+10n</v>
      </c>
      <c r="U27" s="11" t="str">
        <f t="shared" ref="U27" si="38">IF(S27="VDD",$B$1,IF(S27="VDD/2",$B$2,IF(S27="VDDho",$B$3,IF(S27="VSS",$B$4,$B$5))))</f>
        <v>0.95</v>
      </c>
      <c r="V27" s="16"/>
      <c r="W27" s="16"/>
      <c r="X27" s="17" t="str">
        <f t="shared" si="5"/>
        <v>+10n</v>
      </c>
      <c r="Y27" s="18" t="str">
        <f t="shared" ref="Y27" si="39">IF(W27="VDD",$B$1,IF(W27="VDD/2",$B$2,IF(W27="VDDho",$B$3,IF(W27="VSS",$B$4,$B$5))))</f>
        <v>0.95</v>
      </c>
      <c r="Z27" s="19"/>
      <c r="AA27" s="19"/>
      <c r="AB27" s="20" t="str">
        <f t="shared" si="6"/>
        <v>+10n</v>
      </c>
      <c r="AC27" s="21" t="str">
        <f t="shared" ref="AC27" si="40">IF(AA27="VDD",$B$1,IF(AA27="VDD/2",$B$2,IF(AA27="VDDho",$B$3,IF(AA27="VSS",$B$4,$B$5))))</f>
        <v>0.95</v>
      </c>
      <c r="AD27" s="22"/>
      <c r="AE27" s="22"/>
      <c r="AF27" s="23" t="str">
        <f t="shared" si="7"/>
        <v>+10n</v>
      </c>
      <c r="AG27" s="24" t="str">
        <f t="shared" ref="AG27" si="41">IF(AE27="VDD",$B$1,IF(AE27="VDD/2",$B$2,IF(AE27="VDDho",$B$3,IF(AE27="VSS",$B$4,$B$5))))</f>
        <v>0.95</v>
      </c>
    </row>
    <row r="28" spans="6:33" x14ac:dyDescent="0.25">
      <c r="F28" s="12"/>
      <c r="G28" s="12"/>
      <c r="H28" s="13" t="str">
        <f t="shared" si="27"/>
        <v>+10n</v>
      </c>
      <c r="I28" s="14" t="str">
        <f t="shared" si="20"/>
        <v>0.95</v>
      </c>
      <c r="J28" s="3"/>
      <c r="K28" s="3"/>
      <c r="L28" s="4" t="str">
        <f t="shared" si="28"/>
        <v>+10n</v>
      </c>
      <c r="M28" s="5" t="str">
        <f t="shared" si="25"/>
        <v>0.95</v>
      </c>
      <c r="N28" s="6"/>
      <c r="O28" s="6"/>
      <c r="P28" s="7" t="str">
        <f t="shared" si="29"/>
        <v>+10n</v>
      </c>
      <c r="Q28" s="8" t="str">
        <f t="shared" si="3"/>
        <v>0.95</v>
      </c>
      <c r="R28" s="9"/>
      <c r="S28" s="9"/>
      <c r="T28" s="10" t="str">
        <f t="shared" si="26"/>
        <v>+10n</v>
      </c>
      <c r="U28" s="11" t="str">
        <f>IF(S28="VDD",$B$1,IF(S28="VDD/2",$B$2,IF(S28="VDDho",$B$3,IF(S28="VSS",$B$4,$B$5))))</f>
        <v>0.95</v>
      </c>
      <c r="V28" s="16"/>
      <c r="W28" s="16"/>
      <c r="X28" s="17" t="str">
        <f t="shared" si="5"/>
        <v>+10n</v>
      </c>
      <c r="Y28" s="18" t="str">
        <f>IF(W28="VDD",$B$1,IF(W28="VDD/2",$B$2,IF(W28="VDDho",$B$3,IF(W28="VSS",$B$4,$B$5))))</f>
        <v>0.95</v>
      </c>
      <c r="Z28" s="19"/>
      <c r="AA28" s="19"/>
      <c r="AB28" s="20" t="str">
        <f t="shared" si="6"/>
        <v>+10n</v>
      </c>
      <c r="AC28" s="21" t="str">
        <f>IF(AA28="VDD",$B$1,IF(AA28="VDD/2",$B$2,IF(AA28="VDDho",$B$3,IF(AA28="VSS",$B$4,$B$5))))</f>
        <v>0.95</v>
      </c>
      <c r="AD28" s="22"/>
      <c r="AE28" s="22"/>
      <c r="AF28" s="23" t="str">
        <f t="shared" si="7"/>
        <v>+10n</v>
      </c>
      <c r="AG28" s="24" t="str">
        <f>IF(AE28="VDD",$B$1,IF(AE28="VDD/2",$B$2,IF(AE28="VDDho",$B$3,IF(AE28="VSS",$B$4,$B$5))))</f>
        <v>0.95</v>
      </c>
    </row>
    <row r="29" spans="6:33" x14ac:dyDescent="0.25">
      <c r="F29" s="12"/>
      <c r="G29" s="12"/>
      <c r="H29" s="13" t="str">
        <f t="shared" si="27"/>
        <v>+10n</v>
      </c>
      <c r="I29" s="14" t="str">
        <f t="shared" si="20"/>
        <v>0.95</v>
      </c>
      <c r="J29" s="3"/>
      <c r="K29" s="3"/>
      <c r="L29" s="4" t="str">
        <f t="shared" si="28"/>
        <v>+10n</v>
      </c>
      <c r="M29" s="5" t="str">
        <f t="shared" si="25"/>
        <v>0.95</v>
      </c>
      <c r="N29" s="6"/>
      <c r="O29" s="6"/>
      <c r="P29" s="7" t="str">
        <f t="shared" si="29"/>
        <v>+10n</v>
      </c>
      <c r="Q29" s="8" t="str">
        <f t="shared" si="3"/>
        <v>0.95</v>
      </c>
      <c r="R29" s="9"/>
      <c r="S29" s="9"/>
      <c r="T29" s="10" t="str">
        <f t="shared" si="26"/>
        <v>+10n</v>
      </c>
      <c r="U29" s="11" t="str">
        <f>IF(S29="VDD",$B$1,IF(S29="VDD/2",$B$2,IF(S29="VDDho",$B$3,IF(S29="VSS",$B$4,$B$5))))</f>
        <v>0.95</v>
      </c>
      <c r="V29" s="16"/>
      <c r="W29" s="16"/>
      <c r="X29" s="17" t="str">
        <f t="shared" si="5"/>
        <v>+10n</v>
      </c>
      <c r="Y29" s="18" t="str">
        <f>IF(W29="VDD",$B$1,IF(W29="VDD/2",$B$2,IF(W29="VDDho",$B$3,IF(W29="VSS",$B$4,$B$5))))</f>
        <v>0.95</v>
      </c>
      <c r="Z29" s="19"/>
      <c r="AA29" s="19"/>
      <c r="AB29" s="20" t="str">
        <f t="shared" si="6"/>
        <v>+10n</v>
      </c>
      <c r="AC29" s="21" t="str">
        <f>IF(AA29="VDD",$B$1,IF(AA29="VDD/2",$B$2,IF(AA29="VDDho",$B$3,IF(AA29="VSS",$B$4,$B$5))))</f>
        <v>0.95</v>
      </c>
      <c r="AD29" s="22"/>
      <c r="AE29" s="22"/>
      <c r="AF29" s="23" t="str">
        <f t="shared" si="7"/>
        <v>+10n</v>
      </c>
      <c r="AG29" s="24" t="str">
        <f>IF(AE29="VDD",$B$1,IF(AE29="VDD/2",$B$2,IF(AE29="VDDho",$B$3,IF(AE29="VSS",$B$4,$B$5))))</f>
        <v>0.95</v>
      </c>
    </row>
    <row r="30" spans="6:33" x14ac:dyDescent="0.25">
      <c r="F30" s="12"/>
      <c r="G30" s="12"/>
      <c r="H30" s="13" t="str">
        <f t="shared" si="27"/>
        <v>+10n</v>
      </c>
      <c r="I30" s="14" t="str">
        <f t="shared" si="20"/>
        <v>0.95</v>
      </c>
      <c r="J30" s="3"/>
      <c r="K30" s="3"/>
      <c r="L30" s="4" t="str">
        <f t="shared" si="28"/>
        <v>+10n</v>
      </c>
      <c r="M30" s="5" t="str">
        <f t="shared" si="25"/>
        <v>0.95</v>
      </c>
      <c r="N30" s="6"/>
      <c r="O30" s="6"/>
      <c r="P30" s="7" t="str">
        <f t="shared" si="29"/>
        <v>+10n</v>
      </c>
      <c r="Q30" s="8" t="str">
        <f t="shared" si="3"/>
        <v>0.95</v>
      </c>
      <c r="R30" s="9"/>
      <c r="S30" s="9"/>
      <c r="T30" s="10" t="str">
        <f t="shared" si="26"/>
        <v>+10n</v>
      </c>
      <c r="U30" s="11" t="str">
        <f>IF(S30="VDD",$B$1,IF(S30="VDD/2",$B$2,IF(S30="VDDho",$B$3,IF(S30="VSS",$B$4,$B$5))))</f>
        <v>0.95</v>
      </c>
      <c r="V30" s="16"/>
      <c r="W30" s="16"/>
      <c r="X30" s="17" t="str">
        <f t="shared" si="5"/>
        <v>+10n</v>
      </c>
      <c r="Y30" s="18" t="str">
        <f>IF(W30="VDD",$B$1,IF(W30="VDD/2",$B$2,IF(W30="VDDho",$B$3,IF(W30="VSS",$B$4,$B$5))))</f>
        <v>0.95</v>
      </c>
      <c r="Z30" s="19"/>
      <c r="AA30" s="19"/>
      <c r="AB30" s="20" t="str">
        <f t="shared" si="6"/>
        <v>+10n</v>
      </c>
      <c r="AC30" s="21" t="str">
        <f>IF(AA30="VDD",$B$1,IF(AA30="VDD/2",$B$2,IF(AA30="VDDho",$B$3,IF(AA30="VSS",$B$4,$B$5))))</f>
        <v>0.95</v>
      </c>
      <c r="AD30" s="22"/>
      <c r="AE30" s="22"/>
      <c r="AF30" s="23" t="str">
        <f t="shared" si="7"/>
        <v>+10n</v>
      </c>
      <c r="AG30" s="24" t="str">
        <f>IF(AE30="VDD",$B$1,IF(AE30="VDD/2",$B$2,IF(AE30="VDDho",$B$3,IF(AE30="VSS",$B$4,$B$5))))</f>
        <v>0.95</v>
      </c>
    </row>
    <row r="31" spans="6:33" x14ac:dyDescent="0.25">
      <c r="F31" s="12"/>
      <c r="G31" s="12"/>
      <c r="H31" s="13" t="str">
        <f t="shared" si="27"/>
        <v>+10n</v>
      </c>
      <c r="I31" s="14" t="str">
        <f t="shared" si="20"/>
        <v>0.95</v>
      </c>
      <c r="J31" s="3"/>
      <c r="K31" s="3"/>
      <c r="L31" s="4" t="str">
        <f t="shared" si="28"/>
        <v>+10n</v>
      </c>
      <c r="M31" s="5" t="str">
        <f t="shared" si="25"/>
        <v>0.95</v>
      </c>
      <c r="N31" s="6"/>
      <c r="O31" s="6"/>
      <c r="P31" s="7" t="str">
        <f t="shared" si="29"/>
        <v>+10n</v>
      </c>
      <c r="Q31" s="8" t="str">
        <f t="shared" si="3"/>
        <v>0.95</v>
      </c>
      <c r="R31" s="9"/>
      <c r="S31" s="9"/>
      <c r="T31" s="10" t="str">
        <f t="shared" si="26"/>
        <v>+10n</v>
      </c>
      <c r="U31" s="11" t="str">
        <f t="shared" ref="U31" si="42">IF(S31="VDD",$B$1,IF(S31="VDD/2",$B$2,IF(S31="VDDho",$B$3,IF(S31="VSS",$B$4,$B$5))))</f>
        <v>0.95</v>
      </c>
      <c r="V31" s="16"/>
      <c r="W31" s="16"/>
      <c r="X31" s="17" t="str">
        <f t="shared" si="5"/>
        <v>+10n</v>
      </c>
      <c r="Y31" s="18" t="str">
        <f t="shared" ref="Y31" si="43">IF(W31="VDD",$B$1,IF(W31="VDD/2",$B$2,IF(W31="VDDho",$B$3,IF(W31="VSS",$B$4,$B$5))))</f>
        <v>0.95</v>
      </c>
      <c r="Z31" s="19"/>
      <c r="AA31" s="19"/>
      <c r="AB31" s="20" t="str">
        <f t="shared" si="6"/>
        <v>+10n</v>
      </c>
      <c r="AC31" s="21" t="str">
        <f t="shared" ref="AC31" si="44">IF(AA31="VDD",$B$1,IF(AA31="VDD/2",$B$2,IF(AA31="VDDho",$B$3,IF(AA31="VSS",$B$4,$B$5))))</f>
        <v>0.95</v>
      </c>
      <c r="AD31" s="22"/>
      <c r="AE31" s="22"/>
      <c r="AF31" s="23" t="str">
        <f t="shared" si="7"/>
        <v>+10n</v>
      </c>
      <c r="AG31" s="24" t="str">
        <f t="shared" ref="AG31" si="45">IF(AE31="VDD",$B$1,IF(AE31="VDD/2",$B$2,IF(AE31="VDDho",$B$3,IF(AE31="VSS",$B$4,$B$5))))</f>
        <v>0.95</v>
      </c>
    </row>
    <row r="32" spans="6:33" x14ac:dyDescent="0.25">
      <c r="F32" s="12"/>
      <c r="G32" s="12"/>
      <c r="H32" s="13" t="str">
        <f t="shared" si="27"/>
        <v>+10n</v>
      </c>
      <c r="I32" s="14" t="str">
        <f t="shared" si="20"/>
        <v>0.95</v>
      </c>
      <c r="J32" s="3"/>
      <c r="K32" s="3"/>
      <c r="L32" s="4" t="str">
        <f t="shared" si="28"/>
        <v>+10n</v>
      </c>
      <c r="M32" s="5" t="str">
        <f t="shared" si="25"/>
        <v>0.95</v>
      </c>
      <c r="N32" s="6"/>
      <c r="O32" s="6"/>
      <c r="P32" s="7" t="str">
        <f t="shared" si="29"/>
        <v>+10n</v>
      </c>
      <c r="Q32" s="8" t="str">
        <f t="shared" si="3"/>
        <v>0.95</v>
      </c>
      <c r="R32" s="9"/>
      <c r="S32" s="9"/>
      <c r="T32" s="10" t="str">
        <f t="shared" ref="T32:T63" si="46">IF(R32="Tdelay",$D$1,IF(R32="Trise",$D$2,IF(R32="Tfall",$D$3,IF(R32="T",$D$4,IF(R32="hT",$D$5,$D$6)))))</f>
        <v>+10n</v>
      </c>
      <c r="U32" s="11" t="str">
        <f>IF(S32="VDD",$B$1,IF(S32="VDD/2",$B$2,IF(S32="VDDho",$B$3,IF(S32="VSS",$B$4,$B$5))))</f>
        <v>0.95</v>
      </c>
      <c r="V32" s="16"/>
      <c r="W32" s="16"/>
      <c r="X32" s="17" t="str">
        <f t="shared" si="5"/>
        <v>+10n</v>
      </c>
      <c r="Y32" s="18" t="str">
        <f>IF(W32="VDD",$B$1,IF(W32="VDD/2",$B$2,IF(W32="VDDho",$B$3,IF(W32="VSS",$B$4,$B$5))))</f>
        <v>0.95</v>
      </c>
      <c r="Z32" s="19"/>
      <c r="AA32" s="19"/>
      <c r="AB32" s="20" t="str">
        <f t="shared" si="6"/>
        <v>+10n</v>
      </c>
      <c r="AC32" s="21" t="str">
        <f>IF(AA32="VDD",$B$1,IF(AA32="VDD/2",$B$2,IF(AA32="VDDho",$B$3,IF(AA32="VSS",$B$4,$B$5))))</f>
        <v>0.95</v>
      </c>
      <c r="AD32" s="22"/>
      <c r="AE32" s="22"/>
      <c r="AF32" s="23" t="str">
        <f t="shared" si="7"/>
        <v>+10n</v>
      </c>
      <c r="AG32" s="24" t="str">
        <f>IF(AE32="VDD",$B$1,IF(AE32="VDD/2",$B$2,IF(AE32="VDDho",$B$3,IF(AE32="VSS",$B$4,$B$5))))</f>
        <v>0.95</v>
      </c>
    </row>
    <row r="33" spans="6:33" x14ac:dyDescent="0.25">
      <c r="F33" s="12"/>
      <c r="G33" s="12"/>
      <c r="H33" s="13" t="str">
        <f t="shared" si="27"/>
        <v>+10n</v>
      </c>
      <c r="I33" s="14" t="str">
        <f t="shared" si="20"/>
        <v>0.95</v>
      </c>
      <c r="J33" s="3"/>
      <c r="K33" s="3"/>
      <c r="L33" s="4" t="str">
        <f t="shared" si="28"/>
        <v>+10n</v>
      </c>
      <c r="M33" s="5" t="str">
        <f t="shared" si="25"/>
        <v>0.95</v>
      </c>
      <c r="N33" s="6"/>
      <c r="O33" s="6"/>
      <c r="P33" s="7" t="str">
        <f t="shared" si="29"/>
        <v>+10n</v>
      </c>
      <c r="Q33" s="8" t="str">
        <f t="shared" si="3"/>
        <v>0.95</v>
      </c>
      <c r="R33" s="9"/>
      <c r="S33" s="9"/>
      <c r="T33" s="10" t="str">
        <f t="shared" si="46"/>
        <v>+10n</v>
      </c>
      <c r="U33" s="11" t="str">
        <f>IF(S33="VDD",$B$1,IF(S33="VDD/2",$B$2,IF(S33="VDDho",$B$3,IF(S33="VSS",$B$4,$B$5))))</f>
        <v>0.95</v>
      </c>
      <c r="V33" s="16"/>
      <c r="W33" s="16"/>
      <c r="X33" s="17" t="str">
        <f t="shared" si="5"/>
        <v>+10n</v>
      </c>
      <c r="Y33" s="18" t="str">
        <f>IF(W33="VDD",$B$1,IF(W33="VDD/2",$B$2,IF(W33="VDDho",$B$3,IF(W33="VSS",$B$4,$B$5))))</f>
        <v>0.95</v>
      </c>
      <c r="Z33" s="19"/>
      <c r="AA33" s="19"/>
      <c r="AB33" s="20" t="str">
        <f t="shared" si="6"/>
        <v>+10n</v>
      </c>
      <c r="AC33" s="21" t="str">
        <f>IF(AA33="VDD",$B$1,IF(AA33="VDD/2",$B$2,IF(AA33="VDDho",$B$3,IF(AA33="VSS",$B$4,$B$5))))</f>
        <v>0.95</v>
      </c>
      <c r="AD33" s="22"/>
      <c r="AE33" s="22"/>
      <c r="AF33" s="23" t="str">
        <f t="shared" si="7"/>
        <v>+10n</v>
      </c>
      <c r="AG33" s="24" t="str">
        <f>IF(AE33="VDD",$B$1,IF(AE33="VDD/2",$B$2,IF(AE33="VDDho",$B$3,IF(AE33="VSS",$B$4,$B$5))))</f>
        <v>0.95</v>
      </c>
    </row>
    <row r="34" spans="6:33" x14ac:dyDescent="0.25">
      <c r="F34" s="12"/>
      <c r="G34" s="12"/>
      <c r="H34" s="13" t="str">
        <f t="shared" si="27"/>
        <v>+10n</v>
      </c>
      <c r="I34" s="14" t="str">
        <f t="shared" si="20"/>
        <v>0.95</v>
      </c>
      <c r="J34" s="3"/>
      <c r="K34" s="3"/>
      <c r="L34" s="4" t="str">
        <f t="shared" si="28"/>
        <v>+10n</v>
      </c>
      <c r="M34" s="5" t="str">
        <f t="shared" si="25"/>
        <v>0.95</v>
      </c>
      <c r="N34" s="6"/>
      <c r="O34" s="6"/>
      <c r="P34" s="7" t="str">
        <f t="shared" si="29"/>
        <v>+10n</v>
      </c>
      <c r="Q34" s="8" t="str">
        <f t="shared" si="3"/>
        <v>0.95</v>
      </c>
      <c r="R34" s="9"/>
      <c r="S34" s="9"/>
      <c r="T34" s="10" t="str">
        <f t="shared" si="46"/>
        <v>+10n</v>
      </c>
      <c r="U34" s="11" t="str">
        <f>IF(S34="VDD",$B$1,IF(S34="VDD/2",$B$2,IF(S34="VDDho",$B$3,IF(S34="VSS",$B$4,$B$5))))</f>
        <v>0.95</v>
      </c>
      <c r="V34" s="16"/>
      <c r="W34" s="16"/>
      <c r="X34" s="17" t="str">
        <f t="shared" si="5"/>
        <v>+10n</v>
      </c>
      <c r="Y34" s="18" t="str">
        <f>IF(W34="VDD",$B$1,IF(W34="VDD/2",$B$2,IF(W34="VDDho",$B$3,IF(W34="VSS",$B$4,$B$5))))</f>
        <v>0.95</v>
      </c>
      <c r="Z34" s="19"/>
      <c r="AA34" s="19"/>
      <c r="AB34" s="20" t="str">
        <f t="shared" si="6"/>
        <v>+10n</v>
      </c>
      <c r="AC34" s="21" t="str">
        <f>IF(AA34="VDD",$B$1,IF(AA34="VDD/2",$B$2,IF(AA34="VDDho",$B$3,IF(AA34="VSS",$B$4,$B$5))))</f>
        <v>0.95</v>
      </c>
      <c r="AD34" s="22"/>
      <c r="AE34" s="22"/>
      <c r="AF34" s="23" t="str">
        <f t="shared" si="7"/>
        <v>+10n</v>
      </c>
      <c r="AG34" s="24" t="str">
        <f>IF(AE34="VDD",$B$1,IF(AE34="VDD/2",$B$2,IF(AE34="VDDho",$B$3,IF(AE34="VSS",$B$4,$B$5))))</f>
        <v>0.95</v>
      </c>
    </row>
    <row r="35" spans="6:33" x14ac:dyDescent="0.25">
      <c r="F35" s="12"/>
      <c r="G35" s="12"/>
      <c r="H35" s="13" t="str">
        <f t="shared" ref="H35" si="47">IF(F35="Tdelay",$D$1,IF(F35="Trise",$D$2,IF(F35="Tfall",$D$3,IF(F35="T",$D$4,IF(F35="hT",$D$5,$D$6)))))</f>
        <v>+10n</v>
      </c>
      <c r="I35" s="14" t="str">
        <f t="shared" ref="I35" si="48">IF(G35="VDD",$B$1,IF(G35="VDD/2",$B$2,IF(G35="VDDho",$B$3,IF(G35="VSS",$B$4,$B$5))))</f>
        <v>0.95</v>
      </c>
      <c r="J35" s="3"/>
      <c r="K35" s="3"/>
      <c r="L35" s="3"/>
      <c r="M35" s="3"/>
      <c r="N35" s="6"/>
      <c r="O35" s="6"/>
      <c r="P35" s="6"/>
      <c r="Q35" s="6"/>
      <c r="R35" s="9"/>
      <c r="S35" s="9"/>
      <c r="T35" s="10" t="str">
        <f t="shared" si="46"/>
        <v>+10n</v>
      </c>
      <c r="U35" s="11" t="str">
        <f t="shared" ref="U35" si="49">IF(S35="VDD",$B$1,IF(S35="VDD/2",$B$2,IF(S35="VDDho",$B$3,IF(S35="VSS",$B$4,$B$5))))</f>
        <v>0.95</v>
      </c>
      <c r="Z35" s="19"/>
      <c r="AA35" s="19"/>
      <c r="AB35" s="19"/>
      <c r="AC35" s="19"/>
      <c r="AD35" s="22"/>
      <c r="AE35" s="22"/>
      <c r="AF35" s="22"/>
      <c r="AG35" s="22"/>
    </row>
    <row r="36" spans="6:33" x14ac:dyDescent="0.25">
      <c r="F36" s="12"/>
      <c r="G36" s="12"/>
      <c r="H36" s="14"/>
      <c r="I36" s="14"/>
      <c r="J36" s="3"/>
      <c r="K36" s="3"/>
      <c r="L36" s="3"/>
      <c r="M36" s="3"/>
      <c r="N36" s="6"/>
      <c r="O36" s="6"/>
      <c r="P36" s="6"/>
      <c r="Q36" s="6"/>
      <c r="R36" s="9"/>
      <c r="S36" s="9"/>
      <c r="T36" s="10" t="str">
        <f t="shared" si="46"/>
        <v>+10n</v>
      </c>
      <c r="U36" s="11" t="str">
        <f>IF(S36="VDD",$B$1,IF(S36="VDD/2",$B$2,IF(S36="VDDho",$B$3,IF(S36="VSS",$B$4,$B$5))))</f>
        <v>0.95</v>
      </c>
      <c r="Z36" s="19"/>
      <c r="AA36" s="19"/>
      <c r="AB36" s="19"/>
      <c r="AC36" s="19"/>
      <c r="AD36" s="22"/>
      <c r="AE36" s="22"/>
      <c r="AF36" s="22"/>
      <c r="AG36" s="22"/>
    </row>
    <row r="37" spans="6:33" x14ac:dyDescent="0.25">
      <c r="F37" s="12"/>
      <c r="G37" s="12"/>
      <c r="H37" s="14"/>
      <c r="I37" s="14"/>
      <c r="J37" s="3"/>
      <c r="K37" s="3"/>
      <c r="L37" s="3"/>
      <c r="M37" s="3"/>
      <c r="N37" s="6"/>
      <c r="O37" s="6"/>
      <c r="P37" s="6"/>
      <c r="Q37" s="6"/>
      <c r="R37" s="9"/>
      <c r="S37" s="9"/>
      <c r="T37" s="10" t="str">
        <f t="shared" si="46"/>
        <v>+10n</v>
      </c>
      <c r="U37" s="11" t="str">
        <f>IF(S37="VDD",$B$1,IF(S37="VDD/2",$B$2,IF(S37="VDDho",$B$3,IF(S37="VSS",$B$4,$B$5))))</f>
        <v>0.95</v>
      </c>
      <c r="Z37" s="19"/>
      <c r="AA37" s="19"/>
      <c r="AB37" s="19"/>
      <c r="AC37" s="19"/>
      <c r="AD37" s="22"/>
      <c r="AE37" s="22"/>
      <c r="AF37" s="22"/>
      <c r="AG37" s="22"/>
    </row>
    <row r="38" spans="6:33" x14ac:dyDescent="0.25">
      <c r="F38" s="12"/>
      <c r="G38" s="12"/>
      <c r="H38" s="14"/>
      <c r="I38" s="14"/>
      <c r="J38" s="3"/>
      <c r="K38" s="3"/>
      <c r="L38" s="3"/>
      <c r="M38" s="3"/>
      <c r="N38" s="6"/>
      <c r="O38" s="6"/>
      <c r="P38" s="6"/>
      <c r="Q38" s="6"/>
      <c r="R38" s="9"/>
      <c r="S38" s="9"/>
      <c r="T38" s="10" t="str">
        <f t="shared" si="46"/>
        <v>+10n</v>
      </c>
      <c r="U38" s="11" t="str">
        <f>IF(S38="VDD",$B$1,IF(S38="VDD/2",$B$2,IF(S38="VDDho",$B$3,IF(S38="VSS",$B$4,$B$5))))</f>
        <v>0.95</v>
      </c>
      <c r="Z38" s="19"/>
      <c r="AA38" s="19"/>
      <c r="AB38" s="19"/>
      <c r="AC38" s="19"/>
      <c r="AD38" s="22"/>
      <c r="AE38" s="22"/>
      <c r="AF38" s="22"/>
      <c r="AG38" s="22"/>
    </row>
    <row r="39" spans="6:33" x14ac:dyDescent="0.25">
      <c r="F39" s="12"/>
      <c r="G39" s="12"/>
      <c r="H39" s="14"/>
      <c r="I39" s="14"/>
      <c r="J39" s="3"/>
      <c r="K39" s="3"/>
      <c r="L39" s="3"/>
      <c r="M39" s="3"/>
      <c r="N39" s="6"/>
      <c r="O39" s="6"/>
      <c r="P39" s="6"/>
      <c r="Q39" s="6"/>
      <c r="R39" s="9"/>
      <c r="S39" s="9"/>
      <c r="T39" s="10" t="str">
        <f t="shared" si="46"/>
        <v>+10n</v>
      </c>
      <c r="U39" s="11" t="str">
        <f t="shared" ref="U39" si="50">IF(S39="VDD",$B$1,IF(S39="VDD/2",$B$2,IF(S39="VDDho",$B$3,IF(S39="VSS",$B$4,$B$5))))</f>
        <v>0.95</v>
      </c>
      <c r="Z39" s="19"/>
      <c r="AA39" s="19"/>
      <c r="AB39" s="19"/>
      <c r="AC39" s="19"/>
      <c r="AD39" s="22"/>
      <c r="AE39" s="22"/>
      <c r="AF39" s="22"/>
      <c r="AG39" s="22"/>
    </row>
    <row r="40" spans="6:33" x14ac:dyDescent="0.25">
      <c r="F40" s="12"/>
      <c r="G40" s="12"/>
      <c r="H40" s="14"/>
      <c r="I40" s="14"/>
      <c r="J40" s="3"/>
      <c r="K40" s="3"/>
      <c r="L40" s="3"/>
      <c r="M40" s="3"/>
      <c r="N40" s="6"/>
      <c r="O40" s="6"/>
      <c r="P40" s="6"/>
      <c r="Q40" s="6"/>
      <c r="R40" s="9"/>
      <c r="S40" s="9"/>
      <c r="T40" s="10" t="str">
        <f t="shared" si="46"/>
        <v>+10n</v>
      </c>
      <c r="U40" s="11" t="str">
        <f>IF(S40="VDD",$B$1,IF(S40="VDD/2",$B$2,IF(S40="VDDho",$B$3,IF(S40="VSS",$B$4,$B$5))))</f>
        <v>0.95</v>
      </c>
      <c r="Z40" s="19"/>
      <c r="AA40" s="19"/>
      <c r="AB40" s="19"/>
      <c r="AC40" s="19"/>
      <c r="AD40" s="22"/>
      <c r="AE40" s="22"/>
      <c r="AF40" s="22"/>
      <c r="AG40" s="22"/>
    </row>
    <row r="41" spans="6:33" x14ac:dyDescent="0.25">
      <c r="F41" s="12"/>
      <c r="G41" s="12"/>
      <c r="H41" s="14"/>
      <c r="I41" s="14"/>
      <c r="J41" s="3"/>
      <c r="K41" s="3"/>
      <c r="L41" s="3"/>
      <c r="M41" s="3"/>
      <c r="N41" s="6"/>
      <c r="O41" s="6"/>
      <c r="P41" s="6"/>
      <c r="Q41" s="6"/>
      <c r="R41" s="9"/>
      <c r="S41" s="9"/>
      <c r="T41" s="10" t="str">
        <f t="shared" si="46"/>
        <v>+10n</v>
      </c>
      <c r="U41" s="11" t="str">
        <f>IF(S41="VDD",$B$1,IF(S41="VDD/2",$B$2,IF(S41="VDDho",$B$3,IF(S41="VSS",$B$4,$B$5))))</f>
        <v>0.95</v>
      </c>
      <c r="Z41" s="19"/>
      <c r="AA41" s="19"/>
      <c r="AB41" s="19"/>
      <c r="AC41" s="19"/>
      <c r="AD41" s="22"/>
      <c r="AE41" s="22"/>
      <c r="AF41" s="22"/>
      <c r="AG41" s="22"/>
    </row>
    <row r="42" spans="6:33" x14ac:dyDescent="0.25">
      <c r="F42" s="12"/>
      <c r="G42" s="12"/>
      <c r="H42" s="14"/>
      <c r="I42" s="14"/>
      <c r="J42" s="3"/>
      <c r="K42" s="3"/>
      <c r="L42" s="3"/>
      <c r="M42" s="3"/>
      <c r="N42" s="6"/>
      <c r="O42" s="6"/>
      <c r="P42" s="6"/>
      <c r="Q42" s="6"/>
      <c r="R42" s="9"/>
      <c r="S42" s="9"/>
      <c r="T42" s="10" t="str">
        <f t="shared" si="46"/>
        <v>+10n</v>
      </c>
      <c r="U42" s="11" t="str">
        <f>IF(S42="VDD",$B$1,IF(S42="VDD/2",$B$2,IF(S42="VDDho",$B$3,IF(S42="VSS",$B$4,$B$5))))</f>
        <v>0.95</v>
      </c>
      <c r="Z42" s="19"/>
      <c r="AA42" s="19"/>
      <c r="AB42" s="19"/>
      <c r="AC42" s="19"/>
      <c r="AD42" s="22"/>
      <c r="AE42" s="22"/>
      <c r="AF42" s="22"/>
      <c r="AG42" s="22"/>
    </row>
    <row r="43" spans="6:33" x14ac:dyDescent="0.25">
      <c r="F43" s="12"/>
      <c r="G43" s="12"/>
      <c r="H43" s="14"/>
      <c r="I43" s="14"/>
      <c r="J43" s="3"/>
      <c r="K43" s="3"/>
      <c r="L43" s="3"/>
      <c r="M43" s="3"/>
      <c r="N43" s="6"/>
      <c r="O43" s="6"/>
      <c r="P43" s="6"/>
      <c r="Q43" s="6"/>
      <c r="R43" s="9"/>
      <c r="S43" s="9"/>
      <c r="T43" s="10" t="str">
        <f t="shared" si="46"/>
        <v>+10n</v>
      </c>
      <c r="U43" s="11" t="str">
        <f t="shared" ref="U43" si="51">IF(S43="VDD",$B$1,IF(S43="VDD/2",$B$2,IF(S43="VDDho",$B$3,IF(S43="VSS",$B$4,$B$5))))</f>
        <v>0.95</v>
      </c>
      <c r="Z43" s="19"/>
      <c r="AA43" s="19"/>
      <c r="AB43" s="19"/>
      <c r="AC43" s="19"/>
      <c r="AD43" s="22"/>
      <c r="AE43" s="22"/>
      <c r="AF43" s="22"/>
      <c r="AG43" s="22"/>
    </row>
    <row r="44" spans="6:33" x14ac:dyDescent="0.25">
      <c r="F44" s="12"/>
      <c r="G44" s="12"/>
      <c r="H44" s="14"/>
      <c r="I44" s="14"/>
      <c r="J44" s="3"/>
      <c r="K44" s="3"/>
      <c r="L44" s="3"/>
      <c r="M44" s="3"/>
      <c r="N44" s="6"/>
      <c r="O44" s="6"/>
      <c r="P44" s="6"/>
      <c r="Q44" s="6"/>
      <c r="R44" s="9"/>
      <c r="S44" s="9"/>
      <c r="T44" s="10" t="str">
        <f t="shared" si="46"/>
        <v>+10n</v>
      </c>
      <c r="U44" s="11" t="str">
        <f>IF(S44="VDD",$B$1,IF(S44="VDD/2",$B$2,IF(S44="VDDho",$B$3,IF(S44="VSS",$B$4,$B$5))))</f>
        <v>0.95</v>
      </c>
      <c r="Z44" s="19"/>
      <c r="AA44" s="19"/>
      <c r="AB44" s="19"/>
      <c r="AC44" s="19"/>
      <c r="AD44" s="22"/>
      <c r="AE44" s="22"/>
      <c r="AF44" s="22"/>
      <c r="AG44" s="22"/>
    </row>
    <row r="45" spans="6:33" x14ac:dyDescent="0.25">
      <c r="F45" s="12"/>
      <c r="G45" s="12"/>
      <c r="H45" s="14"/>
      <c r="I45" s="14"/>
      <c r="J45" s="3"/>
      <c r="K45" s="3"/>
      <c r="L45" s="3"/>
      <c r="M45" s="3"/>
      <c r="N45" s="6"/>
      <c r="O45" s="6"/>
      <c r="P45" s="6"/>
      <c r="Q45" s="6"/>
      <c r="R45" s="9"/>
      <c r="S45" s="9"/>
      <c r="T45" s="10" t="str">
        <f t="shared" si="46"/>
        <v>+10n</v>
      </c>
      <c r="U45" s="11" t="str">
        <f>IF(S45="VDD",$B$1,IF(S45="VDD/2",$B$2,IF(S45="VDDho",$B$3,IF(S45="VSS",$B$4,$B$5))))</f>
        <v>0.95</v>
      </c>
      <c r="Z45" s="19"/>
      <c r="AA45" s="19"/>
      <c r="AB45" s="19"/>
      <c r="AC45" s="19"/>
      <c r="AD45" s="22"/>
      <c r="AE45" s="22"/>
      <c r="AF45" s="22"/>
      <c r="AG45" s="22"/>
    </row>
    <row r="46" spans="6:33" x14ac:dyDescent="0.25">
      <c r="F46" s="12"/>
      <c r="G46" s="12"/>
      <c r="H46" s="14"/>
      <c r="I46" s="14"/>
      <c r="J46" s="3"/>
      <c r="K46" s="3"/>
      <c r="L46" s="3"/>
      <c r="M46" s="3"/>
      <c r="N46" s="6"/>
      <c r="O46" s="6"/>
      <c r="P46" s="6"/>
      <c r="Q46" s="6"/>
      <c r="R46" s="9"/>
      <c r="S46" s="9"/>
      <c r="T46" s="10" t="str">
        <f t="shared" si="46"/>
        <v>+10n</v>
      </c>
      <c r="U46" s="11" t="str">
        <f>IF(S46="VDD",$B$1,IF(S46="VDD/2",$B$2,IF(S46="VDDho",$B$3,IF(S46="VSS",$B$4,$B$5))))</f>
        <v>0.95</v>
      </c>
      <c r="Z46" s="19"/>
      <c r="AA46" s="19"/>
      <c r="AB46" s="19"/>
      <c r="AC46" s="19"/>
      <c r="AD46" s="22"/>
      <c r="AE46" s="22"/>
      <c r="AF46" s="22"/>
      <c r="AG46" s="22"/>
    </row>
    <row r="47" spans="6:33" x14ac:dyDescent="0.25">
      <c r="F47" s="12"/>
      <c r="G47" s="12"/>
      <c r="H47" s="14"/>
      <c r="I47" s="14"/>
      <c r="J47" s="3"/>
      <c r="K47" s="3"/>
      <c r="L47" s="3"/>
      <c r="M47" s="3"/>
      <c r="N47" s="6"/>
      <c r="O47" s="6"/>
      <c r="P47" s="6"/>
      <c r="Q47" s="6"/>
      <c r="R47" s="9"/>
      <c r="S47" s="9"/>
      <c r="T47" s="10" t="str">
        <f t="shared" si="46"/>
        <v>+10n</v>
      </c>
      <c r="U47" s="11" t="str">
        <f t="shared" ref="U47" si="52">IF(S47="VDD",$B$1,IF(S47="VDD/2",$B$2,IF(S47="VDDho",$B$3,IF(S47="VSS",$B$4,$B$5))))</f>
        <v>0.95</v>
      </c>
      <c r="Z47" s="19"/>
      <c r="AA47" s="19"/>
      <c r="AB47" s="19"/>
      <c r="AC47" s="19"/>
      <c r="AD47" s="22"/>
      <c r="AE47" s="22"/>
      <c r="AF47" s="22"/>
      <c r="AG47" s="22"/>
    </row>
    <row r="48" spans="6:33" x14ac:dyDescent="0.25">
      <c r="F48" s="12"/>
      <c r="G48" s="12"/>
      <c r="H48" s="14"/>
      <c r="I48" s="14"/>
      <c r="J48" s="3"/>
      <c r="K48" s="3"/>
      <c r="L48" s="3"/>
      <c r="M48" s="3"/>
      <c r="N48" s="6"/>
      <c r="O48" s="6"/>
      <c r="P48" s="6"/>
      <c r="Q48" s="6"/>
      <c r="R48" s="9"/>
      <c r="S48" s="9"/>
      <c r="T48" s="10" t="str">
        <f t="shared" si="46"/>
        <v>+10n</v>
      </c>
      <c r="U48" s="11" t="str">
        <f>IF(S48="VDD",$B$1,IF(S48="VDD/2",$B$2,IF(S48="VDDho",$B$3,IF(S48="VSS",$B$4,$B$5))))</f>
        <v>0.95</v>
      </c>
      <c r="Z48" s="19"/>
      <c r="AA48" s="19"/>
      <c r="AB48" s="19"/>
      <c r="AC48" s="19"/>
      <c r="AD48" s="22"/>
      <c r="AE48" s="22"/>
      <c r="AF48" s="22"/>
      <c r="AG48" s="22"/>
    </row>
    <row r="49" spans="6:33" x14ac:dyDescent="0.25">
      <c r="F49" s="12"/>
      <c r="G49" s="12"/>
      <c r="H49" s="14"/>
      <c r="I49" s="14"/>
      <c r="J49" s="3"/>
      <c r="K49" s="3"/>
      <c r="L49" s="3"/>
      <c r="M49" s="3"/>
      <c r="N49" s="6"/>
      <c r="O49" s="6"/>
      <c r="P49" s="6"/>
      <c r="Q49" s="6"/>
      <c r="R49" s="9"/>
      <c r="S49" s="9"/>
      <c r="T49" s="10" t="str">
        <f t="shared" si="46"/>
        <v>+10n</v>
      </c>
      <c r="U49" s="11" t="str">
        <f>IF(S49="VDD",$B$1,IF(S49="VDD/2",$B$2,IF(S49="VDDho",$B$3,IF(S49="VSS",$B$4,$B$5))))</f>
        <v>0.95</v>
      </c>
      <c r="Z49" s="19"/>
      <c r="AA49" s="19"/>
      <c r="AB49" s="19"/>
      <c r="AC49" s="19"/>
      <c r="AD49" s="22"/>
      <c r="AE49" s="22"/>
      <c r="AF49" s="22"/>
      <c r="AG49" s="22"/>
    </row>
    <row r="50" spans="6:33" x14ac:dyDescent="0.25">
      <c r="F50" s="12"/>
      <c r="G50" s="12"/>
      <c r="H50" s="14"/>
      <c r="I50" s="14"/>
      <c r="J50" s="3"/>
      <c r="K50" s="3"/>
      <c r="L50" s="3"/>
      <c r="M50" s="3"/>
      <c r="N50" s="6"/>
      <c r="O50" s="6"/>
      <c r="P50" s="6"/>
      <c r="Q50" s="6"/>
      <c r="R50" s="9"/>
      <c r="S50" s="9"/>
      <c r="T50" s="10" t="str">
        <f t="shared" si="46"/>
        <v>+10n</v>
      </c>
      <c r="U50" s="11" t="str">
        <f>IF(S50="VDD",$B$1,IF(S50="VDD/2",$B$2,IF(S50="VDDho",$B$3,IF(S50="VSS",$B$4,$B$5))))</f>
        <v>0.95</v>
      </c>
      <c r="Z50" s="19"/>
      <c r="AA50" s="19"/>
      <c r="AB50" s="19"/>
      <c r="AC50" s="19"/>
      <c r="AD50" s="22"/>
      <c r="AE50" s="22"/>
      <c r="AF50" s="22"/>
      <c r="AG50" s="22"/>
    </row>
    <row r="51" spans="6:33" x14ac:dyDescent="0.25">
      <c r="F51" s="12"/>
      <c r="G51" s="12"/>
      <c r="H51" s="14"/>
      <c r="I51" s="14"/>
      <c r="J51" s="3"/>
      <c r="K51" s="3"/>
      <c r="L51" s="3"/>
      <c r="M51" s="3"/>
      <c r="N51" s="6"/>
      <c r="O51" s="6"/>
      <c r="P51" s="6"/>
      <c r="Q51" s="6"/>
      <c r="R51" s="9"/>
      <c r="S51" s="9"/>
      <c r="T51" s="10" t="str">
        <f t="shared" si="46"/>
        <v>+10n</v>
      </c>
      <c r="U51" s="11" t="str">
        <f t="shared" ref="U51" si="53">IF(S51="VDD",$B$1,IF(S51="VDD/2",$B$2,IF(S51="VDDho",$B$3,IF(S51="VSS",$B$4,$B$5))))</f>
        <v>0.95</v>
      </c>
      <c r="Z51" s="19"/>
      <c r="AA51" s="19"/>
      <c r="AB51" s="19"/>
      <c r="AC51" s="19"/>
      <c r="AD51" s="22"/>
      <c r="AE51" s="22"/>
      <c r="AF51" s="22"/>
      <c r="AG51" s="22"/>
    </row>
    <row r="52" spans="6:33" x14ac:dyDescent="0.25">
      <c r="F52" s="12"/>
      <c r="G52" s="12"/>
      <c r="H52" s="14"/>
      <c r="I52" s="14"/>
      <c r="J52" s="3"/>
      <c r="K52" s="3"/>
      <c r="L52" s="3"/>
      <c r="M52" s="3"/>
      <c r="N52" s="6"/>
      <c r="O52" s="6"/>
      <c r="P52" s="6"/>
      <c r="Q52" s="6"/>
      <c r="R52" s="9"/>
      <c r="S52" s="9"/>
      <c r="T52" s="10" t="str">
        <f t="shared" si="46"/>
        <v>+10n</v>
      </c>
      <c r="U52" s="11" t="str">
        <f>IF(S52="VDD",$B$1,IF(S52="VDD/2",$B$2,IF(S52="VDDho",$B$3,IF(S52="VSS",$B$4,$B$5))))</f>
        <v>0.95</v>
      </c>
      <c r="Z52" s="19"/>
      <c r="AA52" s="19"/>
      <c r="AB52" s="19"/>
      <c r="AC52" s="19"/>
      <c r="AD52" s="22"/>
      <c r="AE52" s="22"/>
      <c r="AF52" s="22"/>
      <c r="AG52" s="22"/>
    </row>
    <row r="53" spans="6:33" x14ac:dyDescent="0.25">
      <c r="F53" s="12"/>
      <c r="G53" s="12"/>
      <c r="H53" s="14"/>
      <c r="I53" s="14"/>
      <c r="J53" s="3"/>
      <c r="K53" s="3"/>
      <c r="L53" s="3"/>
      <c r="M53" s="3"/>
      <c r="N53" s="6"/>
      <c r="O53" s="6"/>
      <c r="P53" s="6"/>
      <c r="Q53" s="6"/>
      <c r="R53" s="9"/>
      <c r="S53" s="9"/>
      <c r="T53" s="10" t="str">
        <f t="shared" si="46"/>
        <v>+10n</v>
      </c>
      <c r="U53" s="11" t="str">
        <f>IF(S53="VDD",$B$1,IF(S53="VDD/2",$B$2,IF(S53="VDDho",$B$3,IF(S53="VSS",$B$4,$B$5))))</f>
        <v>0.95</v>
      </c>
      <c r="Z53" s="19"/>
      <c r="AA53" s="19"/>
      <c r="AB53" s="19"/>
      <c r="AC53" s="19"/>
      <c r="AD53" s="22"/>
      <c r="AE53" s="22"/>
      <c r="AF53" s="22"/>
      <c r="AG53" s="22"/>
    </row>
    <row r="54" spans="6:33" x14ac:dyDescent="0.25">
      <c r="F54" s="12"/>
      <c r="G54" s="12"/>
      <c r="H54" s="14"/>
      <c r="I54" s="14"/>
      <c r="J54" s="3"/>
      <c r="K54" s="3"/>
      <c r="L54" s="3"/>
      <c r="M54" s="3"/>
      <c r="N54" s="6"/>
      <c r="O54" s="6"/>
      <c r="P54" s="6"/>
      <c r="Q54" s="6"/>
      <c r="R54" s="9"/>
      <c r="S54" s="9"/>
      <c r="T54" s="10" t="str">
        <f t="shared" si="46"/>
        <v>+10n</v>
      </c>
      <c r="U54" s="11" t="str">
        <f>IF(S54="VDD",$B$1,IF(S54="VDD/2",$B$2,IF(S54="VDDho",$B$3,IF(S54="VSS",$B$4,$B$5))))</f>
        <v>0.95</v>
      </c>
      <c r="Z54" s="19"/>
      <c r="AA54" s="19"/>
      <c r="AB54" s="19"/>
      <c r="AC54" s="19"/>
      <c r="AD54" s="22"/>
      <c r="AE54" s="22"/>
      <c r="AF54" s="22"/>
      <c r="AG54" s="22"/>
    </row>
    <row r="55" spans="6:33" x14ac:dyDescent="0.25">
      <c r="F55" s="12"/>
      <c r="G55" s="12"/>
      <c r="H55" s="14"/>
      <c r="I55" s="14"/>
      <c r="J55" s="3"/>
      <c r="K55" s="3"/>
      <c r="L55" s="3"/>
      <c r="M55" s="3"/>
      <c r="N55" s="6"/>
      <c r="O55" s="6"/>
      <c r="P55" s="6"/>
      <c r="Q55" s="6"/>
      <c r="R55" s="9"/>
      <c r="S55" s="9"/>
      <c r="T55" s="10" t="str">
        <f t="shared" si="46"/>
        <v>+10n</v>
      </c>
      <c r="U55" s="11" t="str">
        <f t="shared" ref="U55" si="54">IF(S55="VDD",$B$1,IF(S55="VDD/2",$B$2,IF(S55="VDDho",$B$3,IF(S55="VSS",$B$4,$B$5))))</f>
        <v>0.95</v>
      </c>
      <c r="Z55" s="19"/>
      <c r="AA55" s="19"/>
      <c r="AB55" s="19"/>
      <c r="AC55" s="19"/>
      <c r="AD55" s="22"/>
      <c r="AE55" s="22"/>
      <c r="AF55" s="22"/>
      <c r="AG55" s="22"/>
    </row>
    <row r="56" spans="6:33" x14ac:dyDescent="0.25">
      <c r="F56" s="12"/>
      <c r="G56" s="12"/>
      <c r="H56" s="14"/>
      <c r="I56" s="14"/>
      <c r="J56" s="3"/>
      <c r="K56" s="3"/>
      <c r="L56" s="3"/>
      <c r="M56" s="3"/>
      <c r="N56" s="6"/>
      <c r="O56" s="6"/>
      <c r="P56" s="6"/>
      <c r="Q56" s="6"/>
      <c r="R56" s="9"/>
      <c r="S56" s="9"/>
      <c r="T56" s="10" t="str">
        <f t="shared" si="46"/>
        <v>+10n</v>
      </c>
      <c r="U56" s="11" t="str">
        <f>IF(S56="VDD",$B$1,IF(S56="VDD/2",$B$2,IF(S56="VDDho",$B$3,IF(S56="VSS",$B$4,$B$5))))</f>
        <v>0.95</v>
      </c>
      <c r="Z56" s="19"/>
      <c r="AA56" s="19"/>
      <c r="AB56" s="19"/>
      <c r="AC56" s="19"/>
      <c r="AD56" s="22"/>
      <c r="AE56" s="22"/>
      <c r="AF56" s="22"/>
      <c r="AG56" s="22"/>
    </row>
    <row r="57" spans="6:33" x14ac:dyDescent="0.25">
      <c r="F57" s="12"/>
      <c r="G57" s="12"/>
      <c r="H57" s="14"/>
      <c r="I57" s="14"/>
      <c r="J57" s="3"/>
      <c r="K57" s="3"/>
      <c r="L57" s="3"/>
      <c r="M57" s="3"/>
      <c r="N57" s="6"/>
      <c r="O57" s="6"/>
      <c r="P57" s="6"/>
      <c r="Q57" s="6"/>
      <c r="R57" s="9"/>
      <c r="S57" s="9"/>
      <c r="T57" s="10" t="str">
        <f t="shared" si="46"/>
        <v>+10n</v>
      </c>
      <c r="U57" s="11" t="str">
        <f>IF(S57="VDD",$B$1,IF(S57="VDD/2",$B$2,IF(S57="VDDho",$B$3,IF(S57="VSS",$B$4,$B$5))))</f>
        <v>0.95</v>
      </c>
      <c r="Z57" s="19"/>
      <c r="AA57" s="19"/>
      <c r="AB57" s="19"/>
      <c r="AC57" s="19"/>
      <c r="AD57" s="22"/>
      <c r="AE57" s="22"/>
      <c r="AF57" s="22"/>
      <c r="AG57" s="22"/>
    </row>
    <row r="58" spans="6:33" x14ac:dyDescent="0.25">
      <c r="F58" s="12"/>
      <c r="G58" s="12"/>
      <c r="H58" s="14"/>
      <c r="I58" s="14"/>
      <c r="J58" s="3"/>
      <c r="K58" s="3"/>
      <c r="L58" s="3"/>
      <c r="M58" s="3"/>
      <c r="N58" s="6"/>
      <c r="O58" s="6"/>
      <c r="P58" s="6"/>
      <c r="Q58" s="6"/>
      <c r="R58" s="9"/>
      <c r="S58" s="9"/>
      <c r="T58" s="10" t="str">
        <f t="shared" si="46"/>
        <v>+10n</v>
      </c>
      <c r="U58" s="11" t="str">
        <f>IF(S58="VDD",$B$1,IF(S58="VDD/2",$B$2,IF(S58="VDDho",$B$3,IF(S58="VSS",$B$4,$B$5))))</f>
        <v>0.95</v>
      </c>
      <c r="Z58" s="19"/>
      <c r="AA58" s="19"/>
      <c r="AB58" s="19"/>
      <c r="AC58" s="19"/>
      <c r="AD58" s="22"/>
      <c r="AE58" s="22"/>
      <c r="AF58" s="22"/>
      <c r="AG58" s="22"/>
    </row>
    <row r="59" spans="6:33" x14ac:dyDescent="0.25">
      <c r="F59" s="12"/>
      <c r="G59" s="12"/>
      <c r="H59" s="14"/>
      <c r="I59" s="14"/>
      <c r="J59" s="3"/>
      <c r="K59" s="3"/>
      <c r="L59" s="3"/>
      <c r="M59" s="3"/>
      <c r="N59" s="6"/>
      <c r="O59" s="6"/>
      <c r="P59" s="6"/>
      <c r="Q59" s="6"/>
      <c r="R59" s="9"/>
      <c r="S59" s="9"/>
      <c r="T59" s="10" t="str">
        <f t="shared" si="46"/>
        <v>+10n</v>
      </c>
      <c r="U59" s="11" t="str">
        <f t="shared" ref="U59" si="55">IF(S59="VDD",$B$1,IF(S59="VDD/2",$B$2,IF(S59="VDDho",$B$3,IF(S59="VSS",$B$4,$B$5))))</f>
        <v>0.95</v>
      </c>
      <c r="Z59" s="19"/>
      <c r="AA59" s="19"/>
      <c r="AB59" s="19"/>
      <c r="AC59" s="19"/>
      <c r="AD59" s="22"/>
      <c r="AE59" s="22"/>
      <c r="AF59" s="22"/>
      <c r="AG59" s="22"/>
    </row>
    <row r="60" spans="6:33" x14ac:dyDescent="0.25">
      <c r="F60" s="12"/>
      <c r="G60" s="12"/>
      <c r="H60" s="14"/>
      <c r="I60" s="14"/>
      <c r="J60" s="3"/>
      <c r="K60" s="3"/>
      <c r="L60" s="3"/>
      <c r="M60" s="3"/>
      <c r="N60" s="6"/>
      <c r="O60" s="6"/>
      <c r="P60" s="6"/>
      <c r="Q60" s="6"/>
      <c r="R60" s="9"/>
      <c r="S60" s="9"/>
      <c r="T60" s="10" t="str">
        <f t="shared" si="46"/>
        <v>+10n</v>
      </c>
      <c r="U60" s="11" t="str">
        <f>IF(S60="VDD",$B$1,IF(S60="VDD/2",$B$2,IF(S60="VDDho",$B$3,IF(S60="VSS",$B$4,$B$5))))</f>
        <v>0.95</v>
      </c>
      <c r="Z60" s="19"/>
      <c r="AA60" s="19"/>
      <c r="AB60" s="19"/>
      <c r="AC60" s="19"/>
      <c r="AD60" s="22"/>
      <c r="AE60" s="22"/>
      <c r="AF60" s="22"/>
      <c r="AG60" s="22"/>
    </row>
    <row r="61" spans="6:33" x14ac:dyDescent="0.25">
      <c r="F61" s="12"/>
      <c r="G61" s="12"/>
      <c r="H61" s="14"/>
      <c r="I61" s="14"/>
      <c r="J61" s="3"/>
      <c r="K61" s="3"/>
      <c r="L61" s="3"/>
      <c r="M61" s="3"/>
      <c r="N61" s="6"/>
      <c r="O61" s="6"/>
      <c r="P61" s="6"/>
      <c r="Q61" s="6"/>
      <c r="R61" s="9"/>
      <c r="S61" s="9"/>
      <c r="T61" s="10" t="str">
        <f t="shared" si="46"/>
        <v>+10n</v>
      </c>
      <c r="U61" s="11" t="str">
        <f>IF(S61="VDD",$B$1,IF(S61="VDD/2",$B$2,IF(S61="VDDho",$B$3,IF(S61="VSS",$B$4,$B$5))))</f>
        <v>0.95</v>
      </c>
      <c r="Z61" s="19"/>
      <c r="AA61" s="19"/>
      <c r="AB61" s="19"/>
      <c r="AC61" s="19"/>
      <c r="AD61" s="22"/>
      <c r="AE61" s="22"/>
      <c r="AF61" s="22"/>
      <c r="AG61" s="22"/>
    </row>
    <row r="62" spans="6:33" x14ac:dyDescent="0.25">
      <c r="F62" s="12"/>
      <c r="G62" s="12"/>
      <c r="H62" s="14"/>
      <c r="I62" s="14"/>
      <c r="J62" s="3"/>
      <c r="K62" s="3"/>
      <c r="L62" s="3"/>
      <c r="M62" s="3"/>
      <c r="N62" s="6"/>
      <c r="O62" s="6"/>
      <c r="P62" s="6"/>
      <c r="Q62" s="6"/>
      <c r="R62" s="9"/>
      <c r="S62" s="9"/>
      <c r="T62" s="10" t="str">
        <f t="shared" si="46"/>
        <v>+10n</v>
      </c>
      <c r="U62" s="11" t="str">
        <f>IF(S62="VDD",$B$1,IF(S62="VDD/2",$B$2,IF(S62="VDDho",$B$3,IF(S62="VSS",$B$4,$B$5))))</f>
        <v>0.95</v>
      </c>
      <c r="Z62" s="19"/>
      <c r="AA62" s="19"/>
      <c r="AB62" s="19"/>
      <c r="AC62" s="19"/>
      <c r="AD62" s="22"/>
      <c r="AE62" s="22"/>
      <c r="AF62" s="22"/>
      <c r="AG62" s="22"/>
    </row>
    <row r="63" spans="6:33" x14ac:dyDescent="0.25">
      <c r="F63" s="12"/>
      <c r="G63" s="12"/>
      <c r="H63" s="14"/>
      <c r="I63" s="14"/>
      <c r="J63" s="3"/>
      <c r="K63" s="3"/>
      <c r="L63" s="3"/>
      <c r="M63" s="3"/>
      <c r="N63" s="6"/>
      <c r="O63" s="6"/>
      <c r="P63" s="6"/>
      <c r="Q63" s="6"/>
      <c r="R63" s="9"/>
      <c r="S63" s="9"/>
      <c r="T63" s="10" t="str">
        <f t="shared" si="46"/>
        <v>+10n</v>
      </c>
      <c r="U63" s="11" t="str">
        <f t="shared" ref="U63" si="56">IF(S63="VDD",$B$1,IF(S63="VDD/2",$B$2,IF(S63="VDDho",$B$3,IF(S63="VSS",$B$4,$B$5))))</f>
        <v>0.95</v>
      </c>
      <c r="Z63" s="19"/>
      <c r="AA63" s="19"/>
      <c r="AB63" s="19"/>
      <c r="AC63" s="19"/>
      <c r="AD63" s="22"/>
      <c r="AE63" s="22"/>
      <c r="AF63" s="22"/>
      <c r="AG63" s="22"/>
    </row>
    <row r="64" spans="6:33" x14ac:dyDescent="0.25">
      <c r="F64" s="12"/>
      <c r="G64" s="12"/>
      <c r="H64" s="14"/>
      <c r="I64" s="14"/>
      <c r="J64" s="3"/>
      <c r="K64" s="3"/>
      <c r="L64" s="3"/>
      <c r="M64" s="3"/>
      <c r="N64" s="6"/>
      <c r="O64" s="6"/>
      <c r="P64" s="6"/>
      <c r="Q64" s="6"/>
      <c r="R64" s="9"/>
      <c r="S64" s="9"/>
      <c r="T64" s="10" t="str">
        <f t="shared" ref="T64:T127" si="57">IF(R64="Tdelay",$D$1,IF(R64="Trise",$D$2,IF(R64="Tfall",$D$3,IF(R64="T",$D$4,IF(R64="hT",$D$5,$D$6)))))</f>
        <v>+10n</v>
      </c>
      <c r="U64" s="11" t="str">
        <f>IF(S64="VDD",$B$1,IF(S64="VDD/2",$B$2,IF(S64="VDDho",$B$3,IF(S64="VSS",$B$4,$B$5))))</f>
        <v>0.95</v>
      </c>
      <c r="Z64" s="19"/>
      <c r="AA64" s="19"/>
      <c r="AB64" s="19"/>
      <c r="AC64" s="19"/>
      <c r="AD64" s="22"/>
      <c r="AE64" s="22"/>
      <c r="AF64" s="22"/>
      <c r="AG64" s="22"/>
    </row>
    <row r="65" spans="6:33" x14ac:dyDescent="0.25">
      <c r="F65" s="12"/>
      <c r="G65" s="12"/>
      <c r="H65" s="14"/>
      <c r="I65" s="14"/>
      <c r="J65" s="3"/>
      <c r="K65" s="3"/>
      <c r="L65" s="3"/>
      <c r="M65" s="3"/>
      <c r="N65" s="6"/>
      <c r="O65" s="6"/>
      <c r="P65" s="6"/>
      <c r="Q65" s="6"/>
      <c r="R65" s="9"/>
      <c r="S65" s="9"/>
      <c r="T65" s="10" t="str">
        <f t="shared" si="57"/>
        <v>+10n</v>
      </c>
      <c r="U65" s="11" t="str">
        <f>IF(S65="VDD",$B$1,IF(S65="VDD/2",$B$2,IF(S65="VDDho",$B$3,IF(S65="VSS",$B$4,$B$5))))</f>
        <v>0.95</v>
      </c>
      <c r="Z65" s="19"/>
      <c r="AA65" s="19"/>
      <c r="AB65" s="19"/>
      <c r="AC65" s="19"/>
      <c r="AD65" s="22"/>
      <c r="AE65" s="22"/>
      <c r="AF65" s="22"/>
      <c r="AG65" s="22"/>
    </row>
    <row r="66" spans="6:33" x14ac:dyDescent="0.25">
      <c r="F66" s="12"/>
      <c r="G66" s="12"/>
      <c r="H66" s="14"/>
      <c r="I66" s="14"/>
      <c r="J66" s="3"/>
      <c r="K66" s="3"/>
      <c r="L66" s="3"/>
      <c r="M66" s="3"/>
      <c r="N66" s="6"/>
      <c r="O66" s="6"/>
      <c r="P66" s="6"/>
      <c r="Q66" s="6"/>
      <c r="R66" s="9"/>
      <c r="S66" s="9"/>
      <c r="T66" s="10" t="str">
        <f t="shared" si="57"/>
        <v>+10n</v>
      </c>
      <c r="U66" s="11" t="str">
        <f>IF(S66="VDD",$B$1,IF(S66="VDD/2",$B$2,IF(S66="VDDho",$B$3,IF(S66="VSS",$B$4,$B$5))))</f>
        <v>0.95</v>
      </c>
      <c r="Z66" s="19"/>
      <c r="AA66" s="19"/>
      <c r="AB66" s="19"/>
      <c r="AC66" s="19"/>
      <c r="AD66" s="22"/>
      <c r="AE66" s="22"/>
      <c r="AF66" s="22"/>
      <c r="AG66" s="22"/>
    </row>
    <row r="67" spans="6:33" x14ac:dyDescent="0.25">
      <c r="F67" s="12"/>
      <c r="G67" s="12"/>
      <c r="H67" s="14"/>
      <c r="I67" s="14"/>
      <c r="J67" s="3"/>
      <c r="K67" s="3"/>
      <c r="L67" s="3"/>
      <c r="M67" s="3"/>
      <c r="N67" s="6"/>
      <c r="O67" s="6"/>
      <c r="P67" s="6"/>
      <c r="Q67" s="6"/>
      <c r="R67" s="9"/>
      <c r="S67" s="9"/>
      <c r="T67" s="10" t="str">
        <f t="shared" si="57"/>
        <v>+10n</v>
      </c>
      <c r="U67" s="11" t="str">
        <f t="shared" ref="U67" si="58">IF(S67="VDD",$B$1,IF(S67="VDD/2",$B$2,IF(S67="VDDho",$B$3,IF(S67="VSS",$B$4,$B$5))))</f>
        <v>0.95</v>
      </c>
      <c r="Z67" s="19"/>
      <c r="AA67" s="19"/>
      <c r="AB67" s="19"/>
      <c r="AC67" s="19"/>
      <c r="AD67" s="22"/>
      <c r="AE67" s="22"/>
      <c r="AF67" s="22"/>
      <c r="AG67" s="22"/>
    </row>
    <row r="68" spans="6:33" x14ac:dyDescent="0.25">
      <c r="F68" s="12"/>
      <c r="G68" s="12"/>
      <c r="H68" s="14"/>
      <c r="I68" s="14"/>
      <c r="J68" s="3"/>
      <c r="K68" s="3"/>
      <c r="L68" s="3"/>
      <c r="M68" s="3"/>
      <c r="N68" s="6"/>
      <c r="O68" s="6"/>
      <c r="P68" s="6"/>
      <c r="Q68" s="6"/>
      <c r="R68" s="9"/>
      <c r="S68" s="9"/>
      <c r="T68" s="10" t="str">
        <f t="shared" si="57"/>
        <v>+10n</v>
      </c>
      <c r="U68" s="11" t="str">
        <f>IF(S68="VDD",$B$1,IF(S68="VDD/2",$B$2,IF(S68="VDDho",$B$3,IF(S68="VSS",$B$4,$B$5))))</f>
        <v>0.95</v>
      </c>
      <c r="Z68" s="19"/>
      <c r="AA68" s="19"/>
      <c r="AB68" s="19"/>
      <c r="AC68" s="19"/>
      <c r="AD68" s="22"/>
      <c r="AE68" s="22"/>
      <c r="AF68" s="22"/>
      <c r="AG68" s="22"/>
    </row>
    <row r="69" spans="6:33" x14ac:dyDescent="0.25">
      <c r="F69" s="12"/>
      <c r="G69" s="12"/>
      <c r="H69" s="14"/>
      <c r="I69" s="14"/>
      <c r="J69" s="3"/>
      <c r="K69" s="3"/>
      <c r="L69" s="3"/>
      <c r="M69" s="3"/>
      <c r="N69" s="6"/>
      <c r="O69" s="6"/>
      <c r="P69" s="6"/>
      <c r="Q69" s="6"/>
      <c r="R69" s="9"/>
      <c r="S69" s="9"/>
      <c r="T69" s="10" t="str">
        <f t="shared" si="57"/>
        <v>+10n</v>
      </c>
      <c r="U69" s="11" t="str">
        <f>IF(S69="VDD",$B$1,IF(S69="VDD/2",$B$2,IF(S69="VDDho",$B$3,IF(S69="VSS",$B$4,$B$5))))</f>
        <v>0.95</v>
      </c>
      <c r="Z69" s="19"/>
      <c r="AA69" s="19"/>
      <c r="AB69" s="19"/>
      <c r="AC69" s="19"/>
      <c r="AD69" s="22"/>
      <c r="AE69" s="22"/>
      <c r="AF69" s="22"/>
      <c r="AG69" s="22"/>
    </row>
    <row r="70" spans="6:33" x14ac:dyDescent="0.25">
      <c r="F70" s="12"/>
      <c r="G70" s="12"/>
      <c r="H70" s="14"/>
      <c r="I70" s="14"/>
      <c r="J70" s="3"/>
      <c r="K70" s="3"/>
      <c r="L70" s="3"/>
      <c r="M70" s="3"/>
      <c r="N70" s="6"/>
      <c r="O70" s="6"/>
      <c r="P70" s="6"/>
      <c r="Q70" s="6"/>
      <c r="R70" s="9"/>
      <c r="S70" s="9"/>
      <c r="T70" s="10" t="str">
        <f t="shared" si="57"/>
        <v>+10n</v>
      </c>
      <c r="U70" s="11" t="str">
        <f>IF(S70="VDD",$B$1,IF(S70="VDD/2",$B$2,IF(S70="VDDho",$B$3,IF(S70="VSS",$B$4,$B$5))))</f>
        <v>0.95</v>
      </c>
      <c r="Z70" s="19"/>
      <c r="AA70" s="19"/>
      <c r="AB70" s="19"/>
      <c r="AC70" s="19"/>
      <c r="AD70" s="22"/>
      <c r="AE70" s="22"/>
      <c r="AF70" s="22"/>
      <c r="AG70" s="22"/>
    </row>
    <row r="71" spans="6:33" x14ac:dyDescent="0.25">
      <c r="F71" s="12"/>
      <c r="G71" s="12"/>
      <c r="H71" s="14"/>
      <c r="I71" s="14"/>
      <c r="J71" s="3"/>
      <c r="K71" s="3"/>
      <c r="L71" s="3"/>
      <c r="M71" s="3"/>
      <c r="N71" s="6"/>
      <c r="O71" s="6"/>
      <c r="P71" s="6"/>
      <c r="Q71" s="6"/>
      <c r="R71" s="9"/>
      <c r="S71" s="9"/>
      <c r="T71" s="10" t="str">
        <f t="shared" si="57"/>
        <v>+10n</v>
      </c>
      <c r="U71" s="11" t="str">
        <f t="shared" ref="U71" si="59">IF(S71="VDD",$B$1,IF(S71="VDD/2",$B$2,IF(S71="VDDho",$B$3,IF(S71="VSS",$B$4,$B$5))))</f>
        <v>0.95</v>
      </c>
      <c r="Z71" s="19"/>
      <c r="AA71" s="19"/>
      <c r="AB71" s="19"/>
      <c r="AC71" s="19"/>
      <c r="AD71" s="22"/>
      <c r="AE71" s="22"/>
      <c r="AF71" s="22"/>
      <c r="AG71" s="22"/>
    </row>
    <row r="72" spans="6:33" x14ac:dyDescent="0.25">
      <c r="F72" s="12"/>
      <c r="G72" s="12"/>
      <c r="H72" s="14"/>
      <c r="I72" s="14"/>
      <c r="J72" s="3"/>
      <c r="K72" s="3"/>
      <c r="L72" s="3"/>
      <c r="M72" s="3"/>
      <c r="N72" s="6"/>
      <c r="O72" s="6"/>
      <c r="P72" s="6"/>
      <c r="Q72" s="6"/>
      <c r="R72" s="9"/>
      <c r="S72" s="9"/>
      <c r="T72" s="10" t="str">
        <f t="shared" si="57"/>
        <v>+10n</v>
      </c>
      <c r="U72" s="11" t="str">
        <f>IF(S72="VDD",$B$1,IF(S72="VDD/2",$B$2,IF(S72="VDDho",$B$3,IF(S72="VSS",$B$4,$B$5))))</f>
        <v>0.95</v>
      </c>
      <c r="Z72" s="19"/>
      <c r="AA72" s="19"/>
      <c r="AB72" s="19"/>
      <c r="AC72" s="19"/>
      <c r="AD72" s="22"/>
      <c r="AE72" s="22"/>
      <c r="AF72" s="22"/>
      <c r="AG72" s="22"/>
    </row>
    <row r="73" spans="6:33" x14ac:dyDescent="0.25">
      <c r="F73" s="12"/>
      <c r="G73" s="12"/>
      <c r="H73" s="14"/>
      <c r="I73" s="14"/>
      <c r="J73" s="3"/>
      <c r="K73" s="3"/>
      <c r="L73" s="3"/>
      <c r="M73" s="3"/>
      <c r="N73" s="6"/>
      <c r="O73" s="6"/>
      <c r="P73" s="6"/>
      <c r="Q73" s="6"/>
      <c r="R73" s="9"/>
      <c r="S73" s="9"/>
      <c r="T73" s="10" t="str">
        <f t="shared" si="57"/>
        <v>+10n</v>
      </c>
      <c r="U73" s="11" t="str">
        <f>IF(S73="VDD",$B$1,IF(S73="VDD/2",$B$2,IF(S73="VDDho",$B$3,IF(S73="VSS",$B$4,$B$5))))</f>
        <v>0.95</v>
      </c>
      <c r="Z73" s="19"/>
      <c r="AA73" s="19"/>
      <c r="AB73" s="19"/>
      <c r="AC73" s="19"/>
      <c r="AD73" s="22"/>
      <c r="AE73" s="22"/>
      <c r="AF73" s="22"/>
      <c r="AG73" s="22"/>
    </row>
    <row r="74" spans="6:33" x14ac:dyDescent="0.25">
      <c r="F74" s="12"/>
      <c r="G74" s="12"/>
      <c r="H74" s="14"/>
      <c r="I74" s="14"/>
      <c r="J74" s="3"/>
      <c r="K74" s="3"/>
      <c r="L74" s="3"/>
      <c r="M74" s="3"/>
      <c r="N74" s="6"/>
      <c r="O74" s="6"/>
      <c r="P74" s="6"/>
      <c r="Q74" s="6"/>
      <c r="R74" s="9"/>
      <c r="S74" s="9"/>
      <c r="T74" s="10" t="str">
        <f t="shared" si="57"/>
        <v>+10n</v>
      </c>
      <c r="U74" s="11" t="str">
        <f>IF(S74="VDD",$B$1,IF(S74="VDD/2",$B$2,IF(S74="VDDho",$B$3,IF(S74="VSS",$B$4,$B$5))))</f>
        <v>0.95</v>
      </c>
      <c r="Z74" s="19"/>
      <c r="AA74" s="19"/>
      <c r="AB74" s="19"/>
      <c r="AC74" s="19"/>
      <c r="AD74" s="22"/>
      <c r="AE74" s="22"/>
      <c r="AF74" s="22"/>
      <c r="AG74" s="22"/>
    </row>
    <row r="75" spans="6:33" x14ac:dyDescent="0.25">
      <c r="F75" s="12"/>
      <c r="G75" s="12"/>
      <c r="H75" s="14"/>
      <c r="I75" s="14"/>
      <c r="J75" s="3"/>
      <c r="K75" s="3"/>
      <c r="L75" s="3"/>
      <c r="M75" s="3"/>
      <c r="N75" s="6"/>
      <c r="O75" s="6"/>
      <c r="P75" s="6"/>
      <c r="Q75" s="6"/>
      <c r="R75" s="9"/>
      <c r="S75" s="9"/>
      <c r="T75" s="10" t="str">
        <f t="shared" si="57"/>
        <v>+10n</v>
      </c>
      <c r="U75" s="11" t="str">
        <f t="shared" ref="U75" si="60">IF(S75="VDD",$B$1,IF(S75="VDD/2",$B$2,IF(S75="VDDho",$B$3,IF(S75="VSS",$B$4,$B$5))))</f>
        <v>0.95</v>
      </c>
      <c r="Z75" s="19"/>
      <c r="AA75" s="19"/>
      <c r="AB75" s="19"/>
      <c r="AC75" s="19"/>
      <c r="AD75" s="22"/>
      <c r="AE75" s="22"/>
      <c r="AF75" s="22"/>
      <c r="AG75" s="22"/>
    </row>
    <row r="76" spans="6:33" x14ac:dyDescent="0.25">
      <c r="F76" s="12"/>
      <c r="G76" s="12"/>
      <c r="H76" s="14"/>
      <c r="I76" s="14"/>
      <c r="J76" s="3"/>
      <c r="K76" s="3"/>
      <c r="L76" s="3"/>
      <c r="M76" s="3"/>
      <c r="N76" s="6"/>
      <c r="O76" s="6"/>
      <c r="P76" s="6"/>
      <c r="Q76" s="6"/>
      <c r="R76" s="9"/>
      <c r="S76" s="9"/>
      <c r="T76" s="10" t="str">
        <f t="shared" si="57"/>
        <v>+10n</v>
      </c>
      <c r="U76" s="11" t="str">
        <f>IF(S76="VDD",$B$1,IF(S76="VDD/2",$B$2,IF(S76="VDDho",$B$3,IF(S76="VSS",$B$4,$B$5))))</f>
        <v>0.95</v>
      </c>
      <c r="Z76" s="19"/>
      <c r="AA76" s="19"/>
      <c r="AB76" s="19"/>
      <c r="AC76" s="19"/>
      <c r="AD76" s="22"/>
      <c r="AE76" s="22"/>
      <c r="AF76" s="22"/>
      <c r="AG76" s="22"/>
    </row>
    <row r="77" spans="6:33" x14ac:dyDescent="0.25">
      <c r="F77" s="12"/>
      <c r="G77" s="12"/>
      <c r="H77" s="14"/>
      <c r="I77" s="14"/>
      <c r="J77" s="3"/>
      <c r="K77" s="3"/>
      <c r="L77" s="3"/>
      <c r="M77" s="3"/>
      <c r="N77" s="6"/>
      <c r="O77" s="6"/>
      <c r="P77" s="6"/>
      <c r="Q77" s="6"/>
      <c r="R77" s="9"/>
      <c r="S77" s="9"/>
      <c r="T77" s="10" t="str">
        <f t="shared" si="57"/>
        <v>+10n</v>
      </c>
      <c r="U77" s="11" t="str">
        <f>IF(S77="VDD",$B$1,IF(S77="VDD/2",$B$2,IF(S77="VDDho",$B$3,IF(S77="VSS",$B$4,$B$5))))</f>
        <v>0.95</v>
      </c>
      <c r="Z77" s="19"/>
      <c r="AA77" s="19"/>
      <c r="AB77" s="19"/>
      <c r="AC77" s="19"/>
      <c r="AD77" s="22"/>
      <c r="AE77" s="22"/>
      <c r="AF77" s="22"/>
      <c r="AG77" s="22"/>
    </row>
    <row r="78" spans="6:33" x14ac:dyDescent="0.25">
      <c r="F78" s="12"/>
      <c r="G78" s="12"/>
      <c r="H78" s="14"/>
      <c r="I78" s="14"/>
      <c r="J78" s="3"/>
      <c r="K78" s="3"/>
      <c r="L78" s="3"/>
      <c r="M78" s="3"/>
      <c r="N78" s="6"/>
      <c r="O78" s="6"/>
      <c r="P78" s="6"/>
      <c r="Q78" s="6"/>
      <c r="R78" s="9"/>
      <c r="S78" s="9"/>
      <c r="T78" s="10" t="str">
        <f t="shared" si="57"/>
        <v>+10n</v>
      </c>
      <c r="U78" s="11" t="str">
        <f>IF(S78="VDD",$B$1,IF(S78="VDD/2",$B$2,IF(S78="VDDho",$B$3,IF(S78="VSS",$B$4,$B$5))))</f>
        <v>0.95</v>
      </c>
      <c r="Z78" s="19"/>
      <c r="AA78" s="19"/>
      <c r="AB78" s="19"/>
      <c r="AC78" s="19"/>
      <c r="AD78" s="22"/>
      <c r="AE78" s="22"/>
      <c r="AF78" s="22"/>
      <c r="AG78" s="22"/>
    </row>
    <row r="79" spans="6:33" x14ac:dyDescent="0.25">
      <c r="F79" s="12"/>
      <c r="G79" s="12"/>
      <c r="H79" s="14"/>
      <c r="I79" s="14"/>
      <c r="J79" s="3"/>
      <c r="K79" s="3"/>
      <c r="L79" s="3"/>
      <c r="M79" s="3"/>
      <c r="N79" s="6"/>
      <c r="O79" s="6"/>
      <c r="P79" s="6"/>
      <c r="Q79" s="6"/>
      <c r="R79" s="9"/>
      <c r="S79" s="9"/>
      <c r="T79" s="10" t="str">
        <f t="shared" si="57"/>
        <v>+10n</v>
      </c>
      <c r="U79" s="11" t="str">
        <f t="shared" ref="U79" si="61">IF(S79="VDD",$B$1,IF(S79="VDD/2",$B$2,IF(S79="VDDho",$B$3,IF(S79="VSS",$B$4,$B$5))))</f>
        <v>0.95</v>
      </c>
      <c r="Z79" s="19"/>
      <c r="AA79" s="19"/>
      <c r="AB79" s="19"/>
      <c r="AC79" s="19"/>
      <c r="AD79" s="22"/>
      <c r="AE79" s="22"/>
      <c r="AF79" s="22"/>
      <c r="AG79" s="22"/>
    </row>
    <row r="80" spans="6:33" x14ac:dyDescent="0.25">
      <c r="F80" s="12"/>
      <c r="G80" s="12"/>
      <c r="H80" s="14"/>
      <c r="I80" s="14"/>
      <c r="J80" s="3"/>
      <c r="K80" s="3"/>
      <c r="L80" s="3"/>
      <c r="M80" s="3"/>
      <c r="N80" s="6"/>
      <c r="O80" s="6"/>
      <c r="P80" s="6"/>
      <c r="Q80" s="6"/>
      <c r="R80" s="9"/>
      <c r="S80" s="9"/>
      <c r="T80" s="10" t="str">
        <f t="shared" si="57"/>
        <v>+10n</v>
      </c>
      <c r="U80" s="11" t="str">
        <f>IF(S80="VDD",$B$1,IF(S80="VDD/2",$B$2,IF(S80="VDDho",$B$3,IF(S80="VSS",$B$4,$B$5))))</f>
        <v>0.95</v>
      </c>
      <c r="Z80" s="19"/>
      <c r="AA80" s="19"/>
      <c r="AB80" s="19"/>
      <c r="AC80" s="19"/>
      <c r="AD80" s="22"/>
      <c r="AE80" s="22"/>
      <c r="AF80" s="22"/>
      <c r="AG80" s="22"/>
    </row>
    <row r="81" spans="6:33" x14ac:dyDescent="0.25">
      <c r="F81" s="12"/>
      <c r="G81" s="12"/>
      <c r="H81" s="14"/>
      <c r="I81" s="14"/>
      <c r="J81" s="3"/>
      <c r="K81" s="3"/>
      <c r="L81" s="3"/>
      <c r="M81" s="3"/>
      <c r="N81" s="6"/>
      <c r="O81" s="6"/>
      <c r="P81" s="6"/>
      <c r="Q81" s="6"/>
      <c r="R81" s="9"/>
      <c r="S81" s="9"/>
      <c r="T81" s="10" t="str">
        <f t="shared" si="57"/>
        <v>+10n</v>
      </c>
      <c r="U81" s="11" t="str">
        <f>IF(S81="VDD",$B$1,IF(S81="VDD/2",$B$2,IF(S81="VDDho",$B$3,IF(S81="VSS",$B$4,$B$5))))</f>
        <v>0.95</v>
      </c>
      <c r="Z81" s="19"/>
      <c r="AA81" s="19"/>
      <c r="AB81" s="19"/>
      <c r="AC81" s="19"/>
      <c r="AD81" s="22"/>
      <c r="AE81" s="22"/>
      <c r="AF81" s="22"/>
      <c r="AG81" s="22"/>
    </row>
    <row r="82" spans="6:33" x14ac:dyDescent="0.25">
      <c r="F82" s="12"/>
      <c r="G82" s="12"/>
      <c r="H82" s="14"/>
      <c r="I82" s="14"/>
      <c r="J82" s="3"/>
      <c r="K82" s="3"/>
      <c r="L82" s="3"/>
      <c r="M82" s="3"/>
      <c r="N82" s="6"/>
      <c r="O82" s="6"/>
      <c r="P82" s="6"/>
      <c r="Q82" s="6"/>
      <c r="R82" s="9"/>
      <c r="S82" s="9"/>
      <c r="T82" s="10" t="str">
        <f t="shared" si="57"/>
        <v>+10n</v>
      </c>
      <c r="U82" s="11" t="str">
        <f>IF(S82="VDD",$B$1,IF(S82="VDD/2",$B$2,IF(S82="VDDho",$B$3,IF(S82="VSS",$B$4,$B$5))))</f>
        <v>0.95</v>
      </c>
      <c r="Z82" s="19"/>
      <c r="AA82" s="19"/>
      <c r="AB82" s="19"/>
      <c r="AC82" s="19"/>
      <c r="AD82" s="22"/>
      <c r="AE82" s="22"/>
      <c r="AF82" s="22"/>
      <c r="AG82" s="22"/>
    </row>
    <row r="83" spans="6:33" x14ac:dyDescent="0.25">
      <c r="F83" s="12"/>
      <c r="G83" s="12"/>
      <c r="H83" s="14"/>
      <c r="I83" s="14"/>
      <c r="J83" s="3"/>
      <c r="K83" s="3"/>
      <c r="L83" s="3"/>
      <c r="M83" s="3"/>
      <c r="N83" s="6"/>
      <c r="O83" s="6"/>
      <c r="P83" s="6"/>
      <c r="Q83" s="6"/>
      <c r="R83" s="9"/>
      <c r="S83" s="9"/>
      <c r="T83" s="10" t="str">
        <f t="shared" si="57"/>
        <v>+10n</v>
      </c>
      <c r="U83" s="11" t="str">
        <f t="shared" ref="U83" si="62">IF(S83="VDD",$B$1,IF(S83="VDD/2",$B$2,IF(S83="VDDho",$B$3,IF(S83="VSS",$B$4,$B$5))))</f>
        <v>0.95</v>
      </c>
      <c r="Z83" s="19"/>
      <c r="AA83" s="19"/>
      <c r="AB83" s="19"/>
      <c r="AC83" s="19"/>
      <c r="AD83" s="22"/>
      <c r="AE83" s="22"/>
      <c r="AF83" s="22"/>
      <c r="AG83" s="22"/>
    </row>
    <row r="84" spans="6:33" x14ac:dyDescent="0.25">
      <c r="F84" s="12"/>
      <c r="G84" s="12"/>
      <c r="H84" s="14"/>
      <c r="I84" s="14"/>
      <c r="J84" s="3"/>
      <c r="K84" s="3"/>
      <c r="L84" s="3"/>
      <c r="M84" s="3"/>
      <c r="N84" s="6"/>
      <c r="O84" s="6"/>
      <c r="P84" s="6"/>
      <c r="Q84" s="6"/>
      <c r="R84" s="9"/>
      <c r="S84" s="9"/>
      <c r="T84" s="10" t="str">
        <f t="shared" si="57"/>
        <v>+10n</v>
      </c>
      <c r="U84" s="11" t="str">
        <f>IF(S84="VDD",$B$1,IF(S84="VDD/2",$B$2,IF(S84="VDDho",$B$3,IF(S84="VSS",$B$4,$B$5))))</f>
        <v>0.95</v>
      </c>
      <c r="Z84" s="19"/>
      <c r="AA84" s="19"/>
      <c r="AB84" s="19"/>
      <c r="AC84" s="19"/>
      <c r="AD84" s="22"/>
      <c r="AE84" s="22"/>
      <c r="AF84" s="22"/>
      <c r="AG84" s="22"/>
    </row>
    <row r="85" spans="6:33" x14ac:dyDescent="0.25">
      <c r="F85" s="12"/>
      <c r="G85" s="12"/>
      <c r="H85" s="14"/>
      <c r="I85" s="14"/>
      <c r="J85" s="3"/>
      <c r="K85" s="3"/>
      <c r="L85" s="3"/>
      <c r="M85" s="3"/>
      <c r="N85" s="6"/>
      <c r="O85" s="6"/>
      <c r="P85" s="6"/>
      <c r="Q85" s="6"/>
      <c r="R85" s="9"/>
      <c r="S85" s="9"/>
      <c r="T85" s="10" t="str">
        <f t="shared" si="57"/>
        <v>+10n</v>
      </c>
      <c r="U85" s="11" t="str">
        <f>IF(S85="VDD",$B$1,IF(S85="VDD/2",$B$2,IF(S85="VDDho",$B$3,IF(S85="VSS",$B$4,$B$5))))</f>
        <v>0.95</v>
      </c>
      <c r="Z85" s="19"/>
      <c r="AA85" s="19"/>
      <c r="AB85" s="19"/>
      <c r="AC85" s="19"/>
      <c r="AD85" s="22"/>
      <c r="AE85" s="22"/>
      <c r="AF85" s="22"/>
      <c r="AG85" s="22"/>
    </row>
    <row r="86" spans="6:33" x14ac:dyDescent="0.25">
      <c r="F86" s="12"/>
      <c r="G86" s="12"/>
      <c r="H86" s="14"/>
      <c r="I86" s="14"/>
      <c r="J86" s="3"/>
      <c r="K86" s="3"/>
      <c r="L86" s="3"/>
      <c r="M86" s="3"/>
      <c r="N86" s="6"/>
      <c r="O86" s="6"/>
      <c r="P86" s="6"/>
      <c r="Q86" s="6"/>
      <c r="R86" s="9"/>
      <c r="S86" s="9"/>
      <c r="T86" s="10" t="str">
        <f t="shared" si="57"/>
        <v>+10n</v>
      </c>
      <c r="U86" s="11" t="str">
        <f>IF(S86="VDD",$B$1,IF(S86="VDD/2",$B$2,IF(S86="VDDho",$B$3,IF(S86="VSS",$B$4,$B$5))))</f>
        <v>0.95</v>
      </c>
      <c r="Z86" s="19"/>
      <c r="AA86" s="19"/>
      <c r="AB86" s="19"/>
      <c r="AC86" s="19"/>
      <c r="AD86" s="22"/>
      <c r="AE86" s="22"/>
      <c r="AF86" s="22"/>
      <c r="AG86" s="22"/>
    </row>
    <row r="87" spans="6:33" x14ac:dyDescent="0.25">
      <c r="F87" s="12"/>
      <c r="G87" s="12"/>
      <c r="H87" s="14"/>
      <c r="I87" s="14"/>
      <c r="J87" s="3"/>
      <c r="K87" s="3"/>
      <c r="L87" s="3"/>
      <c r="M87" s="3"/>
      <c r="N87" s="6"/>
      <c r="O87" s="6"/>
      <c r="P87" s="6"/>
      <c r="Q87" s="6"/>
      <c r="R87" s="9"/>
      <c r="S87" s="9"/>
      <c r="T87" s="10" t="str">
        <f t="shared" si="57"/>
        <v>+10n</v>
      </c>
      <c r="U87" s="11" t="str">
        <f t="shared" ref="U87" si="63">IF(S87="VDD",$B$1,IF(S87="VDD/2",$B$2,IF(S87="VDDho",$B$3,IF(S87="VSS",$B$4,$B$5))))</f>
        <v>0.95</v>
      </c>
      <c r="Z87" s="19"/>
      <c r="AA87" s="19"/>
      <c r="AB87" s="19"/>
      <c r="AC87" s="19"/>
      <c r="AD87" s="22"/>
      <c r="AE87" s="22"/>
      <c r="AF87" s="22"/>
      <c r="AG87" s="22"/>
    </row>
    <row r="88" spans="6:33" x14ac:dyDescent="0.25">
      <c r="F88" s="12"/>
      <c r="G88" s="12"/>
      <c r="H88" s="14"/>
      <c r="I88" s="14"/>
      <c r="J88" s="3"/>
      <c r="K88" s="3"/>
      <c r="L88" s="3"/>
      <c r="M88" s="3"/>
      <c r="N88" s="6"/>
      <c r="O88" s="6"/>
      <c r="P88" s="6"/>
      <c r="Q88" s="6"/>
      <c r="R88" s="9"/>
      <c r="S88" s="9"/>
      <c r="T88" s="10" t="str">
        <f t="shared" si="57"/>
        <v>+10n</v>
      </c>
      <c r="U88" s="11" t="str">
        <f>IF(S88="VDD",$B$1,IF(S88="VDD/2",$B$2,IF(S88="VDDho",$B$3,IF(S88="VSS",$B$4,$B$5))))</f>
        <v>0.95</v>
      </c>
      <c r="Z88" s="19"/>
      <c r="AA88" s="19"/>
      <c r="AB88" s="19"/>
      <c r="AC88" s="19"/>
      <c r="AD88" s="22"/>
      <c r="AE88" s="22"/>
      <c r="AF88" s="22"/>
      <c r="AG88" s="22"/>
    </row>
    <row r="89" spans="6:33" x14ac:dyDescent="0.25">
      <c r="F89" s="12"/>
      <c r="G89" s="12"/>
      <c r="H89" s="14"/>
      <c r="I89" s="14"/>
      <c r="J89" s="3"/>
      <c r="K89" s="3"/>
      <c r="L89" s="3"/>
      <c r="M89" s="3"/>
      <c r="N89" s="6"/>
      <c r="O89" s="6"/>
      <c r="P89" s="6"/>
      <c r="Q89" s="6"/>
      <c r="R89" s="9"/>
      <c r="S89" s="9"/>
      <c r="T89" s="10" t="str">
        <f t="shared" si="57"/>
        <v>+10n</v>
      </c>
      <c r="U89" s="11" t="str">
        <f>IF(S89="VDD",$B$1,IF(S89="VDD/2",$B$2,IF(S89="VDDho",$B$3,IF(S89="VSS",$B$4,$B$5))))</f>
        <v>0.95</v>
      </c>
      <c r="Z89" s="19"/>
      <c r="AA89" s="19"/>
      <c r="AB89" s="19"/>
      <c r="AC89" s="19"/>
      <c r="AD89" s="22"/>
      <c r="AE89" s="22"/>
      <c r="AF89" s="22"/>
      <c r="AG89" s="22"/>
    </row>
    <row r="90" spans="6:33" x14ac:dyDescent="0.25">
      <c r="F90" s="12"/>
      <c r="G90" s="12"/>
      <c r="H90" s="14"/>
      <c r="I90" s="14"/>
      <c r="J90" s="3"/>
      <c r="K90" s="3"/>
      <c r="L90" s="3"/>
      <c r="M90" s="3"/>
      <c r="N90" s="6"/>
      <c r="O90" s="6"/>
      <c r="P90" s="6"/>
      <c r="Q90" s="6"/>
      <c r="R90" s="9"/>
      <c r="S90" s="9"/>
      <c r="T90" s="10" t="str">
        <f t="shared" si="57"/>
        <v>+10n</v>
      </c>
      <c r="U90" s="11" t="str">
        <f>IF(S90="VDD",$B$1,IF(S90="VDD/2",$B$2,IF(S90="VDDho",$B$3,IF(S90="VSS",$B$4,$B$5))))</f>
        <v>0.95</v>
      </c>
      <c r="Z90" s="19"/>
      <c r="AA90" s="19"/>
      <c r="AB90" s="19"/>
      <c r="AC90" s="19"/>
      <c r="AD90" s="22"/>
      <c r="AE90" s="22"/>
      <c r="AF90" s="22"/>
      <c r="AG90" s="22"/>
    </row>
    <row r="91" spans="6:33" x14ac:dyDescent="0.25">
      <c r="F91" s="12"/>
      <c r="G91" s="12"/>
      <c r="H91" s="14"/>
      <c r="I91" s="14"/>
      <c r="J91" s="3"/>
      <c r="K91" s="3"/>
      <c r="L91" s="3"/>
      <c r="M91" s="3"/>
      <c r="N91" s="6"/>
      <c r="O91" s="6"/>
      <c r="P91" s="6"/>
      <c r="Q91" s="6"/>
      <c r="R91" s="9"/>
      <c r="S91" s="9"/>
      <c r="T91" s="10" t="str">
        <f t="shared" si="57"/>
        <v>+10n</v>
      </c>
      <c r="U91" s="11" t="str">
        <f t="shared" ref="U91" si="64">IF(S91="VDD",$B$1,IF(S91="VDD/2",$B$2,IF(S91="VDDho",$B$3,IF(S91="VSS",$B$4,$B$5))))</f>
        <v>0.95</v>
      </c>
      <c r="Z91" s="19"/>
      <c r="AA91" s="19"/>
      <c r="AB91" s="19"/>
      <c r="AC91" s="19"/>
      <c r="AD91" s="22"/>
      <c r="AE91" s="22"/>
      <c r="AF91" s="22"/>
      <c r="AG91" s="22"/>
    </row>
    <row r="92" spans="6:33" x14ac:dyDescent="0.25">
      <c r="F92" s="12"/>
      <c r="G92" s="12"/>
      <c r="H92" s="14"/>
      <c r="I92" s="14"/>
      <c r="J92" s="3"/>
      <c r="K92" s="3"/>
      <c r="L92" s="3"/>
      <c r="M92" s="3"/>
      <c r="N92" s="6"/>
      <c r="O92" s="6"/>
      <c r="P92" s="6"/>
      <c r="Q92" s="6"/>
      <c r="R92" s="9"/>
      <c r="S92" s="9"/>
      <c r="T92" s="10" t="str">
        <f t="shared" si="57"/>
        <v>+10n</v>
      </c>
      <c r="U92" s="11" t="str">
        <f>IF(S92="VDD",$B$1,IF(S92="VDD/2",$B$2,IF(S92="VDDho",$B$3,IF(S92="VSS",$B$4,$B$5))))</f>
        <v>0.95</v>
      </c>
      <c r="Z92" s="19"/>
      <c r="AA92" s="19"/>
      <c r="AB92" s="19"/>
      <c r="AC92" s="19"/>
      <c r="AD92" s="22"/>
      <c r="AE92" s="22"/>
      <c r="AF92" s="22"/>
      <c r="AG92" s="22"/>
    </row>
    <row r="93" spans="6:33" x14ac:dyDescent="0.25">
      <c r="F93" s="12"/>
      <c r="G93" s="12"/>
      <c r="H93" s="14"/>
      <c r="I93" s="14"/>
      <c r="J93" s="3"/>
      <c r="K93" s="3"/>
      <c r="L93" s="3"/>
      <c r="M93" s="3"/>
      <c r="N93" s="6"/>
      <c r="O93" s="6"/>
      <c r="P93" s="6"/>
      <c r="Q93" s="6"/>
      <c r="R93" s="9"/>
      <c r="S93" s="9"/>
      <c r="T93" s="10" t="str">
        <f t="shared" si="57"/>
        <v>+10n</v>
      </c>
      <c r="U93" s="11" t="str">
        <f>IF(S93="VDD",$B$1,IF(S93="VDD/2",$B$2,IF(S93="VDDho",$B$3,IF(S93="VSS",$B$4,$B$5))))</f>
        <v>0.95</v>
      </c>
      <c r="Z93" s="19"/>
      <c r="AA93" s="19"/>
      <c r="AB93" s="19"/>
      <c r="AC93" s="19"/>
      <c r="AD93" s="22"/>
      <c r="AE93" s="22"/>
      <c r="AF93" s="22"/>
      <c r="AG93" s="22"/>
    </row>
    <row r="94" spans="6:33" x14ac:dyDescent="0.25">
      <c r="F94" s="12"/>
      <c r="G94" s="12"/>
      <c r="H94" s="14"/>
      <c r="I94" s="14"/>
      <c r="J94" s="3"/>
      <c r="K94" s="3"/>
      <c r="L94" s="3"/>
      <c r="M94" s="3"/>
      <c r="N94" s="6"/>
      <c r="O94" s="6"/>
      <c r="P94" s="6"/>
      <c r="Q94" s="6"/>
      <c r="R94" s="9"/>
      <c r="S94" s="9"/>
      <c r="T94" s="10" t="str">
        <f t="shared" si="57"/>
        <v>+10n</v>
      </c>
      <c r="U94" s="11" t="str">
        <f>IF(S94="VDD",$B$1,IF(S94="VDD/2",$B$2,IF(S94="VDDho",$B$3,IF(S94="VSS",$B$4,$B$5))))</f>
        <v>0.95</v>
      </c>
      <c r="Z94" s="19"/>
      <c r="AA94" s="19"/>
      <c r="AB94" s="19"/>
      <c r="AC94" s="19"/>
      <c r="AD94" s="22"/>
      <c r="AE94" s="22"/>
      <c r="AF94" s="22"/>
      <c r="AG94" s="22"/>
    </row>
    <row r="95" spans="6:33" x14ac:dyDescent="0.25">
      <c r="F95" s="12"/>
      <c r="G95" s="12"/>
      <c r="H95" s="14"/>
      <c r="I95" s="14"/>
      <c r="J95" s="3"/>
      <c r="K95" s="3"/>
      <c r="L95" s="3"/>
      <c r="M95" s="3"/>
      <c r="N95" s="6"/>
      <c r="O95" s="6"/>
      <c r="P95" s="6"/>
      <c r="Q95" s="6"/>
      <c r="R95" s="9"/>
      <c r="S95" s="9"/>
      <c r="T95" s="10" t="str">
        <f t="shared" si="57"/>
        <v>+10n</v>
      </c>
      <c r="U95" s="11" t="str">
        <f t="shared" ref="U95" si="65">IF(S95="VDD",$B$1,IF(S95="VDD/2",$B$2,IF(S95="VDDho",$B$3,IF(S95="VSS",$B$4,$B$5))))</f>
        <v>0.95</v>
      </c>
      <c r="Z95" s="19"/>
      <c r="AA95" s="19"/>
      <c r="AB95" s="19"/>
      <c r="AC95" s="19"/>
      <c r="AD95" s="22"/>
      <c r="AE95" s="22"/>
      <c r="AF95" s="22"/>
      <c r="AG95" s="22"/>
    </row>
    <row r="96" spans="6:33" x14ac:dyDescent="0.25">
      <c r="F96" s="12"/>
      <c r="G96" s="12"/>
      <c r="H96" s="14"/>
      <c r="I96" s="14"/>
      <c r="J96" s="3"/>
      <c r="K96" s="3"/>
      <c r="L96" s="3"/>
      <c r="M96" s="3"/>
      <c r="N96" s="6"/>
      <c r="O96" s="6"/>
      <c r="P96" s="6"/>
      <c r="Q96" s="6"/>
      <c r="R96" s="9"/>
      <c r="S96" s="9"/>
      <c r="T96" s="10" t="str">
        <f t="shared" si="57"/>
        <v>+10n</v>
      </c>
      <c r="U96" s="11" t="str">
        <f>IF(S96="VDD",$B$1,IF(S96="VDD/2",$B$2,IF(S96="VDDho",$B$3,IF(S96="VSS",$B$4,$B$5))))</f>
        <v>0.95</v>
      </c>
      <c r="Z96" s="19"/>
      <c r="AA96" s="19"/>
      <c r="AB96" s="19"/>
      <c r="AC96" s="19"/>
      <c r="AD96" s="22"/>
      <c r="AE96" s="22"/>
      <c r="AF96" s="22"/>
      <c r="AG96" s="22"/>
    </row>
    <row r="97" spans="6:33" x14ac:dyDescent="0.25">
      <c r="F97" s="12"/>
      <c r="G97" s="12"/>
      <c r="H97" s="14"/>
      <c r="I97" s="14"/>
      <c r="J97" s="3"/>
      <c r="K97" s="3"/>
      <c r="L97" s="3"/>
      <c r="M97" s="3"/>
      <c r="N97" s="6"/>
      <c r="O97" s="6"/>
      <c r="P97" s="6"/>
      <c r="Q97" s="6"/>
      <c r="R97" s="9"/>
      <c r="S97" s="9"/>
      <c r="T97" s="10" t="str">
        <f t="shared" si="57"/>
        <v>+10n</v>
      </c>
      <c r="U97" s="11" t="str">
        <f>IF(S97="VDD",$B$1,IF(S97="VDD/2",$B$2,IF(S97="VDDho",$B$3,IF(S97="VSS",$B$4,$B$5))))</f>
        <v>0.95</v>
      </c>
      <c r="Z97" s="19"/>
      <c r="AA97" s="19"/>
      <c r="AB97" s="19"/>
      <c r="AC97" s="19"/>
      <c r="AD97" s="22"/>
      <c r="AE97" s="22"/>
      <c r="AF97" s="22"/>
      <c r="AG97" s="22"/>
    </row>
    <row r="98" spans="6:33" x14ac:dyDescent="0.25">
      <c r="F98" s="12"/>
      <c r="G98" s="12"/>
      <c r="H98" s="14"/>
      <c r="I98" s="14"/>
      <c r="J98" s="3"/>
      <c r="K98" s="3"/>
      <c r="L98" s="3"/>
      <c r="M98" s="3"/>
      <c r="N98" s="6"/>
      <c r="O98" s="6"/>
      <c r="P98" s="6"/>
      <c r="Q98" s="6"/>
      <c r="R98" s="9"/>
      <c r="S98" s="9"/>
      <c r="T98" s="10" t="str">
        <f t="shared" si="57"/>
        <v>+10n</v>
      </c>
      <c r="U98" s="11" t="str">
        <f>IF(S98="VDD",$B$1,IF(S98="VDD/2",$B$2,IF(S98="VDDho",$B$3,IF(S98="VSS",$B$4,$B$5))))</f>
        <v>0.95</v>
      </c>
      <c r="Z98" s="19"/>
      <c r="AA98" s="19"/>
      <c r="AB98" s="19"/>
      <c r="AC98" s="19"/>
      <c r="AD98" s="22"/>
      <c r="AE98" s="22"/>
      <c r="AF98" s="22"/>
      <c r="AG98" s="22"/>
    </row>
    <row r="99" spans="6:33" x14ac:dyDescent="0.25">
      <c r="F99" s="12"/>
      <c r="G99" s="12"/>
      <c r="H99" s="14"/>
      <c r="I99" s="14"/>
      <c r="J99" s="3"/>
      <c r="K99" s="3"/>
      <c r="L99" s="3"/>
      <c r="M99" s="3"/>
      <c r="N99" s="6"/>
      <c r="O99" s="6"/>
      <c r="P99" s="6"/>
      <c r="Q99" s="6"/>
      <c r="R99" s="9"/>
      <c r="S99" s="9"/>
      <c r="T99" s="10" t="str">
        <f t="shared" si="57"/>
        <v>+10n</v>
      </c>
      <c r="U99" s="11" t="str">
        <f t="shared" ref="U99" si="66">IF(S99="VDD",$B$1,IF(S99="VDD/2",$B$2,IF(S99="VDDho",$B$3,IF(S99="VSS",$B$4,$B$5))))</f>
        <v>0.95</v>
      </c>
      <c r="Z99" s="19"/>
      <c r="AA99" s="19"/>
      <c r="AB99" s="19"/>
      <c r="AC99" s="19"/>
      <c r="AD99" s="22"/>
      <c r="AE99" s="22"/>
      <c r="AF99" s="22"/>
      <c r="AG99" s="22"/>
    </row>
    <row r="100" spans="6:33" x14ac:dyDescent="0.25">
      <c r="F100" s="12"/>
      <c r="G100" s="12"/>
      <c r="H100" s="14"/>
      <c r="I100" s="14"/>
      <c r="J100" s="3"/>
      <c r="K100" s="3"/>
      <c r="L100" s="3"/>
      <c r="M100" s="3"/>
      <c r="N100" s="6"/>
      <c r="O100" s="6"/>
      <c r="P100" s="6"/>
      <c r="Q100" s="6"/>
      <c r="R100" s="9"/>
      <c r="S100" s="9"/>
      <c r="T100" s="10" t="str">
        <f t="shared" si="57"/>
        <v>+10n</v>
      </c>
      <c r="U100" s="11" t="str">
        <f>IF(S100="VDD",$B$1,IF(S100="VDD/2",$B$2,IF(S100="VDDho",$B$3,IF(S100="VSS",$B$4,$B$5))))</f>
        <v>0.95</v>
      </c>
      <c r="Z100" s="19"/>
      <c r="AA100" s="19"/>
      <c r="AB100" s="19"/>
      <c r="AC100" s="19"/>
      <c r="AD100" s="22"/>
      <c r="AE100" s="22"/>
      <c r="AF100" s="22"/>
      <c r="AG100" s="22"/>
    </row>
    <row r="101" spans="6:33" x14ac:dyDescent="0.25">
      <c r="F101" s="12"/>
      <c r="G101" s="12"/>
      <c r="H101" s="14"/>
      <c r="I101" s="14"/>
      <c r="J101" s="3"/>
      <c r="K101" s="3"/>
      <c r="L101" s="3"/>
      <c r="M101" s="3"/>
      <c r="N101" s="6"/>
      <c r="O101" s="6"/>
      <c r="P101" s="6"/>
      <c r="Q101" s="6"/>
      <c r="R101" s="9"/>
      <c r="S101" s="9"/>
      <c r="T101" s="10" t="str">
        <f t="shared" si="57"/>
        <v>+10n</v>
      </c>
      <c r="U101" s="11" t="str">
        <f>IF(S101="VDD",$B$1,IF(S101="VDD/2",$B$2,IF(S101="VDDho",$B$3,IF(S101="VSS",$B$4,$B$5))))</f>
        <v>0.95</v>
      </c>
      <c r="Z101" s="19"/>
      <c r="AA101" s="19"/>
      <c r="AB101" s="19"/>
      <c r="AC101" s="19"/>
      <c r="AD101" s="22"/>
      <c r="AE101" s="22"/>
      <c r="AF101" s="22"/>
      <c r="AG101" s="22"/>
    </row>
    <row r="102" spans="6:33" x14ac:dyDescent="0.25">
      <c r="F102" s="12"/>
      <c r="G102" s="12"/>
      <c r="H102" s="14"/>
      <c r="I102" s="14"/>
      <c r="R102" s="9"/>
      <c r="S102" s="9"/>
      <c r="T102" s="10" t="str">
        <f t="shared" si="57"/>
        <v>+10n</v>
      </c>
      <c r="U102" s="11" t="str">
        <f>IF(S102="VDD",$B$1,IF(S102="VDD/2",$B$2,IF(S102="VDDho",$B$3,IF(S102="VSS",$B$4,$B$5))))</f>
        <v>0.95</v>
      </c>
      <c r="Z102" s="19"/>
      <c r="AA102" s="19"/>
      <c r="AB102" s="19"/>
      <c r="AC102" s="19"/>
      <c r="AD102" s="22"/>
      <c r="AE102" s="22"/>
      <c r="AF102" s="22"/>
      <c r="AG102" s="22"/>
    </row>
    <row r="103" spans="6:33" x14ac:dyDescent="0.25">
      <c r="R103" s="9"/>
      <c r="S103" s="9"/>
      <c r="T103" s="10" t="str">
        <f t="shared" si="57"/>
        <v>+10n</v>
      </c>
      <c r="U103" s="11" t="str">
        <f t="shared" ref="U103" si="67">IF(S103="VDD",$B$1,IF(S103="VDD/2",$B$2,IF(S103="VDDho",$B$3,IF(S103="VSS",$B$4,$B$5))))</f>
        <v>0.95</v>
      </c>
      <c r="Z103" s="19"/>
      <c r="AA103" s="19"/>
      <c r="AB103" s="19"/>
      <c r="AC103" s="19"/>
    </row>
    <row r="104" spans="6:33" x14ac:dyDescent="0.25">
      <c r="R104" s="9"/>
      <c r="S104" s="9"/>
      <c r="T104" s="10" t="str">
        <f t="shared" si="57"/>
        <v>+10n</v>
      </c>
      <c r="U104" s="11" t="str">
        <f>IF(S104="VDD",$B$1,IF(S104="VDD/2",$B$2,IF(S104="VDDho",$B$3,IF(S104="VSS",$B$4,$B$5))))</f>
        <v>0.95</v>
      </c>
      <c r="Z104" s="19"/>
      <c r="AA104" s="19"/>
      <c r="AB104" s="19"/>
      <c r="AC104" s="19"/>
    </row>
    <row r="105" spans="6:33" x14ac:dyDescent="0.25">
      <c r="R105" s="9"/>
      <c r="S105" s="9"/>
      <c r="T105" s="10" t="str">
        <f t="shared" si="57"/>
        <v>+10n</v>
      </c>
      <c r="U105" s="11" t="str">
        <f>IF(S105="VDD",$B$1,IF(S105="VDD/2",$B$2,IF(S105="VDDho",$B$3,IF(S105="VSS",$B$4,$B$5))))</f>
        <v>0.95</v>
      </c>
      <c r="Z105" s="19"/>
      <c r="AA105" s="19"/>
      <c r="AB105" s="19"/>
      <c r="AC105" s="19"/>
    </row>
    <row r="106" spans="6:33" x14ac:dyDescent="0.25">
      <c r="R106" s="9"/>
      <c r="S106" s="9"/>
      <c r="T106" s="10" t="str">
        <f t="shared" si="57"/>
        <v>+10n</v>
      </c>
      <c r="U106" s="11" t="str">
        <f>IF(S106="VDD",$B$1,IF(S106="VDD/2",$B$2,IF(S106="VDDho",$B$3,IF(S106="VSS",$B$4,$B$5))))</f>
        <v>0.95</v>
      </c>
      <c r="Z106" s="19"/>
      <c r="AA106" s="19"/>
      <c r="AB106" s="19"/>
      <c r="AC106" s="19"/>
    </row>
    <row r="107" spans="6:33" x14ac:dyDescent="0.25">
      <c r="R107" s="9"/>
      <c r="S107" s="9"/>
      <c r="T107" s="10" t="str">
        <f t="shared" si="57"/>
        <v>+10n</v>
      </c>
      <c r="U107" s="11" t="str">
        <f t="shared" ref="U107" si="68">IF(S107="VDD",$B$1,IF(S107="VDD/2",$B$2,IF(S107="VDDho",$B$3,IF(S107="VSS",$B$4,$B$5))))</f>
        <v>0.95</v>
      </c>
      <c r="Z107" s="19"/>
      <c r="AA107" s="19"/>
      <c r="AB107" s="19"/>
      <c r="AC107" s="19"/>
    </row>
    <row r="108" spans="6:33" x14ac:dyDescent="0.25">
      <c r="R108" s="9"/>
      <c r="S108" s="9"/>
      <c r="T108" s="10" t="str">
        <f t="shared" si="57"/>
        <v>+10n</v>
      </c>
      <c r="U108" s="11" t="str">
        <f>IF(S108="VDD",$B$1,IF(S108="VDD/2",$B$2,IF(S108="VDDho",$B$3,IF(S108="VSS",$B$4,$B$5))))</f>
        <v>0.95</v>
      </c>
      <c r="Z108" s="19"/>
      <c r="AA108" s="19"/>
      <c r="AB108" s="19"/>
      <c r="AC108" s="19"/>
    </row>
    <row r="109" spans="6:33" x14ac:dyDescent="0.25">
      <c r="R109" s="9"/>
      <c r="S109" s="9"/>
      <c r="T109" s="10" t="str">
        <f t="shared" si="57"/>
        <v>+10n</v>
      </c>
      <c r="U109" s="11" t="str">
        <f>IF(S109="VDD",$B$1,IF(S109="VDD/2",$B$2,IF(S109="VDDho",$B$3,IF(S109="VSS",$B$4,$B$5))))</f>
        <v>0.95</v>
      </c>
      <c r="Z109" s="19"/>
      <c r="AA109" s="19"/>
      <c r="AB109" s="19"/>
      <c r="AC109" s="19"/>
    </row>
    <row r="110" spans="6:33" x14ac:dyDescent="0.25">
      <c r="R110" s="9"/>
      <c r="S110" s="9"/>
      <c r="T110" s="10" t="str">
        <f t="shared" si="57"/>
        <v>+10n</v>
      </c>
      <c r="U110" s="11" t="str">
        <f>IF(S110="VDD",$B$1,IF(S110="VDD/2",$B$2,IF(S110="VDDho",$B$3,IF(S110="VSS",$B$4,$B$5))))</f>
        <v>0.95</v>
      </c>
      <c r="Z110" s="19"/>
      <c r="AA110" s="19"/>
      <c r="AB110" s="19"/>
      <c r="AC110" s="19"/>
    </row>
    <row r="111" spans="6:33" x14ac:dyDescent="0.25">
      <c r="R111" s="9"/>
      <c r="S111" s="9"/>
      <c r="T111" s="10" t="str">
        <f t="shared" si="57"/>
        <v>+10n</v>
      </c>
      <c r="U111" s="11" t="str">
        <f t="shared" ref="U111" si="69">IF(S111="VDD",$B$1,IF(S111="VDD/2",$B$2,IF(S111="VDDho",$B$3,IF(S111="VSS",$B$4,$B$5))))</f>
        <v>0.95</v>
      </c>
      <c r="Z111" s="19"/>
      <c r="AA111" s="19"/>
      <c r="AB111" s="19"/>
      <c r="AC111" s="19"/>
    </row>
    <row r="112" spans="6:33" x14ac:dyDescent="0.25">
      <c r="R112" s="9"/>
      <c r="S112" s="9"/>
      <c r="T112" s="10" t="str">
        <f t="shared" si="57"/>
        <v>+10n</v>
      </c>
      <c r="U112" s="11" t="str">
        <f>IF(S112="VDD",$B$1,IF(S112="VDD/2",$B$2,IF(S112="VDDho",$B$3,IF(S112="VSS",$B$4,$B$5))))</f>
        <v>0.95</v>
      </c>
      <c r="Z112" s="19"/>
      <c r="AA112" s="19"/>
      <c r="AB112" s="19"/>
      <c r="AC112" s="19"/>
    </row>
    <row r="113" spans="18:29" x14ac:dyDescent="0.25">
      <c r="R113" s="9"/>
      <c r="S113" s="9"/>
      <c r="T113" s="10" t="str">
        <f t="shared" si="57"/>
        <v>+10n</v>
      </c>
      <c r="U113" s="11" t="str">
        <f>IF(S113="VDD",$B$1,IF(S113="VDD/2",$B$2,IF(S113="VDDho",$B$3,IF(S113="VSS",$B$4,$B$5))))</f>
        <v>0.95</v>
      </c>
      <c r="Z113" s="19"/>
      <c r="AA113" s="19"/>
      <c r="AB113" s="19"/>
      <c r="AC113" s="19"/>
    </row>
    <row r="114" spans="18:29" x14ac:dyDescent="0.25">
      <c r="R114" s="9"/>
      <c r="S114" s="9"/>
      <c r="T114" s="10" t="str">
        <f t="shared" si="57"/>
        <v>+10n</v>
      </c>
      <c r="U114" s="11" t="str">
        <f>IF(S114="VDD",$B$1,IF(S114="VDD/2",$B$2,IF(S114="VDDho",$B$3,IF(S114="VSS",$B$4,$B$5))))</f>
        <v>0.95</v>
      </c>
      <c r="Z114" s="19"/>
      <c r="AA114" s="19"/>
      <c r="AB114" s="19"/>
      <c r="AC114" s="19"/>
    </row>
    <row r="115" spans="18:29" x14ac:dyDescent="0.25">
      <c r="R115" s="9"/>
      <c r="S115" s="9"/>
      <c r="T115" s="10" t="str">
        <f t="shared" si="57"/>
        <v>+10n</v>
      </c>
      <c r="U115" s="11" t="str">
        <f t="shared" ref="U115" si="70">IF(S115="VDD",$B$1,IF(S115="VDD/2",$B$2,IF(S115="VDDho",$B$3,IF(S115="VSS",$B$4,$B$5))))</f>
        <v>0.95</v>
      </c>
      <c r="Z115" s="19"/>
      <c r="AA115" s="19"/>
      <c r="AB115" s="19"/>
      <c r="AC115" s="19"/>
    </row>
    <row r="116" spans="18:29" x14ac:dyDescent="0.25">
      <c r="R116" s="9"/>
      <c r="S116" s="9"/>
      <c r="T116" s="10" t="str">
        <f t="shared" si="57"/>
        <v>+10n</v>
      </c>
      <c r="U116" s="11" t="str">
        <f>IF(S116="VDD",$B$1,IF(S116="VDD/2",$B$2,IF(S116="VDDho",$B$3,IF(S116="VSS",$B$4,$B$5))))</f>
        <v>0.95</v>
      </c>
      <c r="Z116" s="19"/>
      <c r="AA116" s="19"/>
      <c r="AB116" s="19"/>
      <c r="AC116" s="19"/>
    </row>
    <row r="117" spans="18:29" x14ac:dyDescent="0.25">
      <c r="R117" s="9"/>
      <c r="S117" s="9"/>
      <c r="T117" s="10" t="str">
        <f t="shared" si="57"/>
        <v>+10n</v>
      </c>
      <c r="U117" s="11" t="str">
        <f>IF(S117="VDD",$B$1,IF(S117="VDD/2",$B$2,IF(S117="VDDho",$B$3,IF(S117="VSS",$B$4,$B$5))))</f>
        <v>0.95</v>
      </c>
      <c r="Z117" s="19"/>
      <c r="AA117" s="19"/>
      <c r="AB117" s="19"/>
      <c r="AC117" s="19"/>
    </row>
    <row r="118" spans="18:29" x14ac:dyDescent="0.25">
      <c r="R118" s="9"/>
      <c r="S118" s="9"/>
      <c r="T118" s="10" t="str">
        <f t="shared" si="57"/>
        <v>+10n</v>
      </c>
      <c r="U118" s="11" t="str">
        <f>IF(S118="VDD",$B$1,IF(S118="VDD/2",$B$2,IF(S118="VDDho",$B$3,IF(S118="VSS",$B$4,$B$5))))</f>
        <v>0.95</v>
      </c>
      <c r="Z118" s="19"/>
      <c r="AA118" s="19"/>
      <c r="AB118" s="19"/>
      <c r="AC118" s="19"/>
    </row>
    <row r="119" spans="18:29" x14ac:dyDescent="0.25">
      <c r="R119" s="9"/>
      <c r="S119" s="9"/>
      <c r="T119" s="10" t="str">
        <f t="shared" si="57"/>
        <v>+10n</v>
      </c>
      <c r="U119" s="11" t="str">
        <f t="shared" ref="U119" si="71">IF(S119="VDD",$B$1,IF(S119="VDD/2",$B$2,IF(S119="VDDho",$B$3,IF(S119="VSS",$B$4,$B$5))))</f>
        <v>0.95</v>
      </c>
      <c r="Z119" s="19"/>
      <c r="AA119" s="19"/>
      <c r="AB119" s="19"/>
      <c r="AC119" s="19"/>
    </row>
    <row r="120" spans="18:29" x14ac:dyDescent="0.25">
      <c r="R120" s="9"/>
      <c r="S120" s="9"/>
      <c r="T120" s="10" t="str">
        <f t="shared" si="57"/>
        <v>+10n</v>
      </c>
      <c r="U120" s="11" t="str">
        <f>IF(S120="VDD",$B$1,IF(S120="VDD/2",$B$2,IF(S120="VDDho",$B$3,IF(S120="VSS",$B$4,$B$5))))</f>
        <v>0.95</v>
      </c>
      <c r="Z120" s="19"/>
      <c r="AA120" s="19"/>
      <c r="AB120" s="19"/>
      <c r="AC120" s="19"/>
    </row>
    <row r="121" spans="18:29" x14ac:dyDescent="0.25">
      <c r="R121" s="9"/>
      <c r="S121" s="9"/>
      <c r="T121" s="10" t="str">
        <f t="shared" si="57"/>
        <v>+10n</v>
      </c>
      <c r="U121" s="11" t="str">
        <f>IF(S121="VDD",$B$1,IF(S121="VDD/2",$B$2,IF(S121="VDDho",$B$3,IF(S121="VSS",$B$4,$B$5))))</f>
        <v>0.95</v>
      </c>
      <c r="Z121" s="19"/>
      <c r="AA121" s="19"/>
      <c r="AB121" s="19"/>
      <c r="AC121" s="19"/>
    </row>
    <row r="122" spans="18:29" x14ac:dyDescent="0.25">
      <c r="R122" s="9"/>
      <c r="S122" s="9"/>
      <c r="T122" s="10" t="str">
        <f t="shared" si="57"/>
        <v>+10n</v>
      </c>
      <c r="U122" s="11" t="str">
        <f>IF(S122="VDD",$B$1,IF(S122="VDD/2",$B$2,IF(S122="VDDho",$B$3,IF(S122="VSS",$B$4,$B$5))))</f>
        <v>0.95</v>
      </c>
      <c r="Z122" s="19"/>
      <c r="AA122" s="19"/>
      <c r="AB122" s="19"/>
      <c r="AC122" s="19"/>
    </row>
    <row r="123" spans="18:29" x14ac:dyDescent="0.25">
      <c r="R123" s="9"/>
      <c r="S123" s="9"/>
      <c r="T123" s="10" t="str">
        <f t="shared" si="57"/>
        <v>+10n</v>
      </c>
      <c r="U123" s="11" t="str">
        <f t="shared" ref="U123" si="72">IF(S123="VDD",$B$1,IF(S123="VDD/2",$B$2,IF(S123="VDDho",$B$3,IF(S123="VSS",$B$4,$B$5))))</f>
        <v>0.95</v>
      </c>
      <c r="Z123" s="19"/>
      <c r="AA123" s="19"/>
      <c r="AB123" s="19"/>
      <c r="AC123" s="19"/>
    </row>
    <row r="124" spans="18:29" x14ac:dyDescent="0.25">
      <c r="R124" s="9"/>
      <c r="S124" s="9"/>
      <c r="T124" s="10" t="str">
        <f t="shared" si="57"/>
        <v>+10n</v>
      </c>
      <c r="U124" s="11" t="str">
        <f>IF(S124="VDD",$B$1,IF(S124="VDD/2",$B$2,IF(S124="VDDho",$B$3,IF(S124="VSS",$B$4,$B$5))))</f>
        <v>0.95</v>
      </c>
      <c r="Z124" s="19"/>
      <c r="AA124" s="19"/>
      <c r="AB124" s="19"/>
      <c r="AC124" s="19"/>
    </row>
    <row r="125" spans="18:29" x14ac:dyDescent="0.25">
      <c r="R125" s="9"/>
      <c r="S125" s="9"/>
      <c r="T125" s="10" t="str">
        <f t="shared" si="57"/>
        <v>+10n</v>
      </c>
      <c r="U125" s="11" t="str">
        <f>IF(S125="VDD",$B$1,IF(S125="VDD/2",$B$2,IF(S125="VDDho",$B$3,IF(S125="VSS",$B$4,$B$5))))</f>
        <v>0.95</v>
      </c>
      <c r="Z125" s="19"/>
      <c r="AA125" s="19"/>
      <c r="AB125" s="19"/>
      <c r="AC125" s="19"/>
    </row>
    <row r="126" spans="18:29" x14ac:dyDescent="0.25">
      <c r="R126" s="9"/>
      <c r="S126" s="9"/>
      <c r="T126" s="10" t="str">
        <f t="shared" si="57"/>
        <v>+10n</v>
      </c>
      <c r="U126" s="11" t="str">
        <f>IF(S126="VDD",$B$1,IF(S126="VDD/2",$B$2,IF(S126="VDDho",$B$3,IF(S126="VSS",$B$4,$B$5))))</f>
        <v>0.95</v>
      </c>
      <c r="Z126" s="19"/>
      <c r="AA126" s="19"/>
      <c r="AB126" s="19"/>
      <c r="AC126" s="19"/>
    </row>
    <row r="127" spans="18:29" x14ac:dyDescent="0.25">
      <c r="R127" s="9"/>
      <c r="S127" s="9"/>
      <c r="T127" s="10" t="str">
        <f t="shared" si="57"/>
        <v>+10n</v>
      </c>
      <c r="U127" s="11" t="str">
        <f t="shared" ref="U127" si="73">IF(S127="VDD",$B$1,IF(S127="VDD/2",$B$2,IF(S127="VDDho",$B$3,IF(S127="VSS",$B$4,$B$5))))</f>
        <v>0.95</v>
      </c>
      <c r="Z127" s="19"/>
      <c r="AA127" s="19"/>
      <c r="AB127" s="19"/>
      <c r="AC127" s="19"/>
    </row>
    <row r="128" spans="18:29" x14ac:dyDescent="0.25">
      <c r="R128" s="9"/>
      <c r="S128" s="9"/>
      <c r="T128" s="10" t="str">
        <f t="shared" ref="T128:T131" si="74">IF(R128="Tdelay",$D$1,IF(R128="Trise",$D$2,IF(R128="Tfall",$D$3,IF(R128="T",$D$4,IF(R128="hT",$D$5,$D$6)))))</f>
        <v>+10n</v>
      </c>
      <c r="U128" s="11" t="str">
        <f>IF(S128="VDD",$B$1,IF(S128="VDD/2",$B$2,IF(S128="VDDho",$B$3,IF(S128="VSS",$B$4,$B$5))))</f>
        <v>0.95</v>
      </c>
      <c r="Z128" s="19"/>
      <c r="AA128" s="19"/>
      <c r="AB128" s="19"/>
      <c r="AC128" s="19"/>
    </row>
    <row r="129" spans="18:29" x14ac:dyDescent="0.25">
      <c r="R129" s="9"/>
      <c r="S129" s="9"/>
      <c r="T129" s="10" t="str">
        <f t="shared" si="74"/>
        <v>+10n</v>
      </c>
      <c r="U129" s="11" t="str">
        <f>IF(S129="VDD",$B$1,IF(S129="VDD/2",$B$2,IF(S129="VDDho",$B$3,IF(S129="VSS",$B$4,$B$5))))</f>
        <v>0.95</v>
      </c>
      <c r="Z129" s="19"/>
      <c r="AA129" s="19"/>
      <c r="AB129" s="19"/>
      <c r="AC129" s="19"/>
    </row>
    <row r="130" spans="18:29" x14ac:dyDescent="0.25">
      <c r="R130" s="9"/>
      <c r="S130" s="9"/>
      <c r="T130" s="10" t="str">
        <f t="shared" si="74"/>
        <v>+10n</v>
      </c>
      <c r="U130" s="11" t="str">
        <f>IF(S130="VDD",$B$1,IF(S130="VDD/2",$B$2,IF(S130="VDDho",$B$3,IF(S130="VSS",$B$4,$B$5))))</f>
        <v>0.95</v>
      </c>
      <c r="Z130" s="19"/>
      <c r="AA130" s="19"/>
      <c r="AB130" s="19"/>
      <c r="AC130" s="19"/>
    </row>
    <row r="131" spans="18:29" x14ac:dyDescent="0.25">
      <c r="R131" s="9"/>
      <c r="S131" s="9"/>
      <c r="T131" s="10" t="str">
        <f t="shared" si="74"/>
        <v>+10n</v>
      </c>
      <c r="U131" s="11" t="str">
        <f t="shared" ref="U131" si="75">IF(S131="VDD",$B$1,IF(S131="VDD/2",$B$2,IF(S131="VDDho",$B$3,IF(S131="VSS",$B$4,$B$5))))</f>
        <v>0.95</v>
      </c>
      <c r="Z131" s="19"/>
      <c r="AA131" s="19"/>
      <c r="AB131" s="19"/>
      <c r="AC131" s="19"/>
    </row>
  </sheetData>
  <mergeCells count="5">
    <mergeCell ref="F1:I1"/>
    <mergeCell ref="J1:M1"/>
    <mergeCell ref="N1:Q1"/>
    <mergeCell ref="R1:U1"/>
    <mergeCell ref="V1:Y1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08A83-316C-41AD-A573-C43DD7C89124}">
  <dimension ref="A1:AW83"/>
  <sheetViews>
    <sheetView topLeftCell="F1" zoomScaleNormal="100" workbookViewId="0">
      <selection activeCell="I11" sqref="H3:I11"/>
    </sheetView>
  </sheetViews>
  <sheetFormatPr defaultRowHeight="15" x14ac:dyDescent="0.25"/>
  <sheetData>
    <row r="1" spans="1:49" x14ac:dyDescent="0.25">
      <c r="A1" t="s">
        <v>0</v>
      </c>
      <c r="B1" t="s">
        <v>1</v>
      </c>
      <c r="C1" t="s">
        <v>8</v>
      </c>
      <c r="D1" s="1" t="s">
        <v>15</v>
      </c>
      <c r="F1" s="32" t="s">
        <v>21</v>
      </c>
      <c r="G1" s="32"/>
      <c r="H1" s="32"/>
      <c r="I1" s="32"/>
      <c r="J1" s="33" t="s">
        <v>26</v>
      </c>
      <c r="K1" s="33"/>
      <c r="L1" s="33"/>
      <c r="M1" s="33"/>
      <c r="N1" s="34" t="s">
        <v>27</v>
      </c>
      <c r="O1" s="34"/>
      <c r="P1" s="34"/>
      <c r="Q1" s="34"/>
      <c r="R1" s="35" t="s">
        <v>24</v>
      </c>
      <c r="S1" s="35"/>
      <c r="T1" s="35"/>
      <c r="U1" s="35"/>
      <c r="V1" s="36" t="s">
        <v>25</v>
      </c>
      <c r="W1" s="36"/>
      <c r="X1" s="36"/>
      <c r="Y1" s="36"/>
      <c r="Z1" s="37" t="s">
        <v>28</v>
      </c>
      <c r="AA1" s="37"/>
      <c r="AB1" s="37"/>
      <c r="AC1" s="37"/>
      <c r="AD1" s="37" t="s">
        <v>29</v>
      </c>
      <c r="AE1" s="37"/>
      <c r="AF1" s="37"/>
      <c r="AG1" s="37"/>
      <c r="AH1" s="32" t="s">
        <v>30</v>
      </c>
      <c r="AI1" s="32"/>
      <c r="AJ1" s="32"/>
      <c r="AK1" s="32"/>
      <c r="AL1" s="33" t="s">
        <v>31</v>
      </c>
      <c r="AM1" s="33"/>
      <c r="AN1" s="33"/>
      <c r="AO1" s="33"/>
      <c r="AP1" s="34" t="s">
        <v>20</v>
      </c>
      <c r="AQ1" s="34"/>
      <c r="AR1" s="34"/>
      <c r="AS1" s="34"/>
      <c r="AT1" s="35" t="s">
        <v>24</v>
      </c>
      <c r="AU1" s="35"/>
      <c r="AV1" s="35"/>
      <c r="AW1" s="35"/>
    </row>
    <row r="2" spans="1:49" x14ac:dyDescent="0.25">
      <c r="A2" t="s">
        <v>5</v>
      </c>
      <c r="B2" t="s">
        <v>6</v>
      </c>
      <c r="C2" t="s">
        <v>2</v>
      </c>
      <c r="D2" s="1" t="s">
        <v>14</v>
      </c>
      <c r="H2" s="2"/>
      <c r="I2" s="2"/>
      <c r="AJ2" s="2"/>
      <c r="AK2" s="2"/>
    </row>
    <row r="3" spans="1:49" x14ac:dyDescent="0.25">
      <c r="A3" t="s">
        <v>11</v>
      </c>
      <c r="B3" t="s">
        <v>12</v>
      </c>
      <c r="C3" t="s">
        <v>9</v>
      </c>
      <c r="D3" s="1" t="s">
        <v>14</v>
      </c>
      <c r="F3" s="12" t="s">
        <v>3</v>
      </c>
      <c r="G3" s="12" t="s">
        <v>7</v>
      </c>
      <c r="H3" s="13" t="str">
        <f>IF(F3="Tdelay",$D$1,IF(F3="Trise",$D$2,IF(F3="Tfall",$D$3,IF(F3="T",$D$4,IF(F3="hT",$D$5,$D$6)))))</f>
        <v>+2n</v>
      </c>
      <c r="I3" s="14">
        <f>IF(G3="VDD",$B$1,IF(G3="VDD/2",$B$2,IF(G3="VDDho",$B$3,IF(G3="VSS",$B$4,$B$5))))</f>
        <v>0</v>
      </c>
      <c r="J3" s="3" t="s">
        <v>3</v>
      </c>
      <c r="K3" s="3" t="s">
        <v>7</v>
      </c>
      <c r="L3" s="4" t="str">
        <f t="shared" ref="L3:L34" si="0">IF(J3="Tdelay",$D$1,IF(J3="Trise",$D$2,IF(J3="Tfall",$D$3,IF(J3="T",$D$4,IF(J3="hT",$D$5,$D$6)))))</f>
        <v>+2n</v>
      </c>
      <c r="M3" s="5">
        <f t="shared" ref="M3:M34" si="1">IF(K3="VDD",$B$1,IF(K3="VDD/2",$B$2,IF(K3="VDDho",$B$3,IF(K3="VSS",$B$4,$B$5))))</f>
        <v>0</v>
      </c>
      <c r="N3" s="6" t="s">
        <v>3</v>
      </c>
      <c r="O3" s="6" t="s">
        <v>7</v>
      </c>
      <c r="P3" s="7" t="str">
        <f>IF(N3="Tdelay",$D$1,IF(N3="Trise",$D$2,IF(N3="Tfall",$D$3,IF(N3="T",$D$4,IF(N3="hT",$D$5,$D$6)))))</f>
        <v>+2n</v>
      </c>
      <c r="Q3" s="8">
        <f>IF(O3="VDD",$B$1,IF(O3="VDD/2",$B$2,IF(O3="VDDho",$B$3,IF(O3="VSS",$B$4,$B$5))))</f>
        <v>0</v>
      </c>
      <c r="R3" s="9" t="s">
        <v>3</v>
      </c>
      <c r="S3" s="9" t="s">
        <v>7</v>
      </c>
      <c r="T3" s="10" t="str">
        <f>IF(R3="Tdelay",$D$1,IF(R3="Trise",$D$2,IF(R3="Tfall",$D$3,IF(R3="T",$D$4,IF(R3="hT",$D$5,$D$6)))))</f>
        <v>+2n</v>
      </c>
      <c r="U3" s="11">
        <f>IF(S3="VDD",$B$1,IF(S3="VDD/2",$B$2,IF(S3="VDDho",$B$3,IF(S3="VSS",$B$4,$B$5))))</f>
        <v>0</v>
      </c>
      <c r="V3" s="16" t="s">
        <v>3</v>
      </c>
      <c r="W3" s="16" t="s">
        <v>7</v>
      </c>
      <c r="X3" s="17" t="str">
        <f>IF(V3="Tdelay",$D$1,IF(V3="Trise",$D$2,IF(V3="Tfall",$D$3,IF(V3="T",$D$4,IF(V3="hT",$D$5,$D$6)))))</f>
        <v>+2n</v>
      </c>
      <c r="Y3" s="18">
        <f>IF(W3="VDD",$B$1,IF(W3="VDD/2",$B$2,IF(W3="VDDho",$B$3,IF(W3="VSS",$B$4,$B$5))))</f>
        <v>0</v>
      </c>
      <c r="Z3" s="19" t="s">
        <v>3</v>
      </c>
      <c r="AA3" s="19" t="s">
        <v>7</v>
      </c>
      <c r="AB3" s="20" t="str">
        <f>IF(Z3="Tdelay",$D$1,IF(Z3="Trise",$D$2,IF(Z3="Tfall",$D$3,IF(Z3="T",$D$4,IF(Z3="hT",$D$5,$D$6)))))</f>
        <v>+2n</v>
      </c>
      <c r="AC3" s="21">
        <f>IF(AA3="VDD",$B$1,IF(AA3="VDD/2",$B$2,IF(AA3="VDDho",$B$3,IF(AA3="VSS",$B$4,$B$5))))</f>
        <v>0</v>
      </c>
      <c r="AD3" s="22" t="s">
        <v>3</v>
      </c>
      <c r="AE3" s="22" t="s">
        <v>7</v>
      </c>
      <c r="AF3" s="23" t="str">
        <f>IF(AD3="Tdelay",$D$1,IF(AD3="Trise",$D$2,IF(AD3="Tfall",$D$3,IF(AD3="T",$D$4,IF(AD3="hT",$D$5,$D$6)))))</f>
        <v>+2n</v>
      </c>
      <c r="AG3" s="24">
        <f>IF(AE3="VDD",$B$1,IF(AE3="VDD/2",$B$2,IF(AE3="VDDho",$B$3,IF(AE3="VSS",$B$4,$B$5))))</f>
        <v>0</v>
      </c>
      <c r="AH3" s="12" t="s">
        <v>3</v>
      </c>
      <c r="AI3" s="12" t="s">
        <v>7</v>
      </c>
      <c r="AJ3" s="13" t="str">
        <f>IF(AH3="Tdelay",$D$1,IF(AH3="Trise",$D$2,IF(AH3="Tfall",$D$3,IF(AH3="T",$D$4,IF(AH3="hT",$D$5,$D$6)))))</f>
        <v>+2n</v>
      </c>
      <c r="AK3" s="14">
        <f>IF(AI3="VDD",$B$1,IF(AI3="VDD/2",$B$2,IF(AI3="VDDho",$B$3,IF(AI3="VSS",$B$4,$B$5))))</f>
        <v>0</v>
      </c>
      <c r="AL3" s="3" t="s">
        <v>3</v>
      </c>
      <c r="AM3" s="3" t="s">
        <v>7</v>
      </c>
      <c r="AN3" s="4" t="str">
        <f t="shared" ref="AN3:AN34" si="2">IF(AL3="Tdelay",$D$1,IF(AL3="Trise",$D$2,IF(AL3="Tfall",$D$3,IF(AL3="T",$D$4,IF(AL3="hT",$D$5,$D$6)))))</f>
        <v>+2n</v>
      </c>
      <c r="AO3" s="5">
        <f t="shared" ref="AO3:AO34" si="3">IF(AM3="VDD",$B$1,IF(AM3="VDD/2",$B$2,IF(AM3="VDDho",$B$3,IF(AM3="VSS",$B$4,$B$5))))</f>
        <v>0</v>
      </c>
      <c r="AP3" s="6" t="s">
        <v>3</v>
      </c>
      <c r="AQ3" s="6" t="s">
        <v>7</v>
      </c>
      <c r="AR3" s="7" t="str">
        <f>IF(AP3="Tdelay",$D$1,IF(AP3="Trise",$D$2,IF(AP3="Tfall",$D$3,IF(AP3="T",$D$4,IF(AP3="hT",$D$5,$D$6)))))</f>
        <v>+2n</v>
      </c>
      <c r="AS3" s="8">
        <f>IF(AQ3="VDD",$B$1,IF(AQ3="VDD/2",$B$2,IF(AQ3="VDDho",$B$3,IF(AQ3="VSS",$B$4,$B$5))))</f>
        <v>0</v>
      </c>
      <c r="AT3" s="9" t="s">
        <v>3</v>
      </c>
      <c r="AU3" s="9" t="s">
        <v>7</v>
      </c>
      <c r="AV3" s="10" t="str">
        <f>IF(AT3="Tdelay",$D$1,IF(AT3="Trise",$D$2,IF(AT3="Tfall",$D$3,IF(AT3="T",$D$4,IF(AT3="hT",$D$5,$D$6)))))</f>
        <v>+2n</v>
      </c>
      <c r="AW3" s="11">
        <f>IF(AU3="VDD",$B$1,IF(AU3="VDD/2",$B$2,IF(AU3="VDDho",$B$3,IF(AU3="VSS",$B$4,$B$5))))</f>
        <v>0</v>
      </c>
    </row>
    <row r="4" spans="1:49" x14ac:dyDescent="0.25">
      <c r="A4" t="s">
        <v>7</v>
      </c>
      <c r="B4">
        <v>0</v>
      </c>
      <c r="C4" t="s">
        <v>3</v>
      </c>
      <c r="D4" s="1" t="s">
        <v>15</v>
      </c>
      <c r="F4" s="12" t="s">
        <v>2</v>
      </c>
      <c r="G4" s="12" t="s">
        <v>0</v>
      </c>
      <c r="H4" s="13" t="str">
        <f>IF(F4="Tdelay",$D$1,IF(F4="Trise",$D$2,IF(F4="Tfall",$D$3,IF(F4="T",$D$4,IF(F4="hT",$D$5,$D$6)))))</f>
        <v>+0.05n</v>
      </c>
      <c r="I4" s="14" t="str">
        <f>IF(G4="VDD",$B$1,IF(G4="VDD/2",$B$2,IF(G4="VDDho",$B$3,IF(G4="VSS",$B$4,$B$5))))</f>
        <v>1.8</v>
      </c>
      <c r="J4" s="3" t="s">
        <v>3</v>
      </c>
      <c r="K4" s="3" t="s">
        <v>7</v>
      </c>
      <c r="L4" s="4" t="str">
        <f t="shared" si="0"/>
        <v>+2n</v>
      </c>
      <c r="M4" s="5">
        <f t="shared" si="1"/>
        <v>0</v>
      </c>
      <c r="N4" s="6" t="s">
        <v>3</v>
      </c>
      <c r="O4" s="6" t="s">
        <v>7</v>
      </c>
      <c r="P4" s="7" t="str">
        <f t="shared" ref="P4:P6" si="4">IF(N4="Tdelay",$D$1,IF(N4="Trise",$D$2,IF(N4="Tfall",$D$3,IF(N4="T",$D$4,IF(N4="hT",$D$5,$D$6)))))</f>
        <v>+2n</v>
      </c>
      <c r="Q4" s="8">
        <f t="shared" ref="Q4:Q34" si="5">IF(O4="VDD",$B$1,IF(O4="VDD/2",$B$2,IF(O4="VDDho",$B$3,IF(O4="VSS",$B$4,$B$5))))</f>
        <v>0</v>
      </c>
      <c r="R4" s="9" t="s">
        <v>3</v>
      </c>
      <c r="S4" s="9" t="s">
        <v>7</v>
      </c>
      <c r="T4" s="10" t="str">
        <f t="shared" ref="T4:T67" si="6">IF(R4="Tdelay",$D$1,IF(R4="Trise",$D$2,IF(R4="Tfall",$D$3,IF(R4="T",$D$4,IF(R4="hT",$D$5,$D$6)))))</f>
        <v>+2n</v>
      </c>
      <c r="U4" s="11">
        <f>IF(S4="VDD",$B$1,IF(S4="VDD/2",$B$2,IF(S4="VDDho",$B$3,IF(S4="VSS",$B$4,$B$5))))</f>
        <v>0</v>
      </c>
      <c r="V4" s="16" t="s">
        <v>3</v>
      </c>
      <c r="W4" s="16" t="s">
        <v>7</v>
      </c>
      <c r="X4" s="17" t="str">
        <f t="shared" ref="X4:X34" si="7">IF(V4="Tdelay",$D$1,IF(V4="Trise",$D$2,IF(V4="Tfall",$D$3,IF(V4="T",$D$4,IF(V4="hT",$D$5,$D$6)))))</f>
        <v>+2n</v>
      </c>
      <c r="Y4" s="18">
        <f>IF(W4="VDD",$B$1,IF(W4="VDD/2",$B$2,IF(W4="VDDho",$B$3,IF(W4="VSS",$B$4,$B$5))))</f>
        <v>0</v>
      </c>
      <c r="Z4" s="19" t="s">
        <v>3</v>
      </c>
      <c r="AA4" s="19" t="s">
        <v>7</v>
      </c>
      <c r="AB4" s="20" t="str">
        <f t="shared" ref="AB4:AB34" si="8">IF(Z4="Tdelay",$D$1,IF(Z4="Trise",$D$2,IF(Z4="Tfall",$D$3,IF(Z4="T",$D$4,IF(Z4="hT",$D$5,$D$6)))))</f>
        <v>+2n</v>
      </c>
      <c r="AC4" s="21">
        <f>IF(AA4="VDD",$B$1,IF(AA4="VDD/2",$B$2,IF(AA4="VDDho",$B$3,IF(AA4="VSS",$B$4,$B$5))))</f>
        <v>0</v>
      </c>
      <c r="AD4" s="22" t="s">
        <v>3</v>
      </c>
      <c r="AE4" s="22" t="s">
        <v>7</v>
      </c>
      <c r="AF4" s="23" t="str">
        <f t="shared" ref="AF4:AF34" si="9">IF(AD4="Tdelay",$D$1,IF(AD4="Trise",$D$2,IF(AD4="Tfall",$D$3,IF(AD4="T",$D$4,IF(AD4="hT",$D$5,$D$6)))))</f>
        <v>+2n</v>
      </c>
      <c r="AG4" s="24">
        <f>IF(AE4="VDD",$B$1,IF(AE4="VDD/2",$B$2,IF(AE4="VDDho",$B$3,IF(AE4="VSS",$B$4,$B$5))))</f>
        <v>0</v>
      </c>
      <c r="AH4" s="12" t="s">
        <v>3</v>
      </c>
      <c r="AI4" s="12" t="s">
        <v>7</v>
      </c>
      <c r="AJ4" s="13" t="str">
        <f>IF(AH4="Tdelay",$D$1,IF(AH4="Trise",$D$2,IF(AH4="Tfall",$D$3,IF(AH4="T",$D$4,IF(AH4="hT",$D$5,$D$6)))))</f>
        <v>+2n</v>
      </c>
      <c r="AK4" s="14">
        <f>IF(AI4="VDD",$B$1,IF(AI4="VDD/2",$B$2,IF(AI4="VDDho",$B$3,IF(AI4="VSS",$B$4,$B$5))))</f>
        <v>0</v>
      </c>
      <c r="AL4" s="3" t="s">
        <v>3</v>
      </c>
      <c r="AM4" s="3" t="s">
        <v>7</v>
      </c>
      <c r="AN4" s="4" t="str">
        <f t="shared" si="2"/>
        <v>+2n</v>
      </c>
      <c r="AO4" s="5">
        <f t="shared" si="3"/>
        <v>0</v>
      </c>
      <c r="AP4" s="6" t="s">
        <v>3</v>
      </c>
      <c r="AQ4" s="6" t="s">
        <v>7</v>
      </c>
      <c r="AR4" s="7" t="str">
        <f t="shared" ref="AR4" si="10">IF(AP4="Tdelay",$D$1,IF(AP4="Trise",$D$2,IF(AP4="Tfall",$D$3,IF(AP4="T",$D$4,IF(AP4="hT",$D$5,$D$6)))))</f>
        <v>+2n</v>
      </c>
      <c r="AS4" s="8">
        <f t="shared" ref="AS4:AS34" si="11">IF(AQ4="VDD",$B$1,IF(AQ4="VDD/2",$B$2,IF(AQ4="VDDho",$B$3,IF(AQ4="VSS",$B$4,$B$5))))</f>
        <v>0</v>
      </c>
      <c r="AT4" s="9" t="s">
        <v>3</v>
      </c>
      <c r="AU4" s="9" t="s">
        <v>7</v>
      </c>
      <c r="AV4" s="10" t="str">
        <f t="shared" ref="AV4:AV67" si="12">IF(AT4="Tdelay",$D$1,IF(AT4="Trise",$D$2,IF(AT4="Tfall",$D$3,IF(AT4="T",$D$4,IF(AT4="hT",$D$5,$D$6)))))</f>
        <v>+2n</v>
      </c>
      <c r="AW4" s="11">
        <f>IF(AU4="VDD",$B$1,IF(AU4="VDD/2",$B$2,IF(AU4="VDDho",$B$3,IF(AU4="VSS",$B$4,$B$5))))</f>
        <v>0</v>
      </c>
    </row>
    <row r="5" spans="1:49" x14ac:dyDescent="0.25">
      <c r="A5" t="s">
        <v>19</v>
      </c>
      <c r="B5" t="s">
        <v>18</v>
      </c>
      <c r="C5" t="s">
        <v>4</v>
      </c>
      <c r="D5" s="1" t="s">
        <v>13</v>
      </c>
      <c r="F5" s="12" t="s">
        <v>3</v>
      </c>
      <c r="G5" s="12" t="s">
        <v>0</v>
      </c>
      <c r="H5" s="13" t="str">
        <f>IF(F5="Tdelay",$D$1,IF(F5="Trise",$D$2,IF(F5="Tfall",$D$3,IF(F5="T",$D$4,IF(F5="hT",$D$5,$D$6)))))</f>
        <v>+2n</v>
      </c>
      <c r="I5" s="14" t="str">
        <f>IF(G5="VDD",$B$1,IF(G5="VDD/2",$B$2,IF(G5="VDDho",$B$3,IF(G5="VSS",$B$4,$B$5))))</f>
        <v>1.8</v>
      </c>
      <c r="J5" s="3" t="s">
        <v>2</v>
      </c>
      <c r="K5" s="3" t="s">
        <v>0</v>
      </c>
      <c r="L5" s="4" t="str">
        <f t="shared" si="0"/>
        <v>+0.05n</v>
      </c>
      <c r="M5" s="5" t="str">
        <f t="shared" si="1"/>
        <v>1.8</v>
      </c>
      <c r="N5" s="6" t="s">
        <v>3</v>
      </c>
      <c r="O5" s="6" t="s">
        <v>7</v>
      </c>
      <c r="P5" s="7" t="str">
        <f>IF(N5="Tdelay",$D$1,IF(N5="Trise",$D$2,IF(N5="Tfall",$D$3,IF(N5="T",$D$4,IF(N5="hT",$D$5,$D$6)))))</f>
        <v>+2n</v>
      </c>
      <c r="Q5" s="8">
        <f t="shared" si="5"/>
        <v>0</v>
      </c>
      <c r="R5" s="9" t="s">
        <v>2</v>
      </c>
      <c r="S5" s="9" t="s">
        <v>0</v>
      </c>
      <c r="T5" s="10" t="str">
        <f t="shared" si="6"/>
        <v>+0.05n</v>
      </c>
      <c r="U5" s="11" t="str">
        <f>IF(S5="VDD",$B$1,IF(S5="VDD/2",$B$2,IF(S5="VDDho",$B$3,IF(S5="VSS",$B$4,$B$5))))</f>
        <v>1.8</v>
      </c>
      <c r="V5" s="16" t="s">
        <v>3</v>
      </c>
      <c r="W5" s="16" t="s">
        <v>7</v>
      </c>
      <c r="X5" s="17" t="str">
        <f t="shared" si="7"/>
        <v>+2n</v>
      </c>
      <c r="Y5" s="18">
        <f>IF(W5="VDD",$B$1,IF(W5="VDD/2",$B$2,IF(W5="VDDho",$B$3,IF(W5="VSS",$B$4,$B$5))))</f>
        <v>0</v>
      </c>
      <c r="Z5" s="19" t="s">
        <v>3</v>
      </c>
      <c r="AA5" s="19" t="s">
        <v>7</v>
      </c>
      <c r="AB5" s="20" t="str">
        <f t="shared" si="8"/>
        <v>+2n</v>
      </c>
      <c r="AC5" s="21">
        <f>IF(AA5="VDD",$B$1,IF(AA5="VDD/2",$B$2,IF(AA5="VDDho",$B$3,IF(AA5="VSS",$B$4,$B$5))))</f>
        <v>0</v>
      </c>
      <c r="AD5" s="22" t="s">
        <v>3</v>
      </c>
      <c r="AE5" s="22" t="s">
        <v>7</v>
      </c>
      <c r="AF5" s="23" t="str">
        <f t="shared" si="9"/>
        <v>+2n</v>
      </c>
      <c r="AG5" s="24">
        <f>IF(AE5="VDD",$B$1,IF(AE5="VDD/2",$B$2,IF(AE5="VDDho",$B$3,IF(AE5="VSS",$B$4,$B$5))))</f>
        <v>0</v>
      </c>
      <c r="AH5" s="12" t="s">
        <v>2</v>
      </c>
      <c r="AI5" s="12" t="s">
        <v>0</v>
      </c>
      <c r="AJ5" s="13" t="str">
        <f>IF(AH5="Tdelay",$D$1,IF(AH5="Trise",$D$2,IF(AH5="Tfall",$D$3,IF(AH5="T",$D$4,IF(AH5="hT",$D$5,$D$6)))))</f>
        <v>+0.05n</v>
      </c>
      <c r="AK5" s="14" t="str">
        <f>IF(AI5="VDD",$B$1,IF(AI5="VDD/2",$B$2,IF(AI5="VDDho",$B$3,IF(AI5="VSS",$B$4,$B$5))))</f>
        <v>1.8</v>
      </c>
      <c r="AL5" s="3" t="s">
        <v>3</v>
      </c>
      <c r="AM5" s="3" t="s">
        <v>7</v>
      </c>
      <c r="AN5" s="4" t="str">
        <f t="shared" si="2"/>
        <v>+2n</v>
      </c>
      <c r="AO5" s="5">
        <f t="shared" si="3"/>
        <v>0</v>
      </c>
      <c r="AP5" s="6" t="s">
        <v>3</v>
      </c>
      <c r="AQ5" s="6" t="s">
        <v>7</v>
      </c>
      <c r="AR5" s="7" t="str">
        <f>IF(AP5="Tdelay",$D$1,IF(AP5="Trise",$D$2,IF(AP5="Tfall",$D$3,IF(AP5="T",$D$4,IF(AP5="hT",$D$5,$D$6)))))</f>
        <v>+2n</v>
      </c>
      <c r="AS5" s="8">
        <f t="shared" si="11"/>
        <v>0</v>
      </c>
      <c r="AT5" s="9" t="s">
        <v>2</v>
      </c>
      <c r="AU5" s="9" t="s">
        <v>0</v>
      </c>
      <c r="AV5" s="10" t="str">
        <f t="shared" si="12"/>
        <v>+0.05n</v>
      </c>
      <c r="AW5" s="11" t="str">
        <f>IF(AU5="VDD",$B$1,IF(AU5="VDD/2",$B$2,IF(AU5="VDDho",$B$3,IF(AU5="VSS",$B$4,$B$5))))</f>
        <v>1.8</v>
      </c>
    </row>
    <row r="6" spans="1:49" x14ac:dyDescent="0.25">
      <c r="C6" t="s">
        <v>10</v>
      </c>
      <c r="D6" s="1" t="s">
        <v>16</v>
      </c>
      <c r="F6" s="12" t="s">
        <v>3</v>
      </c>
      <c r="G6" s="12" t="s">
        <v>0</v>
      </c>
      <c r="H6" s="13" t="str">
        <f>IF(F6="Tdelay",$D$1,IF(F6="Trise",$D$2,IF(F6="Tfall",$D$3,IF(F6="T",$D$4,IF(F6="hT",$D$5,$D$6)))))</f>
        <v>+2n</v>
      </c>
      <c r="I6" s="14" t="str">
        <f>IF(G6="VDD",$B$1,IF(G6="VDD/2",$B$2,IF(G6="VDDho",$B$3,IF(G6="VSS",$B$4,$B$5))))</f>
        <v>1.8</v>
      </c>
      <c r="J6" s="3" t="s">
        <v>3</v>
      </c>
      <c r="K6" s="3" t="s">
        <v>0</v>
      </c>
      <c r="L6" s="4" t="str">
        <f t="shared" si="0"/>
        <v>+2n</v>
      </c>
      <c r="M6" s="5" t="str">
        <f t="shared" si="1"/>
        <v>1.8</v>
      </c>
      <c r="N6" s="6" t="s">
        <v>2</v>
      </c>
      <c r="O6" s="6" t="s">
        <v>0</v>
      </c>
      <c r="P6" s="7" t="str">
        <f t="shared" si="4"/>
        <v>+0.05n</v>
      </c>
      <c r="Q6" s="8" t="str">
        <f t="shared" si="5"/>
        <v>1.8</v>
      </c>
      <c r="R6" s="9" t="s">
        <v>3</v>
      </c>
      <c r="S6" s="9" t="s">
        <v>0</v>
      </c>
      <c r="T6" s="10" t="str">
        <f t="shared" si="6"/>
        <v>+2n</v>
      </c>
      <c r="U6" s="11" t="str">
        <f>IF(S6="VDD",$B$1,IF(S6="VDD/2",$B$2,IF(S6="VDDho",$B$3,IF(S6="VSS",$B$4,$B$5))))</f>
        <v>1.8</v>
      </c>
      <c r="V6" s="16" t="s">
        <v>3</v>
      </c>
      <c r="W6" s="16" t="s">
        <v>7</v>
      </c>
      <c r="X6" s="17" t="str">
        <f t="shared" si="7"/>
        <v>+2n</v>
      </c>
      <c r="Y6" s="18">
        <f>IF(W6="VDD",$B$1,IF(W6="VDD/2",$B$2,IF(W6="VDDho",$B$3,IF(W6="VSS",$B$4,$B$5))))</f>
        <v>0</v>
      </c>
      <c r="Z6" s="19" t="s">
        <v>3</v>
      </c>
      <c r="AA6" s="19" t="s">
        <v>7</v>
      </c>
      <c r="AB6" s="20" t="str">
        <f t="shared" si="8"/>
        <v>+2n</v>
      </c>
      <c r="AC6" s="21">
        <f>IF(AA6="VDD",$B$1,IF(AA6="VDD/2",$B$2,IF(AA6="VDDho",$B$3,IF(AA6="VSS",$B$4,$B$5))))</f>
        <v>0</v>
      </c>
      <c r="AD6" s="22" t="s">
        <v>3</v>
      </c>
      <c r="AE6" s="22" t="s">
        <v>7</v>
      </c>
      <c r="AF6" s="23" t="str">
        <f t="shared" si="9"/>
        <v>+2n</v>
      </c>
      <c r="AG6" s="24">
        <f>IF(AE6="VDD",$B$1,IF(AE6="VDD/2",$B$2,IF(AE6="VDDho",$B$3,IF(AE6="VSS",$B$4,$B$5))))</f>
        <v>0</v>
      </c>
      <c r="AH6" s="12" t="s">
        <v>3</v>
      </c>
      <c r="AI6" s="12" t="s">
        <v>0</v>
      </c>
      <c r="AJ6" s="13" t="str">
        <f>IF(AH6="Tdelay",$D$1,IF(AH6="Trise",$D$2,IF(AH6="Tfall",$D$3,IF(AH6="T",$D$4,IF(AH6="hT",$D$5,$D$6)))))</f>
        <v>+2n</v>
      </c>
      <c r="AK6" s="14" t="str">
        <f>IF(AI6="VDD",$B$1,IF(AI6="VDD/2",$B$2,IF(AI6="VDDho",$B$3,IF(AI6="VSS",$B$4,$B$5))))</f>
        <v>1.8</v>
      </c>
      <c r="AL6" s="3" t="s">
        <v>2</v>
      </c>
      <c r="AM6" s="3" t="s">
        <v>0</v>
      </c>
      <c r="AN6" s="4" t="str">
        <f t="shared" si="2"/>
        <v>+0.05n</v>
      </c>
      <c r="AO6" s="5" t="str">
        <f t="shared" si="3"/>
        <v>1.8</v>
      </c>
      <c r="AP6" s="6" t="s">
        <v>3</v>
      </c>
      <c r="AQ6" s="6" t="s">
        <v>7</v>
      </c>
      <c r="AR6" s="7" t="str">
        <f t="shared" ref="AR6" si="13">IF(AP6="Tdelay",$D$1,IF(AP6="Trise",$D$2,IF(AP6="Tfall",$D$3,IF(AP6="T",$D$4,IF(AP6="hT",$D$5,$D$6)))))</f>
        <v>+2n</v>
      </c>
      <c r="AS6" s="8">
        <f t="shared" si="11"/>
        <v>0</v>
      </c>
      <c r="AT6" s="9" t="s">
        <v>3</v>
      </c>
      <c r="AU6" s="9" t="s">
        <v>0</v>
      </c>
      <c r="AV6" s="10" t="str">
        <f t="shared" si="12"/>
        <v>+2n</v>
      </c>
      <c r="AW6" s="11" t="str">
        <f>IF(AU6="VDD",$B$1,IF(AU6="VDD/2",$B$2,IF(AU6="VDDho",$B$3,IF(AU6="VSS",$B$4,$B$5))))</f>
        <v>1.8</v>
      </c>
    </row>
    <row r="7" spans="1:49" x14ac:dyDescent="0.25">
      <c r="F7" s="12" t="s">
        <v>3</v>
      </c>
      <c r="G7" s="12" t="s">
        <v>0</v>
      </c>
      <c r="H7" s="13" t="str">
        <f>IF(F7="Tdelay",$D$1,IF(F7="Trise",$D$2,IF(F7="Tfall",$D$3,IF(F7="T",$D$4,IF(F7="hT",$D$5,$D$6)))))</f>
        <v>+2n</v>
      </c>
      <c r="I7" s="14" t="str">
        <f t="shared" ref="I7:I10" si="14">IF(G7="VDD",$B$1,IF(G7="VDD/2",$B$2,IF(G7="VDDho",$B$3,IF(G7="VSS",$B$4,$B$5))))</f>
        <v>1.8</v>
      </c>
      <c r="J7" s="3" t="s">
        <v>9</v>
      </c>
      <c r="K7" s="3" t="s">
        <v>7</v>
      </c>
      <c r="L7" s="4" t="str">
        <f t="shared" si="0"/>
        <v>+0.05n</v>
      </c>
      <c r="M7" s="5">
        <f t="shared" si="1"/>
        <v>0</v>
      </c>
      <c r="N7" s="6" t="s">
        <v>3</v>
      </c>
      <c r="O7" s="6" t="s">
        <v>0</v>
      </c>
      <c r="P7" s="7" t="str">
        <f>IF(N7="Tdelay",$D$1,IF(N7="Trise",$D$2,IF(N7="Tfall",$D$3,IF(N7="T",$D$4,IF(N7="hT",$D$5,$D$6)))))</f>
        <v>+2n</v>
      </c>
      <c r="Q7" s="8" t="str">
        <f t="shared" si="5"/>
        <v>1.8</v>
      </c>
      <c r="R7" s="9" t="s">
        <v>9</v>
      </c>
      <c r="S7" s="9" t="s">
        <v>7</v>
      </c>
      <c r="T7" s="10" t="str">
        <f t="shared" si="6"/>
        <v>+0.05n</v>
      </c>
      <c r="U7" s="11">
        <f t="shared" ref="U7" si="15">IF(S7="VDD",$B$1,IF(S7="VDD/2",$B$2,IF(S7="VDDho",$B$3,IF(S7="VSS",$B$4,$B$5))))</f>
        <v>0</v>
      </c>
      <c r="V7" s="16" t="s">
        <v>3</v>
      </c>
      <c r="W7" s="16" t="s">
        <v>7</v>
      </c>
      <c r="X7" s="17" t="str">
        <f t="shared" si="7"/>
        <v>+2n</v>
      </c>
      <c r="Y7" s="18">
        <f t="shared" ref="Y7" si="16">IF(W7="VDD",$B$1,IF(W7="VDD/2",$B$2,IF(W7="VDDho",$B$3,IF(W7="VSS",$B$4,$B$5))))</f>
        <v>0</v>
      </c>
      <c r="Z7" s="19" t="s">
        <v>2</v>
      </c>
      <c r="AA7" s="19" t="s">
        <v>0</v>
      </c>
      <c r="AB7" s="20" t="str">
        <f t="shared" si="8"/>
        <v>+0.05n</v>
      </c>
      <c r="AC7" s="21" t="str">
        <f t="shared" ref="AC7" si="17">IF(AA7="VDD",$B$1,IF(AA7="VDD/2",$B$2,IF(AA7="VDDho",$B$3,IF(AA7="VSS",$B$4,$B$5))))</f>
        <v>1.8</v>
      </c>
      <c r="AD7" s="22" t="s">
        <v>3</v>
      </c>
      <c r="AE7" s="22" t="s">
        <v>7</v>
      </c>
      <c r="AF7" s="23" t="str">
        <f t="shared" si="9"/>
        <v>+2n</v>
      </c>
      <c r="AG7" s="24">
        <f t="shared" ref="AG7" si="18">IF(AE7="VDD",$B$1,IF(AE7="VDD/2",$B$2,IF(AE7="VDDho",$B$3,IF(AE7="VSS",$B$4,$B$5))))</f>
        <v>0</v>
      </c>
      <c r="AH7" s="12" t="s">
        <v>9</v>
      </c>
      <c r="AI7" s="12" t="s">
        <v>7</v>
      </c>
      <c r="AJ7" s="13" t="str">
        <f>IF(AH7="Tdelay",$D$1,IF(AH7="Trise",$D$2,IF(AH7="Tfall",$D$3,IF(AH7="T",$D$4,IF(AH7="hT",$D$5,$D$6)))))</f>
        <v>+0.05n</v>
      </c>
      <c r="AK7" s="14">
        <f t="shared" ref="AK7:AK10" si="19">IF(AI7="VDD",$B$1,IF(AI7="VDD/2",$B$2,IF(AI7="VDDho",$B$3,IF(AI7="VSS",$B$4,$B$5))))</f>
        <v>0</v>
      </c>
      <c r="AL7" s="3" t="s">
        <v>3</v>
      </c>
      <c r="AM7" s="3" t="s">
        <v>0</v>
      </c>
      <c r="AN7" s="4" t="str">
        <f t="shared" si="2"/>
        <v>+2n</v>
      </c>
      <c r="AO7" s="5" t="str">
        <f t="shared" si="3"/>
        <v>1.8</v>
      </c>
      <c r="AP7" s="6" t="s">
        <v>3</v>
      </c>
      <c r="AQ7" s="6" t="s">
        <v>7</v>
      </c>
      <c r="AR7" s="7" t="str">
        <f>IF(AP7="Tdelay",$D$1,IF(AP7="Trise",$D$2,IF(AP7="Tfall",$D$3,IF(AP7="T",$D$4,IF(AP7="hT",$D$5,$D$6)))))</f>
        <v>+2n</v>
      </c>
      <c r="AS7" s="8">
        <f t="shared" si="11"/>
        <v>0</v>
      </c>
      <c r="AT7" s="9" t="s">
        <v>9</v>
      </c>
      <c r="AU7" s="9" t="s">
        <v>7</v>
      </c>
      <c r="AV7" s="10" t="str">
        <f t="shared" si="12"/>
        <v>+0.05n</v>
      </c>
      <c r="AW7" s="11">
        <f t="shared" ref="AW7" si="20">IF(AU7="VDD",$B$1,IF(AU7="VDD/2",$B$2,IF(AU7="VDDho",$B$3,IF(AU7="VSS",$B$4,$B$5))))</f>
        <v>0</v>
      </c>
    </row>
    <row r="8" spans="1:49" x14ac:dyDescent="0.25">
      <c r="F8" s="12" t="s">
        <v>3</v>
      </c>
      <c r="G8" s="12" t="s">
        <v>0</v>
      </c>
      <c r="H8" s="13" t="str">
        <f t="shared" ref="H8:H16" si="21">IF(F8="Tdelay",$D$1,IF(F8="Trise",$D$2,IF(F8="Tfall",$D$3,IF(F8="T",$D$4,IF(F8="hT",$D$5,$D$6)))))</f>
        <v>+2n</v>
      </c>
      <c r="I8" s="14" t="str">
        <f t="shared" si="14"/>
        <v>1.8</v>
      </c>
      <c r="J8" s="3" t="s">
        <v>3</v>
      </c>
      <c r="K8" s="3" t="s">
        <v>7</v>
      </c>
      <c r="L8" s="4" t="str">
        <f t="shared" si="0"/>
        <v>+2n</v>
      </c>
      <c r="M8" s="5">
        <f t="shared" si="1"/>
        <v>0</v>
      </c>
      <c r="N8" s="6" t="s">
        <v>9</v>
      </c>
      <c r="O8" s="6" t="s">
        <v>7</v>
      </c>
      <c r="P8" s="7" t="str">
        <f t="shared" ref="P8:P16" si="22">IF(N8="Tdelay",$D$1,IF(N8="Trise",$D$2,IF(N8="Tfall",$D$3,IF(N8="T",$D$4,IF(N8="hT",$D$5,$D$6)))))</f>
        <v>+0.05n</v>
      </c>
      <c r="Q8" s="8">
        <f t="shared" si="5"/>
        <v>0</v>
      </c>
      <c r="R8" s="9" t="s">
        <v>3</v>
      </c>
      <c r="S8" s="9" t="s">
        <v>7</v>
      </c>
      <c r="T8" s="10" t="str">
        <f t="shared" si="6"/>
        <v>+2n</v>
      </c>
      <c r="U8" s="11">
        <f>IF(S8="VDD",$B$1,IF(S8="VDD/2",$B$2,IF(S8="VDDho",$B$3,IF(S8="VSS",$B$4,$B$5))))</f>
        <v>0</v>
      </c>
      <c r="V8" s="16" t="s">
        <v>2</v>
      </c>
      <c r="W8" s="16" t="s">
        <v>0</v>
      </c>
      <c r="X8" s="17" t="str">
        <f t="shared" si="7"/>
        <v>+0.05n</v>
      </c>
      <c r="Y8" s="18" t="str">
        <f>IF(W8="VDD",$B$1,IF(W8="VDD/2",$B$2,IF(W8="VDDho",$B$3,IF(W8="VSS",$B$4,$B$5))))</f>
        <v>1.8</v>
      </c>
      <c r="Z8" s="19" t="s">
        <v>3</v>
      </c>
      <c r="AA8" s="19" t="s">
        <v>0</v>
      </c>
      <c r="AB8" s="20" t="str">
        <f t="shared" si="8"/>
        <v>+2n</v>
      </c>
      <c r="AC8" s="21" t="str">
        <f>IF(AA8="VDD",$B$1,IF(AA8="VDD/2",$B$2,IF(AA8="VDDho",$B$3,IF(AA8="VSS",$B$4,$B$5))))</f>
        <v>1.8</v>
      </c>
      <c r="AD8" s="22" t="s">
        <v>2</v>
      </c>
      <c r="AE8" s="22" t="s">
        <v>0</v>
      </c>
      <c r="AF8" s="23" t="str">
        <f t="shared" si="9"/>
        <v>+0.05n</v>
      </c>
      <c r="AG8" s="24" t="str">
        <f>IF(AE8="VDD",$B$1,IF(AE8="VDD/2",$B$2,IF(AE8="VDDho",$B$3,IF(AE8="VSS",$B$4,$B$5))))</f>
        <v>1.8</v>
      </c>
      <c r="AH8" s="12" t="s">
        <v>3</v>
      </c>
      <c r="AI8" s="12" t="s">
        <v>7</v>
      </c>
      <c r="AJ8" s="13" t="str">
        <f t="shared" ref="AJ8:AJ16" si="23">IF(AH8="Tdelay",$D$1,IF(AH8="Trise",$D$2,IF(AH8="Tfall",$D$3,IF(AH8="T",$D$4,IF(AH8="hT",$D$5,$D$6)))))</f>
        <v>+2n</v>
      </c>
      <c r="AK8" s="14">
        <f t="shared" si="19"/>
        <v>0</v>
      </c>
      <c r="AL8" s="3" t="s">
        <v>9</v>
      </c>
      <c r="AM8" s="3" t="s">
        <v>7</v>
      </c>
      <c r="AN8" s="4" t="str">
        <f t="shared" si="2"/>
        <v>+0.05n</v>
      </c>
      <c r="AO8" s="5">
        <f t="shared" si="3"/>
        <v>0</v>
      </c>
      <c r="AP8" s="6" t="s">
        <v>3</v>
      </c>
      <c r="AQ8" s="6" t="s">
        <v>7</v>
      </c>
      <c r="AR8" s="7" t="str">
        <f t="shared" ref="AR8:AR16" si="24">IF(AP8="Tdelay",$D$1,IF(AP8="Trise",$D$2,IF(AP8="Tfall",$D$3,IF(AP8="T",$D$4,IF(AP8="hT",$D$5,$D$6)))))</f>
        <v>+2n</v>
      </c>
      <c r="AS8" s="8">
        <f t="shared" si="11"/>
        <v>0</v>
      </c>
      <c r="AT8" s="9" t="s">
        <v>3</v>
      </c>
      <c r="AU8" s="9" t="s">
        <v>7</v>
      </c>
      <c r="AV8" s="10" t="str">
        <f t="shared" si="12"/>
        <v>+2n</v>
      </c>
      <c r="AW8" s="11">
        <f>IF(AU8="VDD",$B$1,IF(AU8="VDD/2",$B$2,IF(AU8="VDDho",$B$3,IF(AU8="VSS",$B$4,$B$5))))</f>
        <v>0</v>
      </c>
    </row>
    <row r="9" spans="1:49" x14ac:dyDescent="0.25">
      <c r="F9" s="12" t="s">
        <v>3</v>
      </c>
      <c r="G9" s="12" t="s">
        <v>0</v>
      </c>
      <c r="H9" s="13" t="str">
        <f t="shared" si="21"/>
        <v>+2n</v>
      </c>
      <c r="I9" s="14" t="str">
        <f t="shared" si="14"/>
        <v>1.8</v>
      </c>
      <c r="J9" s="3" t="s">
        <v>3</v>
      </c>
      <c r="K9" s="3" t="s">
        <v>7</v>
      </c>
      <c r="L9" s="4" t="str">
        <f t="shared" si="0"/>
        <v>+2n</v>
      </c>
      <c r="M9" s="5">
        <f t="shared" si="1"/>
        <v>0</v>
      </c>
      <c r="N9" s="6" t="s">
        <v>3</v>
      </c>
      <c r="O9" s="6" t="s">
        <v>7</v>
      </c>
      <c r="P9" s="7" t="str">
        <f t="shared" si="22"/>
        <v>+2n</v>
      </c>
      <c r="Q9" s="8">
        <f t="shared" si="5"/>
        <v>0</v>
      </c>
      <c r="R9" s="9" t="s">
        <v>3</v>
      </c>
      <c r="S9" s="9" t="s">
        <v>7</v>
      </c>
      <c r="T9" s="10" t="str">
        <f t="shared" si="6"/>
        <v>+2n</v>
      </c>
      <c r="U9" s="11">
        <f>IF(S9="VDD",$B$1,IF(S9="VDD/2",$B$2,IF(S9="VDDho",$B$3,IF(S9="VSS",$B$4,$B$5))))</f>
        <v>0</v>
      </c>
      <c r="V9" s="16" t="s">
        <v>3</v>
      </c>
      <c r="W9" s="16" t="s">
        <v>0</v>
      </c>
      <c r="X9" s="17" t="str">
        <f t="shared" si="7"/>
        <v>+2n</v>
      </c>
      <c r="Y9" s="18" t="str">
        <f>IF(W9="VDD",$B$1,IF(W9="VDD/2",$B$2,IF(W9="VDDho",$B$3,IF(W9="VSS",$B$4,$B$5))))</f>
        <v>1.8</v>
      </c>
      <c r="Z9" s="19" t="s">
        <v>9</v>
      </c>
      <c r="AA9" s="19" t="s">
        <v>7</v>
      </c>
      <c r="AB9" s="20" t="str">
        <f t="shared" si="8"/>
        <v>+0.05n</v>
      </c>
      <c r="AC9" s="21">
        <f>IF(AA9="VDD",$B$1,IF(AA9="VDD/2",$B$2,IF(AA9="VDDho",$B$3,IF(AA9="VSS",$B$4,$B$5))))</f>
        <v>0</v>
      </c>
      <c r="AD9" s="22" t="s">
        <v>3</v>
      </c>
      <c r="AE9" s="22" t="s">
        <v>0</v>
      </c>
      <c r="AF9" s="23" t="str">
        <f t="shared" si="9"/>
        <v>+2n</v>
      </c>
      <c r="AG9" s="24" t="str">
        <f>IF(AE9="VDD",$B$1,IF(AE9="VDD/2",$B$2,IF(AE9="VDDho",$B$3,IF(AE9="VSS",$B$4,$B$5))))</f>
        <v>1.8</v>
      </c>
      <c r="AH9" s="12" t="s">
        <v>2</v>
      </c>
      <c r="AI9" s="12" t="s">
        <v>0</v>
      </c>
      <c r="AJ9" s="13" t="str">
        <f t="shared" si="23"/>
        <v>+0.05n</v>
      </c>
      <c r="AK9" s="14" t="str">
        <f t="shared" si="19"/>
        <v>1.8</v>
      </c>
      <c r="AL9" s="3" t="s">
        <v>3</v>
      </c>
      <c r="AM9" s="3" t="s">
        <v>7</v>
      </c>
      <c r="AN9" s="4" t="str">
        <f t="shared" si="2"/>
        <v>+2n</v>
      </c>
      <c r="AO9" s="5">
        <f t="shared" si="3"/>
        <v>0</v>
      </c>
      <c r="AP9" s="6" t="s">
        <v>3</v>
      </c>
      <c r="AQ9" s="6" t="s">
        <v>7</v>
      </c>
      <c r="AR9" s="7" t="str">
        <f t="shared" si="24"/>
        <v>+2n</v>
      </c>
      <c r="AS9" s="8">
        <f t="shared" si="11"/>
        <v>0</v>
      </c>
      <c r="AT9" s="9" t="s">
        <v>3</v>
      </c>
      <c r="AU9" s="9" t="s">
        <v>7</v>
      </c>
      <c r="AV9" s="10" t="str">
        <f t="shared" si="12"/>
        <v>+2n</v>
      </c>
      <c r="AW9" s="11">
        <f>IF(AU9="VDD",$B$1,IF(AU9="VDD/2",$B$2,IF(AU9="VDDho",$B$3,IF(AU9="VSS",$B$4,$B$5))))</f>
        <v>0</v>
      </c>
    </row>
    <row r="10" spans="1:49" x14ac:dyDescent="0.25">
      <c r="F10" s="12" t="s">
        <v>9</v>
      </c>
      <c r="G10" s="12" t="s">
        <v>7</v>
      </c>
      <c r="H10" s="13" t="str">
        <f t="shared" si="21"/>
        <v>+0.05n</v>
      </c>
      <c r="I10" s="14">
        <f t="shared" si="14"/>
        <v>0</v>
      </c>
      <c r="J10" s="3" t="s">
        <v>3</v>
      </c>
      <c r="K10" s="3" t="s">
        <v>7</v>
      </c>
      <c r="L10" s="4" t="str">
        <f t="shared" si="0"/>
        <v>+2n</v>
      </c>
      <c r="M10" s="5">
        <f t="shared" si="1"/>
        <v>0</v>
      </c>
      <c r="N10" s="6" t="s">
        <v>3</v>
      </c>
      <c r="O10" s="6" t="s">
        <v>7</v>
      </c>
      <c r="P10" s="7" t="str">
        <f t="shared" si="22"/>
        <v>+2n</v>
      </c>
      <c r="Q10" s="8">
        <f t="shared" si="5"/>
        <v>0</v>
      </c>
      <c r="R10" s="9" t="s">
        <v>3</v>
      </c>
      <c r="S10" s="9" t="s">
        <v>7</v>
      </c>
      <c r="T10" s="10" t="str">
        <f t="shared" si="6"/>
        <v>+2n</v>
      </c>
      <c r="U10" s="11">
        <f>IF(S10="VDD",$B$1,IF(S10="VDD/2",$B$2,IF(S10="VDDho",$B$3,IF(S10="VSS",$B$4,$B$5))))</f>
        <v>0</v>
      </c>
      <c r="V10" s="16" t="s">
        <v>9</v>
      </c>
      <c r="W10" s="16" t="s">
        <v>7</v>
      </c>
      <c r="X10" s="17" t="str">
        <f t="shared" si="7"/>
        <v>+0.05n</v>
      </c>
      <c r="Y10" s="18">
        <f>IF(W10="VDD",$B$1,IF(W10="VDD/2",$B$2,IF(W10="VDDho",$B$3,IF(W10="VSS",$B$4,$B$5))))</f>
        <v>0</v>
      </c>
      <c r="Z10" s="19" t="s">
        <v>3</v>
      </c>
      <c r="AA10" s="19" t="s">
        <v>7</v>
      </c>
      <c r="AB10" s="20" t="str">
        <f t="shared" si="8"/>
        <v>+2n</v>
      </c>
      <c r="AC10" s="21">
        <f>IF(AA10="VDD",$B$1,IF(AA10="VDD/2",$B$2,IF(AA10="VDDho",$B$3,IF(AA10="VSS",$B$4,$B$5))))</f>
        <v>0</v>
      </c>
      <c r="AD10" s="22" t="s">
        <v>9</v>
      </c>
      <c r="AE10" s="22" t="s">
        <v>7</v>
      </c>
      <c r="AF10" s="23" t="str">
        <f t="shared" si="9"/>
        <v>+0.05n</v>
      </c>
      <c r="AG10" s="24">
        <f>IF(AE10="VDD",$B$1,IF(AE10="VDD/2",$B$2,IF(AE10="VDDho",$B$3,IF(AE10="VSS",$B$4,$B$5))))</f>
        <v>0</v>
      </c>
      <c r="AH10" s="12" t="s">
        <v>3</v>
      </c>
      <c r="AI10" s="12" t="s">
        <v>0</v>
      </c>
      <c r="AJ10" s="13" t="str">
        <f t="shared" si="23"/>
        <v>+2n</v>
      </c>
      <c r="AK10" s="14" t="str">
        <f t="shared" si="19"/>
        <v>1.8</v>
      </c>
      <c r="AL10" s="3" t="s">
        <v>2</v>
      </c>
      <c r="AM10" s="3" t="s">
        <v>0</v>
      </c>
      <c r="AN10" s="4" t="str">
        <f t="shared" si="2"/>
        <v>+0.05n</v>
      </c>
      <c r="AO10" s="5" t="str">
        <f t="shared" si="3"/>
        <v>1.8</v>
      </c>
      <c r="AP10" s="6"/>
      <c r="AQ10" s="6"/>
      <c r="AR10" s="7" t="str">
        <f t="shared" si="24"/>
        <v>+10n</v>
      </c>
      <c r="AS10" s="8" t="str">
        <f t="shared" si="11"/>
        <v>0.95</v>
      </c>
      <c r="AT10" s="9" t="s">
        <v>3</v>
      </c>
      <c r="AU10" s="9" t="s">
        <v>7</v>
      </c>
      <c r="AV10" s="10" t="str">
        <f t="shared" si="12"/>
        <v>+2n</v>
      </c>
      <c r="AW10" s="11">
        <f>IF(AU10="VDD",$B$1,IF(AU10="VDD/2",$B$2,IF(AU10="VDDho",$B$3,IF(AU10="VSS",$B$4,$B$5))))</f>
        <v>0</v>
      </c>
    </row>
    <row r="11" spans="1:49" x14ac:dyDescent="0.25">
      <c r="F11" s="12" t="s">
        <v>3</v>
      </c>
      <c r="G11" s="12" t="s">
        <v>7</v>
      </c>
      <c r="H11" s="13" t="str">
        <f t="shared" si="21"/>
        <v>+2n</v>
      </c>
      <c r="I11" s="14">
        <f>IF(G11="VDD",$B$1,IF(G11="VDD/2",$B$2,IF(G11="VDDho",$B$3,IF(G11="VSS",$B$4,$B$5))))</f>
        <v>0</v>
      </c>
      <c r="J11" s="3"/>
      <c r="K11" s="3"/>
      <c r="L11" s="4" t="str">
        <f t="shared" si="0"/>
        <v>+10n</v>
      </c>
      <c r="M11" s="5" t="str">
        <f t="shared" si="1"/>
        <v>0.95</v>
      </c>
      <c r="N11" s="6"/>
      <c r="O11" s="6"/>
      <c r="P11" s="7" t="str">
        <f t="shared" si="22"/>
        <v>+10n</v>
      </c>
      <c r="Q11" s="8" t="str">
        <f t="shared" si="5"/>
        <v>0.95</v>
      </c>
      <c r="R11" s="9"/>
      <c r="S11" s="9"/>
      <c r="T11" s="10" t="str">
        <f t="shared" si="6"/>
        <v>+10n</v>
      </c>
      <c r="U11" s="11" t="str">
        <f t="shared" ref="U11" si="25">IF(S11="VDD",$B$1,IF(S11="VDD/2",$B$2,IF(S11="VDDho",$B$3,IF(S11="VSS",$B$4,$B$5))))</f>
        <v>0.95</v>
      </c>
      <c r="V11" s="16"/>
      <c r="W11" s="16"/>
      <c r="X11" s="17" t="str">
        <f t="shared" si="7"/>
        <v>+10n</v>
      </c>
      <c r="Y11" s="18" t="str">
        <f t="shared" ref="Y11" si="26">IF(W11="VDD",$B$1,IF(W11="VDD/2",$B$2,IF(W11="VDDho",$B$3,IF(W11="VSS",$B$4,$B$5))))</f>
        <v>0.95</v>
      </c>
      <c r="Z11" s="19"/>
      <c r="AA11" s="19"/>
      <c r="AB11" s="20" t="str">
        <f t="shared" si="8"/>
        <v>+10n</v>
      </c>
      <c r="AC11" s="21" t="str">
        <f t="shared" ref="AC11" si="27">IF(AA11="VDD",$B$1,IF(AA11="VDD/2",$B$2,IF(AA11="VDDho",$B$3,IF(AA11="VSS",$B$4,$B$5))))</f>
        <v>0.95</v>
      </c>
      <c r="AD11" s="22"/>
      <c r="AE11" s="22"/>
      <c r="AF11" s="23" t="str">
        <f t="shared" si="9"/>
        <v>+10n</v>
      </c>
      <c r="AG11" s="24" t="str">
        <f t="shared" ref="AG11" si="28">IF(AE11="VDD",$B$1,IF(AE11="VDD/2",$B$2,IF(AE11="VDDho",$B$3,IF(AE11="VSS",$B$4,$B$5))))</f>
        <v>0.95</v>
      </c>
      <c r="AH11" s="12" t="s">
        <v>9</v>
      </c>
      <c r="AI11" s="12" t="s">
        <v>7</v>
      </c>
      <c r="AJ11" s="13" t="str">
        <f t="shared" si="23"/>
        <v>+0.05n</v>
      </c>
      <c r="AK11" s="14">
        <f>IF(AI11="VDD",$B$1,IF(AI11="VDD/2",$B$2,IF(AI11="VDDho",$B$3,IF(AI11="VSS",$B$4,$B$5))))</f>
        <v>0</v>
      </c>
      <c r="AL11" s="3" t="s">
        <v>3</v>
      </c>
      <c r="AM11" s="3" t="s">
        <v>0</v>
      </c>
      <c r="AN11" s="4" t="str">
        <f t="shared" si="2"/>
        <v>+2n</v>
      </c>
      <c r="AO11" s="5" t="str">
        <f t="shared" si="3"/>
        <v>1.8</v>
      </c>
      <c r="AP11" s="6"/>
      <c r="AQ11" s="6"/>
      <c r="AR11" s="7" t="str">
        <f t="shared" si="24"/>
        <v>+10n</v>
      </c>
      <c r="AS11" s="8" t="str">
        <f t="shared" si="11"/>
        <v>0.95</v>
      </c>
      <c r="AT11" s="9"/>
      <c r="AU11" s="9"/>
      <c r="AV11" s="10" t="str">
        <f t="shared" si="12"/>
        <v>+10n</v>
      </c>
      <c r="AW11" s="11" t="str">
        <f t="shared" ref="AW11" si="29">IF(AU11="VDD",$B$1,IF(AU11="VDD/2",$B$2,IF(AU11="VDDho",$B$3,IF(AU11="VSS",$B$4,$B$5))))</f>
        <v>0.95</v>
      </c>
    </row>
    <row r="12" spans="1:49" x14ac:dyDescent="0.25">
      <c r="F12" s="12"/>
      <c r="G12" s="12"/>
      <c r="H12" s="13" t="str">
        <f t="shared" si="21"/>
        <v>+10n</v>
      </c>
      <c r="I12" s="14" t="str">
        <f t="shared" ref="I12:I35" si="30">IF(G12="VDD",$B$1,IF(G12="VDD/2",$B$2,IF(G12="VDDho",$B$3,IF(G12="VSS",$B$4,$B$5))))</f>
        <v>0.95</v>
      </c>
      <c r="J12" s="3"/>
      <c r="K12" s="3"/>
      <c r="L12" s="4" t="str">
        <f t="shared" si="0"/>
        <v>+10n</v>
      </c>
      <c r="M12" s="5" t="str">
        <f t="shared" si="1"/>
        <v>0.95</v>
      </c>
      <c r="N12" s="6"/>
      <c r="O12" s="6"/>
      <c r="P12" s="7" t="str">
        <f t="shared" si="22"/>
        <v>+10n</v>
      </c>
      <c r="Q12" s="8" t="str">
        <f t="shared" si="5"/>
        <v>0.95</v>
      </c>
      <c r="R12" s="9"/>
      <c r="S12" s="9"/>
      <c r="T12" s="10" t="str">
        <f t="shared" si="6"/>
        <v>+10n</v>
      </c>
      <c r="U12" s="11" t="str">
        <f>IF(S12="VDD",$B$1,IF(S12="VDD/2",$B$2,IF(S12="VDDho",$B$3,IF(S12="VSS",$B$4,$B$5))))</f>
        <v>0.95</v>
      </c>
      <c r="V12" s="16"/>
      <c r="W12" s="16"/>
      <c r="X12" s="17" t="str">
        <f t="shared" si="7"/>
        <v>+10n</v>
      </c>
      <c r="Y12" s="18" t="str">
        <f>IF(W12="VDD",$B$1,IF(W12="VDD/2",$B$2,IF(W12="VDDho",$B$3,IF(W12="VSS",$B$4,$B$5))))</f>
        <v>0.95</v>
      </c>
      <c r="Z12" s="19"/>
      <c r="AA12" s="19"/>
      <c r="AB12" s="20" t="str">
        <f t="shared" si="8"/>
        <v>+10n</v>
      </c>
      <c r="AC12" s="21" t="str">
        <f>IF(AA12="VDD",$B$1,IF(AA12="VDD/2",$B$2,IF(AA12="VDDho",$B$3,IF(AA12="VSS",$B$4,$B$5))))</f>
        <v>0.95</v>
      </c>
      <c r="AD12" s="22"/>
      <c r="AE12" s="22"/>
      <c r="AF12" s="23" t="str">
        <f t="shared" si="9"/>
        <v>+10n</v>
      </c>
      <c r="AG12" s="24" t="str">
        <f>IF(AE12="VDD",$B$1,IF(AE12="VDD/2",$B$2,IF(AE12="VDDho",$B$3,IF(AE12="VSS",$B$4,$B$5))))</f>
        <v>0.95</v>
      </c>
      <c r="AH12" s="12"/>
      <c r="AI12" s="12"/>
      <c r="AJ12" s="13" t="str">
        <f t="shared" si="23"/>
        <v>+10n</v>
      </c>
      <c r="AK12" s="14" t="str">
        <f t="shared" ref="AK12:AK35" si="31">IF(AI12="VDD",$B$1,IF(AI12="VDD/2",$B$2,IF(AI12="VDDho",$B$3,IF(AI12="VSS",$B$4,$B$5))))</f>
        <v>0.95</v>
      </c>
      <c r="AL12" s="3"/>
      <c r="AM12" s="3"/>
      <c r="AN12" s="4" t="str">
        <f t="shared" si="2"/>
        <v>+10n</v>
      </c>
      <c r="AO12" s="5" t="str">
        <f t="shared" si="3"/>
        <v>0.95</v>
      </c>
      <c r="AP12" s="6"/>
      <c r="AQ12" s="6"/>
      <c r="AR12" s="7" t="str">
        <f t="shared" si="24"/>
        <v>+10n</v>
      </c>
      <c r="AS12" s="8" t="str">
        <f t="shared" si="11"/>
        <v>0.95</v>
      </c>
      <c r="AT12" s="9"/>
      <c r="AU12" s="9"/>
      <c r="AV12" s="10" t="str">
        <f t="shared" si="12"/>
        <v>+10n</v>
      </c>
      <c r="AW12" s="11" t="str">
        <f>IF(AU12="VDD",$B$1,IF(AU12="VDD/2",$B$2,IF(AU12="VDDho",$B$3,IF(AU12="VSS",$B$4,$B$5))))</f>
        <v>0.95</v>
      </c>
    </row>
    <row r="13" spans="1:49" x14ac:dyDescent="0.25">
      <c r="F13" s="12"/>
      <c r="G13" s="12"/>
      <c r="H13" s="13" t="str">
        <f t="shared" si="21"/>
        <v>+10n</v>
      </c>
      <c r="I13" s="14" t="str">
        <f t="shared" si="30"/>
        <v>0.95</v>
      </c>
      <c r="J13" s="3"/>
      <c r="K13" s="3"/>
      <c r="L13" s="4" t="str">
        <f t="shared" si="0"/>
        <v>+10n</v>
      </c>
      <c r="M13" s="5" t="str">
        <f t="shared" si="1"/>
        <v>0.95</v>
      </c>
      <c r="N13" s="6"/>
      <c r="O13" s="6"/>
      <c r="P13" s="7" t="str">
        <f t="shared" si="22"/>
        <v>+10n</v>
      </c>
      <c r="Q13" s="8" t="str">
        <f t="shared" si="5"/>
        <v>0.95</v>
      </c>
      <c r="R13" s="9"/>
      <c r="S13" s="9"/>
      <c r="T13" s="10" t="str">
        <f t="shared" si="6"/>
        <v>+10n</v>
      </c>
      <c r="U13" s="11" t="str">
        <f>IF(S13="VDD",$B$1,IF(S13="VDD/2",$B$2,IF(S13="VDDho",$B$3,IF(S13="VSS",$B$4,$B$5))))</f>
        <v>0.95</v>
      </c>
      <c r="V13" s="16"/>
      <c r="W13" s="16"/>
      <c r="X13" s="17" t="str">
        <f t="shared" si="7"/>
        <v>+10n</v>
      </c>
      <c r="Y13" s="18" t="str">
        <f>IF(W13="VDD",$B$1,IF(W13="VDD/2",$B$2,IF(W13="VDDho",$B$3,IF(W13="VSS",$B$4,$B$5))))</f>
        <v>0.95</v>
      </c>
      <c r="Z13" s="19"/>
      <c r="AA13" s="19"/>
      <c r="AB13" s="20" t="str">
        <f t="shared" si="8"/>
        <v>+10n</v>
      </c>
      <c r="AC13" s="21" t="str">
        <f>IF(AA13="VDD",$B$1,IF(AA13="VDD/2",$B$2,IF(AA13="VDDho",$B$3,IF(AA13="VSS",$B$4,$B$5))))</f>
        <v>0.95</v>
      </c>
      <c r="AD13" s="22"/>
      <c r="AE13" s="22"/>
      <c r="AF13" s="23" t="str">
        <f t="shared" si="9"/>
        <v>+10n</v>
      </c>
      <c r="AG13" s="24" t="str">
        <f>IF(AE13="VDD",$B$1,IF(AE13="VDD/2",$B$2,IF(AE13="VDDho",$B$3,IF(AE13="VSS",$B$4,$B$5))))</f>
        <v>0.95</v>
      </c>
      <c r="AH13" s="12"/>
      <c r="AI13" s="12"/>
      <c r="AJ13" s="13" t="str">
        <f t="shared" si="23"/>
        <v>+10n</v>
      </c>
      <c r="AK13" s="14" t="str">
        <f t="shared" si="31"/>
        <v>0.95</v>
      </c>
      <c r="AL13" s="3"/>
      <c r="AM13" s="3"/>
      <c r="AN13" s="4" t="str">
        <f t="shared" si="2"/>
        <v>+10n</v>
      </c>
      <c r="AO13" s="5" t="str">
        <f t="shared" si="3"/>
        <v>0.95</v>
      </c>
      <c r="AP13" s="6"/>
      <c r="AQ13" s="6"/>
      <c r="AR13" s="7" t="str">
        <f t="shared" si="24"/>
        <v>+10n</v>
      </c>
      <c r="AS13" s="8" t="str">
        <f t="shared" si="11"/>
        <v>0.95</v>
      </c>
      <c r="AT13" s="9"/>
      <c r="AU13" s="9"/>
      <c r="AV13" s="10" t="str">
        <f t="shared" si="12"/>
        <v>+10n</v>
      </c>
      <c r="AW13" s="11" t="str">
        <f>IF(AU13="VDD",$B$1,IF(AU13="VDD/2",$B$2,IF(AU13="VDDho",$B$3,IF(AU13="VSS",$B$4,$B$5))))</f>
        <v>0.95</v>
      </c>
    </row>
    <row r="14" spans="1:49" x14ac:dyDescent="0.25">
      <c r="F14" s="12"/>
      <c r="G14" s="12"/>
      <c r="H14" s="13" t="str">
        <f t="shared" si="21"/>
        <v>+10n</v>
      </c>
      <c r="I14" s="14" t="str">
        <f t="shared" si="30"/>
        <v>0.95</v>
      </c>
      <c r="J14" s="3"/>
      <c r="K14" s="3"/>
      <c r="L14" s="4" t="str">
        <f t="shared" si="0"/>
        <v>+10n</v>
      </c>
      <c r="M14" s="5" t="str">
        <f t="shared" si="1"/>
        <v>0.95</v>
      </c>
      <c r="N14" s="6"/>
      <c r="O14" s="6"/>
      <c r="P14" s="7" t="str">
        <f t="shared" si="22"/>
        <v>+10n</v>
      </c>
      <c r="Q14" s="8" t="str">
        <f t="shared" si="5"/>
        <v>0.95</v>
      </c>
      <c r="R14" s="9"/>
      <c r="S14" s="9"/>
      <c r="T14" s="10" t="str">
        <f t="shared" si="6"/>
        <v>+10n</v>
      </c>
      <c r="U14" s="11" t="str">
        <f>IF(S14="VDD",$B$1,IF(S14="VDD/2",$B$2,IF(S14="VDDho",$B$3,IF(S14="VSS",$B$4,$B$5))))</f>
        <v>0.95</v>
      </c>
      <c r="V14" s="16"/>
      <c r="W14" s="16"/>
      <c r="X14" s="17" t="str">
        <f t="shared" si="7"/>
        <v>+10n</v>
      </c>
      <c r="Y14" s="18" t="str">
        <f>IF(W14="VDD",$B$1,IF(W14="VDD/2",$B$2,IF(W14="VDDho",$B$3,IF(W14="VSS",$B$4,$B$5))))</f>
        <v>0.95</v>
      </c>
      <c r="Z14" s="19"/>
      <c r="AA14" s="19"/>
      <c r="AB14" s="20" t="str">
        <f t="shared" si="8"/>
        <v>+10n</v>
      </c>
      <c r="AC14" s="21" t="str">
        <f>IF(AA14="VDD",$B$1,IF(AA14="VDD/2",$B$2,IF(AA14="VDDho",$B$3,IF(AA14="VSS",$B$4,$B$5))))</f>
        <v>0.95</v>
      </c>
      <c r="AD14" s="22"/>
      <c r="AE14" s="22"/>
      <c r="AF14" s="23" t="str">
        <f t="shared" si="9"/>
        <v>+10n</v>
      </c>
      <c r="AG14" s="24" t="str">
        <f>IF(AE14="VDD",$B$1,IF(AE14="VDD/2",$B$2,IF(AE14="VDDho",$B$3,IF(AE14="VSS",$B$4,$B$5))))</f>
        <v>0.95</v>
      </c>
      <c r="AH14" s="12"/>
      <c r="AI14" s="12"/>
      <c r="AJ14" s="13" t="str">
        <f t="shared" si="23"/>
        <v>+10n</v>
      </c>
      <c r="AK14" s="14" t="str">
        <f t="shared" si="31"/>
        <v>0.95</v>
      </c>
      <c r="AL14" s="3"/>
      <c r="AM14" s="3"/>
      <c r="AN14" s="4" t="str">
        <f t="shared" si="2"/>
        <v>+10n</v>
      </c>
      <c r="AO14" s="5" t="str">
        <f t="shared" si="3"/>
        <v>0.95</v>
      </c>
      <c r="AP14" s="6"/>
      <c r="AQ14" s="6"/>
      <c r="AR14" s="7" t="str">
        <f t="shared" si="24"/>
        <v>+10n</v>
      </c>
      <c r="AS14" s="8" t="str">
        <f t="shared" si="11"/>
        <v>0.95</v>
      </c>
      <c r="AT14" s="9"/>
      <c r="AU14" s="9"/>
      <c r="AV14" s="10" t="str">
        <f t="shared" si="12"/>
        <v>+10n</v>
      </c>
      <c r="AW14" s="11" t="str">
        <f>IF(AU14="VDD",$B$1,IF(AU14="VDD/2",$B$2,IF(AU14="VDDho",$B$3,IF(AU14="VSS",$B$4,$B$5))))</f>
        <v>0.95</v>
      </c>
    </row>
    <row r="15" spans="1:49" x14ac:dyDescent="0.25">
      <c r="F15" s="12"/>
      <c r="G15" s="12"/>
      <c r="H15" s="13" t="str">
        <f t="shared" si="21"/>
        <v>+10n</v>
      </c>
      <c r="I15" s="14" t="str">
        <f t="shared" si="30"/>
        <v>0.95</v>
      </c>
      <c r="J15" s="3"/>
      <c r="K15" s="3"/>
      <c r="L15" s="4" t="str">
        <f t="shared" si="0"/>
        <v>+10n</v>
      </c>
      <c r="M15" s="5" t="str">
        <f t="shared" si="1"/>
        <v>0.95</v>
      </c>
      <c r="N15" s="6"/>
      <c r="O15" s="6"/>
      <c r="P15" s="7" t="str">
        <f t="shared" si="22"/>
        <v>+10n</v>
      </c>
      <c r="Q15" s="8" t="str">
        <f t="shared" si="5"/>
        <v>0.95</v>
      </c>
      <c r="R15" s="9"/>
      <c r="S15" s="9"/>
      <c r="T15" s="10" t="str">
        <f t="shared" si="6"/>
        <v>+10n</v>
      </c>
      <c r="U15" s="11" t="str">
        <f t="shared" ref="U15" si="32">IF(S15="VDD",$B$1,IF(S15="VDD/2",$B$2,IF(S15="VDDho",$B$3,IF(S15="VSS",$B$4,$B$5))))</f>
        <v>0.95</v>
      </c>
      <c r="V15" s="16"/>
      <c r="W15" s="16"/>
      <c r="X15" s="17" t="str">
        <f t="shared" si="7"/>
        <v>+10n</v>
      </c>
      <c r="Y15" s="18" t="str">
        <f t="shared" ref="Y15" si="33">IF(W15="VDD",$B$1,IF(W15="VDD/2",$B$2,IF(W15="VDDho",$B$3,IF(W15="VSS",$B$4,$B$5))))</f>
        <v>0.95</v>
      </c>
      <c r="Z15" s="19"/>
      <c r="AA15" s="19"/>
      <c r="AB15" s="20" t="str">
        <f t="shared" si="8"/>
        <v>+10n</v>
      </c>
      <c r="AC15" s="21" t="str">
        <f t="shared" ref="AC15" si="34">IF(AA15="VDD",$B$1,IF(AA15="VDD/2",$B$2,IF(AA15="VDDho",$B$3,IF(AA15="VSS",$B$4,$B$5))))</f>
        <v>0.95</v>
      </c>
      <c r="AD15" s="22"/>
      <c r="AE15" s="22"/>
      <c r="AF15" s="23" t="str">
        <f t="shared" si="9"/>
        <v>+10n</v>
      </c>
      <c r="AG15" s="24" t="str">
        <f t="shared" ref="AG15" si="35">IF(AE15="VDD",$B$1,IF(AE15="VDD/2",$B$2,IF(AE15="VDDho",$B$3,IF(AE15="VSS",$B$4,$B$5))))</f>
        <v>0.95</v>
      </c>
      <c r="AH15" s="12"/>
      <c r="AI15" s="12"/>
      <c r="AJ15" s="13" t="str">
        <f t="shared" si="23"/>
        <v>+10n</v>
      </c>
      <c r="AK15" s="14" t="str">
        <f t="shared" si="31"/>
        <v>0.95</v>
      </c>
      <c r="AL15" s="3"/>
      <c r="AM15" s="3"/>
      <c r="AN15" s="4" t="str">
        <f t="shared" si="2"/>
        <v>+10n</v>
      </c>
      <c r="AO15" s="5" t="str">
        <f t="shared" si="3"/>
        <v>0.95</v>
      </c>
      <c r="AP15" s="6"/>
      <c r="AQ15" s="6"/>
      <c r="AR15" s="7" t="str">
        <f t="shared" si="24"/>
        <v>+10n</v>
      </c>
      <c r="AS15" s="8" t="str">
        <f t="shared" si="11"/>
        <v>0.95</v>
      </c>
      <c r="AT15" s="9"/>
      <c r="AU15" s="9"/>
      <c r="AV15" s="10" t="str">
        <f t="shared" si="12"/>
        <v>+10n</v>
      </c>
      <c r="AW15" s="11" t="str">
        <f t="shared" ref="AW15" si="36">IF(AU15="VDD",$B$1,IF(AU15="VDD/2",$B$2,IF(AU15="VDDho",$B$3,IF(AU15="VSS",$B$4,$B$5))))</f>
        <v>0.95</v>
      </c>
    </row>
    <row r="16" spans="1:49" x14ac:dyDescent="0.25">
      <c r="F16" s="12"/>
      <c r="G16" s="12"/>
      <c r="H16" s="13" t="str">
        <f t="shared" si="21"/>
        <v>+10n</v>
      </c>
      <c r="I16" s="14" t="str">
        <f t="shared" si="30"/>
        <v>0.95</v>
      </c>
      <c r="J16" s="3"/>
      <c r="K16" s="3"/>
      <c r="L16" s="4" t="str">
        <f t="shared" si="0"/>
        <v>+10n</v>
      </c>
      <c r="M16" s="5" t="str">
        <f t="shared" si="1"/>
        <v>0.95</v>
      </c>
      <c r="N16" s="6"/>
      <c r="O16" s="6"/>
      <c r="P16" s="7" t="str">
        <f t="shared" si="22"/>
        <v>+10n</v>
      </c>
      <c r="Q16" s="8" t="str">
        <f t="shared" si="5"/>
        <v>0.95</v>
      </c>
      <c r="R16" s="9"/>
      <c r="S16" s="9"/>
      <c r="T16" s="10" t="str">
        <f t="shared" si="6"/>
        <v>+10n</v>
      </c>
      <c r="U16" s="11" t="str">
        <f>IF(S16="VDD",$B$1,IF(S16="VDD/2",$B$2,IF(S16="VDDho",$B$3,IF(S16="VSS",$B$4,$B$5))))</f>
        <v>0.95</v>
      </c>
      <c r="V16" s="16"/>
      <c r="W16" s="16"/>
      <c r="X16" s="17" t="str">
        <f t="shared" si="7"/>
        <v>+10n</v>
      </c>
      <c r="Y16" s="18" t="str">
        <f>IF(W16="VDD",$B$1,IF(W16="VDD/2",$B$2,IF(W16="VDDho",$B$3,IF(W16="VSS",$B$4,$B$5))))</f>
        <v>0.95</v>
      </c>
      <c r="Z16" s="19"/>
      <c r="AA16" s="19"/>
      <c r="AB16" s="20" t="str">
        <f t="shared" si="8"/>
        <v>+10n</v>
      </c>
      <c r="AC16" s="21" t="str">
        <f>IF(AA16="VDD",$B$1,IF(AA16="VDD/2",$B$2,IF(AA16="VDDho",$B$3,IF(AA16="VSS",$B$4,$B$5))))</f>
        <v>0.95</v>
      </c>
      <c r="AD16" s="22"/>
      <c r="AE16" s="22"/>
      <c r="AF16" s="23" t="str">
        <f t="shared" si="9"/>
        <v>+10n</v>
      </c>
      <c r="AG16" s="24" t="str">
        <f>IF(AE16="VDD",$B$1,IF(AE16="VDD/2",$B$2,IF(AE16="VDDho",$B$3,IF(AE16="VSS",$B$4,$B$5))))</f>
        <v>0.95</v>
      </c>
      <c r="AH16" s="12"/>
      <c r="AI16" s="12"/>
      <c r="AJ16" s="13" t="str">
        <f t="shared" si="23"/>
        <v>+10n</v>
      </c>
      <c r="AK16" s="14" t="str">
        <f t="shared" si="31"/>
        <v>0.95</v>
      </c>
      <c r="AL16" s="3"/>
      <c r="AM16" s="3"/>
      <c r="AN16" s="4" t="str">
        <f t="shared" si="2"/>
        <v>+10n</v>
      </c>
      <c r="AO16" s="5" t="str">
        <f t="shared" si="3"/>
        <v>0.95</v>
      </c>
      <c r="AP16" s="6"/>
      <c r="AQ16" s="6"/>
      <c r="AR16" s="7" t="str">
        <f t="shared" si="24"/>
        <v>+10n</v>
      </c>
      <c r="AS16" s="8" t="str">
        <f t="shared" si="11"/>
        <v>0.95</v>
      </c>
      <c r="AT16" s="9"/>
      <c r="AU16" s="9"/>
      <c r="AV16" s="10" t="str">
        <f t="shared" si="12"/>
        <v>+10n</v>
      </c>
      <c r="AW16" s="11" t="str">
        <f>IF(AU16="VDD",$B$1,IF(AU16="VDD/2",$B$2,IF(AU16="VDDho",$B$3,IF(AU16="VSS",$B$4,$B$5))))</f>
        <v>0.95</v>
      </c>
    </row>
    <row r="17" spans="6:49" x14ac:dyDescent="0.25">
      <c r="F17" s="12"/>
      <c r="G17" s="12"/>
      <c r="H17" s="13" t="str">
        <f>IF(F17="Tdelay",$D$1,IF(F17="Trise",$D$2,IF(F17="Tfall",$D$3,IF(F17="T",$D$4,IF(F17="hT",$D$5,$D$6)))))</f>
        <v>+10n</v>
      </c>
      <c r="I17" s="14" t="str">
        <f t="shared" si="30"/>
        <v>0.95</v>
      </c>
      <c r="J17" s="3"/>
      <c r="K17" s="3"/>
      <c r="L17" s="4" t="str">
        <f t="shared" si="0"/>
        <v>+10n</v>
      </c>
      <c r="M17" s="5" t="str">
        <f t="shared" si="1"/>
        <v>0.95</v>
      </c>
      <c r="N17" s="6"/>
      <c r="O17" s="6"/>
      <c r="P17" s="7" t="str">
        <f>IF(N17="Tdelay",$D$1,IF(N17="Trise",$D$2,IF(N17="Tfall",$D$3,IF(N17="T",$D$4,IF(N17="hT",$D$5,$D$6)))))</f>
        <v>+10n</v>
      </c>
      <c r="Q17" s="8" t="str">
        <f t="shared" si="5"/>
        <v>0.95</v>
      </c>
      <c r="R17" s="9"/>
      <c r="S17" s="9"/>
      <c r="T17" s="10" t="str">
        <f t="shared" si="6"/>
        <v>+10n</v>
      </c>
      <c r="U17" s="11" t="str">
        <f>IF(S17="VDD",$B$1,IF(S17="VDD/2",$B$2,IF(S17="VDDho",$B$3,IF(S17="VSS",$B$4,$B$5))))</f>
        <v>0.95</v>
      </c>
      <c r="V17" s="16"/>
      <c r="W17" s="16"/>
      <c r="X17" s="17" t="str">
        <f t="shared" si="7"/>
        <v>+10n</v>
      </c>
      <c r="Y17" s="18" t="str">
        <f>IF(W17="VDD",$B$1,IF(W17="VDD/2",$B$2,IF(W17="VDDho",$B$3,IF(W17="VSS",$B$4,$B$5))))</f>
        <v>0.95</v>
      </c>
      <c r="Z17" s="19"/>
      <c r="AA17" s="19"/>
      <c r="AB17" s="20" t="str">
        <f t="shared" si="8"/>
        <v>+10n</v>
      </c>
      <c r="AC17" s="21" t="str">
        <f>IF(AA17="VDD",$B$1,IF(AA17="VDD/2",$B$2,IF(AA17="VDDho",$B$3,IF(AA17="VSS",$B$4,$B$5))))</f>
        <v>0.95</v>
      </c>
      <c r="AD17" s="22"/>
      <c r="AE17" s="22"/>
      <c r="AF17" s="23" t="str">
        <f t="shared" si="9"/>
        <v>+10n</v>
      </c>
      <c r="AG17" s="24" t="str">
        <f>IF(AE17="VDD",$B$1,IF(AE17="VDD/2",$B$2,IF(AE17="VDDho",$B$3,IF(AE17="VSS",$B$4,$B$5))))</f>
        <v>0.95</v>
      </c>
      <c r="AH17" s="12"/>
      <c r="AI17" s="12"/>
      <c r="AJ17" s="13" t="str">
        <f>IF(AH17="Tdelay",$D$1,IF(AH17="Trise",$D$2,IF(AH17="Tfall",$D$3,IF(AH17="T",$D$4,IF(AH17="hT",$D$5,$D$6)))))</f>
        <v>+10n</v>
      </c>
      <c r="AK17" s="14" t="str">
        <f t="shared" si="31"/>
        <v>0.95</v>
      </c>
      <c r="AL17" s="3"/>
      <c r="AM17" s="3"/>
      <c r="AN17" s="4" t="str">
        <f t="shared" si="2"/>
        <v>+10n</v>
      </c>
      <c r="AO17" s="5" t="str">
        <f t="shared" si="3"/>
        <v>0.95</v>
      </c>
      <c r="AP17" s="6"/>
      <c r="AQ17" s="6"/>
      <c r="AR17" s="7" t="str">
        <f>IF(AP17="Tdelay",$D$1,IF(AP17="Trise",$D$2,IF(AP17="Tfall",$D$3,IF(AP17="T",$D$4,IF(AP17="hT",$D$5,$D$6)))))</f>
        <v>+10n</v>
      </c>
      <c r="AS17" s="8" t="str">
        <f t="shared" si="11"/>
        <v>0.95</v>
      </c>
      <c r="AT17" s="9"/>
      <c r="AU17" s="9"/>
      <c r="AV17" s="10" t="str">
        <f t="shared" si="12"/>
        <v>+10n</v>
      </c>
      <c r="AW17" s="11" t="str">
        <f>IF(AU17="VDD",$B$1,IF(AU17="VDD/2",$B$2,IF(AU17="VDDho",$B$3,IF(AU17="VSS",$B$4,$B$5))))</f>
        <v>0.95</v>
      </c>
    </row>
    <row r="18" spans="6:49" x14ac:dyDescent="0.25">
      <c r="F18" s="12"/>
      <c r="G18" s="12"/>
      <c r="H18" s="13" t="str">
        <f t="shared" ref="H18:H35" si="37">IF(F18="Tdelay",$D$1,IF(F18="Trise",$D$2,IF(F18="Tfall",$D$3,IF(F18="T",$D$4,IF(F18="hT",$D$5,$D$6)))))</f>
        <v>+10n</v>
      </c>
      <c r="I18" s="14" t="str">
        <f t="shared" si="30"/>
        <v>0.95</v>
      </c>
      <c r="J18" s="3"/>
      <c r="K18" s="3"/>
      <c r="L18" s="4" t="str">
        <f t="shared" si="0"/>
        <v>+10n</v>
      </c>
      <c r="M18" s="5" t="str">
        <f t="shared" si="1"/>
        <v>0.95</v>
      </c>
      <c r="N18" s="6"/>
      <c r="O18" s="6"/>
      <c r="P18" s="7" t="str">
        <f t="shared" ref="P18:P34" si="38">IF(N18="Tdelay",$D$1,IF(N18="Trise",$D$2,IF(N18="Tfall",$D$3,IF(N18="T",$D$4,IF(N18="hT",$D$5,$D$6)))))</f>
        <v>+10n</v>
      </c>
      <c r="Q18" s="8" t="str">
        <f t="shared" si="5"/>
        <v>0.95</v>
      </c>
      <c r="R18" s="9"/>
      <c r="S18" s="9"/>
      <c r="T18" s="10" t="str">
        <f t="shared" si="6"/>
        <v>+10n</v>
      </c>
      <c r="U18" s="11" t="str">
        <f>IF(S18="VDD",$B$1,IF(S18="VDD/2",$B$2,IF(S18="VDDho",$B$3,IF(S18="VSS",$B$4,$B$5))))</f>
        <v>0.95</v>
      </c>
      <c r="V18" s="16"/>
      <c r="W18" s="16"/>
      <c r="X18" s="17" t="str">
        <f t="shared" si="7"/>
        <v>+10n</v>
      </c>
      <c r="Y18" s="18" t="str">
        <f>IF(W18="VDD",$B$1,IF(W18="VDD/2",$B$2,IF(W18="VDDho",$B$3,IF(W18="VSS",$B$4,$B$5))))</f>
        <v>0.95</v>
      </c>
      <c r="Z18" s="19"/>
      <c r="AA18" s="19"/>
      <c r="AB18" s="20" t="str">
        <f t="shared" si="8"/>
        <v>+10n</v>
      </c>
      <c r="AC18" s="21" t="str">
        <f>IF(AA18="VDD",$B$1,IF(AA18="VDD/2",$B$2,IF(AA18="VDDho",$B$3,IF(AA18="VSS",$B$4,$B$5))))</f>
        <v>0.95</v>
      </c>
      <c r="AD18" s="22"/>
      <c r="AE18" s="22"/>
      <c r="AF18" s="23" t="str">
        <f t="shared" si="9"/>
        <v>+10n</v>
      </c>
      <c r="AG18" s="24" t="str">
        <f>IF(AE18="VDD",$B$1,IF(AE18="VDD/2",$B$2,IF(AE18="VDDho",$B$3,IF(AE18="VSS",$B$4,$B$5))))</f>
        <v>0.95</v>
      </c>
      <c r="AH18" s="12"/>
      <c r="AI18" s="12"/>
      <c r="AJ18" s="13" t="str">
        <f t="shared" ref="AJ18:AJ35" si="39">IF(AH18="Tdelay",$D$1,IF(AH18="Trise",$D$2,IF(AH18="Tfall",$D$3,IF(AH18="T",$D$4,IF(AH18="hT",$D$5,$D$6)))))</f>
        <v>+10n</v>
      </c>
      <c r="AK18" s="14" t="str">
        <f t="shared" si="31"/>
        <v>0.95</v>
      </c>
      <c r="AL18" s="3"/>
      <c r="AM18" s="3"/>
      <c r="AN18" s="4" t="str">
        <f t="shared" si="2"/>
        <v>+10n</v>
      </c>
      <c r="AO18" s="5" t="str">
        <f t="shared" si="3"/>
        <v>0.95</v>
      </c>
      <c r="AP18" s="6"/>
      <c r="AQ18" s="6"/>
      <c r="AR18" s="7" t="str">
        <f t="shared" ref="AR18:AR34" si="40">IF(AP18="Tdelay",$D$1,IF(AP18="Trise",$D$2,IF(AP18="Tfall",$D$3,IF(AP18="T",$D$4,IF(AP18="hT",$D$5,$D$6)))))</f>
        <v>+10n</v>
      </c>
      <c r="AS18" s="8" t="str">
        <f t="shared" si="11"/>
        <v>0.95</v>
      </c>
      <c r="AT18" s="9"/>
      <c r="AU18" s="9"/>
      <c r="AV18" s="10" t="str">
        <f t="shared" si="12"/>
        <v>+10n</v>
      </c>
      <c r="AW18" s="11" t="str">
        <f>IF(AU18="VDD",$B$1,IF(AU18="VDD/2",$B$2,IF(AU18="VDDho",$B$3,IF(AU18="VSS",$B$4,$B$5))))</f>
        <v>0.95</v>
      </c>
    </row>
    <row r="19" spans="6:49" x14ac:dyDescent="0.25">
      <c r="F19" s="12"/>
      <c r="G19" s="12"/>
      <c r="H19" s="13" t="str">
        <f t="shared" si="37"/>
        <v>+10n</v>
      </c>
      <c r="I19" s="14" t="str">
        <f t="shared" si="30"/>
        <v>0.95</v>
      </c>
      <c r="J19" s="3"/>
      <c r="K19" s="3"/>
      <c r="L19" s="4" t="str">
        <f t="shared" si="0"/>
        <v>+10n</v>
      </c>
      <c r="M19" s="5" t="str">
        <f t="shared" si="1"/>
        <v>0.95</v>
      </c>
      <c r="N19" s="6"/>
      <c r="O19" s="6"/>
      <c r="P19" s="7" t="str">
        <f t="shared" si="38"/>
        <v>+10n</v>
      </c>
      <c r="Q19" s="8" t="str">
        <f t="shared" si="5"/>
        <v>0.95</v>
      </c>
      <c r="R19" s="9"/>
      <c r="S19" s="9"/>
      <c r="T19" s="10" t="str">
        <f t="shared" si="6"/>
        <v>+10n</v>
      </c>
      <c r="U19" s="11" t="str">
        <f t="shared" ref="U19" si="41">IF(S19="VDD",$B$1,IF(S19="VDD/2",$B$2,IF(S19="VDDho",$B$3,IF(S19="VSS",$B$4,$B$5))))</f>
        <v>0.95</v>
      </c>
      <c r="V19" s="16"/>
      <c r="W19" s="16"/>
      <c r="X19" s="17" t="str">
        <f t="shared" si="7"/>
        <v>+10n</v>
      </c>
      <c r="Y19" s="18" t="str">
        <f t="shared" ref="Y19" si="42">IF(W19="VDD",$B$1,IF(W19="VDD/2",$B$2,IF(W19="VDDho",$B$3,IF(W19="VSS",$B$4,$B$5))))</f>
        <v>0.95</v>
      </c>
      <c r="Z19" s="19"/>
      <c r="AA19" s="19"/>
      <c r="AB19" s="20" t="str">
        <f t="shared" si="8"/>
        <v>+10n</v>
      </c>
      <c r="AC19" s="21" t="str">
        <f t="shared" ref="AC19" si="43">IF(AA19="VDD",$B$1,IF(AA19="VDD/2",$B$2,IF(AA19="VDDho",$B$3,IF(AA19="VSS",$B$4,$B$5))))</f>
        <v>0.95</v>
      </c>
      <c r="AD19" s="22"/>
      <c r="AE19" s="22"/>
      <c r="AF19" s="23" t="str">
        <f t="shared" si="9"/>
        <v>+10n</v>
      </c>
      <c r="AG19" s="24" t="str">
        <f t="shared" ref="AG19" si="44">IF(AE19="VDD",$B$1,IF(AE19="VDD/2",$B$2,IF(AE19="VDDho",$B$3,IF(AE19="VSS",$B$4,$B$5))))</f>
        <v>0.95</v>
      </c>
      <c r="AH19" s="12"/>
      <c r="AI19" s="12"/>
      <c r="AJ19" s="13" t="str">
        <f t="shared" si="39"/>
        <v>+10n</v>
      </c>
      <c r="AK19" s="14" t="str">
        <f t="shared" si="31"/>
        <v>0.95</v>
      </c>
      <c r="AL19" s="3"/>
      <c r="AM19" s="3"/>
      <c r="AN19" s="4" t="str">
        <f t="shared" si="2"/>
        <v>+10n</v>
      </c>
      <c r="AO19" s="5" t="str">
        <f t="shared" si="3"/>
        <v>0.95</v>
      </c>
      <c r="AP19" s="6"/>
      <c r="AQ19" s="6"/>
      <c r="AR19" s="7" t="str">
        <f t="shared" si="40"/>
        <v>+10n</v>
      </c>
      <c r="AS19" s="8" t="str">
        <f t="shared" si="11"/>
        <v>0.95</v>
      </c>
      <c r="AT19" s="9"/>
      <c r="AU19" s="9"/>
      <c r="AV19" s="10" t="str">
        <f t="shared" si="12"/>
        <v>+10n</v>
      </c>
      <c r="AW19" s="11" t="str">
        <f t="shared" ref="AW19" si="45">IF(AU19="VDD",$B$1,IF(AU19="VDD/2",$B$2,IF(AU19="VDDho",$B$3,IF(AU19="VSS",$B$4,$B$5))))</f>
        <v>0.95</v>
      </c>
    </row>
    <row r="20" spans="6:49" x14ac:dyDescent="0.25">
      <c r="F20" s="12"/>
      <c r="G20" s="12"/>
      <c r="H20" s="13" t="str">
        <f t="shared" si="37"/>
        <v>+10n</v>
      </c>
      <c r="I20" s="15" t="str">
        <f t="shared" si="30"/>
        <v>0.95</v>
      </c>
      <c r="J20" s="3"/>
      <c r="K20" s="3"/>
      <c r="L20" s="4" t="str">
        <f t="shared" si="0"/>
        <v>+10n</v>
      </c>
      <c r="M20" s="5" t="str">
        <f t="shared" si="1"/>
        <v>0.95</v>
      </c>
      <c r="N20" s="6"/>
      <c r="O20" s="6"/>
      <c r="P20" s="7" t="str">
        <f t="shared" si="38"/>
        <v>+10n</v>
      </c>
      <c r="Q20" s="8" t="str">
        <f t="shared" si="5"/>
        <v>0.95</v>
      </c>
      <c r="R20" s="9"/>
      <c r="S20" s="9"/>
      <c r="T20" s="10" t="str">
        <f t="shared" si="6"/>
        <v>+10n</v>
      </c>
      <c r="U20" s="11" t="str">
        <f>IF(S20="VDD",$B$1,IF(S20="VDD/2",$B$2,IF(S20="VDDho",$B$3,IF(S20="VSS",$B$4,$B$5))))</f>
        <v>0.95</v>
      </c>
      <c r="V20" s="16"/>
      <c r="W20" s="16"/>
      <c r="X20" s="17" t="str">
        <f t="shared" si="7"/>
        <v>+10n</v>
      </c>
      <c r="Y20" s="18" t="str">
        <f>IF(W20="VDD",$B$1,IF(W20="VDD/2",$B$2,IF(W20="VDDho",$B$3,IF(W20="VSS",$B$4,$B$5))))</f>
        <v>0.95</v>
      </c>
      <c r="Z20" s="19"/>
      <c r="AA20" s="19"/>
      <c r="AB20" s="20" t="str">
        <f t="shared" si="8"/>
        <v>+10n</v>
      </c>
      <c r="AC20" s="21" t="str">
        <f>IF(AA20="VDD",$B$1,IF(AA20="VDD/2",$B$2,IF(AA20="VDDho",$B$3,IF(AA20="VSS",$B$4,$B$5))))</f>
        <v>0.95</v>
      </c>
      <c r="AD20" s="22"/>
      <c r="AE20" s="22"/>
      <c r="AF20" s="23" t="str">
        <f t="shared" si="9"/>
        <v>+10n</v>
      </c>
      <c r="AG20" s="24" t="str">
        <f>IF(AE20="VDD",$B$1,IF(AE20="VDD/2",$B$2,IF(AE20="VDDho",$B$3,IF(AE20="VSS",$B$4,$B$5))))</f>
        <v>0.95</v>
      </c>
      <c r="AH20" s="12"/>
      <c r="AI20" s="12"/>
      <c r="AJ20" s="13" t="str">
        <f t="shared" si="39"/>
        <v>+10n</v>
      </c>
      <c r="AK20" s="15" t="str">
        <f t="shared" si="31"/>
        <v>0.95</v>
      </c>
      <c r="AL20" s="3"/>
      <c r="AM20" s="3"/>
      <c r="AN20" s="4" t="str">
        <f t="shared" si="2"/>
        <v>+10n</v>
      </c>
      <c r="AO20" s="5" t="str">
        <f t="shared" si="3"/>
        <v>0.95</v>
      </c>
      <c r="AP20" s="6"/>
      <c r="AQ20" s="6"/>
      <c r="AR20" s="7" t="str">
        <f t="shared" si="40"/>
        <v>+10n</v>
      </c>
      <c r="AS20" s="8" t="str">
        <f t="shared" si="11"/>
        <v>0.95</v>
      </c>
      <c r="AT20" s="9"/>
      <c r="AU20" s="9"/>
      <c r="AV20" s="10" t="str">
        <f t="shared" si="12"/>
        <v>+10n</v>
      </c>
      <c r="AW20" s="11" t="str">
        <f>IF(AU20="VDD",$B$1,IF(AU20="VDD/2",$B$2,IF(AU20="VDDho",$B$3,IF(AU20="VSS",$B$4,$B$5))))</f>
        <v>0.95</v>
      </c>
    </row>
    <row r="21" spans="6:49" x14ac:dyDescent="0.25">
      <c r="F21" s="12"/>
      <c r="G21" s="12"/>
      <c r="H21" s="13" t="str">
        <f t="shared" si="37"/>
        <v>+10n</v>
      </c>
      <c r="I21" s="14" t="str">
        <f t="shared" si="30"/>
        <v>0.95</v>
      </c>
      <c r="J21" s="3"/>
      <c r="K21" s="3"/>
      <c r="L21" s="4" t="str">
        <f t="shared" si="0"/>
        <v>+10n</v>
      </c>
      <c r="M21" s="5" t="str">
        <f t="shared" si="1"/>
        <v>0.95</v>
      </c>
      <c r="N21" s="6"/>
      <c r="O21" s="6"/>
      <c r="P21" s="7" t="str">
        <f t="shared" si="38"/>
        <v>+10n</v>
      </c>
      <c r="Q21" s="8" t="str">
        <f t="shared" si="5"/>
        <v>0.95</v>
      </c>
      <c r="R21" s="9"/>
      <c r="S21" s="9"/>
      <c r="T21" s="10" t="str">
        <f t="shared" si="6"/>
        <v>+10n</v>
      </c>
      <c r="U21" s="11" t="str">
        <f>IF(S21="VDD",$B$1,IF(S21="VDD/2",$B$2,IF(S21="VDDho",$B$3,IF(S21="VSS",$B$4,$B$5))))</f>
        <v>0.95</v>
      </c>
      <c r="V21" s="16"/>
      <c r="W21" s="16"/>
      <c r="X21" s="17" t="str">
        <f t="shared" si="7"/>
        <v>+10n</v>
      </c>
      <c r="Y21" s="18" t="str">
        <f>IF(W21="VDD",$B$1,IF(W21="VDD/2",$B$2,IF(W21="VDDho",$B$3,IF(W21="VSS",$B$4,$B$5))))</f>
        <v>0.95</v>
      </c>
      <c r="Z21" s="19"/>
      <c r="AA21" s="19"/>
      <c r="AB21" s="20" t="str">
        <f t="shared" si="8"/>
        <v>+10n</v>
      </c>
      <c r="AC21" s="21" t="str">
        <f>IF(AA21="VDD",$B$1,IF(AA21="VDD/2",$B$2,IF(AA21="VDDho",$B$3,IF(AA21="VSS",$B$4,$B$5))))</f>
        <v>0.95</v>
      </c>
      <c r="AD21" s="22"/>
      <c r="AE21" s="22"/>
      <c r="AF21" s="23" t="str">
        <f t="shared" si="9"/>
        <v>+10n</v>
      </c>
      <c r="AG21" s="24" t="str">
        <f>IF(AE21="VDD",$B$1,IF(AE21="VDD/2",$B$2,IF(AE21="VDDho",$B$3,IF(AE21="VSS",$B$4,$B$5))))</f>
        <v>0.95</v>
      </c>
      <c r="AH21" s="12"/>
      <c r="AI21" s="12"/>
      <c r="AJ21" s="13" t="str">
        <f t="shared" si="39"/>
        <v>+10n</v>
      </c>
      <c r="AK21" s="14" t="str">
        <f t="shared" si="31"/>
        <v>0.95</v>
      </c>
      <c r="AL21" s="3"/>
      <c r="AM21" s="3"/>
      <c r="AN21" s="4" t="str">
        <f t="shared" si="2"/>
        <v>+10n</v>
      </c>
      <c r="AO21" s="5" t="str">
        <f t="shared" si="3"/>
        <v>0.95</v>
      </c>
      <c r="AP21" s="6"/>
      <c r="AQ21" s="6"/>
      <c r="AR21" s="7" t="str">
        <f t="shared" si="40"/>
        <v>+10n</v>
      </c>
      <c r="AS21" s="8" t="str">
        <f t="shared" si="11"/>
        <v>0.95</v>
      </c>
      <c r="AT21" s="9"/>
      <c r="AU21" s="9"/>
      <c r="AV21" s="10" t="str">
        <f t="shared" si="12"/>
        <v>+10n</v>
      </c>
      <c r="AW21" s="11" t="str">
        <f>IF(AU21="VDD",$B$1,IF(AU21="VDD/2",$B$2,IF(AU21="VDDho",$B$3,IF(AU21="VSS",$B$4,$B$5))))</f>
        <v>0.95</v>
      </c>
    </row>
    <row r="22" spans="6:49" x14ac:dyDescent="0.25">
      <c r="F22" s="12"/>
      <c r="G22" s="12"/>
      <c r="H22" s="13" t="str">
        <f t="shared" si="37"/>
        <v>+10n</v>
      </c>
      <c r="I22" s="14" t="str">
        <f t="shared" si="30"/>
        <v>0.95</v>
      </c>
      <c r="J22" s="3"/>
      <c r="K22" s="3"/>
      <c r="L22" s="4" t="str">
        <f t="shared" si="0"/>
        <v>+10n</v>
      </c>
      <c r="M22" s="5" t="str">
        <f t="shared" si="1"/>
        <v>0.95</v>
      </c>
      <c r="N22" s="6"/>
      <c r="O22" s="6"/>
      <c r="P22" s="7" t="str">
        <f t="shared" si="38"/>
        <v>+10n</v>
      </c>
      <c r="Q22" s="8" t="str">
        <f t="shared" si="5"/>
        <v>0.95</v>
      </c>
      <c r="R22" s="9"/>
      <c r="S22" s="9"/>
      <c r="T22" s="10" t="str">
        <f t="shared" si="6"/>
        <v>+10n</v>
      </c>
      <c r="U22" s="11" t="str">
        <f>IF(S22="VDD",$B$1,IF(S22="VDD/2",$B$2,IF(S22="VDDho",$B$3,IF(S22="VSS",$B$4,$B$5))))</f>
        <v>0.95</v>
      </c>
      <c r="V22" s="16"/>
      <c r="W22" s="16"/>
      <c r="X22" s="17" t="str">
        <f t="shared" si="7"/>
        <v>+10n</v>
      </c>
      <c r="Y22" s="18" t="str">
        <f>IF(W22="VDD",$B$1,IF(W22="VDD/2",$B$2,IF(W22="VDDho",$B$3,IF(W22="VSS",$B$4,$B$5))))</f>
        <v>0.95</v>
      </c>
      <c r="Z22" s="19"/>
      <c r="AA22" s="19"/>
      <c r="AB22" s="20" t="str">
        <f t="shared" si="8"/>
        <v>+10n</v>
      </c>
      <c r="AC22" s="21" t="str">
        <f>IF(AA22="VDD",$B$1,IF(AA22="VDD/2",$B$2,IF(AA22="VDDho",$B$3,IF(AA22="VSS",$B$4,$B$5))))</f>
        <v>0.95</v>
      </c>
      <c r="AD22" s="22"/>
      <c r="AE22" s="22"/>
      <c r="AF22" s="23" t="str">
        <f t="shared" si="9"/>
        <v>+10n</v>
      </c>
      <c r="AG22" s="24" t="str">
        <f>IF(AE22="VDD",$B$1,IF(AE22="VDD/2",$B$2,IF(AE22="VDDho",$B$3,IF(AE22="VSS",$B$4,$B$5))))</f>
        <v>0.95</v>
      </c>
      <c r="AH22" s="12"/>
      <c r="AI22" s="12"/>
      <c r="AJ22" s="13" t="str">
        <f t="shared" si="39"/>
        <v>+10n</v>
      </c>
      <c r="AK22" s="14" t="str">
        <f t="shared" si="31"/>
        <v>0.95</v>
      </c>
      <c r="AL22" s="3"/>
      <c r="AM22" s="3"/>
      <c r="AN22" s="4" t="str">
        <f t="shared" si="2"/>
        <v>+10n</v>
      </c>
      <c r="AO22" s="5" t="str">
        <f t="shared" si="3"/>
        <v>0.95</v>
      </c>
      <c r="AP22" s="6"/>
      <c r="AQ22" s="6"/>
      <c r="AR22" s="7" t="str">
        <f t="shared" si="40"/>
        <v>+10n</v>
      </c>
      <c r="AS22" s="8" t="str">
        <f t="shared" si="11"/>
        <v>0.95</v>
      </c>
      <c r="AT22" s="9"/>
      <c r="AU22" s="9"/>
      <c r="AV22" s="10" t="str">
        <f t="shared" si="12"/>
        <v>+10n</v>
      </c>
      <c r="AW22" s="11" t="str">
        <f>IF(AU22="VDD",$B$1,IF(AU22="VDD/2",$B$2,IF(AU22="VDDho",$B$3,IF(AU22="VSS",$B$4,$B$5))))</f>
        <v>0.95</v>
      </c>
    </row>
    <row r="23" spans="6:49" x14ac:dyDescent="0.25">
      <c r="F23" s="12"/>
      <c r="G23" s="12"/>
      <c r="H23" s="13" t="str">
        <f t="shared" si="37"/>
        <v>+10n</v>
      </c>
      <c r="I23" s="14" t="str">
        <f t="shared" si="30"/>
        <v>0.95</v>
      </c>
      <c r="J23" s="3"/>
      <c r="K23" s="3"/>
      <c r="L23" s="4" t="str">
        <f t="shared" si="0"/>
        <v>+10n</v>
      </c>
      <c r="M23" s="5" t="str">
        <f t="shared" si="1"/>
        <v>0.95</v>
      </c>
      <c r="N23" s="6"/>
      <c r="O23" s="6"/>
      <c r="P23" s="7" t="str">
        <f t="shared" si="38"/>
        <v>+10n</v>
      </c>
      <c r="Q23" s="8" t="str">
        <f t="shared" si="5"/>
        <v>0.95</v>
      </c>
      <c r="R23" s="9"/>
      <c r="S23" s="9"/>
      <c r="T23" s="10" t="str">
        <f t="shared" si="6"/>
        <v>+10n</v>
      </c>
      <c r="U23" s="11" t="str">
        <f t="shared" ref="U23" si="46">IF(S23="VDD",$B$1,IF(S23="VDD/2",$B$2,IF(S23="VDDho",$B$3,IF(S23="VSS",$B$4,$B$5))))</f>
        <v>0.95</v>
      </c>
      <c r="V23" s="16"/>
      <c r="W23" s="16"/>
      <c r="X23" s="17" t="str">
        <f t="shared" si="7"/>
        <v>+10n</v>
      </c>
      <c r="Y23" s="18" t="str">
        <f t="shared" ref="Y23" si="47">IF(W23="VDD",$B$1,IF(W23="VDD/2",$B$2,IF(W23="VDDho",$B$3,IF(W23="VSS",$B$4,$B$5))))</f>
        <v>0.95</v>
      </c>
      <c r="Z23" s="19"/>
      <c r="AA23" s="19"/>
      <c r="AB23" s="20" t="str">
        <f t="shared" si="8"/>
        <v>+10n</v>
      </c>
      <c r="AC23" s="21" t="str">
        <f t="shared" ref="AC23" si="48">IF(AA23="VDD",$B$1,IF(AA23="VDD/2",$B$2,IF(AA23="VDDho",$B$3,IF(AA23="VSS",$B$4,$B$5))))</f>
        <v>0.95</v>
      </c>
      <c r="AD23" s="22"/>
      <c r="AE23" s="22"/>
      <c r="AF23" s="23" t="str">
        <f t="shared" si="9"/>
        <v>+10n</v>
      </c>
      <c r="AG23" s="24" t="str">
        <f t="shared" ref="AG23" si="49">IF(AE23="VDD",$B$1,IF(AE23="VDD/2",$B$2,IF(AE23="VDDho",$B$3,IF(AE23="VSS",$B$4,$B$5))))</f>
        <v>0.95</v>
      </c>
      <c r="AH23" s="12"/>
      <c r="AI23" s="12"/>
      <c r="AJ23" s="13" t="str">
        <f t="shared" si="39"/>
        <v>+10n</v>
      </c>
      <c r="AK23" s="14" t="str">
        <f t="shared" si="31"/>
        <v>0.95</v>
      </c>
      <c r="AL23" s="3"/>
      <c r="AM23" s="3"/>
      <c r="AN23" s="4" t="str">
        <f t="shared" si="2"/>
        <v>+10n</v>
      </c>
      <c r="AO23" s="5" t="str">
        <f t="shared" si="3"/>
        <v>0.95</v>
      </c>
      <c r="AP23" s="6"/>
      <c r="AQ23" s="6"/>
      <c r="AR23" s="7" t="str">
        <f t="shared" si="40"/>
        <v>+10n</v>
      </c>
      <c r="AS23" s="8" t="str">
        <f t="shared" si="11"/>
        <v>0.95</v>
      </c>
      <c r="AT23" s="9"/>
      <c r="AU23" s="9"/>
      <c r="AV23" s="10" t="str">
        <f t="shared" si="12"/>
        <v>+10n</v>
      </c>
      <c r="AW23" s="11" t="str">
        <f t="shared" ref="AW23" si="50">IF(AU23="VDD",$B$1,IF(AU23="VDD/2",$B$2,IF(AU23="VDDho",$B$3,IF(AU23="VSS",$B$4,$B$5))))</f>
        <v>0.95</v>
      </c>
    </row>
    <row r="24" spans="6:49" x14ac:dyDescent="0.25">
      <c r="F24" s="12"/>
      <c r="G24" s="12"/>
      <c r="H24" s="13" t="str">
        <f t="shared" si="37"/>
        <v>+10n</v>
      </c>
      <c r="I24" s="14" t="str">
        <f t="shared" si="30"/>
        <v>0.95</v>
      </c>
      <c r="J24" s="3"/>
      <c r="K24" s="3"/>
      <c r="L24" s="4" t="str">
        <f t="shared" si="0"/>
        <v>+10n</v>
      </c>
      <c r="M24" s="5" t="str">
        <f t="shared" si="1"/>
        <v>0.95</v>
      </c>
      <c r="N24" s="6"/>
      <c r="O24" s="6"/>
      <c r="P24" s="7" t="str">
        <f t="shared" si="38"/>
        <v>+10n</v>
      </c>
      <c r="Q24" s="8" t="str">
        <f t="shared" si="5"/>
        <v>0.95</v>
      </c>
      <c r="R24" s="9"/>
      <c r="S24" s="9"/>
      <c r="T24" s="10" t="str">
        <f t="shared" si="6"/>
        <v>+10n</v>
      </c>
      <c r="U24" s="11" t="str">
        <f>IF(S24="VDD",$B$1,IF(S24="VDD/2",$B$2,IF(S24="VDDho",$B$3,IF(S24="VSS",$B$4,$B$5))))</f>
        <v>0.95</v>
      </c>
      <c r="V24" s="16"/>
      <c r="W24" s="16"/>
      <c r="X24" s="17" t="str">
        <f t="shared" si="7"/>
        <v>+10n</v>
      </c>
      <c r="Y24" s="18" t="str">
        <f>IF(W24="VDD",$B$1,IF(W24="VDD/2",$B$2,IF(W24="VDDho",$B$3,IF(W24="VSS",$B$4,$B$5))))</f>
        <v>0.95</v>
      </c>
      <c r="Z24" s="19"/>
      <c r="AA24" s="19"/>
      <c r="AB24" s="20" t="str">
        <f t="shared" si="8"/>
        <v>+10n</v>
      </c>
      <c r="AC24" s="21" t="str">
        <f>IF(AA24="VDD",$B$1,IF(AA24="VDD/2",$B$2,IF(AA24="VDDho",$B$3,IF(AA24="VSS",$B$4,$B$5))))</f>
        <v>0.95</v>
      </c>
      <c r="AD24" s="22"/>
      <c r="AE24" s="22"/>
      <c r="AF24" s="23" t="str">
        <f t="shared" si="9"/>
        <v>+10n</v>
      </c>
      <c r="AG24" s="24" t="str">
        <f>IF(AE24="VDD",$B$1,IF(AE24="VDD/2",$B$2,IF(AE24="VDDho",$B$3,IF(AE24="VSS",$B$4,$B$5))))</f>
        <v>0.95</v>
      </c>
      <c r="AH24" s="12"/>
      <c r="AI24" s="12"/>
      <c r="AJ24" s="13" t="str">
        <f t="shared" si="39"/>
        <v>+10n</v>
      </c>
      <c r="AK24" s="14" t="str">
        <f t="shared" si="31"/>
        <v>0.95</v>
      </c>
      <c r="AL24" s="3"/>
      <c r="AM24" s="3"/>
      <c r="AN24" s="4" t="str">
        <f t="shared" si="2"/>
        <v>+10n</v>
      </c>
      <c r="AO24" s="5" t="str">
        <f t="shared" si="3"/>
        <v>0.95</v>
      </c>
      <c r="AP24" s="6"/>
      <c r="AQ24" s="6"/>
      <c r="AR24" s="7" t="str">
        <f t="shared" si="40"/>
        <v>+10n</v>
      </c>
      <c r="AS24" s="8" t="str">
        <f t="shared" si="11"/>
        <v>0.95</v>
      </c>
      <c r="AT24" s="9"/>
      <c r="AU24" s="9"/>
      <c r="AV24" s="10" t="str">
        <f t="shared" si="12"/>
        <v>+10n</v>
      </c>
      <c r="AW24" s="11" t="str">
        <f>IF(AU24="VDD",$B$1,IF(AU24="VDD/2",$B$2,IF(AU24="VDDho",$B$3,IF(AU24="VSS",$B$4,$B$5))))</f>
        <v>0.95</v>
      </c>
    </row>
    <row r="25" spans="6:49" x14ac:dyDescent="0.25">
      <c r="F25" s="12"/>
      <c r="G25" s="12"/>
      <c r="H25" s="13" t="str">
        <f t="shared" si="37"/>
        <v>+10n</v>
      </c>
      <c r="I25" s="14" t="str">
        <f t="shared" si="30"/>
        <v>0.95</v>
      </c>
      <c r="J25" s="3"/>
      <c r="K25" s="3"/>
      <c r="L25" s="4" t="str">
        <f t="shared" si="0"/>
        <v>+10n</v>
      </c>
      <c r="M25" s="5" t="str">
        <f t="shared" si="1"/>
        <v>0.95</v>
      </c>
      <c r="N25" s="6"/>
      <c r="O25" s="6"/>
      <c r="P25" s="7" t="str">
        <f t="shared" si="38"/>
        <v>+10n</v>
      </c>
      <c r="Q25" s="8" t="str">
        <f t="shared" si="5"/>
        <v>0.95</v>
      </c>
      <c r="R25" s="9"/>
      <c r="S25" s="9"/>
      <c r="T25" s="10" t="str">
        <f t="shared" si="6"/>
        <v>+10n</v>
      </c>
      <c r="U25" s="11" t="str">
        <f>IF(S25="VDD",$B$1,IF(S25="VDD/2",$B$2,IF(S25="VDDho",$B$3,IF(S25="VSS",$B$4,$B$5))))</f>
        <v>0.95</v>
      </c>
      <c r="V25" s="16"/>
      <c r="W25" s="16"/>
      <c r="X25" s="17" t="str">
        <f t="shared" si="7"/>
        <v>+10n</v>
      </c>
      <c r="Y25" s="18" t="str">
        <f>IF(W25="VDD",$B$1,IF(W25="VDD/2",$B$2,IF(W25="VDDho",$B$3,IF(W25="VSS",$B$4,$B$5))))</f>
        <v>0.95</v>
      </c>
      <c r="Z25" s="19"/>
      <c r="AA25" s="19"/>
      <c r="AB25" s="20" t="str">
        <f t="shared" si="8"/>
        <v>+10n</v>
      </c>
      <c r="AC25" s="21" t="str">
        <f>IF(AA25="VDD",$B$1,IF(AA25="VDD/2",$B$2,IF(AA25="VDDho",$B$3,IF(AA25="VSS",$B$4,$B$5))))</f>
        <v>0.95</v>
      </c>
      <c r="AD25" s="22"/>
      <c r="AE25" s="22"/>
      <c r="AF25" s="23" t="str">
        <f t="shared" si="9"/>
        <v>+10n</v>
      </c>
      <c r="AG25" s="24" t="str">
        <f>IF(AE25="VDD",$B$1,IF(AE25="VDD/2",$B$2,IF(AE25="VDDho",$B$3,IF(AE25="VSS",$B$4,$B$5))))</f>
        <v>0.95</v>
      </c>
      <c r="AH25" s="12"/>
      <c r="AI25" s="12"/>
      <c r="AJ25" s="13" t="str">
        <f t="shared" si="39"/>
        <v>+10n</v>
      </c>
      <c r="AK25" s="14" t="str">
        <f t="shared" si="31"/>
        <v>0.95</v>
      </c>
      <c r="AL25" s="3"/>
      <c r="AM25" s="3"/>
      <c r="AN25" s="4" t="str">
        <f t="shared" si="2"/>
        <v>+10n</v>
      </c>
      <c r="AO25" s="5" t="str">
        <f t="shared" si="3"/>
        <v>0.95</v>
      </c>
      <c r="AP25" s="6"/>
      <c r="AQ25" s="6"/>
      <c r="AR25" s="7" t="str">
        <f t="shared" si="40"/>
        <v>+10n</v>
      </c>
      <c r="AS25" s="8" t="str">
        <f t="shared" si="11"/>
        <v>0.95</v>
      </c>
      <c r="AT25" s="9"/>
      <c r="AU25" s="9"/>
      <c r="AV25" s="10" t="str">
        <f t="shared" si="12"/>
        <v>+10n</v>
      </c>
      <c r="AW25" s="11" t="str">
        <f>IF(AU25="VDD",$B$1,IF(AU25="VDD/2",$B$2,IF(AU25="VDDho",$B$3,IF(AU25="VSS",$B$4,$B$5))))</f>
        <v>0.95</v>
      </c>
    </row>
    <row r="26" spans="6:49" x14ac:dyDescent="0.25">
      <c r="F26" s="12"/>
      <c r="G26" s="12"/>
      <c r="H26" s="13" t="str">
        <f t="shared" si="37"/>
        <v>+10n</v>
      </c>
      <c r="I26" s="14" t="str">
        <f t="shared" si="30"/>
        <v>0.95</v>
      </c>
      <c r="J26" s="3"/>
      <c r="K26" s="3"/>
      <c r="L26" s="4" t="str">
        <f t="shared" si="0"/>
        <v>+10n</v>
      </c>
      <c r="M26" s="5" t="str">
        <f t="shared" si="1"/>
        <v>0.95</v>
      </c>
      <c r="N26" s="6"/>
      <c r="O26" s="6"/>
      <c r="P26" s="7" t="str">
        <f t="shared" si="38"/>
        <v>+10n</v>
      </c>
      <c r="Q26" s="8" t="str">
        <f t="shared" si="5"/>
        <v>0.95</v>
      </c>
      <c r="R26" s="9"/>
      <c r="S26" s="9"/>
      <c r="T26" s="10" t="str">
        <f t="shared" si="6"/>
        <v>+10n</v>
      </c>
      <c r="U26" s="11" t="str">
        <f>IF(S26="VDD",$B$1,IF(S26="VDD/2",$B$2,IF(S26="VDDho",$B$3,IF(S26="VSS",$B$4,$B$5))))</f>
        <v>0.95</v>
      </c>
      <c r="V26" s="16"/>
      <c r="W26" s="16"/>
      <c r="X26" s="17" t="str">
        <f t="shared" si="7"/>
        <v>+10n</v>
      </c>
      <c r="Y26" s="18" t="str">
        <f>IF(W26="VDD",$B$1,IF(W26="VDD/2",$B$2,IF(W26="VDDho",$B$3,IF(W26="VSS",$B$4,$B$5))))</f>
        <v>0.95</v>
      </c>
      <c r="Z26" s="19"/>
      <c r="AA26" s="19"/>
      <c r="AB26" s="20" t="str">
        <f t="shared" si="8"/>
        <v>+10n</v>
      </c>
      <c r="AC26" s="21" t="str">
        <f>IF(AA26="VDD",$B$1,IF(AA26="VDD/2",$B$2,IF(AA26="VDDho",$B$3,IF(AA26="VSS",$B$4,$B$5))))</f>
        <v>0.95</v>
      </c>
      <c r="AD26" s="22"/>
      <c r="AE26" s="22"/>
      <c r="AF26" s="23" t="str">
        <f t="shared" si="9"/>
        <v>+10n</v>
      </c>
      <c r="AG26" s="24" t="str">
        <f>IF(AE26="VDD",$B$1,IF(AE26="VDD/2",$B$2,IF(AE26="VDDho",$B$3,IF(AE26="VSS",$B$4,$B$5))))</f>
        <v>0.95</v>
      </c>
      <c r="AH26" s="12"/>
      <c r="AI26" s="12"/>
      <c r="AJ26" s="13" t="str">
        <f t="shared" si="39"/>
        <v>+10n</v>
      </c>
      <c r="AK26" s="14" t="str">
        <f t="shared" si="31"/>
        <v>0.95</v>
      </c>
      <c r="AL26" s="3"/>
      <c r="AM26" s="3"/>
      <c r="AN26" s="4" t="str">
        <f t="shared" si="2"/>
        <v>+10n</v>
      </c>
      <c r="AO26" s="5" t="str">
        <f t="shared" si="3"/>
        <v>0.95</v>
      </c>
      <c r="AP26" s="6"/>
      <c r="AQ26" s="6"/>
      <c r="AR26" s="7" t="str">
        <f t="shared" si="40"/>
        <v>+10n</v>
      </c>
      <c r="AS26" s="8" t="str">
        <f t="shared" si="11"/>
        <v>0.95</v>
      </c>
      <c r="AT26" s="9"/>
      <c r="AU26" s="9"/>
      <c r="AV26" s="10" t="str">
        <f t="shared" si="12"/>
        <v>+10n</v>
      </c>
      <c r="AW26" s="11" t="str">
        <f>IF(AU26="VDD",$B$1,IF(AU26="VDD/2",$B$2,IF(AU26="VDDho",$B$3,IF(AU26="VSS",$B$4,$B$5))))</f>
        <v>0.95</v>
      </c>
    </row>
    <row r="27" spans="6:49" x14ac:dyDescent="0.25">
      <c r="F27" s="12"/>
      <c r="G27" s="12"/>
      <c r="H27" s="13" t="str">
        <f t="shared" si="37"/>
        <v>+10n</v>
      </c>
      <c r="I27" s="14" t="str">
        <f t="shared" si="30"/>
        <v>0.95</v>
      </c>
      <c r="J27" s="3"/>
      <c r="K27" s="3"/>
      <c r="L27" s="4" t="str">
        <f t="shared" si="0"/>
        <v>+10n</v>
      </c>
      <c r="M27" s="5" t="str">
        <f t="shared" si="1"/>
        <v>0.95</v>
      </c>
      <c r="N27" s="6"/>
      <c r="O27" s="6"/>
      <c r="P27" s="7" t="str">
        <f t="shared" si="38"/>
        <v>+10n</v>
      </c>
      <c r="Q27" s="8" t="str">
        <f t="shared" si="5"/>
        <v>0.95</v>
      </c>
      <c r="R27" s="9"/>
      <c r="S27" s="9"/>
      <c r="T27" s="10" t="str">
        <f t="shared" si="6"/>
        <v>+10n</v>
      </c>
      <c r="U27" s="11" t="str">
        <f t="shared" ref="U27" si="51">IF(S27="VDD",$B$1,IF(S27="VDD/2",$B$2,IF(S27="VDDho",$B$3,IF(S27="VSS",$B$4,$B$5))))</f>
        <v>0.95</v>
      </c>
      <c r="V27" s="16"/>
      <c r="W27" s="16"/>
      <c r="X27" s="17" t="str">
        <f t="shared" si="7"/>
        <v>+10n</v>
      </c>
      <c r="Y27" s="18" t="str">
        <f t="shared" ref="Y27" si="52">IF(W27="VDD",$B$1,IF(W27="VDD/2",$B$2,IF(W27="VDDho",$B$3,IF(W27="VSS",$B$4,$B$5))))</f>
        <v>0.95</v>
      </c>
      <c r="Z27" s="19"/>
      <c r="AA27" s="19"/>
      <c r="AB27" s="20" t="str">
        <f t="shared" si="8"/>
        <v>+10n</v>
      </c>
      <c r="AC27" s="21" t="str">
        <f t="shared" ref="AC27" si="53">IF(AA27="VDD",$B$1,IF(AA27="VDD/2",$B$2,IF(AA27="VDDho",$B$3,IF(AA27="VSS",$B$4,$B$5))))</f>
        <v>0.95</v>
      </c>
      <c r="AD27" s="22"/>
      <c r="AE27" s="22"/>
      <c r="AF27" s="23" t="str">
        <f t="shared" si="9"/>
        <v>+10n</v>
      </c>
      <c r="AG27" s="24" t="str">
        <f t="shared" ref="AG27" si="54">IF(AE27="VDD",$B$1,IF(AE27="VDD/2",$B$2,IF(AE27="VDDho",$B$3,IF(AE27="VSS",$B$4,$B$5))))</f>
        <v>0.95</v>
      </c>
      <c r="AH27" s="12"/>
      <c r="AI27" s="12"/>
      <c r="AJ27" s="13" t="str">
        <f t="shared" si="39"/>
        <v>+10n</v>
      </c>
      <c r="AK27" s="14" t="str">
        <f t="shared" si="31"/>
        <v>0.95</v>
      </c>
      <c r="AL27" s="3"/>
      <c r="AM27" s="3"/>
      <c r="AN27" s="4" t="str">
        <f t="shared" si="2"/>
        <v>+10n</v>
      </c>
      <c r="AO27" s="5" t="str">
        <f t="shared" si="3"/>
        <v>0.95</v>
      </c>
      <c r="AP27" s="6"/>
      <c r="AQ27" s="6"/>
      <c r="AR27" s="7" t="str">
        <f t="shared" si="40"/>
        <v>+10n</v>
      </c>
      <c r="AS27" s="8" t="str">
        <f t="shared" si="11"/>
        <v>0.95</v>
      </c>
      <c r="AT27" s="9"/>
      <c r="AU27" s="9"/>
      <c r="AV27" s="10" t="str">
        <f t="shared" si="12"/>
        <v>+10n</v>
      </c>
      <c r="AW27" s="11" t="str">
        <f t="shared" ref="AW27" si="55">IF(AU27="VDD",$B$1,IF(AU27="VDD/2",$B$2,IF(AU27="VDDho",$B$3,IF(AU27="VSS",$B$4,$B$5))))</f>
        <v>0.95</v>
      </c>
    </row>
    <row r="28" spans="6:49" x14ac:dyDescent="0.25">
      <c r="F28" s="12"/>
      <c r="G28" s="12"/>
      <c r="H28" s="13" t="str">
        <f t="shared" si="37"/>
        <v>+10n</v>
      </c>
      <c r="I28" s="14" t="str">
        <f t="shared" si="30"/>
        <v>0.95</v>
      </c>
      <c r="J28" s="3"/>
      <c r="K28" s="3"/>
      <c r="L28" s="4" t="str">
        <f t="shared" si="0"/>
        <v>+10n</v>
      </c>
      <c r="M28" s="5" t="str">
        <f t="shared" si="1"/>
        <v>0.95</v>
      </c>
      <c r="N28" s="6"/>
      <c r="O28" s="6"/>
      <c r="P28" s="7" t="str">
        <f t="shared" si="38"/>
        <v>+10n</v>
      </c>
      <c r="Q28" s="8" t="str">
        <f t="shared" si="5"/>
        <v>0.95</v>
      </c>
      <c r="R28" s="9"/>
      <c r="S28" s="9"/>
      <c r="T28" s="10" t="str">
        <f t="shared" si="6"/>
        <v>+10n</v>
      </c>
      <c r="U28" s="11" t="str">
        <f>IF(S28="VDD",$B$1,IF(S28="VDD/2",$B$2,IF(S28="VDDho",$B$3,IF(S28="VSS",$B$4,$B$5))))</f>
        <v>0.95</v>
      </c>
      <c r="V28" s="16"/>
      <c r="W28" s="16"/>
      <c r="X28" s="17" t="str">
        <f t="shared" si="7"/>
        <v>+10n</v>
      </c>
      <c r="Y28" s="18" t="str">
        <f>IF(W28="VDD",$B$1,IF(W28="VDD/2",$B$2,IF(W28="VDDho",$B$3,IF(W28="VSS",$B$4,$B$5))))</f>
        <v>0.95</v>
      </c>
      <c r="Z28" s="19"/>
      <c r="AA28" s="19"/>
      <c r="AB28" s="20" t="str">
        <f t="shared" si="8"/>
        <v>+10n</v>
      </c>
      <c r="AC28" s="21" t="str">
        <f>IF(AA28="VDD",$B$1,IF(AA28="VDD/2",$B$2,IF(AA28="VDDho",$B$3,IF(AA28="VSS",$B$4,$B$5))))</f>
        <v>0.95</v>
      </c>
      <c r="AD28" s="22"/>
      <c r="AE28" s="22"/>
      <c r="AF28" s="23" t="str">
        <f t="shared" si="9"/>
        <v>+10n</v>
      </c>
      <c r="AG28" s="24" t="str">
        <f>IF(AE28="VDD",$B$1,IF(AE28="VDD/2",$B$2,IF(AE28="VDDho",$B$3,IF(AE28="VSS",$B$4,$B$5))))</f>
        <v>0.95</v>
      </c>
      <c r="AH28" s="12"/>
      <c r="AI28" s="12"/>
      <c r="AJ28" s="13" t="str">
        <f t="shared" si="39"/>
        <v>+10n</v>
      </c>
      <c r="AK28" s="14" t="str">
        <f t="shared" si="31"/>
        <v>0.95</v>
      </c>
      <c r="AL28" s="3"/>
      <c r="AM28" s="3"/>
      <c r="AN28" s="4" t="str">
        <f t="shared" si="2"/>
        <v>+10n</v>
      </c>
      <c r="AO28" s="5" t="str">
        <f t="shared" si="3"/>
        <v>0.95</v>
      </c>
      <c r="AP28" s="6"/>
      <c r="AQ28" s="6"/>
      <c r="AR28" s="7" t="str">
        <f t="shared" si="40"/>
        <v>+10n</v>
      </c>
      <c r="AS28" s="8" t="str">
        <f t="shared" si="11"/>
        <v>0.95</v>
      </c>
      <c r="AT28" s="9"/>
      <c r="AU28" s="9"/>
      <c r="AV28" s="10" t="str">
        <f t="shared" si="12"/>
        <v>+10n</v>
      </c>
      <c r="AW28" s="11" t="str">
        <f>IF(AU28="VDD",$B$1,IF(AU28="VDD/2",$B$2,IF(AU28="VDDho",$B$3,IF(AU28="VSS",$B$4,$B$5))))</f>
        <v>0.95</v>
      </c>
    </row>
    <row r="29" spans="6:49" x14ac:dyDescent="0.25">
      <c r="F29" s="12"/>
      <c r="G29" s="12"/>
      <c r="H29" s="13" t="str">
        <f t="shared" si="37"/>
        <v>+10n</v>
      </c>
      <c r="I29" s="14" t="str">
        <f t="shared" si="30"/>
        <v>0.95</v>
      </c>
      <c r="J29" s="3"/>
      <c r="K29" s="3"/>
      <c r="L29" s="4" t="str">
        <f t="shared" si="0"/>
        <v>+10n</v>
      </c>
      <c r="M29" s="5" t="str">
        <f t="shared" si="1"/>
        <v>0.95</v>
      </c>
      <c r="N29" s="6"/>
      <c r="O29" s="6"/>
      <c r="P29" s="7" t="str">
        <f t="shared" si="38"/>
        <v>+10n</v>
      </c>
      <c r="Q29" s="8" t="str">
        <f t="shared" si="5"/>
        <v>0.95</v>
      </c>
      <c r="R29" s="9"/>
      <c r="S29" s="9"/>
      <c r="T29" s="10" t="str">
        <f t="shared" si="6"/>
        <v>+10n</v>
      </c>
      <c r="U29" s="11" t="str">
        <f>IF(S29="VDD",$B$1,IF(S29="VDD/2",$B$2,IF(S29="VDDho",$B$3,IF(S29="VSS",$B$4,$B$5))))</f>
        <v>0.95</v>
      </c>
      <c r="V29" s="16"/>
      <c r="W29" s="16"/>
      <c r="X29" s="17" t="str">
        <f t="shared" si="7"/>
        <v>+10n</v>
      </c>
      <c r="Y29" s="18" t="str">
        <f>IF(W29="VDD",$B$1,IF(W29="VDD/2",$B$2,IF(W29="VDDho",$B$3,IF(W29="VSS",$B$4,$B$5))))</f>
        <v>0.95</v>
      </c>
      <c r="Z29" s="19"/>
      <c r="AA29" s="19"/>
      <c r="AB29" s="20" t="str">
        <f t="shared" si="8"/>
        <v>+10n</v>
      </c>
      <c r="AC29" s="21" t="str">
        <f>IF(AA29="VDD",$B$1,IF(AA29="VDD/2",$B$2,IF(AA29="VDDho",$B$3,IF(AA29="VSS",$B$4,$B$5))))</f>
        <v>0.95</v>
      </c>
      <c r="AD29" s="22"/>
      <c r="AE29" s="22"/>
      <c r="AF29" s="23" t="str">
        <f t="shared" si="9"/>
        <v>+10n</v>
      </c>
      <c r="AG29" s="24" t="str">
        <f>IF(AE29="VDD",$B$1,IF(AE29="VDD/2",$B$2,IF(AE29="VDDho",$B$3,IF(AE29="VSS",$B$4,$B$5))))</f>
        <v>0.95</v>
      </c>
      <c r="AH29" s="12"/>
      <c r="AI29" s="12"/>
      <c r="AJ29" s="13" t="str">
        <f t="shared" si="39"/>
        <v>+10n</v>
      </c>
      <c r="AK29" s="14" t="str">
        <f t="shared" si="31"/>
        <v>0.95</v>
      </c>
      <c r="AL29" s="3"/>
      <c r="AM29" s="3"/>
      <c r="AN29" s="4" t="str">
        <f t="shared" si="2"/>
        <v>+10n</v>
      </c>
      <c r="AO29" s="5" t="str">
        <f t="shared" si="3"/>
        <v>0.95</v>
      </c>
      <c r="AP29" s="6"/>
      <c r="AQ29" s="6"/>
      <c r="AR29" s="7" t="str">
        <f t="shared" si="40"/>
        <v>+10n</v>
      </c>
      <c r="AS29" s="8" t="str">
        <f t="shared" si="11"/>
        <v>0.95</v>
      </c>
      <c r="AT29" s="9"/>
      <c r="AU29" s="9"/>
      <c r="AV29" s="10" t="str">
        <f t="shared" si="12"/>
        <v>+10n</v>
      </c>
      <c r="AW29" s="11" t="str">
        <f>IF(AU29="VDD",$B$1,IF(AU29="VDD/2",$B$2,IF(AU29="VDDho",$B$3,IF(AU29="VSS",$B$4,$B$5))))</f>
        <v>0.95</v>
      </c>
    </row>
    <row r="30" spans="6:49" x14ac:dyDescent="0.25">
      <c r="F30" s="12"/>
      <c r="G30" s="12"/>
      <c r="H30" s="13" t="str">
        <f t="shared" si="37"/>
        <v>+10n</v>
      </c>
      <c r="I30" s="14" t="str">
        <f t="shared" si="30"/>
        <v>0.95</v>
      </c>
      <c r="J30" s="3"/>
      <c r="K30" s="3"/>
      <c r="L30" s="4" t="str">
        <f t="shared" si="0"/>
        <v>+10n</v>
      </c>
      <c r="M30" s="5" t="str">
        <f t="shared" si="1"/>
        <v>0.95</v>
      </c>
      <c r="N30" s="6"/>
      <c r="O30" s="6"/>
      <c r="P30" s="7" t="str">
        <f t="shared" si="38"/>
        <v>+10n</v>
      </c>
      <c r="Q30" s="8" t="str">
        <f t="shared" si="5"/>
        <v>0.95</v>
      </c>
      <c r="R30" s="9"/>
      <c r="S30" s="9"/>
      <c r="T30" s="10" t="str">
        <f t="shared" si="6"/>
        <v>+10n</v>
      </c>
      <c r="U30" s="11" t="str">
        <f>IF(S30="VDD",$B$1,IF(S30="VDD/2",$B$2,IF(S30="VDDho",$B$3,IF(S30="VSS",$B$4,$B$5))))</f>
        <v>0.95</v>
      </c>
      <c r="V30" s="16"/>
      <c r="W30" s="16"/>
      <c r="X30" s="17" t="str">
        <f t="shared" si="7"/>
        <v>+10n</v>
      </c>
      <c r="Y30" s="18" t="str">
        <f>IF(W30="VDD",$B$1,IF(W30="VDD/2",$B$2,IF(W30="VDDho",$B$3,IF(W30="VSS",$B$4,$B$5))))</f>
        <v>0.95</v>
      </c>
      <c r="Z30" s="19"/>
      <c r="AA30" s="19"/>
      <c r="AB30" s="20" t="str">
        <f t="shared" si="8"/>
        <v>+10n</v>
      </c>
      <c r="AC30" s="21" t="str">
        <f>IF(AA30="VDD",$B$1,IF(AA30="VDD/2",$B$2,IF(AA30="VDDho",$B$3,IF(AA30="VSS",$B$4,$B$5))))</f>
        <v>0.95</v>
      </c>
      <c r="AD30" s="22"/>
      <c r="AE30" s="22"/>
      <c r="AF30" s="23" t="str">
        <f t="shared" si="9"/>
        <v>+10n</v>
      </c>
      <c r="AG30" s="24" t="str">
        <f>IF(AE30="VDD",$B$1,IF(AE30="VDD/2",$B$2,IF(AE30="VDDho",$B$3,IF(AE30="VSS",$B$4,$B$5))))</f>
        <v>0.95</v>
      </c>
      <c r="AH30" s="12"/>
      <c r="AI30" s="12"/>
      <c r="AJ30" s="13" t="str">
        <f t="shared" si="39"/>
        <v>+10n</v>
      </c>
      <c r="AK30" s="14" t="str">
        <f t="shared" si="31"/>
        <v>0.95</v>
      </c>
      <c r="AL30" s="3"/>
      <c r="AM30" s="3"/>
      <c r="AN30" s="4" t="str">
        <f t="shared" si="2"/>
        <v>+10n</v>
      </c>
      <c r="AO30" s="5" t="str">
        <f t="shared" si="3"/>
        <v>0.95</v>
      </c>
      <c r="AP30" s="6"/>
      <c r="AQ30" s="6"/>
      <c r="AR30" s="7" t="str">
        <f t="shared" si="40"/>
        <v>+10n</v>
      </c>
      <c r="AS30" s="8" t="str">
        <f t="shared" si="11"/>
        <v>0.95</v>
      </c>
      <c r="AT30" s="9"/>
      <c r="AU30" s="9"/>
      <c r="AV30" s="10" t="str">
        <f t="shared" si="12"/>
        <v>+10n</v>
      </c>
      <c r="AW30" s="11" t="str">
        <f>IF(AU30="VDD",$B$1,IF(AU30="VDD/2",$B$2,IF(AU30="VDDho",$B$3,IF(AU30="VSS",$B$4,$B$5))))</f>
        <v>0.95</v>
      </c>
    </row>
    <row r="31" spans="6:49" x14ac:dyDescent="0.25">
      <c r="F31" s="12"/>
      <c r="G31" s="12"/>
      <c r="H31" s="13" t="str">
        <f t="shared" si="37"/>
        <v>+10n</v>
      </c>
      <c r="I31" s="14" t="str">
        <f t="shared" si="30"/>
        <v>0.95</v>
      </c>
      <c r="J31" s="3"/>
      <c r="K31" s="3"/>
      <c r="L31" s="4" t="str">
        <f t="shared" si="0"/>
        <v>+10n</v>
      </c>
      <c r="M31" s="5" t="str">
        <f t="shared" si="1"/>
        <v>0.95</v>
      </c>
      <c r="N31" s="6"/>
      <c r="O31" s="6"/>
      <c r="P31" s="7" t="str">
        <f t="shared" si="38"/>
        <v>+10n</v>
      </c>
      <c r="Q31" s="8" t="str">
        <f t="shared" si="5"/>
        <v>0.95</v>
      </c>
      <c r="R31" s="9"/>
      <c r="S31" s="9"/>
      <c r="T31" s="10" t="str">
        <f t="shared" si="6"/>
        <v>+10n</v>
      </c>
      <c r="U31" s="11" t="str">
        <f t="shared" ref="U31" si="56">IF(S31="VDD",$B$1,IF(S31="VDD/2",$B$2,IF(S31="VDDho",$B$3,IF(S31="VSS",$B$4,$B$5))))</f>
        <v>0.95</v>
      </c>
      <c r="V31" s="16"/>
      <c r="W31" s="16"/>
      <c r="X31" s="17" t="str">
        <f t="shared" si="7"/>
        <v>+10n</v>
      </c>
      <c r="Y31" s="18" t="str">
        <f t="shared" ref="Y31" si="57">IF(W31="VDD",$B$1,IF(W31="VDD/2",$B$2,IF(W31="VDDho",$B$3,IF(W31="VSS",$B$4,$B$5))))</f>
        <v>0.95</v>
      </c>
      <c r="Z31" s="19"/>
      <c r="AA31" s="19"/>
      <c r="AB31" s="20" t="str">
        <f t="shared" si="8"/>
        <v>+10n</v>
      </c>
      <c r="AC31" s="21" t="str">
        <f t="shared" ref="AC31" si="58">IF(AA31="VDD",$B$1,IF(AA31="VDD/2",$B$2,IF(AA31="VDDho",$B$3,IF(AA31="VSS",$B$4,$B$5))))</f>
        <v>0.95</v>
      </c>
      <c r="AD31" s="22"/>
      <c r="AE31" s="22"/>
      <c r="AF31" s="23" t="str">
        <f t="shared" si="9"/>
        <v>+10n</v>
      </c>
      <c r="AG31" s="24" t="str">
        <f t="shared" ref="AG31" si="59">IF(AE31="VDD",$B$1,IF(AE31="VDD/2",$B$2,IF(AE31="VDDho",$B$3,IF(AE31="VSS",$B$4,$B$5))))</f>
        <v>0.95</v>
      </c>
      <c r="AH31" s="12"/>
      <c r="AI31" s="12"/>
      <c r="AJ31" s="13" t="str">
        <f t="shared" si="39"/>
        <v>+10n</v>
      </c>
      <c r="AK31" s="14" t="str">
        <f t="shared" si="31"/>
        <v>0.95</v>
      </c>
      <c r="AL31" s="3"/>
      <c r="AM31" s="3"/>
      <c r="AN31" s="4" t="str">
        <f t="shared" si="2"/>
        <v>+10n</v>
      </c>
      <c r="AO31" s="5" t="str">
        <f t="shared" si="3"/>
        <v>0.95</v>
      </c>
      <c r="AP31" s="6"/>
      <c r="AQ31" s="6"/>
      <c r="AR31" s="7" t="str">
        <f t="shared" si="40"/>
        <v>+10n</v>
      </c>
      <c r="AS31" s="8" t="str">
        <f t="shared" si="11"/>
        <v>0.95</v>
      </c>
      <c r="AT31" s="9"/>
      <c r="AU31" s="9"/>
      <c r="AV31" s="10" t="str">
        <f t="shared" si="12"/>
        <v>+10n</v>
      </c>
      <c r="AW31" s="11" t="str">
        <f t="shared" ref="AW31" si="60">IF(AU31="VDD",$B$1,IF(AU31="VDD/2",$B$2,IF(AU31="VDDho",$B$3,IF(AU31="VSS",$B$4,$B$5))))</f>
        <v>0.95</v>
      </c>
    </row>
    <row r="32" spans="6:49" x14ac:dyDescent="0.25">
      <c r="F32" s="12"/>
      <c r="G32" s="12"/>
      <c r="H32" s="13" t="str">
        <f t="shared" si="37"/>
        <v>+10n</v>
      </c>
      <c r="I32" s="14" t="str">
        <f t="shared" si="30"/>
        <v>0.95</v>
      </c>
      <c r="J32" s="3"/>
      <c r="K32" s="3"/>
      <c r="L32" s="4" t="str">
        <f t="shared" si="0"/>
        <v>+10n</v>
      </c>
      <c r="M32" s="5" t="str">
        <f t="shared" si="1"/>
        <v>0.95</v>
      </c>
      <c r="N32" s="6"/>
      <c r="O32" s="6"/>
      <c r="P32" s="7" t="str">
        <f t="shared" si="38"/>
        <v>+10n</v>
      </c>
      <c r="Q32" s="8" t="str">
        <f t="shared" si="5"/>
        <v>0.95</v>
      </c>
      <c r="R32" s="9"/>
      <c r="S32" s="9"/>
      <c r="T32" s="10" t="str">
        <f t="shared" si="6"/>
        <v>+10n</v>
      </c>
      <c r="U32" s="11" t="str">
        <f>IF(S32="VDD",$B$1,IF(S32="VDD/2",$B$2,IF(S32="VDDho",$B$3,IF(S32="VSS",$B$4,$B$5))))</f>
        <v>0.95</v>
      </c>
      <c r="V32" s="16"/>
      <c r="W32" s="16"/>
      <c r="X32" s="17" t="str">
        <f t="shared" si="7"/>
        <v>+10n</v>
      </c>
      <c r="Y32" s="18" t="str">
        <f>IF(W32="VDD",$B$1,IF(W32="VDD/2",$B$2,IF(W32="VDDho",$B$3,IF(W32="VSS",$B$4,$B$5))))</f>
        <v>0.95</v>
      </c>
      <c r="Z32" s="19"/>
      <c r="AA32" s="19"/>
      <c r="AB32" s="20" t="str">
        <f t="shared" si="8"/>
        <v>+10n</v>
      </c>
      <c r="AC32" s="21" t="str">
        <f>IF(AA32="VDD",$B$1,IF(AA32="VDD/2",$B$2,IF(AA32="VDDho",$B$3,IF(AA32="VSS",$B$4,$B$5))))</f>
        <v>0.95</v>
      </c>
      <c r="AD32" s="22"/>
      <c r="AE32" s="22"/>
      <c r="AF32" s="23" t="str">
        <f t="shared" si="9"/>
        <v>+10n</v>
      </c>
      <c r="AG32" s="24" t="str">
        <f>IF(AE32="VDD",$B$1,IF(AE32="VDD/2",$B$2,IF(AE32="VDDho",$B$3,IF(AE32="VSS",$B$4,$B$5))))</f>
        <v>0.95</v>
      </c>
      <c r="AH32" s="12"/>
      <c r="AI32" s="12"/>
      <c r="AJ32" s="13" t="str">
        <f t="shared" si="39"/>
        <v>+10n</v>
      </c>
      <c r="AK32" s="14" t="str">
        <f t="shared" si="31"/>
        <v>0.95</v>
      </c>
      <c r="AL32" s="3"/>
      <c r="AM32" s="3"/>
      <c r="AN32" s="4" t="str">
        <f t="shared" si="2"/>
        <v>+10n</v>
      </c>
      <c r="AO32" s="5" t="str">
        <f t="shared" si="3"/>
        <v>0.95</v>
      </c>
      <c r="AP32" s="6"/>
      <c r="AQ32" s="6"/>
      <c r="AR32" s="7" t="str">
        <f t="shared" si="40"/>
        <v>+10n</v>
      </c>
      <c r="AS32" s="8" t="str">
        <f t="shared" si="11"/>
        <v>0.95</v>
      </c>
      <c r="AT32" s="9"/>
      <c r="AU32" s="9"/>
      <c r="AV32" s="10" t="str">
        <f t="shared" si="12"/>
        <v>+10n</v>
      </c>
      <c r="AW32" s="11" t="str">
        <f>IF(AU32="VDD",$B$1,IF(AU32="VDD/2",$B$2,IF(AU32="VDDho",$B$3,IF(AU32="VSS",$B$4,$B$5))))</f>
        <v>0.95</v>
      </c>
    </row>
    <row r="33" spans="6:49" x14ac:dyDescent="0.25">
      <c r="F33" s="12"/>
      <c r="G33" s="12"/>
      <c r="H33" s="13" t="str">
        <f t="shared" si="37"/>
        <v>+10n</v>
      </c>
      <c r="I33" s="14" t="str">
        <f t="shared" si="30"/>
        <v>0.95</v>
      </c>
      <c r="J33" s="3"/>
      <c r="K33" s="3"/>
      <c r="L33" s="4" t="str">
        <f t="shared" si="0"/>
        <v>+10n</v>
      </c>
      <c r="M33" s="5" t="str">
        <f t="shared" si="1"/>
        <v>0.95</v>
      </c>
      <c r="N33" s="6"/>
      <c r="O33" s="6"/>
      <c r="P33" s="7" t="str">
        <f t="shared" si="38"/>
        <v>+10n</v>
      </c>
      <c r="Q33" s="8" t="str">
        <f t="shared" si="5"/>
        <v>0.95</v>
      </c>
      <c r="R33" s="9"/>
      <c r="S33" s="9"/>
      <c r="T33" s="10" t="str">
        <f t="shared" si="6"/>
        <v>+10n</v>
      </c>
      <c r="U33" s="11" t="str">
        <f>IF(S33="VDD",$B$1,IF(S33="VDD/2",$B$2,IF(S33="VDDho",$B$3,IF(S33="VSS",$B$4,$B$5))))</f>
        <v>0.95</v>
      </c>
      <c r="V33" s="16"/>
      <c r="W33" s="16"/>
      <c r="X33" s="17" t="str">
        <f t="shared" si="7"/>
        <v>+10n</v>
      </c>
      <c r="Y33" s="18" t="str">
        <f>IF(W33="VDD",$B$1,IF(W33="VDD/2",$B$2,IF(W33="VDDho",$B$3,IF(W33="VSS",$B$4,$B$5))))</f>
        <v>0.95</v>
      </c>
      <c r="Z33" s="19"/>
      <c r="AA33" s="19"/>
      <c r="AB33" s="20" t="str">
        <f t="shared" si="8"/>
        <v>+10n</v>
      </c>
      <c r="AC33" s="21" t="str">
        <f>IF(AA33="VDD",$B$1,IF(AA33="VDD/2",$B$2,IF(AA33="VDDho",$B$3,IF(AA33="VSS",$B$4,$B$5))))</f>
        <v>0.95</v>
      </c>
      <c r="AD33" s="22"/>
      <c r="AE33" s="22"/>
      <c r="AF33" s="23" t="str">
        <f t="shared" si="9"/>
        <v>+10n</v>
      </c>
      <c r="AG33" s="24" t="str">
        <f>IF(AE33="VDD",$B$1,IF(AE33="VDD/2",$B$2,IF(AE33="VDDho",$B$3,IF(AE33="VSS",$B$4,$B$5))))</f>
        <v>0.95</v>
      </c>
      <c r="AH33" s="12"/>
      <c r="AI33" s="12"/>
      <c r="AJ33" s="13" t="str">
        <f t="shared" si="39"/>
        <v>+10n</v>
      </c>
      <c r="AK33" s="14" t="str">
        <f t="shared" si="31"/>
        <v>0.95</v>
      </c>
      <c r="AL33" s="3"/>
      <c r="AM33" s="3"/>
      <c r="AN33" s="4" t="str">
        <f t="shared" si="2"/>
        <v>+10n</v>
      </c>
      <c r="AO33" s="5" t="str">
        <f t="shared" si="3"/>
        <v>0.95</v>
      </c>
      <c r="AP33" s="6"/>
      <c r="AQ33" s="6"/>
      <c r="AR33" s="7" t="str">
        <f t="shared" si="40"/>
        <v>+10n</v>
      </c>
      <c r="AS33" s="8" t="str">
        <f t="shared" si="11"/>
        <v>0.95</v>
      </c>
      <c r="AT33" s="9"/>
      <c r="AU33" s="9"/>
      <c r="AV33" s="10" t="str">
        <f t="shared" si="12"/>
        <v>+10n</v>
      </c>
      <c r="AW33" s="11" t="str">
        <f>IF(AU33="VDD",$B$1,IF(AU33="VDD/2",$B$2,IF(AU33="VDDho",$B$3,IF(AU33="VSS",$B$4,$B$5))))</f>
        <v>0.95</v>
      </c>
    </row>
    <row r="34" spans="6:49" x14ac:dyDescent="0.25">
      <c r="F34" s="12"/>
      <c r="G34" s="12"/>
      <c r="H34" s="13" t="str">
        <f t="shared" si="37"/>
        <v>+10n</v>
      </c>
      <c r="I34" s="14" t="str">
        <f t="shared" si="30"/>
        <v>0.95</v>
      </c>
      <c r="J34" s="3"/>
      <c r="K34" s="3"/>
      <c r="L34" s="4" t="str">
        <f t="shared" si="0"/>
        <v>+10n</v>
      </c>
      <c r="M34" s="5" t="str">
        <f t="shared" si="1"/>
        <v>0.95</v>
      </c>
      <c r="N34" s="6"/>
      <c r="O34" s="6"/>
      <c r="P34" s="7" t="str">
        <f t="shared" si="38"/>
        <v>+10n</v>
      </c>
      <c r="Q34" s="8" t="str">
        <f t="shared" si="5"/>
        <v>0.95</v>
      </c>
      <c r="R34" s="9"/>
      <c r="S34" s="9"/>
      <c r="T34" s="10" t="str">
        <f t="shared" si="6"/>
        <v>+10n</v>
      </c>
      <c r="U34" s="11" t="str">
        <f>IF(S34="VDD",$B$1,IF(S34="VDD/2",$B$2,IF(S34="VDDho",$B$3,IF(S34="VSS",$B$4,$B$5))))</f>
        <v>0.95</v>
      </c>
      <c r="V34" s="16"/>
      <c r="W34" s="16"/>
      <c r="X34" s="17" t="str">
        <f t="shared" si="7"/>
        <v>+10n</v>
      </c>
      <c r="Y34" s="18" t="str">
        <f>IF(W34="VDD",$B$1,IF(W34="VDD/2",$B$2,IF(W34="VDDho",$B$3,IF(W34="VSS",$B$4,$B$5))))</f>
        <v>0.95</v>
      </c>
      <c r="Z34" s="19"/>
      <c r="AA34" s="19"/>
      <c r="AB34" s="20" t="str">
        <f t="shared" si="8"/>
        <v>+10n</v>
      </c>
      <c r="AC34" s="21" t="str">
        <f>IF(AA34="VDD",$B$1,IF(AA34="VDD/2",$B$2,IF(AA34="VDDho",$B$3,IF(AA34="VSS",$B$4,$B$5))))</f>
        <v>0.95</v>
      </c>
      <c r="AD34" s="22"/>
      <c r="AE34" s="22"/>
      <c r="AF34" s="23" t="str">
        <f t="shared" si="9"/>
        <v>+10n</v>
      </c>
      <c r="AG34" s="24" t="str">
        <f>IF(AE34="VDD",$B$1,IF(AE34="VDD/2",$B$2,IF(AE34="VDDho",$B$3,IF(AE34="VSS",$B$4,$B$5))))</f>
        <v>0.95</v>
      </c>
      <c r="AH34" s="12"/>
      <c r="AI34" s="12"/>
      <c r="AJ34" s="13" t="str">
        <f t="shared" si="39"/>
        <v>+10n</v>
      </c>
      <c r="AK34" s="14" t="str">
        <f t="shared" si="31"/>
        <v>0.95</v>
      </c>
      <c r="AL34" s="3"/>
      <c r="AM34" s="3"/>
      <c r="AN34" s="4" t="str">
        <f t="shared" si="2"/>
        <v>+10n</v>
      </c>
      <c r="AO34" s="5" t="str">
        <f t="shared" si="3"/>
        <v>0.95</v>
      </c>
      <c r="AP34" s="6"/>
      <c r="AQ34" s="6"/>
      <c r="AR34" s="7" t="str">
        <f t="shared" si="40"/>
        <v>+10n</v>
      </c>
      <c r="AS34" s="8" t="str">
        <f t="shared" si="11"/>
        <v>0.95</v>
      </c>
      <c r="AT34" s="9"/>
      <c r="AU34" s="9"/>
      <c r="AV34" s="10" t="str">
        <f t="shared" si="12"/>
        <v>+10n</v>
      </c>
      <c r="AW34" s="11" t="str">
        <f>IF(AU34="VDD",$B$1,IF(AU34="VDD/2",$B$2,IF(AU34="VDDho",$B$3,IF(AU34="VSS",$B$4,$B$5))))</f>
        <v>0.95</v>
      </c>
    </row>
    <row r="35" spans="6:49" x14ac:dyDescent="0.25">
      <c r="F35" s="12"/>
      <c r="G35" s="12"/>
      <c r="H35" s="13" t="str">
        <f t="shared" si="37"/>
        <v>+10n</v>
      </c>
      <c r="I35" s="14" t="str">
        <f t="shared" si="30"/>
        <v>0.95</v>
      </c>
      <c r="J35" s="3"/>
      <c r="K35" s="3"/>
      <c r="L35" s="3"/>
      <c r="M35" s="3"/>
      <c r="N35" s="6"/>
      <c r="O35" s="6"/>
      <c r="P35" s="6"/>
      <c r="Q35" s="6"/>
      <c r="R35" s="9"/>
      <c r="S35" s="9"/>
      <c r="T35" s="10" t="str">
        <f t="shared" si="6"/>
        <v>+10n</v>
      </c>
      <c r="U35" s="11" t="str">
        <f t="shared" ref="U35" si="61">IF(S35="VDD",$B$1,IF(S35="VDD/2",$B$2,IF(S35="VDDho",$B$3,IF(S35="VSS",$B$4,$B$5))))</f>
        <v>0.95</v>
      </c>
      <c r="Z35" s="19"/>
      <c r="AA35" s="19"/>
      <c r="AB35" s="19"/>
      <c r="AC35" s="19"/>
      <c r="AD35" s="22"/>
      <c r="AE35" s="22"/>
      <c r="AF35" s="22"/>
      <c r="AG35" s="22"/>
      <c r="AH35" s="12"/>
      <c r="AI35" s="12"/>
      <c r="AJ35" s="13" t="str">
        <f t="shared" si="39"/>
        <v>+10n</v>
      </c>
      <c r="AK35" s="14" t="str">
        <f t="shared" si="31"/>
        <v>0.95</v>
      </c>
      <c r="AL35" s="3"/>
      <c r="AM35" s="3"/>
      <c r="AN35" s="3"/>
      <c r="AO35" s="3"/>
      <c r="AP35" s="6"/>
      <c r="AQ35" s="6"/>
      <c r="AR35" s="6"/>
      <c r="AS35" s="6"/>
      <c r="AT35" s="9"/>
      <c r="AU35" s="9"/>
      <c r="AV35" s="10" t="str">
        <f t="shared" si="12"/>
        <v>+10n</v>
      </c>
      <c r="AW35" s="11" t="str">
        <f t="shared" ref="AW35" si="62">IF(AU35="VDD",$B$1,IF(AU35="VDD/2",$B$2,IF(AU35="VDDho",$B$3,IF(AU35="VSS",$B$4,$B$5))))</f>
        <v>0.95</v>
      </c>
    </row>
    <row r="36" spans="6:49" x14ac:dyDescent="0.25">
      <c r="F36" s="12"/>
      <c r="G36" s="12"/>
      <c r="H36" s="14"/>
      <c r="I36" s="14"/>
      <c r="J36" s="3"/>
      <c r="K36" s="3"/>
      <c r="L36" s="3"/>
      <c r="M36" s="3"/>
      <c r="N36" s="6"/>
      <c r="O36" s="6"/>
      <c r="P36" s="6"/>
      <c r="Q36" s="6"/>
      <c r="R36" s="9"/>
      <c r="S36" s="9"/>
      <c r="T36" s="10" t="str">
        <f t="shared" si="6"/>
        <v>+10n</v>
      </c>
      <c r="U36" s="11" t="str">
        <f>IF(S36="VDD",$B$1,IF(S36="VDD/2",$B$2,IF(S36="VDDho",$B$3,IF(S36="VSS",$B$4,$B$5))))</f>
        <v>0.95</v>
      </c>
      <c r="Z36" s="19"/>
      <c r="AA36" s="19"/>
      <c r="AB36" s="19"/>
      <c r="AC36" s="19"/>
      <c r="AD36" s="22"/>
      <c r="AE36" s="22"/>
      <c r="AF36" s="22"/>
      <c r="AG36" s="22"/>
      <c r="AH36" s="12"/>
      <c r="AI36" s="12"/>
      <c r="AJ36" s="14"/>
      <c r="AK36" s="14"/>
      <c r="AL36" s="3"/>
      <c r="AM36" s="3"/>
      <c r="AN36" s="3"/>
      <c r="AO36" s="3"/>
      <c r="AP36" s="6"/>
      <c r="AQ36" s="6"/>
      <c r="AR36" s="6"/>
      <c r="AS36" s="6"/>
      <c r="AT36" s="9"/>
      <c r="AU36" s="9"/>
      <c r="AV36" s="10" t="str">
        <f t="shared" si="12"/>
        <v>+10n</v>
      </c>
      <c r="AW36" s="11" t="str">
        <f>IF(AU36="VDD",$B$1,IF(AU36="VDD/2",$B$2,IF(AU36="VDDho",$B$3,IF(AU36="VSS",$B$4,$B$5))))</f>
        <v>0.95</v>
      </c>
    </row>
    <row r="37" spans="6:49" x14ac:dyDescent="0.25">
      <c r="F37" s="12"/>
      <c r="G37" s="12"/>
      <c r="H37" s="14"/>
      <c r="I37" s="14"/>
      <c r="J37" s="3"/>
      <c r="K37" s="3"/>
      <c r="L37" s="3"/>
      <c r="M37" s="3"/>
      <c r="N37" s="6"/>
      <c r="O37" s="6"/>
      <c r="P37" s="6"/>
      <c r="Q37" s="6"/>
      <c r="R37" s="9"/>
      <c r="S37" s="9"/>
      <c r="T37" s="10" t="str">
        <f t="shared" si="6"/>
        <v>+10n</v>
      </c>
      <c r="U37" s="11" t="str">
        <f>IF(S37="VDD",$B$1,IF(S37="VDD/2",$B$2,IF(S37="VDDho",$B$3,IF(S37="VSS",$B$4,$B$5))))</f>
        <v>0.95</v>
      </c>
      <c r="Z37" s="19"/>
      <c r="AA37" s="19"/>
      <c r="AB37" s="19"/>
      <c r="AC37" s="19"/>
      <c r="AD37" s="22"/>
      <c r="AE37" s="22"/>
      <c r="AF37" s="22"/>
      <c r="AG37" s="22"/>
      <c r="AH37" s="12"/>
      <c r="AI37" s="12"/>
      <c r="AJ37" s="14"/>
      <c r="AK37" s="14"/>
      <c r="AL37" s="3"/>
      <c r="AM37" s="3"/>
      <c r="AN37" s="3"/>
      <c r="AO37" s="3"/>
      <c r="AP37" s="6"/>
      <c r="AQ37" s="6"/>
      <c r="AR37" s="6"/>
      <c r="AS37" s="6"/>
      <c r="AT37" s="9"/>
      <c r="AU37" s="9"/>
      <c r="AV37" s="10" t="str">
        <f t="shared" si="12"/>
        <v>+10n</v>
      </c>
      <c r="AW37" s="11" t="str">
        <f>IF(AU37="VDD",$B$1,IF(AU37="VDD/2",$B$2,IF(AU37="VDDho",$B$3,IF(AU37="VSS",$B$4,$B$5))))</f>
        <v>0.95</v>
      </c>
    </row>
    <row r="38" spans="6:49" x14ac:dyDescent="0.25">
      <c r="F38" s="12"/>
      <c r="G38" s="12"/>
      <c r="H38" s="14"/>
      <c r="I38" s="14"/>
      <c r="J38" s="3"/>
      <c r="K38" s="3"/>
      <c r="L38" s="3"/>
      <c r="M38" s="3"/>
      <c r="N38" s="6"/>
      <c r="O38" s="6"/>
      <c r="P38" s="6"/>
      <c r="Q38" s="6"/>
      <c r="R38" s="9"/>
      <c r="S38" s="9"/>
      <c r="T38" s="10" t="str">
        <f t="shared" si="6"/>
        <v>+10n</v>
      </c>
      <c r="U38" s="11" t="str">
        <f>IF(S38="VDD",$B$1,IF(S38="VDD/2",$B$2,IF(S38="VDDho",$B$3,IF(S38="VSS",$B$4,$B$5))))</f>
        <v>0.95</v>
      </c>
      <c r="Z38" s="19"/>
      <c r="AA38" s="19"/>
      <c r="AB38" s="19"/>
      <c r="AC38" s="19"/>
      <c r="AD38" s="22"/>
      <c r="AE38" s="22"/>
      <c r="AF38" s="22"/>
      <c r="AG38" s="22"/>
      <c r="AH38" s="12"/>
      <c r="AI38" s="12"/>
      <c r="AJ38" s="14"/>
      <c r="AK38" s="14"/>
      <c r="AL38" s="3"/>
      <c r="AM38" s="3"/>
      <c r="AN38" s="3"/>
      <c r="AO38" s="3"/>
      <c r="AP38" s="6"/>
      <c r="AQ38" s="6"/>
      <c r="AR38" s="6"/>
      <c r="AS38" s="6"/>
      <c r="AT38" s="9"/>
      <c r="AU38" s="9"/>
      <c r="AV38" s="10" t="str">
        <f t="shared" si="12"/>
        <v>+10n</v>
      </c>
      <c r="AW38" s="11" t="str">
        <f>IF(AU38="VDD",$B$1,IF(AU38="VDD/2",$B$2,IF(AU38="VDDho",$B$3,IF(AU38="VSS",$B$4,$B$5))))</f>
        <v>0.95</v>
      </c>
    </row>
    <row r="39" spans="6:49" x14ac:dyDescent="0.25">
      <c r="F39" s="12"/>
      <c r="G39" s="12"/>
      <c r="H39" s="14"/>
      <c r="I39" s="14"/>
      <c r="J39" s="3"/>
      <c r="K39" s="3"/>
      <c r="L39" s="3"/>
      <c r="M39" s="3"/>
      <c r="N39" s="6"/>
      <c r="O39" s="6"/>
      <c r="P39" s="6"/>
      <c r="Q39" s="6"/>
      <c r="R39" s="9"/>
      <c r="S39" s="9"/>
      <c r="T39" s="10" t="str">
        <f t="shared" si="6"/>
        <v>+10n</v>
      </c>
      <c r="U39" s="11" t="str">
        <f t="shared" ref="U39" si="63">IF(S39="VDD",$B$1,IF(S39="VDD/2",$B$2,IF(S39="VDDho",$B$3,IF(S39="VSS",$B$4,$B$5))))</f>
        <v>0.95</v>
      </c>
      <c r="Z39" s="19"/>
      <c r="AA39" s="19"/>
      <c r="AB39" s="19"/>
      <c r="AC39" s="19"/>
      <c r="AD39" s="22"/>
      <c r="AE39" s="22"/>
      <c r="AF39" s="22"/>
      <c r="AG39" s="22"/>
      <c r="AH39" s="12"/>
      <c r="AI39" s="12"/>
      <c r="AJ39" s="14"/>
      <c r="AK39" s="14"/>
      <c r="AL39" s="3"/>
      <c r="AM39" s="3"/>
      <c r="AN39" s="3"/>
      <c r="AO39" s="3"/>
      <c r="AP39" s="6"/>
      <c r="AQ39" s="6"/>
      <c r="AR39" s="6"/>
      <c r="AS39" s="6"/>
      <c r="AT39" s="9"/>
      <c r="AU39" s="9"/>
      <c r="AV39" s="10" t="str">
        <f t="shared" si="12"/>
        <v>+10n</v>
      </c>
      <c r="AW39" s="11" t="str">
        <f t="shared" ref="AW39" si="64">IF(AU39="VDD",$B$1,IF(AU39="VDD/2",$B$2,IF(AU39="VDDho",$B$3,IF(AU39="VSS",$B$4,$B$5))))</f>
        <v>0.95</v>
      </c>
    </row>
    <row r="40" spans="6:49" x14ac:dyDescent="0.25">
      <c r="F40" s="12"/>
      <c r="G40" s="12"/>
      <c r="H40" s="14"/>
      <c r="I40" s="14"/>
      <c r="J40" s="3"/>
      <c r="K40" s="3"/>
      <c r="L40" s="3"/>
      <c r="M40" s="3"/>
      <c r="N40" s="6"/>
      <c r="O40" s="6"/>
      <c r="P40" s="6"/>
      <c r="Q40" s="6"/>
      <c r="R40" s="9"/>
      <c r="S40" s="9"/>
      <c r="T40" s="10" t="str">
        <f t="shared" si="6"/>
        <v>+10n</v>
      </c>
      <c r="U40" s="11" t="str">
        <f>IF(S40="VDD",$B$1,IF(S40="VDD/2",$B$2,IF(S40="VDDho",$B$3,IF(S40="VSS",$B$4,$B$5))))</f>
        <v>0.95</v>
      </c>
      <c r="Z40" s="19"/>
      <c r="AA40" s="19"/>
      <c r="AB40" s="19"/>
      <c r="AC40" s="19"/>
      <c r="AD40" s="22"/>
      <c r="AE40" s="22"/>
      <c r="AF40" s="22"/>
      <c r="AG40" s="22"/>
      <c r="AH40" s="12"/>
      <c r="AI40" s="12"/>
      <c r="AJ40" s="14"/>
      <c r="AK40" s="14"/>
      <c r="AL40" s="3"/>
      <c r="AM40" s="3"/>
      <c r="AN40" s="3"/>
      <c r="AO40" s="3"/>
      <c r="AP40" s="6"/>
      <c r="AQ40" s="6"/>
      <c r="AR40" s="6"/>
      <c r="AS40" s="6"/>
      <c r="AT40" s="9"/>
      <c r="AU40" s="9"/>
      <c r="AV40" s="10" t="str">
        <f t="shared" si="12"/>
        <v>+10n</v>
      </c>
      <c r="AW40" s="11" t="str">
        <f>IF(AU40="VDD",$B$1,IF(AU40="VDD/2",$B$2,IF(AU40="VDDho",$B$3,IF(AU40="VSS",$B$4,$B$5))))</f>
        <v>0.95</v>
      </c>
    </row>
    <row r="41" spans="6:49" x14ac:dyDescent="0.25">
      <c r="F41" s="12"/>
      <c r="G41" s="12"/>
      <c r="H41" s="14"/>
      <c r="I41" s="14"/>
      <c r="J41" s="3"/>
      <c r="K41" s="3"/>
      <c r="L41" s="3"/>
      <c r="M41" s="3"/>
      <c r="N41" s="6"/>
      <c r="O41" s="6"/>
      <c r="P41" s="6"/>
      <c r="Q41" s="6"/>
      <c r="R41" s="9"/>
      <c r="S41" s="9"/>
      <c r="T41" s="10" t="str">
        <f t="shared" si="6"/>
        <v>+10n</v>
      </c>
      <c r="U41" s="11" t="str">
        <f>IF(S41="VDD",$B$1,IF(S41="VDD/2",$B$2,IF(S41="VDDho",$B$3,IF(S41="VSS",$B$4,$B$5))))</f>
        <v>0.95</v>
      </c>
      <c r="Z41" s="19"/>
      <c r="AA41" s="19"/>
      <c r="AB41" s="19"/>
      <c r="AC41" s="19"/>
      <c r="AD41" s="22"/>
      <c r="AE41" s="22"/>
      <c r="AF41" s="22"/>
      <c r="AG41" s="22"/>
      <c r="AH41" s="12"/>
      <c r="AI41" s="12"/>
      <c r="AJ41" s="14"/>
      <c r="AK41" s="14"/>
      <c r="AL41" s="3"/>
      <c r="AM41" s="3"/>
      <c r="AN41" s="3"/>
      <c r="AO41" s="3"/>
      <c r="AP41" s="6"/>
      <c r="AQ41" s="6"/>
      <c r="AR41" s="6"/>
      <c r="AS41" s="6"/>
      <c r="AT41" s="9"/>
      <c r="AU41" s="9"/>
      <c r="AV41" s="10" t="str">
        <f t="shared" si="12"/>
        <v>+10n</v>
      </c>
      <c r="AW41" s="11" t="str">
        <f>IF(AU41="VDD",$B$1,IF(AU41="VDD/2",$B$2,IF(AU41="VDDho",$B$3,IF(AU41="VSS",$B$4,$B$5))))</f>
        <v>0.95</v>
      </c>
    </row>
    <row r="42" spans="6:49" x14ac:dyDescent="0.25">
      <c r="F42" s="12"/>
      <c r="G42" s="12"/>
      <c r="H42" s="14"/>
      <c r="I42" s="14"/>
      <c r="J42" s="3"/>
      <c r="K42" s="3"/>
      <c r="L42" s="3"/>
      <c r="M42" s="3"/>
      <c r="N42" s="6"/>
      <c r="O42" s="6"/>
      <c r="P42" s="6"/>
      <c r="Q42" s="6"/>
      <c r="R42" s="9"/>
      <c r="S42" s="9"/>
      <c r="T42" s="10" t="str">
        <f t="shared" si="6"/>
        <v>+10n</v>
      </c>
      <c r="U42" s="11" t="str">
        <f>IF(S42="VDD",$B$1,IF(S42="VDD/2",$B$2,IF(S42="VDDho",$B$3,IF(S42="VSS",$B$4,$B$5))))</f>
        <v>0.95</v>
      </c>
      <c r="Z42" s="19"/>
      <c r="AA42" s="19"/>
      <c r="AB42" s="19"/>
      <c r="AC42" s="19"/>
      <c r="AD42" s="22"/>
      <c r="AE42" s="22"/>
      <c r="AF42" s="22"/>
      <c r="AG42" s="22"/>
      <c r="AH42" s="12"/>
      <c r="AI42" s="12"/>
      <c r="AJ42" s="14"/>
      <c r="AK42" s="14"/>
      <c r="AL42" s="3"/>
      <c r="AM42" s="3"/>
      <c r="AN42" s="3"/>
      <c r="AO42" s="3"/>
      <c r="AP42" s="6"/>
      <c r="AQ42" s="6"/>
      <c r="AR42" s="6"/>
      <c r="AS42" s="6"/>
      <c r="AT42" s="9"/>
      <c r="AU42" s="9"/>
      <c r="AV42" s="10" t="str">
        <f t="shared" si="12"/>
        <v>+10n</v>
      </c>
      <c r="AW42" s="11" t="str">
        <f>IF(AU42="VDD",$B$1,IF(AU42="VDD/2",$B$2,IF(AU42="VDDho",$B$3,IF(AU42="VSS",$B$4,$B$5))))</f>
        <v>0.95</v>
      </c>
    </row>
    <row r="43" spans="6:49" x14ac:dyDescent="0.25">
      <c r="F43" s="12"/>
      <c r="G43" s="12"/>
      <c r="H43" s="14"/>
      <c r="I43" s="14"/>
      <c r="J43" s="3"/>
      <c r="K43" s="3"/>
      <c r="L43" s="3"/>
      <c r="M43" s="3"/>
      <c r="N43" s="6"/>
      <c r="O43" s="6"/>
      <c r="P43" s="6"/>
      <c r="Q43" s="6"/>
      <c r="R43" s="9"/>
      <c r="S43" s="9"/>
      <c r="T43" s="10" t="str">
        <f t="shared" si="6"/>
        <v>+10n</v>
      </c>
      <c r="U43" s="11" t="str">
        <f t="shared" ref="U43" si="65">IF(S43="VDD",$B$1,IF(S43="VDD/2",$B$2,IF(S43="VDDho",$B$3,IF(S43="VSS",$B$4,$B$5))))</f>
        <v>0.95</v>
      </c>
      <c r="Z43" s="19"/>
      <c r="AA43" s="19"/>
      <c r="AB43" s="19"/>
      <c r="AC43" s="19"/>
      <c r="AD43" s="22"/>
      <c r="AE43" s="22"/>
      <c r="AF43" s="22"/>
      <c r="AG43" s="22"/>
      <c r="AH43" s="12"/>
      <c r="AI43" s="12"/>
      <c r="AJ43" s="14"/>
      <c r="AK43" s="14"/>
      <c r="AL43" s="3"/>
      <c r="AM43" s="3"/>
      <c r="AN43" s="3"/>
      <c r="AO43" s="3"/>
      <c r="AP43" s="6"/>
      <c r="AQ43" s="6"/>
      <c r="AR43" s="6"/>
      <c r="AS43" s="6"/>
      <c r="AT43" s="9"/>
      <c r="AU43" s="9"/>
      <c r="AV43" s="10" t="str">
        <f t="shared" si="12"/>
        <v>+10n</v>
      </c>
      <c r="AW43" s="11" t="str">
        <f t="shared" ref="AW43" si="66">IF(AU43="VDD",$B$1,IF(AU43="VDD/2",$B$2,IF(AU43="VDDho",$B$3,IF(AU43="VSS",$B$4,$B$5))))</f>
        <v>0.95</v>
      </c>
    </row>
    <row r="44" spans="6:49" x14ac:dyDescent="0.25">
      <c r="F44" s="12"/>
      <c r="G44" s="12"/>
      <c r="H44" s="14"/>
      <c r="I44" s="14"/>
      <c r="J44" s="3"/>
      <c r="K44" s="3"/>
      <c r="L44" s="3"/>
      <c r="M44" s="3"/>
      <c r="N44" s="6"/>
      <c r="O44" s="6"/>
      <c r="P44" s="6"/>
      <c r="Q44" s="6"/>
      <c r="R44" s="9"/>
      <c r="S44" s="9"/>
      <c r="T44" s="10" t="str">
        <f t="shared" si="6"/>
        <v>+10n</v>
      </c>
      <c r="U44" s="11" t="str">
        <f>IF(S44="VDD",$B$1,IF(S44="VDD/2",$B$2,IF(S44="VDDho",$B$3,IF(S44="VSS",$B$4,$B$5))))</f>
        <v>0.95</v>
      </c>
      <c r="Z44" s="19"/>
      <c r="AA44" s="19"/>
      <c r="AB44" s="19"/>
      <c r="AC44" s="19"/>
      <c r="AD44" s="22"/>
      <c r="AE44" s="22"/>
      <c r="AF44" s="22"/>
      <c r="AG44" s="22"/>
      <c r="AH44" s="12"/>
      <c r="AI44" s="12"/>
      <c r="AJ44" s="14"/>
      <c r="AK44" s="14"/>
      <c r="AL44" s="3"/>
      <c r="AM44" s="3"/>
      <c r="AN44" s="3"/>
      <c r="AO44" s="3"/>
      <c r="AP44" s="6"/>
      <c r="AQ44" s="6"/>
      <c r="AR44" s="6"/>
      <c r="AS44" s="6"/>
      <c r="AT44" s="9"/>
      <c r="AU44" s="9"/>
      <c r="AV44" s="10" t="str">
        <f t="shared" si="12"/>
        <v>+10n</v>
      </c>
      <c r="AW44" s="11" t="str">
        <f>IF(AU44="VDD",$B$1,IF(AU44="VDD/2",$B$2,IF(AU44="VDDho",$B$3,IF(AU44="VSS",$B$4,$B$5))))</f>
        <v>0.95</v>
      </c>
    </row>
    <row r="45" spans="6:49" x14ac:dyDescent="0.25">
      <c r="F45" s="12"/>
      <c r="G45" s="12"/>
      <c r="H45" s="14"/>
      <c r="I45" s="14"/>
      <c r="J45" s="3"/>
      <c r="K45" s="3"/>
      <c r="L45" s="3"/>
      <c r="M45" s="3"/>
      <c r="N45" s="6"/>
      <c r="O45" s="6"/>
      <c r="P45" s="6"/>
      <c r="Q45" s="6"/>
      <c r="R45" s="9"/>
      <c r="S45" s="9"/>
      <c r="T45" s="10" t="str">
        <f t="shared" si="6"/>
        <v>+10n</v>
      </c>
      <c r="U45" s="11" t="str">
        <f>IF(S45="VDD",$B$1,IF(S45="VDD/2",$B$2,IF(S45="VDDho",$B$3,IF(S45="VSS",$B$4,$B$5))))</f>
        <v>0.95</v>
      </c>
      <c r="Z45" s="19"/>
      <c r="AA45" s="19"/>
      <c r="AB45" s="19"/>
      <c r="AC45" s="19"/>
      <c r="AD45" s="22"/>
      <c r="AE45" s="22"/>
      <c r="AF45" s="22"/>
      <c r="AG45" s="22"/>
      <c r="AH45" s="12"/>
      <c r="AI45" s="12"/>
      <c r="AJ45" s="14"/>
      <c r="AK45" s="14"/>
      <c r="AL45" s="3"/>
      <c r="AM45" s="3"/>
      <c r="AN45" s="3"/>
      <c r="AO45" s="3"/>
      <c r="AP45" s="6"/>
      <c r="AQ45" s="6"/>
      <c r="AR45" s="6"/>
      <c r="AS45" s="6"/>
      <c r="AT45" s="9"/>
      <c r="AU45" s="9"/>
      <c r="AV45" s="10" t="str">
        <f t="shared" si="12"/>
        <v>+10n</v>
      </c>
      <c r="AW45" s="11" t="str">
        <f>IF(AU45="VDD",$B$1,IF(AU45="VDD/2",$B$2,IF(AU45="VDDho",$B$3,IF(AU45="VSS",$B$4,$B$5))))</f>
        <v>0.95</v>
      </c>
    </row>
    <row r="46" spans="6:49" x14ac:dyDescent="0.25">
      <c r="F46" s="12"/>
      <c r="G46" s="12"/>
      <c r="H46" s="14"/>
      <c r="I46" s="14"/>
      <c r="J46" s="3"/>
      <c r="K46" s="3"/>
      <c r="L46" s="3"/>
      <c r="M46" s="3"/>
      <c r="N46" s="6"/>
      <c r="O46" s="6"/>
      <c r="P46" s="6"/>
      <c r="Q46" s="6"/>
      <c r="R46" s="9"/>
      <c r="S46" s="9"/>
      <c r="T46" s="10" t="str">
        <f t="shared" si="6"/>
        <v>+10n</v>
      </c>
      <c r="U46" s="11" t="str">
        <f>IF(S46="VDD",$B$1,IF(S46="VDD/2",$B$2,IF(S46="VDDho",$B$3,IF(S46="VSS",$B$4,$B$5))))</f>
        <v>0.95</v>
      </c>
      <c r="Z46" s="19"/>
      <c r="AA46" s="19"/>
      <c r="AB46" s="19"/>
      <c r="AC46" s="19"/>
      <c r="AD46" s="22"/>
      <c r="AE46" s="22"/>
      <c r="AF46" s="22"/>
      <c r="AG46" s="22"/>
      <c r="AH46" s="12"/>
      <c r="AI46" s="12"/>
      <c r="AJ46" s="14"/>
      <c r="AK46" s="14"/>
      <c r="AL46" s="3"/>
      <c r="AM46" s="3"/>
      <c r="AN46" s="3"/>
      <c r="AO46" s="3"/>
      <c r="AP46" s="6"/>
      <c r="AQ46" s="6"/>
      <c r="AR46" s="6"/>
      <c r="AS46" s="6"/>
      <c r="AT46" s="9"/>
      <c r="AU46" s="9"/>
      <c r="AV46" s="10" t="str">
        <f t="shared" si="12"/>
        <v>+10n</v>
      </c>
      <c r="AW46" s="11" t="str">
        <f>IF(AU46="VDD",$B$1,IF(AU46="VDD/2",$B$2,IF(AU46="VDDho",$B$3,IF(AU46="VSS",$B$4,$B$5))))</f>
        <v>0.95</v>
      </c>
    </row>
    <row r="47" spans="6:49" x14ac:dyDescent="0.25">
      <c r="F47" s="12"/>
      <c r="G47" s="12"/>
      <c r="H47" s="14"/>
      <c r="I47" s="14"/>
      <c r="J47" s="3"/>
      <c r="K47" s="3"/>
      <c r="L47" s="3"/>
      <c r="M47" s="3"/>
      <c r="N47" s="6"/>
      <c r="O47" s="6"/>
      <c r="P47" s="6"/>
      <c r="Q47" s="6"/>
      <c r="R47" s="9"/>
      <c r="S47" s="9"/>
      <c r="T47" s="10" t="str">
        <f t="shared" si="6"/>
        <v>+10n</v>
      </c>
      <c r="U47" s="11" t="str">
        <f t="shared" ref="U47" si="67">IF(S47="VDD",$B$1,IF(S47="VDD/2",$B$2,IF(S47="VDDho",$B$3,IF(S47="VSS",$B$4,$B$5))))</f>
        <v>0.95</v>
      </c>
      <c r="Z47" s="19"/>
      <c r="AA47" s="19"/>
      <c r="AB47" s="19"/>
      <c r="AC47" s="19"/>
      <c r="AD47" s="22"/>
      <c r="AE47" s="22"/>
      <c r="AF47" s="22"/>
      <c r="AG47" s="22"/>
      <c r="AH47" s="12"/>
      <c r="AI47" s="12"/>
      <c r="AJ47" s="14"/>
      <c r="AK47" s="14"/>
      <c r="AL47" s="3"/>
      <c r="AM47" s="3"/>
      <c r="AN47" s="3"/>
      <c r="AO47" s="3"/>
      <c r="AP47" s="6"/>
      <c r="AQ47" s="6"/>
      <c r="AR47" s="6"/>
      <c r="AS47" s="6"/>
      <c r="AT47" s="9"/>
      <c r="AU47" s="9"/>
      <c r="AV47" s="10" t="str">
        <f t="shared" si="12"/>
        <v>+10n</v>
      </c>
      <c r="AW47" s="11" t="str">
        <f t="shared" ref="AW47" si="68">IF(AU47="VDD",$B$1,IF(AU47="VDD/2",$B$2,IF(AU47="VDDho",$B$3,IF(AU47="VSS",$B$4,$B$5))))</f>
        <v>0.95</v>
      </c>
    </row>
    <row r="48" spans="6:49" x14ac:dyDescent="0.25">
      <c r="F48" s="12"/>
      <c r="G48" s="12"/>
      <c r="H48" s="14"/>
      <c r="I48" s="14"/>
      <c r="J48" s="3"/>
      <c r="K48" s="3"/>
      <c r="L48" s="3"/>
      <c r="M48" s="3"/>
      <c r="N48" s="6"/>
      <c r="O48" s="6"/>
      <c r="P48" s="6"/>
      <c r="Q48" s="6"/>
      <c r="R48" s="9"/>
      <c r="S48" s="9"/>
      <c r="T48" s="10" t="str">
        <f t="shared" si="6"/>
        <v>+10n</v>
      </c>
      <c r="U48" s="11" t="str">
        <f>IF(S48="VDD",$B$1,IF(S48="VDD/2",$B$2,IF(S48="VDDho",$B$3,IF(S48="VSS",$B$4,$B$5))))</f>
        <v>0.95</v>
      </c>
      <c r="Z48" s="19"/>
      <c r="AA48" s="19"/>
      <c r="AB48" s="19"/>
      <c r="AC48" s="19"/>
      <c r="AD48" s="22"/>
      <c r="AE48" s="22"/>
      <c r="AF48" s="22"/>
      <c r="AG48" s="22"/>
      <c r="AH48" s="12"/>
      <c r="AI48" s="12"/>
      <c r="AJ48" s="14"/>
      <c r="AK48" s="14"/>
      <c r="AL48" s="3"/>
      <c r="AM48" s="3"/>
      <c r="AN48" s="3"/>
      <c r="AO48" s="3"/>
      <c r="AP48" s="6"/>
      <c r="AQ48" s="6"/>
      <c r="AR48" s="6"/>
      <c r="AS48" s="6"/>
      <c r="AT48" s="9"/>
      <c r="AU48" s="9"/>
      <c r="AV48" s="10" t="str">
        <f t="shared" si="12"/>
        <v>+10n</v>
      </c>
      <c r="AW48" s="11" t="str">
        <f>IF(AU48="VDD",$B$1,IF(AU48="VDD/2",$B$2,IF(AU48="VDDho",$B$3,IF(AU48="VSS",$B$4,$B$5))))</f>
        <v>0.95</v>
      </c>
    </row>
    <row r="49" spans="6:49" x14ac:dyDescent="0.25">
      <c r="F49" s="12"/>
      <c r="G49" s="12"/>
      <c r="H49" s="14"/>
      <c r="I49" s="14"/>
      <c r="J49" s="3"/>
      <c r="K49" s="3"/>
      <c r="L49" s="3"/>
      <c r="M49" s="3"/>
      <c r="N49" s="6"/>
      <c r="O49" s="6"/>
      <c r="P49" s="6"/>
      <c r="Q49" s="6"/>
      <c r="R49" s="9"/>
      <c r="S49" s="9"/>
      <c r="T49" s="10" t="str">
        <f t="shared" si="6"/>
        <v>+10n</v>
      </c>
      <c r="U49" s="11" t="str">
        <f>IF(S49="VDD",$B$1,IF(S49="VDD/2",$B$2,IF(S49="VDDho",$B$3,IF(S49="VSS",$B$4,$B$5))))</f>
        <v>0.95</v>
      </c>
      <c r="Z49" s="19"/>
      <c r="AA49" s="19"/>
      <c r="AB49" s="19"/>
      <c r="AC49" s="19"/>
      <c r="AD49" s="22"/>
      <c r="AE49" s="22"/>
      <c r="AF49" s="22"/>
      <c r="AG49" s="22"/>
      <c r="AH49" s="12"/>
      <c r="AI49" s="12"/>
      <c r="AJ49" s="14"/>
      <c r="AK49" s="14"/>
      <c r="AL49" s="3"/>
      <c r="AM49" s="3"/>
      <c r="AN49" s="3"/>
      <c r="AO49" s="3"/>
      <c r="AP49" s="6"/>
      <c r="AQ49" s="6"/>
      <c r="AR49" s="6"/>
      <c r="AS49" s="6"/>
      <c r="AT49" s="9"/>
      <c r="AU49" s="9"/>
      <c r="AV49" s="10" t="str">
        <f t="shared" si="12"/>
        <v>+10n</v>
      </c>
      <c r="AW49" s="11" t="str">
        <f>IF(AU49="VDD",$B$1,IF(AU49="VDD/2",$B$2,IF(AU49="VDDho",$B$3,IF(AU49="VSS",$B$4,$B$5))))</f>
        <v>0.95</v>
      </c>
    </row>
    <row r="50" spans="6:49" x14ac:dyDescent="0.25">
      <c r="F50" s="12"/>
      <c r="G50" s="12"/>
      <c r="H50" s="14"/>
      <c r="I50" s="14"/>
      <c r="J50" s="3"/>
      <c r="K50" s="3"/>
      <c r="L50" s="3"/>
      <c r="M50" s="3"/>
      <c r="N50" s="6"/>
      <c r="O50" s="6"/>
      <c r="P50" s="6"/>
      <c r="Q50" s="6"/>
      <c r="R50" s="9"/>
      <c r="S50" s="9"/>
      <c r="T50" s="10" t="str">
        <f t="shared" si="6"/>
        <v>+10n</v>
      </c>
      <c r="U50" s="11" t="str">
        <f>IF(S50="VDD",$B$1,IF(S50="VDD/2",$B$2,IF(S50="VDDho",$B$3,IF(S50="VSS",$B$4,$B$5))))</f>
        <v>0.95</v>
      </c>
      <c r="Z50" s="19"/>
      <c r="AA50" s="19"/>
      <c r="AB50" s="19"/>
      <c r="AC50" s="19"/>
      <c r="AD50" s="22"/>
      <c r="AE50" s="22"/>
      <c r="AF50" s="22"/>
      <c r="AG50" s="22"/>
      <c r="AH50" s="12"/>
      <c r="AI50" s="12"/>
      <c r="AJ50" s="14"/>
      <c r="AK50" s="14"/>
      <c r="AL50" s="3"/>
      <c r="AM50" s="3"/>
      <c r="AN50" s="3"/>
      <c r="AO50" s="3"/>
      <c r="AP50" s="6"/>
      <c r="AQ50" s="6"/>
      <c r="AR50" s="6"/>
      <c r="AS50" s="6"/>
      <c r="AT50" s="9"/>
      <c r="AU50" s="9"/>
      <c r="AV50" s="10" t="str">
        <f t="shared" si="12"/>
        <v>+10n</v>
      </c>
      <c r="AW50" s="11" t="str">
        <f>IF(AU50="VDD",$B$1,IF(AU50="VDD/2",$B$2,IF(AU50="VDDho",$B$3,IF(AU50="VSS",$B$4,$B$5))))</f>
        <v>0.95</v>
      </c>
    </row>
    <row r="51" spans="6:49" x14ac:dyDescent="0.25">
      <c r="F51" s="12"/>
      <c r="G51" s="12"/>
      <c r="H51" s="14"/>
      <c r="I51" s="14"/>
      <c r="J51" s="3"/>
      <c r="K51" s="3"/>
      <c r="L51" s="3"/>
      <c r="M51" s="3"/>
      <c r="N51" s="6"/>
      <c r="O51" s="6"/>
      <c r="P51" s="6"/>
      <c r="Q51" s="6"/>
      <c r="R51" s="9"/>
      <c r="S51" s="9"/>
      <c r="T51" s="10" t="str">
        <f t="shared" si="6"/>
        <v>+10n</v>
      </c>
      <c r="U51" s="11" t="str">
        <f t="shared" ref="U51" si="69">IF(S51="VDD",$B$1,IF(S51="VDD/2",$B$2,IF(S51="VDDho",$B$3,IF(S51="VSS",$B$4,$B$5))))</f>
        <v>0.95</v>
      </c>
      <c r="Z51" s="19"/>
      <c r="AA51" s="19"/>
      <c r="AB51" s="19"/>
      <c r="AC51" s="19"/>
      <c r="AD51" s="22"/>
      <c r="AE51" s="22"/>
      <c r="AF51" s="22"/>
      <c r="AG51" s="22"/>
      <c r="AH51" s="12"/>
      <c r="AI51" s="12"/>
      <c r="AJ51" s="14"/>
      <c r="AK51" s="14"/>
      <c r="AL51" s="3"/>
      <c r="AM51" s="3"/>
      <c r="AN51" s="3"/>
      <c r="AO51" s="3"/>
      <c r="AP51" s="6"/>
      <c r="AQ51" s="6"/>
      <c r="AR51" s="6"/>
      <c r="AS51" s="6"/>
      <c r="AT51" s="9"/>
      <c r="AU51" s="9"/>
      <c r="AV51" s="10" t="str">
        <f t="shared" si="12"/>
        <v>+10n</v>
      </c>
      <c r="AW51" s="11" t="str">
        <f t="shared" ref="AW51" si="70">IF(AU51="VDD",$B$1,IF(AU51="VDD/2",$B$2,IF(AU51="VDDho",$B$3,IF(AU51="VSS",$B$4,$B$5))))</f>
        <v>0.95</v>
      </c>
    </row>
    <row r="52" spans="6:49" x14ac:dyDescent="0.25">
      <c r="F52" s="12"/>
      <c r="G52" s="12"/>
      <c r="H52" s="14"/>
      <c r="I52" s="14"/>
      <c r="J52" s="3"/>
      <c r="K52" s="3"/>
      <c r="L52" s="3"/>
      <c r="M52" s="3"/>
      <c r="N52" s="6"/>
      <c r="O52" s="6"/>
      <c r="P52" s="6"/>
      <c r="Q52" s="6"/>
      <c r="R52" s="9"/>
      <c r="S52" s="9"/>
      <c r="T52" s="10" t="str">
        <f t="shared" si="6"/>
        <v>+10n</v>
      </c>
      <c r="U52" s="11" t="str">
        <f>IF(S52="VDD",$B$1,IF(S52="VDD/2",$B$2,IF(S52="VDDho",$B$3,IF(S52="VSS",$B$4,$B$5))))</f>
        <v>0.95</v>
      </c>
      <c r="Z52" s="19"/>
      <c r="AA52" s="19"/>
      <c r="AB52" s="19"/>
      <c r="AC52" s="19"/>
      <c r="AD52" s="22"/>
      <c r="AE52" s="22"/>
      <c r="AF52" s="22"/>
      <c r="AG52" s="22"/>
      <c r="AH52" s="12"/>
      <c r="AI52" s="12"/>
      <c r="AJ52" s="14"/>
      <c r="AK52" s="14"/>
      <c r="AL52" s="3"/>
      <c r="AM52" s="3"/>
      <c r="AN52" s="3"/>
      <c r="AO52" s="3"/>
      <c r="AP52" s="6"/>
      <c r="AQ52" s="6"/>
      <c r="AR52" s="6"/>
      <c r="AS52" s="6"/>
      <c r="AT52" s="9"/>
      <c r="AU52" s="9"/>
      <c r="AV52" s="10" t="str">
        <f t="shared" si="12"/>
        <v>+10n</v>
      </c>
      <c r="AW52" s="11" t="str">
        <f>IF(AU52="VDD",$B$1,IF(AU52="VDD/2",$B$2,IF(AU52="VDDho",$B$3,IF(AU52="VSS",$B$4,$B$5))))</f>
        <v>0.95</v>
      </c>
    </row>
    <row r="53" spans="6:49" x14ac:dyDescent="0.25">
      <c r="F53" s="12"/>
      <c r="G53" s="12"/>
      <c r="H53" s="14"/>
      <c r="I53" s="14"/>
      <c r="J53" s="3"/>
      <c r="K53" s="3"/>
      <c r="L53" s="3"/>
      <c r="M53" s="3"/>
      <c r="N53" s="6"/>
      <c r="O53" s="6"/>
      <c r="P53" s="6"/>
      <c r="Q53" s="6"/>
      <c r="R53" s="9"/>
      <c r="S53" s="9"/>
      <c r="T53" s="10" t="str">
        <f t="shared" si="6"/>
        <v>+10n</v>
      </c>
      <c r="U53" s="11" t="str">
        <f>IF(S53="VDD",$B$1,IF(S53="VDD/2",$B$2,IF(S53="VDDho",$B$3,IF(S53="VSS",$B$4,$B$5))))</f>
        <v>0.95</v>
      </c>
      <c r="Z53" s="19"/>
      <c r="AA53" s="19"/>
      <c r="AB53" s="19"/>
      <c r="AC53" s="19"/>
      <c r="AD53" s="22"/>
      <c r="AE53" s="22"/>
      <c r="AF53" s="22"/>
      <c r="AG53" s="22"/>
      <c r="AH53" s="12"/>
      <c r="AI53" s="12"/>
      <c r="AJ53" s="14"/>
      <c r="AK53" s="14"/>
      <c r="AL53" s="3"/>
      <c r="AM53" s="3"/>
      <c r="AN53" s="3"/>
      <c r="AO53" s="3"/>
      <c r="AP53" s="6"/>
      <c r="AQ53" s="6"/>
      <c r="AR53" s="6"/>
      <c r="AS53" s="6"/>
      <c r="AT53" s="9"/>
      <c r="AU53" s="9"/>
      <c r="AV53" s="10" t="str">
        <f t="shared" si="12"/>
        <v>+10n</v>
      </c>
      <c r="AW53" s="11" t="str">
        <f>IF(AU53="VDD",$B$1,IF(AU53="VDD/2",$B$2,IF(AU53="VDDho",$B$3,IF(AU53="VSS",$B$4,$B$5))))</f>
        <v>0.95</v>
      </c>
    </row>
    <row r="54" spans="6:49" x14ac:dyDescent="0.25">
      <c r="F54" s="12"/>
      <c r="G54" s="12"/>
      <c r="H54" s="14"/>
      <c r="I54" s="14"/>
      <c r="J54" s="3"/>
      <c r="K54" s="3"/>
      <c r="L54" s="3"/>
      <c r="M54" s="3"/>
      <c r="N54" s="6"/>
      <c r="O54" s="6"/>
      <c r="P54" s="6"/>
      <c r="Q54" s="6"/>
      <c r="R54" s="9"/>
      <c r="S54" s="9"/>
      <c r="T54" s="10" t="str">
        <f t="shared" si="6"/>
        <v>+10n</v>
      </c>
      <c r="U54" s="11" t="str">
        <f>IF(S54="VDD",$B$1,IF(S54="VDD/2",$B$2,IF(S54="VDDho",$B$3,IF(S54="VSS",$B$4,$B$5))))</f>
        <v>0.95</v>
      </c>
      <c r="Z54" s="19"/>
      <c r="AA54" s="19"/>
      <c r="AB54" s="19"/>
      <c r="AC54" s="19"/>
      <c r="AD54" s="22"/>
      <c r="AE54" s="22"/>
      <c r="AF54" s="22"/>
      <c r="AG54" s="22"/>
      <c r="AH54" s="12"/>
      <c r="AI54" s="12"/>
      <c r="AJ54" s="14"/>
      <c r="AK54" s="14"/>
      <c r="AL54" s="3"/>
      <c r="AM54" s="3"/>
      <c r="AN54" s="3"/>
      <c r="AO54" s="3"/>
      <c r="AP54" s="6"/>
      <c r="AQ54" s="6"/>
      <c r="AR54" s="6"/>
      <c r="AS54" s="6"/>
      <c r="AT54" s="9"/>
      <c r="AU54" s="9"/>
      <c r="AV54" s="10" t="str">
        <f t="shared" si="12"/>
        <v>+10n</v>
      </c>
      <c r="AW54" s="11" t="str">
        <f>IF(AU54="VDD",$B$1,IF(AU54="VDD/2",$B$2,IF(AU54="VDDho",$B$3,IF(AU54="VSS",$B$4,$B$5))))</f>
        <v>0.95</v>
      </c>
    </row>
    <row r="55" spans="6:49" x14ac:dyDescent="0.25">
      <c r="F55" s="12"/>
      <c r="G55" s="12"/>
      <c r="H55" s="14"/>
      <c r="I55" s="14"/>
      <c r="J55" s="3"/>
      <c r="K55" s="3"/>
      <c r="L55" s="3"/>
      <c r="M55" s="3"/>
      <c r="N55" s="6"/>
      <c r="O55" s="6"/>
      <c r="P55" s="6"/>
      <c r="Q55" s="6"/>
      <c r="R55" s="9"/>
      <c r="S55" s="9"/>
      <c r="T55" s="10" t="str">
        <f t="shared" si="6"/>
        <v>+10n</v>
      </c>
      <c r="U55" s="11" t="str">
        <f t="shared" ref="U55" si="71">IF(S55="VDD",$B$1,IF(S55="VDD/2",$B$2,IF(S55="VDDho",$B$3,IF(S55="VSS",$B$4,$B$5))))</f>
        <v>0.95</v>
      </c>
      <c r="Z55" s="19"/>
      <c r="AA55" s="19"/>
      <c r="AB55" s="19"/>
      <c r="AC55" s="19"/>
      <c r="AD55" s="22"/>
      <c r="AE55" s="22"/>
      <c r="AF55" s="22"/>
      <c r="AG55" s="22"/>
      <c r="AH55" s="12"/>
      <c r="AI55" s="12"/>
      <c r="AJ55" s="14"/>
      <c r="AK55" s="14"/>
      <c r="AL55" s="3"/>
      <c r="AM55" s="3"/>
      <c r="AN55" s="3"/>
      <c r="AO55" s="3"/>
      <c r="AP55" s="6"/>
      <c r="AQ55" s="6"/>
      <c r="AR55" s="6"/>
      <c r="AS55" s="6"/>
      <c r="AT55" s="9"/>
      <c r="AU55" s="9"/>
      <c r="AV55" s="10" t="str">
        <f t="shared" si="12"/>
        <v>+10n</v>
      </c>
      <c r="AW55" s="11" t="str">
        <f t="shared" ref="AW55" si="72">IF(AU55="VDD",$B$1,IF(AU55="VDD/2",$B$2,IF(AU55="VDDho",$B$3,IF(AU55="VSS",$B$4,$B$5))))</f>
        <v>0.95</v>
      </c>
    </row>
    <row r="56" spans="6:49" x14ac:dyDescent="0.25">
      <c r="F56" s="12"/>
      <c r="G56" s="12"/>
      <c r="H56" s="14"/>
      <c r="I56" s="14"/>
      <c r="J56" s="3"/>
      <c r="K56" s="3"/>
      <c r="L56" s="3"/>
      <c r="M56" s="3"/>
      <c r="N56" s="6"/>
      <c r="O56" s="6"/>
      <c r="P56" s="6"/>
      <c r="Q56" s="6"/>
      <c r="R56" s="9"/>
      <c r="S56" s="9"/>
      <c r="T56" s="10" t="str">
        <f t="shared" si="6"/>
        <v>+10n</v>
      </c>
      <c r="U56" s="11" t="str">
        <f>IF(S56="VDD",$B$1,IF(S56="VDD/2",$B$2,IF(S56="VDDho",$B$3,IF(S56="VSS",$B$4,$B$5))))</f>
        <v>0.95</v>
      </c>
      <c r="Z56" s="19"/>
      <c r="AA56" s="19"/>
      <c r="AB56" s="19"/>
      <c r="AC56" s="19"/>
      <c r="AD56" s="22"/>
      <c r="AE56" s="22"/>
      <c r="AF56" s="22"/>
      <c r="AG56" s="22"/>
      <c r="AH56" s="12"/>
      <c r="AI56" s="12"/>
      <c r="AJ56" s="14"/>
      <c r="AK56" s="14"/>
      <c r="AL56" s="3"/>
      <c r="AM56" s="3"/>
      <c r="AN56" s="3"/>
      <c r="AO56" s="3"/>
      <c r="AP56" s="6"/>
      <c r="AQ56" s="6"/>
      <c r="AR56" s="6"/>
      <c r="AS56" s="6"/>
      <c r="AT56" s="9"/>
      <c r="AU56" s="9"/>
      <c r="AV56" s="10" t="str">
        <f t="shared" si="12"/>
        <v>+10n</v>
      </c>
      <c r="AW56" s="11" t="str">
        <f>IF(AU56="VDD",$B$1,IF(AU56="VDD/2",$B$2,IF(AU56="VDDho",$B$3,IF(AU56="VSS",$B$4,$B$5))))</f>
        <v>0.95</v>
      </c>
    </row>
    <row r="57" spans="6:49" x14ac:dyDescent="0.25">
      <c r="F57" s="12"/>
      <c r="G57" s="12"/>
      <c r="H57" s="14"/>
      <c r="I57" s="14"/>
      <c r="J57" s="3"/>
      <c r="K57" s="3"/>
      <c r="L57" s="3"/>
      <c r="M57" s="3"/>
      <c r="N57" s="6"/>
      <c r="O57" s="6"/>
      <c r="P57" s="6"/>
      <c r="Q57" s="6"/>
      <c r="R57" s="9"/>
      <c r="S57" s="9"/>
      <c r="T57" s="10" t="str">
        <f t="shared" si="6"/>
        <v>+10n</v>
      </c>
      <c r="U57" s="11" t="str">
        <f>IF(S57="VDD",$B$1,IF(S57="VDD/2",$B$2,IF(S57="VDDho",$B$3,IF(S57="VSS",$B$4,$B$5))))</f>
        <v>0.95</v>
      </c>
      <c r="Z57" s="19"/>
      <c r="AA57" s="19"/>
      <c r="AB57" s="19"/>
      <c r="AC57" s="19"/>
      <c r="AD57" s="22"/>
      <c r="AE57" s="22"/>
      <c r="AF57" s="22"/>
      <c r="AG57" s="22"/>
      <c r="AH57" s="12"/>
      <c r="AI57" s="12"/>
      <c r="AJ57" s="14"/>
      <c r="AK57" s="14"/>
      <c r="AL57" s="3"/>
      <c r="AM57" s="3"/>
      <c r="AN57" s="3"/>
      <c r="AO57" s="3"/>
      <c r="AP57" s="6"/>
      <c r="AQ57" s="6"/>
      <c r="AR57" s="6"/>
      <c r="AS57" s="6"/>
      <c r="AT57" s="9"/>
      <c r="AU57" s="9"/>
      <c r="AV57" s="10" t="str">
        <f t="shared" si="12"/>
        <v>+10n</v>
      </c>
      <c r="AW57" s="11" t="str">
        <f>IF(AU57="VDD",$B$1,IF(AU57="VDD/2",$B$2,IF(AU57="VDDho",$B$3,IF(AU57="VSS",$B$4,$B$5))))</f>
        <v>0.95</v>
      </c>
    </row>
    <row r="58" spans="6:49" x14ac:dyDescent="0.25">
      <c r="F58" s="12"/>
      <c r="G58" s="12"/>
      <c r="H58" s="14"/>
      <c r="I58" s="14"/>
      <c r="J58" s="3"/>
      <c r="K58" s="3"/>
      <c r="L58" s="3"/>
      <c r="M58" s="3"/>
      <c r="N58" s="6"/>
      <c r="O58" s="6"/>
      <c r="P58" s="6"/>
      <c r="Q58" s="6"/>
      <c r="R58" s="9"/>
      <c r="S58" s="9"/>
      <c r="T58" s="10" t="str">
        <f t="shared" si="6"/>
        <v>+10n</v>
      </c>
      <c r="U58" s="11" t="str">
        <f>IF(S58="VDD",$B$1,IF(S58="VDD/2",$B$2,IF(S58="VDDho",$B$3,IF(S58="VSS",$B$4,$B$5))))</f>
        <v>0.95</v>
      </c>
      <c r="Z58" s="19"/>
      <c r="AA58" s="19"/>
      <c r="AB58" s="19"/>
      <c r="AC58" s="19"/>
      <c r="AD58" s="22"/>
      <c r="AE58" s="22"/>
      <c r="AF58" s="22"/>
      <c r="AG58" s="22"/>
      <c r="AH58" s="12"/>
      <c r="AI58" s="12"/>
      <c r="AJ58" s="14"/>
      <c r="AK58" s="14"/>
      <c r="AL58" s="3"/>
      <c r="AM58" s="3"/>
      <c r="AN58" s="3"/>
      <c r="AO58" s="3"/>
      <c r="AP58" s="6"/>
      <c r="AQ58" s="6"/>
      <c r="AR58" s="6"/>
      <c r="AS58" s="6"/>
      <c r="AT58" s="9"/>
      <c r="AU58" s="9"/>
      <c r="AV58" s="10" t="str">
        <f t="shared" si="12"/>
        <v>+10n</v>
      </c>
      <c r="AW58" s="11" t="str">
        <f>IF(AU58="VDD",$B$1,IF(AU58="VDD/2",$B$2,IF(AU58="VDDho",$B$3,IF(AU58="VSS",$B$4,$B$5))))</f>
        <v>0.95</v>
      </c>
    </row>
    <row r="59" spans="6:49" x14ac:dyDescent="0.25">
      <c r="F59" s="12"/>
      <c r="G59" s="12"/>
      <c r="H59" s="14"/>
      <c r="I59" s="14"/>
      <c r="J59" s="3"/>
      <c r="K59" s="3"/>
      <c r="L59" s="3"/>
      <c r="M59" s="3"/>
      <c r="N59" s="6"/>
      <c r="O59" s="6"/>
      <c r="P59" s="6"/>
      <c r="Q59" s="6"/>
      <c r="R59" s="9"/>
      <c r="S59" s="9"/>
      <c r="T59" s="10" t="str">
        <f t="shared" si="6"/>
        <v>+10n</v>
      </c>
      <c r="U59" s="11" t="str">
        <f t="shared" ref="U59" si="73">IF(S59="VDD",$B$1,IF(S59="VDD/2",$B$2,IF(S59="VDDho",$B$3,IF(S59="VSS",$B$4,$B$5))))</f>
        <v>0.95</v>
      </c>
      <c r="Z59" s="19"/>
      <c r="AA59" s="19"/>
      <c r="AB59" s="19"/>
      <c r="AC59" s="19"/>
      <c r="AD59" s="22"/>
      <c r="AE59" s="22"/>
      <c r="AF59" s="22"/>
      <c r="AG59" s="22"/>
      <c r="AH59" s="12"/>
      <c r="AI59" s="12"/>
      <c r="AJ59" s="14"/>
      <c r="AK59" s="14"/>
      <c r="AL59" s="3"/>
      <c r="AM59" s="3"/>
      <c r="AN59" s="3"/>
      <c r="AO59" s="3"/>
      <c r="AP59" s="6"/>
      <c r="AQ59" s="6"/>
      <c r="AR59" s="6"/>
      <c r="AS59" s="6"/>
      <c r="AT59" s="9"/>
      <c r="AU59" s="9"/>
      <c r="AV59" s="10" t="str">
        <f t="shared" si="12"/>
        <v>+10n</v>
      </c>
      <c r="AW59" s="11" t="str">
        <f t="shared" ref="AW59" si="74">IF(AU59="VDD",$B$1,IF(AU59="VDD/2",$B$2,IF(AU59="VDDho",$B$3,IF(AU59="VSS",$B$4,$B$5))))</f>
        <v>0.95</v>
      </c>
    </row>
    <row r="60" spans="6:49" x14ac:dyDescent="0.25">
      <c r="F60" s="12"/>
      <c r="G60" s="12"/>
      <c r="H60" s="14"/>
      <c r="I60" s="14"/>
      <c r="J60" s="3"/>
      <c r="K60" s="3"/>
      <c r="L60" s="3"/>
      <c r="M60" s="3"/>
      <c r="N60" s="6"/>
      <c r="O60" s="6"/>
      <c r="P60" s="6"/>
      <c r="Q60" s="6"/>
      <c r="R60" s="9"/>
      <c r="S60" s="9"/>
      <c r="T60" s="10" t="str">
        <f t="shared" si="6"/>
        <v>+10n</v>
      </c>
      <c r="U60" s="11" t="str">
        <f>IF(S60="VDD",$B$1,IF(S60="VDD/2",$B$2,IF(S60="VDDho",$B$3,IF(S60="VSS",$B$4,$B$5))))</f>
        <v>0.95</v>
      </c>
      <c r="Z60" s="19"/>
      <c r="AA60" s="19"/>
      <c r="AB60" s="19"/>
      <c r="AC60" s="19"/>
      <c r="AD60" s="22"/>
      <c r="AE60" s="22"/>
      <c r="AF60" s="22"/>
      <c r="AG60" s="22"/>
      <c r="AH60" s="12"/>
      <c r="AI60" s="12"/>
      <c r="AJ60" s="14"/>
      <c r="AK60" s="14"/>
      <c r="AL60" s="3"/>
      <c r="AM60" s="3"/>
      <c r="AN60" s="3"/>
      <c r="AO60" s="3"/>
      <c r="AP60" s="6"/>
      <c r="AQ60" s="6"/>
      <c r="AR60" s="6"/>
      <c r="AS60" s="6"/>
      <c r="AT60" s="9"/>
      <c r="AU60" s="9"/>
      <c r="AV60" s="10" t="str">
        <f t="shared" si="12"/>
        <v>+10n</v>
      </c>
      <c r="AW60" s="11" t="str">
        <f>IF(AU60="VDD",$B$1,IF(AU60="VDD/2",$B$2,IF(AU60="VDDho",$B$3,IF(AU60="VSS",$B$4,$B$5))))</f>
        <v>0.95</v>
      </c>
    </row>
    <row r="61" spans="6:49" x14ac:dyDescent="0.25">
      <c r="F61" s="12"/>
      <c r="G61" s="12"/>
      <c r="H61" s="14"/>
      <c r="I61" s="14"/>
      <c r="J61" s="3"/>
      <c r="K61" s="3"/>
      <c r="L61" s="3"/>
      <c r="M61" s="3"/>
      <c r="N61" s="6"/>
      <c r="O61" s="6"/>
      <c r="P61" s="6"/>
      <c r="Q61" s="6"/>
      <c r="R61" s="9"/>
      <c r="S61" s="9"/>
      <c r="T61" s="10" t="str">
        <f t="shared" si="6"/>
        <v>+10n</v>
      </c>
      <c r="U61" s="11" t="str">
        <f>IF(S61="VDD",$B$1,IF(S61="VDD/2",$B$2,IF(S61="VDDho",$B$3,IF(S61="VSS",$B$4,$B$5))))</f>
        <v>0.95</v>
      </c>
      <c r="Z61" s="19"/>
      <c r="AA61" s="19"/>
      <c r="AB61" s="19"/>
      <c r="AC61" s="19"/>
      <c r="AD61" s="22"/>
      <c r="AE61" s="22"/>
      <c r="AF61" s="22"/>
      <c r="AG61" s="22"/>
      <c r="AH61" s="12"/>
      <c r="AI61" s="12"/>
      <c r="AJ61" s="14"/>
      <c r="AK61" s="14"/>
      <c r="AL61" s="3"/>
      <c r="AM61" s="3"/>
      <c r="AN61" s="3"/>
      <c r="AO61" s="3"/>
      <c r="AP61" s="6"/>
      <c r="AQ61" s="6"/>
      <c r="AR61" s="6"/>
      <c r="AS61" s="6"/>
      <c r="AT61" s="9"/>
      <c r="AU61" s="9"/>
      <c r="AV61" s="10" t="str">
        <f t="shared" si="12"/>
        <v>+10n</v>
      </c>
      <c r="AW61" s="11" t="str">
        <f>IF(AU61="VDD",$B$1,IF(AU61="VDD/2",$B$2,IF(AU61="VDDho",$B$3,IF(AU61="VSS",$B$4,$B$5))))</f>
        <v>0.95</v>
      </c>
    </row>
    <row r="62" spans="6:49" x14ac:dyDescent="0.25">
      <c r="F62" s="12"/>
      <c r="G62" s="12"/>
      <c r="H62" s="14"/>
      <c r="I62" s="14"/>
      <c r="J62" s="3"/>
      <c r="K62" s="3"/>
      <c r="L62" s="3"/>
      <c r="M62" s="3"/>
      <c r="N62" s="6"/>
      <c r="O62" s="6"/>
      <c r="P62" s="6"/>
      <c r="Q62" s="6"/>
      <c r="R62" s="9"/>
      <c r="S62" s="9"/>
      <c r="T62" s="10" t="str">
        <f t="shared" si="6"/>
        <v>+10n</v>
      </c>
      <c r="U62" s="11" t="str">
        <f>IF(S62="VDD",$B$1,IF(S62="VDD/2",$B$2,IF(S62="VDDho",$B$3,IF(S62="VSS",$B$4,$B$5))))</f>
        <v>0.95</v>
      </c>
      <c r="Z62" s="19"/>
      <c r="AA62" s="19"/>
      <c r="AB62" s="19"/>
      <c r="AC62" s="19"/>
      <c r="AD62" s="22"/>
      <c r="AE62" s="22"/>
      <c r="AF62" s="22"/>
      <c r="AG62" s="22"/>
      <c r="AH62" s="12"/>
      <c r="AI62" s="12"/>
      <c r="AJ62" s="14"/>
      <c r="AK62" s="14"/>
      <c r="AL62" s="3"/>
      <c r="AM62" s="3"/>
      <c r="AN62" s="3"/>
      <c r="AO62" s="3"/>
      <c r="AP62" s="6"/>
      <c r="AQ62" s="6"/>
      <c r="AR62" s="6"/>
      <c r="AS62" s="6"/>
      <c r="AT62" s="9"/>
      <c r="AU62" s="9"/>
      <c r="AV62" s="10" t="str">
        <f t="shared" si="12"/>
        <v>+10n</v>
      </c>
      <c r="AW62" s="11" t="str">
        <f>IF(AU62="VDD",$B$1,IF(AU62="VDD/2",$B$2,IF(AU62="VDDho",$B$3,IF(AU62="VSS",$B$4,$B$5))))</f>
        <v>0.95</v>
      </c>
    </row>
    <row r="63" spans="6:49" x14ac:dyDescent="0.25">
      <c r="F63" s="12"/>
      <c r="G63" s="12"/>
      <c r="H63" s="14"/>
      <c r="I63" s="14"/>
      <c r="J63" s="3"/>
      <c r="K63" s="3"/>
      <c r="L63" s="3"/>
      <c r="M63" s="3"/>
      <c r="N63" s="6"/>
      <c r="O63" s="6"/>
      <c r="P63" s="6"/>
      <c r="Q63" s="6"/>
      <c r="R63" s="9"/>
      <c r="S63" s="9"/>
      <c r="T63" s="10" t="str">
        <f t="shared" si="6"/>
        <v>+10n</v>
      </c>
      <c r="U63" s="11" t="str">
        <f t="shared" ref="U63" si="75">IF(S63="VDD",$B$1,IF(S63="VDD/2",$B$2,IF(S63="VDDho",$B$3,IF(S63="VSS",$B$4,$B$5))))</f>
        <v>0.95</v>
      </c>
      <c r="Z63" s="19"/>
      <c r="AA63" s="19"/>
      <c r="AB63" s="19"/>
      <c r="AC63" s="19"/>
      <c r="AD63" s="22"/>
      <c r="AE63" s="22"/>
      <c r="AF63" s="22"/>
      <c r="AG63" s="22"/>
      <c r="AH63" s="12"/>
      <c r="AI63" s="12"/>
      <c r="AJ63" s="14"/>
      <c r="AK63" s="14"/>
      <c r="AL63" s="3"/>
      <c r="AM63" s="3"/>
      <c r="AN63" s="3"/>
      <c r="AO63" s="3"/>
      <c r="AP63" s="6"/>
      <c r="AQ63" s="6"/>
      <c r="AR63" s="6"/>
      <c r="AS63" s="6"/>
      <c r="AT63" s="9"/>
      <c r="AU63" s="9"/>
      <c r="AV63" s="10" t="str">
        <f t="shared" si="12"/>
        <v>+10n</v>
      </c>
      <c r="AW63" s="11" t="str">
        <f t="shared" ref="AW63" si="76">IF(AU63="VDD",$B$1,IF(AU63="VDD/2",$B$2,IF(AU63="VDDho",$B$3,IF(AU63="VSS",$B$4,$B$5))))</f>
        <v>0.95</v>
      </c>
    </row>
    <row r="64" spans="6:49" x14ac:dyDescent="0.25">
      <c r="F64" s="12"/>
      <c r="G64" s="12"/>
      <c r="H64" s="14"/>
      <c r="I64" s="14"/>
      <c r="J64" s="3"/>
      <c r="K64" s="3"/>
      <c r="L64" s="3"/>
      <c r="M64" s="3"/>
      <c r="N64" s="6"/>
      <c r="O64" s="6"/>
      <c r="P64" s="6"/>
      <c r="Q64" s="6"/>
      <c r="R64" s="9"/>
      <c r="S64" s="9"/>
      <c r="T64" s="10" t="str">
        <f t="shared" si="6"/>
        <v>+10n</v>
      </c>
      <c r="U64" s="11" t="str">
        <f>IF(S64="VDD",$B$1,IF(S64="VDD/2",$B$2,IF(S64="VDDho",$B$3,IF(S64="VSS",$B$4,$B$5))))</f>
        <v>0.95</v>
      </c>
      <c r="Z64" s="19"/>
      <c r="AA64" s="19"/>
      <c r="AB64" s="19"/>
      <c r="AC64" s="19"/>
      <c r="AD64" s="22"/>
      <c r="AE64" s="22"/>
      <c r="AF64" s="22"/>
      <c r="AG64" s="22"/>
      <c r="AH64" s="12"/>
      <c r="AI64" s="12"/>
      <c r="AJ64" s="14"/>
      <c r="AK64" s="14"/>
      <c r="AL64" s="3"/>
      <c r="AM64" s="3"/>
      <c r="AN64" s="3"/>
      <c r="AO64" s="3"/>
      <c r="AP64" s="6"/>
      <c r="AQ64" s="6"/>
      <c r="AR64" s="6"/>
      <c r="AS64" s="6"/>
      <c r="AT64" s="9"/>
      <c r="AU64" s="9"/>
      <c r="AV64" s="10" t="str">
        <f t="shared" si="12"/>
        <v>+10n</v>
      </c>
      <c r="AW64" s="11" t="str">
        <f>IF(AU64="VDD",$B$1,IF(AU64="VDD/2",$B$2,IF(AU64="VDDho",$B$3,IF(AU64="VSS",$B$4,$B$5))))</f>
        <v>0.95</v>
      </c>
    </row>
    <row r="65" spans="6:49" x14ac:dyDescent="0.25">
      <c r="F65" s="12"/>
      <c r="G65" s="12"/>
      <c r="H65" s="14"/>
      <c r="I65" s="14"/>
      <c r="J65" s="3"/>
      <c r="K65" s="3"/>
      <c r="L65" s="3"/>
      <c r="M65" s="3"/>
      <c r="N65" s="6"/>
      <c r="O65" s="6"/>
      <c r="P65" s="6"/>
      <c r="Q65" s="6"/>
      <c r="R65" s="9"/>
      <c r="S65" s="9"/>
      <c r="T65" s="10" t="str">
        <f t="shared" si="6"/>
        <v>+10n</v>
      </c>
      <c r="U65" s="11" t="str">
        <f>IF(S65="VDD",$B$1,IF(S65="VDD/2",$B$2,IF(S65="VDDho",$B$3,IF(S65="VSS",$B$4,$B$5))))</f>
        <v>0.95</v>
      </c>
      <c r="Z65" s="19"/>
      <c r="AA65" s="19"/>
      <c r="AB65" s="19"/>
      <c r="AC65" s="19"/>
      <c r="AD65" s="22"/>
      <c r="AE65" s="22"/>
      <c r="AF65" s="22"/>
      <c r="AG65" s="22"/>
      <c r="AH65" s="12"/>
      <c r="AI65" s="12"/>
      <c r="AJ65" s="14"/>
      <c r="AK65" s="14"/>
      <c r="AL65" s="3"/>
      <c r="AM65" s="3"/>
      <c r="AN65" s="3"/>
      <c r="AO65" s="3"/>
      <c r="AP65" s="6"/>
      <c r="AQ65" s="6"/>
      <c r="AR65" s="6"/>
      <c r="AS65" s="6"/>
      <c r="AT65" s="9"/>
      <c r="AU65" s="9"/>
      <c r="AV65" s="10" t="str">
        <f t="shared" si="12"/>
        <v>+10n</v>
      </c>
      <c r="AW65" s="11" t="str">
        <f>IF(AU65="VDD",$B$1,IF(AU65="VDD/2",$B$2,IF(AU65="VDDho",$B$3,IF(AU65="VSS",$B$4,$B$5))))</f>
        <v>0.95</v>
      </c>
    </row>
    <row r="66" spans="6:49" x14ac:dyDescent="0.25">
      <c r="F66" s="12"/>
      <c r="G66" s="12"/>
      <c r="H66" s="14"/>
      <c r="I66" s="14"/>
      <c r="J66" s="3"/>
      <c r="K66" s="3"/>
      <c r="L66" s="3"/>
      <c r="M66" s="3"/>
      <c r="N66" s="6"/>
      <c r="O66" s="6"/>
      <c r="P66" s="6"/>
      <c r="Q66" s="6"/>
      <c r="R66" s="9"/>
      <c r="S66" s="9"/>
      <c r="T66" s="10" t="str">
        <f t="shared" si="6"/>
        <v>+10n</v>
      </c>
      <c r="U66" s="11" t="str">
        <f>IF(S66="VDD",$B$1,IF(S66="VDD/2",$B$2,IF(S66="VDDho",$B$3,IF(S66="VSS",$B$4,$B$5))))</f>
        <v>0.95</v>
      </c>
      <c r="Z66" s="19"/>
      <c r="AA66" s="19"/>
      <c r="AB66" s="19"/>
      <c r="AC66" s="19"/>
      <c r="AD66" s="22"/>
      <c r="AE66" s="22"/>
      <c r="AF66" s="22"/>
      <c r="AG66" s="22"/>
      <c r="AH66" s="12"/>
      <c r="AI66" s="12"/>
      <c r="AJ66" s="14"/>
      <c r="AK66" s="14"/>
      <c r="AL66" s="3"/>
      <c r="AM66" s="3"/>
      <c r="AN66" s="3"/>
      <c r="AO66" s="3"/>
      <c r="AP66" s="6"/>
      <c r="AQ66" s="6"/>
      <c r="AR66" s="6"/>
      <c r="AS66" s="6"/>
      <c r="AT66" s="9"/>
      <c r="AU66" s="9"/>
      <c r="AV66" s="10" t="str">
        <f t="shared" si="12"/>
        <v>+10n</v>
      </c>
      <c r="AW66" s="11" t="str">
        <f>IF(AU66="VDD",$B$1,IF(AU66="VDD/2",$B$2,IF(AU66="VDDho",$B$3,IF(AU66="VSS",$B$4,$B$5))))</f>
        <v>0.95</v>
      </c>
    </row>
    <row r="67" spans="6:49" x14ac:dyDescent="0.25">
      <c r="F67" s="12"/>
      <c r="G67" s="12"/>
      <c r="H67" s="14"/>
      <c r="I67" s="14"/>
      <c r="J67" s="3"/>
      <c r="K67" s="3"/>
      <c r="L67" s="3"/>
      <c r="M67" s="3"/>
      <c r="N67" s="6"/>
      <c r="O67" s="6"/>
      <c r="P67" s="6"/>
      <c r="Q67" s="6"/>
      <c r="R67" s="9"/>
      <c r="S67" s="9"/>
      <c r="T67" s="10" t="str">
        <f t="shared" si="6"/>
        <v>+10n</v>
      </c>
      <c r="U67" s="11" t="str">
        <f t="shared" ref="U67" si="77">IF(S67="VDD",$B$1,IF(S67="VDD/2",$B$2,IF(S67="VDDho",$B$3,IF(S67="VSS",$B$4,$B$5))))</f>
        <v>0.95</v>
      </c>
      <c r="Z67" s="19"/>
      <c r="AA67" s="19"/>
      <c r="AB67" s="19"/>
      <c r="AC67" s="19"/>
      <c r="AD67" s="22"/>
      <c r="AE67" s="22"/>
      <c r="AF67" s="22"/>
      <c r="AG67" s="22"/>
      <c r="AH67" s="12"/>
      <c r="AI67" s="12"/>
      <c r="AJ67" s="14"/>
      <c r="AK67" s="14"/>
      <c r="AL67" s="3"/>
      <c r="AM67" s="3"/>
      <c r="AN67" s="3"/>
      <c r="AO67" s="3"/>
      <c r="AP67" s="6"/>
      <c r="AQ67" s="6"/>
      <c r="AR67" s="6"/>
      <c r="AS67" s="6"/>
      <c r="AT67" s="9"/>
      <c r="AU67" s="9"/>
      <c r="AV67" s="10" t="str">
        <f t="shared" si="12"/>
        <v>+10n</v>
      </c>
      <c r="AW67" s="11" t="str">
        <f t="shared" ref="AW67" si="78">IF(AU67="VDD",$B$1,IF(AU67="VDD/2",$B$2,IF(AU67="VDDho",$B$3,IF(AU67="VSS",$B$4,$B$5))))</f>
        <v>0.95</v>
      </c>
    </row>
    <row r="68" spans="6:49" x14ac:dyDescent="0.25">
      <c r="F68" s="12"/>
      <c r="G68" s="12"/>
      <c r="H68" s="14"/>
      <c r="I68" s="14"/>
      <c r="J68" s="3"/>
      <c r="K68" s="3"/>
      <c r="L68" s="3"/>
      <c r="M68" s="3"/>
      <c r="N68" s="6"/>
      <c r="O68" s="6"/>
      <c r="P68" s="6"/>
      <c r="Q68" s="6"/>
      <c r="R68" s="9"/>
      <c r="S68" s="9"/>
      <c r="T68" s="10" t="str">
        <f t="shared" ref="T68:T83" si="79">IF(R68="Tdelay",$D$1,IF(R68="Trise",$D$2,IF(R68="Tfall",$D$3,IF(R68="T",$D$4,IF(R68="hT",$D$5,$D$6)))))</f>
        <v>+10n</v>
      </c>
      <c r="U68" s="11" t="str">
        <f>IF(S68="VDD",$B$1,IF(S68="VDD/2",$B$2,IF(S68="VDDho",$B$3,IF(S68="VSS",$B$4,$B$5))))</f>
        <v>0.95</v>
      </c>
      <c r="Z68" s="19"/>
      <c r="AA68" s="19"/>
      <c r="AB68" s="19"/>
      <c r="AC68" s="19"/>
      <c r="AD68" s="22"/>
      <c r="AE68" s="22"/>
      <c r="AF68" s="22"/>
      <c r="AG68" s="22"/>
      <c r="AH68" s="12"/>
      <c r="AI68" s="12"/>
      <c r="AJ68" s="14"/>
      <c r="AK68" s="14"/>
      <c r="AL68" s="3"/>
      <c r="AM68" s="3"/>
      <c r="AN68" s="3"/>
      <c r="AO68" s="3"/>
      <c r="AP68" s="6"/>
      <c r="AQ68" s="6"/>
      <c r="AR68" s="6"/>
      <c r="AS68" s="6"/>
      <c r="AT68" s="9"/>
      <c r="AU68" s="9"/>
      <c r="AV68" s="10" t="str">
        <f t="shared" ref="AV68:AV83" si="80">IF(AT68="Tdelay",$D$1,IF(AT68="Trise",$D$2,IF(AT68="Tfall",$D$3,IF(AT68="T",$D$4,IF(AT68="hT",$D$5,$D$6)))))</f>
        <v>+10n</v>
      </c>
      <c r="AW68" s="11" t="str">
        <f>IF(AU68="VDD",$B$1,IF(AU68="VDD/2",$B$2,IF(AU68="VDDho",$B$3,IF(AU68="VSS",$B$4,$B$5))))</f>
        <v>0.95</v>
      </c>
    </row>
    <row r="69" spans="6:49" x14ac:dyDescent="0.25">
      <c r="F69" s="12"/>
      <c r="G69" s="12"/>
      <c r="H69" s="14"/>
      <c r="I69" s="14"/>
      <c r="J69" s="3"/>
      <c r="K69" s="3"/>
      <c r="L69" s="3"/>
      <c r="M69" s="3"/>
      <c r="N69" s="6"/>
      <c r="O69" s="6"/>
      <c r="P69" s="6"/>
      <c r="Q69" s="6"/>
      <c r="R69" s="9"/>
      <c r="S69" s="9"/>
      <c r="T69" s="10" t="str">
        <f t="shared" si="79"/>
        <v>+10n</v>
      </c>
      <c r="U69" s="11" t="str">
        <f>IF(S69="VDD",$B$1,IF(S69="VDD/2",$B$2,IF(S69="VDDho",$B$3,IF(S69="VSS",$B$4,$B$5))))</f>
        <v>0.95</v>
      </c>
      <c r="Z69" s="19"/>
      <c r="AA69" s="19"/>
      <c r="AB69" s="19"/>
      <c r="AC69" s="19"/>
      <c r="AD69" s="22"/>
      <c r="AE69" s="22"/>
      <c r="AF69" s="22"/>
      <c r="AG69" s="22"/>
      <c r="AH69" s="12"/>
      <c r="AI69" s="12"/>
      <c r="AJ69" s="14"/>
      <c r="AK69" s="14"/>
      <c r="AL69" s="3"/>
      <c r="AM69" s="3"/>
      <c r="AN69" s="3"/>
      <c r="AO69" s="3"/>
      <c r="AP69" s="6"/>
      <c r="AQ69" s="6"/>
      <c r="AR69" s="6"/>
      <c r="AS69" s="6"/>
      <c r="AT69" s="9"/>
      <c r="AU69" s="9"/>
      <c r="AV69" s="10" t="str">
        <f t="shared" si="80"/>
        <v>+10n</v>
      </c>
      <c r="AW69" s="11" t="str">
        <f>IF(AU69="VDD",$B$1,IF(AU69="VDD/2",$B$2,IF(AU69="VDDho",$B$3,IF(AU69="VSS",$B$4,$B$5))))</f>
        <v>0.95</v>
      </c>
    </row>
    <row r="70" spans="6:49" x14ac:dyDescent="0.25">
      <c r="F70" s="12"/>
      <c r="G70" s="12"/>
      <c r="H70" s="14"/>
      <c r="I70" s="14"/>
      <c r="J70" s="3"/>
      <c r="K70" s="3"/>
      <c r="L70" s="3"/>
      <c r="M70" s="3"/>
      <c r="N70" s="6"/>
      <c r="O70" s="6"/>
      <c r="P70" s="6"/>
      <c r="Q70" s="6"/>
      <c r="R70" s="9"/>
      <c r="S70" s="9"/>
      <c r="T70" s="10" t="str">
        <f t="shared" si="79"/>
        <v>+10n</v>
      </c>
      <c r="U70" s="11" t="str">
        <f>IF(S70="VDD",$B$1,IF(S70="VDD/2",$B$2,IF(S70="VDDho",$B$3,IF(S70="VSS",$B$4,$B$5))))</f>
        <v>0.95</v>
      </c>
      <c r="Z70" s="19"/>
      <c r="AA70" s="19"/>
      <c r="AB70" s="19"/>
      <c r="AC70" s="19"/>
      <c r="AD70" s="22"/>
      <c r="AE70" s="22"/>
      <c r="AF70" s="22"/>
      <c r="AG70" s="22"/>
      <c r="AH70" s="12"/>
      <c r="AI70" s="12"/>
      <c r="AJ70" s="14"/>
      <c r="AK70" s="14"/>
      <c r="AL70" s="3"/>
      <c r="AM70" s="3"/>
      <c r="AN70" s="3"/>
      <c r="AO70" s="3"/>
      <c r="AP70" s="6"/>
      <c r="AQ70" s="6"/>
      <c r="AR70" s="6"/>
      <c r="AS70" s="6"/>
      <c r="AT70" s="9"/>
      <c r="AU70" s="9"/>
      <c r="AV70" s="10" t="str">
        <f t="shared" si="80"/>
        <v>+10n</v>
      </c>
      <c r="AW70" s="11" t="str">
        <f>IF(AU70="VDD",$B$1,IF(AU70="VDD/2",$B$2,IF(AU70="VDDho",$B$3,IF(AU70="VSS",$B$4,$B$5))))</f>
        <v>0.95</v>
      </c>
    </row>
    <row r="71" spans="6:49" x14ac:dyDescent="0.25">
      <c r="F71" s="12"/>
      <c r="G71" s="12"/>
      <c r="H71" s="14"/>
      <c r="I71" s="14"/>
      <c r="J71" s="3"/>
      <c r="K71" s="3"/>
      <c r="L71" s="3"/>
      <c r="M71" s="3"/>
      <c r="N71" s="6"/>
      <c r="O71" s="6"/>
      <c r="P71" s="6"/>
      <c r="Q71" s="6"/>
      <c r="R71" s="9"/>
      <c r="S71" s="9"/>
      <c r="T71" s="10" t="str">
        <f t="shared" si="79"/>
        <v>+10n</v>
      </c>
      <c r="U71" s="11" t="str">
        <f t="shared" ref="U71" si="81">IF(S71="VDD",$B$1,IF(S71="VDD/2",$B$2,IF(S71="VDDho",$B$3,IF(S71="VSS",$B$4,$B$5))))</f>
        <v>0.95</v>
      </c>
      <c r="Z71" s="19"/>
      <c r="AA71" s="19"/>
      <c r="AB71" s="19"/>
      <c r="AC71" s="19"/>
      <c r="AD71" s="22"/>
      <c r="AE71" s="22"/>
      <c r="AF71" s="22"/>
      <c r="AG71" s="22"/>
      <c r="AH71" s="12"/>
      <c r="AI71" s="12"/>
      <c r="AJ71" s="14"/>
      <c r="AK71" s="14"/>
      <c r="AL71" s="3"/>
      <c r="AM71" s="3"/>
      <c r="AN71" s="3"/>
      <c r="AO71" s="3"/>
      <c r="AP71" s="6"/>
      <c r="AQ71" s="6"/>
      <c r="AR71" s="6"/>
      <c r="AS71" s="6"/>
      <c r="AT71" s="9"/>
      <c r="AU71" s="9"/>
      <c r="AV71" s="10" t="str">
        <f t="shared" si="80"/>
        <v>+10n</v>
      </c>
      <c r="AW71" s="11" t="str">
        <f t="shared" ref="AW71" si="82">IF(AU71="VDD",$B$1,IF(AU71="VDD/2",$B$2,IF(AU71="VDDho",$B$3,IF(AU71="VSS",$B$4,$B$5))))</f>
        <v>0.95</v>
      </c>
    </row>
    <row r="72" spans="6:49" x14ac:dyDescent="0.25">
      <c r="F72" s="12"/>
      <c r="G72" s="12"/>
      <c r="H72" s="14"/>
      <c r="I72" s="14"/>
      <c r="J72" s="3"/>
      <c r="K72" s="3"/>
      <c r="L72" s="3"/>
      <c r="M72" s="3"/>
      <c r="N72" s="6"/>
      <c r="O72" s="6"/>
      <c r="P72" s="6"/>
      <c r="Q72" s="6"/>
      <c r="R72" s="9"/>
      <c r="S72" s="9"/>
      <c r="T72" s="10" t="str">
        <f t="shared" si="79"/>
        <v>+10n</v>
      </c>
      <c r="U72" s="11" t="str">
        <f>IF(S72="VDD",$B$1,IF(S72="VDD/2",$B$2,IF(S72="VDDho",$B$3,IF(S72="VSS",$B$4,$B$5))))</f>
        <v>0.95</v>
      </c>
      <c r="Z72" s="19"/>
      <c r="AA72" s="19"/>
      <c r="AB72" s="19"/>
      <c r="AC72" s="19"/>
      <c r="AD72" s="22"/>
      <c r="AE72" s="22"/>
      <c r="AF72" s="22"/>
      <c r="AG72" s="22"/>
      <c r="AH72" s="12"/>
      <c r="AI72" s="12"/>
      <c r="AJ72" s="14"/>
      <c r="AK72" s="14"/>
      <c r="AL72" s="3"/>
      <c r="AM72" s="3"/>
      <c r="AN72" s="3"/>
      <c r="AO72" s="3"/>
      <c r="AP72" s="6"/>
      <c r="AQ72" s="6"/>
      <c r="AR72" s="6"/>
      <c r="AS72" s="6"/>
      <c r="AT72" s="9"/>
      <c r="AU72" s="9"/>
      <c r="AV72" s="10" t="str">
        <f t="shared" si="80"/>
        <v>+10n</v>
      </c>
      <c r="AW72" s="11" t="str">
        <f>IF(AU72="VDD",$B$1,IF(AU72="VDD/2",$B$2,IF(AU72="VDDho",$B$3,IF(AU72="VSS",$B$4,$B$5))))</f>
        <v>0.95</v>
      </c>
    </row>
    <row r="73" spans="6:49" x14ac:dyDescent="0.25">
      <c r="F73" s="12"/>
      <c r="G73" s="12"/>
      <c r="H73" s="14"/>
      <c r="I73" s="14"/>
      <c r="J73" s="3"/>
      <c r="K73" s="3"/>
      <c r="L73" s="3"/>
      <c r="M73" s="3"/>
      <c r="N73" s="6"/>
      <c r="O73" s="6"/>
      <c r="P73" s="6"/>
      <c r="Q73" s="6"/>
      <c r="R73" s="9"/>
      <c r="S73" s="9"/>
      <c r="T73" s="10" t="str">
        <f t="shared" si="79"/>
        <v>+10n</v>
      </c>
      <c r="U73" s="11" t="str">
        <f>IF(S73="VDD",$B$1,IF(S73="VDD/2",$B$2,IF(S73="VDDho",$B$3,IF(S73="VSS",$B$4,$B$5))))</f>
        <v>0.95</v>
      </c>
      <c r="Z73" s="19"/>
      <c r="AA73" s="19"/>
      <c r="AB73" s="19"/>
      <c r="AC73" s="19"/>
      <c r="AD73" s="22"/>
      <c r="AE73" s="22"/>
      <c r="AF73" s="22"/>
      <c r="AG73" s="22"/>
      <c r="AH73" s="12"/>
      <c r="AI73" s="12"/>
      <c r="AJ73" s="14"/>
      <c r="AK73" s="14"/>
      <c r="AL73" s="3"/>
      <c r="AM73" s="3"/>
      <c r="AN73" s="3"/>
      <c r="AO73" s="3"/>
      <c r="AP73" s="6"/>
      <c r="AQ73" s="6"/>
      <c r="AR73" s="6"/>
      <c r="AS73" s="6"/>
      <c r="AT73" s="9"/>
      <c r="AU73" s="9"/>
      <c r="AV73" s="10" t="str">
        <f t="shared" si="80"/>
        <v>+10n</v>
      </c>
      <c r="AW73" s="11" t="str">
        <f>IF(AU73="VDD",$B$1,IF(AU73="VDD/2",$B$2,IF(AU73="VDDho",$B$3,IF(AU73="VSS",$B$4,$B$5))))</f>
        <v>0.95</v>
      </c>
    </row>
    <row r="74" spans="6:49" x14ac:dyDescent="0.25">
      <c r="F74" s="12"/>
      <c r="G74" s="12"/>
      <c r="H74" s="14"/>
      <c r="I74" s="14"/>
      <c r="J74" s="3"/>
      <c r="K74" s="3"/>
      <c r="L74" s="3"/>
      <c r="M74" s="3"/>
      <c r="N74" s="6"/>
      <c r="O74" s="6"/>
      <c r="P74" s="6"/>
      <c r="Q74" s="6"/>
      <c r="R74" s="9"/>
      <c r="S74" s="9"/>
      <c r="T74" s="10" t="str">
        <f t="shared" si="79"/>
        <v>+10n</v>
      </c>
      <c r="U74" s="11" t="str">
        <f>IF(S74="VDD",$B$1,IF(S74="VDD/2",$B$2,IF(S74="VDDho",$B$3,IF(S74="VSS",$B$4,$B$5))))</f>
        <v>0.95</v>
      </c>
      <c r="Z74" s="19"/>
      <c r="AA74" s="19"/>
      <c r="AB74" s="19"/>
      <c r="AC74" s="19"/>
      <c r="AD74" s="22"/>
      <c r="AE74" s="22"/>
      <c r="AF74" s="22"/>
      <c r="AG74" s="22"/>
      <c r="AH74" s="12"/>
      <c r="AI74" s="12"/>
      <c r="AJ74" s="14"/>
      <c r="AK74" s="14"/>
      <c r="AL74" s="3"/>
      <c r="AM74" s="3"/>
      <c r="AN74" s="3"/>
      <c r="AO74" s="3"/>
      <c r="AP74" s="6"/>
      <c r="AQ74" s="6"/>
      <c r="AR74" s="6"/>
      <c r="AS74" s="6"/>
      <c r="AT74" s="9"/>
      <c r="AU74" s="9"/>
      <c r="AV74" s="10" t="str">
        <f t="shared" si="80"/>
        <v>+10n</v>
      </c>
      <c r="AW74" s="11" t="str">
        <f>IF(AU74="VDD",$B$1,IF(AU74="VDD/2",$B$2,IF(AU74="VDDho",$B$3,IF(AU74="VSS",$B$4,$B$5))))</f>
        <v>0.95</v>
      </c>
    </row>
    <row r="75" spans="6:49" x14ac:dyDescent="0.25">
      <c r="F75" s="12"/>
      <c r="G75" s="12"/>
      <c r="H75" s="14"/>
      <c r="I75" s="14"/>
      <c r="J75" s="3"/>
      <c r="K75" s="3"/>
      <c r="L75" s="3"/>
      <c r="M75" s="3"/>
      <c r="N75" s="6"/>
      <c r="O75" s="6"/>
      <c r="P75" s="6"/>
      <c r="Q75" s="6"/>
      <c r="R75" s="9"/>
      <c r="S75" s="9"/>
      <c r="T75" s="10" t="str">
        <f t="shared" si="79"/>
        <v>+10n</v>
      </c>
      <c r="U75" s="11" t="str">
        <f t="shared" ref="U75" si="83">IF(S75="VDD",$B$1,IF(S75="VDD/2",$B$2,IF(S75="VDDho",$B$3,IF(S75="VSS",$B$4,$B$5))))</f>
        <v>0.95</v>
      </c>
      <c r="Z75" s="19"/>
      <c r="AA75" s="19"/>
      <c r="AB75" s="19"/>
      <c r="AC75" s="19"/>
      <c r="AD75" s="22"/>
      <c r="AE75" s="22"/>
      <c r="AF75" s="22"/>
      <c r="AG75" s="22"/>
      <c r="AH75" s="12"/>
      <c r="AI75" s="12"/>
      <c r="AJ75" s="14"/>
      <c r="AK75" s="14"/>
      <c r="AL75" s="3"/>
      <c r="AM75" s="3"/>
      <c r="AN75" s="3"/>
      <c r="AO75" s="3"/>
      <c r="AP75" s="6"/>
      <c r="AQ75" s="6"/>
      <c r="AR75" s="6"/>
      <c r="AS75" s="6"/>
      <c r="AT75" s="9"/>
      <c r="AU75" s="9"/>
      <c r="AV75" s="10" t="str">
        <f t="shared" si="80"/>
        <v>+10n</v>
      </c>
      <c r="AW75" s="11" t="str">
        <f t="shared" ref="AW75" si="84">IF(AU75="VDD",$B$1,IF(AU75="VDD/2",$B$2,IF(AU75="VDDho",$B$3,IF(AU75="VSS",$B$4,$B$5))))</f>
        <v>0.95</v>
      </c>
    </row>
    <row r="76" spans="6:49" x14ac:dyDescent="0.25">
      <c r="F76" s="12"/>
      <c r="G76" s="12"/>
      <c r="H76" s="14"/>
      <c r="I76" s="14"/>
      <c r="J76" s="3"/>
      <c r="K76" s="3"/>
      <c r="L76" s="3"/>
      <c r="M76" s="3"/>
      <c r="N76" s="6"/>
      <c r="O76" s="6"/>
      <c r="P76" s="6"/>
      <c r="Q76" s="6"/>
      <c r="R76" s="9"/>
      <c r="S76" s="9"/>
      <c r="T76" s="10" t="str">
        <f t="shared" si="79"/>
        <v>+10n</v>
      </c>
      <c r="U76" s="11" t="str">
        <f>IF(S76="VDD",$B$1,IF(S76="VDD/2",$B$2,IF(S76="VDDho",$B$3,IF(S76="VSS",$B$4,$B$5))))</f>
        <v>0.95</v>
      </c>
      <c r="Z76" s="19"/>
      <c r="AA76" s="19"/>
      <c r="AB76" s="19"/>
      <c r="AC76" s="19"/>
      <c r="AD76" s="22"/>
      <c r="AE76" s="22"/>
      <c r="AF76" s="22"/>
      <c r="AG76" s="22"/>
      <c r="AH76" s="12"/>
      <c r="AI76" s="12"/>
      <c r="AJ76" s="14"/>
      <c r="AK76" s="14"/>
      <c r="AL76" s="3"/>
      <c r="AM76" s="3"/>
      <c r="AN76" s="3"/>
      <c r="AO76" s="3"/>
      <c r="AP76" s="6"/>
      <c r="AQ76" s="6"/>
      <c r="AR76" s="6"/>
      <c r="AS76" s="6"/>
      <c r="AT76" s="9"/>
      <c r="AU76" s="9"/>
      <c r="AV76" s="10" t="str">
        <f t="shared" si="80"/>
        <v>+10n</v>
      </c>
      <c r="AW76" s="11" t="str">
        <f>IF(AU76="VDD",$B$1,IF(AU76="VDD/2",$B$2,IF(AU76="VDDho",$B$3,IF(AU76="VSS",$B$4,$B$5))))</f>
        <v>0.95</v>
      </c>
    </row>
    <row r="77" spans="6:49" x14ac:dyDescent="0.25">
      <c r="F77" s="12"/>
      <c r="G77" s="12"/>
      <c r="H77" s="14"/>
      <c r="I77" s="14"/>
      <c r="J77" s="3"/>
      <c r="K77" s="3"/>
      <c r="L77" s="3"/>
      <c r="M77" s="3"/>
      <c r="N77" s="6"/>
      <c r="O77" s="6"/>
      <c r="P77" s="6"/>
      <c r="Q77" s="6"/>
      <c r="R77" s="9"/>
      <c r="S77" s="9"/>
      <c r="T77" s="10" t="str">
        <f t="shared" si="79"/>
        <v>+10n</v>
      </c>
      <c r="U77" s="11" t="str">
        <f>IF(S77="VDD",$B$1,IF(S77="VDD/2",$B$2,IF(S77="VDDho",$B$3,IF(S77="VSS",$B$4,$B$5))))</f>
        <v>0.95</v>
      </c>
      <c r="Z77" s="19"/>
      <c r="AA77" s="19"/>
      <c r="AB77" s="19"/>
      <c r="AC77" s="19"/>
      <c r="AD77" s="22"/>
      <c r="AE77" s="22"/>
      <c r="AF77" s="22"/>
      <c r="AG77" s="22"/>
      <c r="AH77" s="12"/>
      <c r="AI77" s="12"/>
      <c r="AJ77" s="14"/>
      <c r="AK77" s="14"/>
      <c r="AL77" s="3"/>
      <c r="AM77" s="3"/>
      <c r="AN77" s="3"/>
      <c r="AO77" s="3"/>
      <c r="AP77" s="6"/>
      <c r="AQ77" s="6"/>
      <c r="AR77" s="6"/>
      <c r="AS77" s="6"/>
      <c r="AT77" s="9"/>
      <c r="AU77" s="9"/>
      <c r="AV77" s="10" t="str">
        <f t="shared" si="80"/>
        <v>+10n</v>
      </c>
      <c r="AW77" s="11" t="str">
        <f>IF(AU77="VDD",$B$1,IF(AU77="VDD/2",$B$2,IF(AU77="VDDho",$B$3,IF(AU77="VSS",$B$4,$B$5))))</f>
        <v>0.95</v>
      </c>
    </row>
    <row r="78" spans="6:49" x14ac:dyDescent="0.25">
      <c r="F78" s="12"/>
      <c r="G78" s="12"/>
      <c r="H78" s="14"/>
      <c r="I78" s="14"/>
      <c r="J78" s="3"/>
      <c r="K78" s="3"/>
      <c r="L78" s="3"/>
      <c r="M78" s="3"/>
      <c r="N78" s="6"/>
      <c r="O78" s="6"/>
      <c r="P78" s="6"/>
      <c r="Q78" s="6"/>
      <c r="R78" s="9"/>
      <c r="S78" s="9"/>
      <c r="T78" s="10" t="str">
        <f t="shared" si="79"/>
        <v>+10n</v>
      </c>
      <c r="U78" s="11" t="str">
        <f>IF(S78="VDD",$B$1,IF(S78="VDD/2",$B$2,IF(S78="VDDho",$B$3,IF(S78="VSS",$B$4,$B$5))))</f>
        <v>0.95</v>
      </c>
      <c r="Z78" s="19"/>
      <c r="AA78" s="19"/>
      <c r="AB78" s="19"/>
      <c r="AC78" s="19"/>
      <c r="AD78" s="22"/>
      <c r="AE78" s="22"/>
      <c r="AF78" s="22"/>
      <c r="AG78" s="22"/>
      <c r="AH78" s="12"/>
      <c r="AI78" s="12"/>
      <c r="AJ78" s="14"/>
      <c r="AK78" s="14"/>
      <c r="AL78" s="3"/>
      <c r="AM78" s="3"/>
      <c r="AN78" s="3"/>
      <c r="AO78" s="3"/>
      <c r="AP78" s="6"/>
      <c r="AQ78" s="6"/>
      <c r="AR78" s="6"/>
      <c r="AS78" s="6"/>
      <c r="AT78" s="9"/>
      <c r="AU78" s="9"/>
      <c r="AV78" s="10" t="str">
        <f t="shared" si="80"/>
        <v>+10n</v>
      </c>
      <c r="AW78" s="11" t="str">
        <f>IF(AU78="VDD",$B$1,IF(AU78="VDD/2",$B$2,IF(AU78="VDDho",$B$3,IF(AU78="VSS",$B$4,$B$5))))</f>
        <v>0.95</v>
      </c>
    </row>
    <row r="79" spans="6:49" x14ac:dyDescent="0.25">
      <c r="F79" s="12"/>
      <c r="G79" s="12"/>
      <c r="H79" s="14"/>
      <c r="I79" s="14"/>
      <c r="J79" s="3"/>
      <c r="K79" s="3"/>
      <c r="L79" s="3"/>
      <c r="M79" s="3"/>
      <c r="N79" s="6"/>
      <c r="O79" s="6"/>
      <c r="P79" s="6"/>
      <c r="Q79" s="6"/>
      <c r="R79" s="9"/>
      <c r="S79" s="9"/>
      <c r="T79" s="10" t="str">
        <f t="shared" si="79"/>
        <v>+10n</v>
      </c>
      <c r="U79" s="11" t="str">
        <f t="shared" ref="U79" si="85">IF(S79="VDD",$B$1,IF(S79="VDD/2",$B$2,IF(S79="VDDho",$B$3,IF(S79="VSS",$B$4,$B$5))))</f>
        <v>0.95</v>
      </c>
      <c r="Z79" s="19"/>
      <c r="AA79" s="19"/>
      <c r="AB79" s="19"/>
      <c r="AC79" s="19"/>
      <c r="AD79" s="22"/>
      <c r="AE79" s="22"/>
      <c r="AF79" s="22"/>
      <c r="AG79" s="22"/>
      <c r="AH79" s="12"/>
      <c r="AI79" s="12"/>
      <c r="AJ79" s="14"/>
      <c r="AK79" s="14"/>
      <c r="AL79" s="3"/>
      <c r="AM79" s="3"/>
      <c r="AN79" s="3"/>
      <c r="AO79" s="3"/>
      <c r="AP79" s="6"/>
      <c r="AQ79" s="6"/>
      <c r="AR79" s="6"/>
      <c r="AS79" s="6"/>
      <c r="AT79" s="9"/>
      <c r="AU79" s="9"/>
      <c r="AV79" s="10" t="str">
        <f t="shared" si="80"/>
        <v>+10n</v>
      </c>
      <c r="AW79" s="11" t="str">
        <f t="shared" ref="AW79" si="86">IF(AU79="VDD",$B$1,IF(AU79="VDD/2",$B$2,IF(AU79="VDDho",$B$3,IF(AU79="VSS",$B$4,$B$5))))</f>
        <v>0.95</v>
      </c>
    </row>
    <row r="80" spans="6:49" x14ac:dyDescent="0.25">
      <c r="F80" s="12"/>
      <c r="G80" s="12"/>
      <c r="H80" s="14"/>
      <c r="I80" s="14"/>
      <c r="J80" s="3"/>
      <c r="K80" s="3"/>
      <c r="L80" s="3"/>
      <c r="M80" s="3"/>
      <c r="N80" s="6"/>
      <c r="O80" s="6"/>
      <c r="P80" s="6"/>
      <c r="Q80" s="6"/>
      <c r="R80" s="9"/>
      <c r="S80" s="9"/>
      <c r="T80" s="10" t="str">
        <f t="shared" si="79"/>
        <v>+10n</v>
      </c>
      <c r="U80" s="11" t="str">
        <f>IF(S80="VDD",$B$1,IF(S80="VDD/2",$B$2,IF(S80="VDDho",$B$3,IF(S80="VSS",$B$4,$B$5))))</f>
        <v>0.95</v>
      </c>
      <c r="Z80" s="19"/>
      <c r="AA80" s="19"/>
      <c r="AB80" s="19"/>
      <c r="AC80" s="19"/>
      <c r="AD80" s="22"/>
      <c r="AE80" s="22"/>
      <c r="AF80" s="22"/>
      <c r="AG80" s="22"/>
      <c r="AH80" s="12"/>
      <c r="AI80" s="12"/>
      <c r="AJ80" s="14"/>
      <c r="AK80" s="14"/>
      <c r="AL80" s="3"/>
      <c r="AM80" s="3"/>
      <c r="AN80" s="3"/>
      <c r="AO80" s="3"/>
      <c r="AP80" s="6"/>
      <c r="AQ80" s="6"/>
      <c r="AR80" s="6"/>
      <c r="AS80" s="6"/>
      <c r="AT80" s="9"/>
      <c r="AU80" s="9"/>
      <c r="AV80" s="10" t="str">
        <f t="shared" si="80"/>
        <v>+10n</v>
      </c>
      <c r="AW80" s="11" t="str">
        <f>IF(AU80="VDD",$B$1,IF(AU80="VDD/2",$B$2,IF(AU80="VDDho",$B$3,IF(AU80="VSS",$B$4,$B$5))))</f>
        <v>0.95</v>
      </c>
    </row>
    <row r="81" spans="6:49" x14ac:dyDescent="0.25">
      <c r="F81" s="12"/>
      <c r="G81" s="12"/>
      <c r="H81" s="14"/>
      <c r="I81" s="14"/>
      <c r="J81" s="3"/>
      <c r="K81" s="3"/>
      <c r="L81" s="3"/>
      <c r="M81" s="3"/>
      <c r="N81" s="6"/>
      <c r="O81" s="6"/>
      <c r="P81" s="6"/>
      <c r="Q81" s="6"/>
      <c r="R81" s="9"/>
      <c r="S81" s="9"/>
      <c r="T81" s="10" t="str">
        <f t="shared" si="79"/>
        <v>+10n</v>
      </c>
      <c r="U81" s="11" t="str">
        <f>IF(S81="VDD",$B$1,IF(S81="VDD/2",$B$2,IF(S81="VDDho",$B$3,IF(S81="VSS",$B$4,$B$5))))</f>
        <v>0.95</v>
      </c>
      <c r="Z81" s="19"/>
      <c r="AA81" s="19"/>
      <c r="AB81" s="19"/>
      <c r="AC81" s="19"/>
      <c r="AD81" s="22"/>
      <c r="AE81" s="22"/>
      <c r="AF81" s="22"/>
      <c r="AG81" s="22"/>
      <c r="AH81" s="12"/>
      <c r="AI81" s="12"/>
      <c r="AJ81" s="14"/>
      <c r="AK81" s="14"/>
      <c r="AL81" s="3"/>
      <c r="AM81" s="3"/>
      <c r="AN81" s="3"/>
      <c r="AO81" s="3"/>
      <c r="AP81" s="6"/>
      <c r="AQ81" s="6"/>
      <c r="AR81" s="6"/>
      <c r="AS81" s="6"/>
      <c r="AT81" s="9"/>
      <c r="AU81" s="9"/>
      <c r="AV81" s="10" t="str">
        <f t="shared" si="80"/>
        <v>+10n</v>
      </c>
      <c r="AW81" s="11" t="str">
        <f>IF(AU81="VDD",$B$1,IF(AU81="VDD/2",$B$2,IF(AU81="VDDho",$B$3,IF(AU81="VSS",$B$4,$B$5))))</f>
        <v>0.95</v>
      </c>
    </row>
    <row r="82" spans="6:49" x14ac:dyDescent="0.25">
      <c r="F82" s="12"/>
      <c r="G82" s="12"/>
      <c r="H82" s="14"/>
      <c r="I82" s="14"/>
      <c r="J82" s="3"/>
      <c r="K82" s="3"/>
      <c r="L82" s="3"/>
      <c r="M82" s="3"/>
      <c r="N82" s="6"/>
      <c r="O82" s="6"/>
      <c r="P82" s="6"/>
      <c r="Q82" s="6"/>
      <c r="R82" s="9"/>
      <c r="S82" s="9"/>
      <c r="T82" s="10" t="str">
        <f t="shared" si="79"/>
        <v>+10n</v>
      </c>
      <c r="U82" s="11" t="str">
        <f>IF(S82="VDD",$B$1,IF(S82="VDD/2",$B$2,IF(S82="VDDho",$B$3,IF(S82="VSS",$B$4,$B$5))))</f>
        <v>0.95</v>
      </c>
      <c r="Z82" s="19"/>
      <c r="AA82" s="19"/>
      <c r="AB82" s="19"/>
      <c r="AC82" s="19"/>
      <c r="AD82" s="22"/>
      <c r="AE82" s="22"/>
      <c r="AF82" s="22"/>
      <c r="AG82" s="22"/>
      <c r="AH82" s="12"/>
      <c r="AI82" s="12"/>
      <c r="AJ82" s="14"/>
      <c r="AK82" s="14"/>
      <c r="AL82" s="3"/>
      <c r="AM82" s="3"/>
      <c r="AN82" s="3"/>
      <c r="AO82" s="3"/>
      <c r="AP82" s="6"/>
      <c r="AQ82" s="6"/>
      <c r="AR82" s="6"/>
      <c r="AS82" s="6"/>
      <c r="AT82" s="9"/>
      <c r="AU82" s="9"/>
      <c r="AV82" s="10" t="str">
        <f t="shared" si="80"/>
        <v>+10n</v>
      </c>
      <c r="AW82" s="11" t="str">
        <f>IF(AU82="VDD",$B$1,IF(AU82="VDD/2",$B$2,IF(AU82="VDDho",$B$3,IF(AU82="VSS",$B$4,$B$5))))</f>
        <v>0.95</v>
      </c>
    </row>
    <row r="83" spans="6:49" x14ac:dyDescent="0.25">
      <c r="F83" s="12"/>
      <c r="G83" s="12"/>
      <c r="H83" s="14"/>
      <c r="I83" s="14"/>
      <c r="J83" s="3"/>
      <c r="K83" s="3"/>
      <c r="L83" s="3"/>
      <c r="M83" s="3"/>
      <c r="N83" s="6"/>
      <c r="O83" s="6"/>
      <c r="P83" s="6"/>
      <c r="Q83" s="6"/>
      <c r="R83" s="9"/>
      <c r="S83" s="9"/>
      <c r="T83" s="10" t="str">
        <f t="shared" si="79"/>
        <v>+10n</v>
      </c>
      <c r="U83" s="11" t="str">
        <f t="shared" ref="U83" si="87">IF(S83="VDD",$B$1,IF(S83="VDD/2",$B$2,IF(S83="VDDho",$B$3,IF(S83="VSS",$B$4,$B$5))))</f>
        <v>0.95</v>
      </c>
      <c r="Z83" s="19"/>
      <c r="AA83" s="19"/>
      <c r="AB83" s="19"/>
      <c r="AC83" s="19"/>
      <c r="AD83" s="22"/>
      <c r="AE83" s="22"/>
      <c r="AF83" s="22"/>
      <c r="AG83" s="22"/>
      <c r="AH83" s="12"/>
      <c r="AI83" s="12"/>
      <c r="AJ83" s="14"/>
      <c r="AK83" s="14"/>
      <c r="AL83" s="3"/>
      <c r="AM83" s="3"/>
      <c r="AN83" s="3"/>
      <c r="AO83" s="3"/>
      <c r="AP83" s="6"/>
      <c r="AQ83" s="6"/>
      <c r="AR83" s="6"/>
      <c r="AS83" s="6"/>
      <c r="AT83" s="9"/>
      <c r="AU83" s="9"/>
      <c r="AV83" s="10" t="str">
        <f t="shared" si="80"/>
        <v>+10n</v>
      </c>
      <c r="AW83" s="11" t="str">
        <f t="shared" ref="AW83" si="88">IF(AU83="VDD",$B$1,IF(AU83="VDD/2",$B$2,IF(AU83="VDDho",$B$3,IF(AU83="VSS",$B$4,$B$5))))</f>
        <v>0.95</v>
      </c>
    </row>
  </sheetData>
  <mergeCells count="11">
    <mergeCell ref="Z1:AC1"/>
    <mergeCell ref="F1:I1"/>
    <mergeCell ref="J1:M1"/>
    <mergeCell ref="N1:Q1"/>
    <mergeCell ref="R1:U1"/>
    <mergeCell ref="V1:Y1"/>
    <mergeCell ref="AD1:AG1"/>
    <mergeCell ref="AH1:AK1"/>
    <mergeCell ref="AL1:AO1"/>
    <mergeCell ref="AP1:AS1"/>
    <mergeCell ref="AT1:AW1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AF898-89DB-40AF-8D42-54DCADA63187}">
  <dimension ref="A1:BG258"/>
  <sheetViews>
    <sheetView tabSelected="1" topLeftCell="B1" zoomScaleNormal="100" workbookViewId="0">
      <selection activeCell="G4" sqref="G4"/>
    </sheetView>
  </sheetViews>
  <sheetFormatPr defaultRowHeight="15" x14ac:dyDescent="0.25"/>
  <cols>
    <col min="8" max="9" width="10.7109375" customWidth="1"/>
    <col min="10" max="10" width="9.140625" style="41"/>
    <col min="13" max="14" width="10.7109375" customWidth="1"/>
    <col min="15" max="15" width="9.140625" style="41"/>
    <col min="18" max="19" width="10.7109375" customWidth="1"/>
    <col min="20" max="20" width="9.140625" style="41"/>
    <col min="23" max="24" width="10.7109375" customWidth="1"/>
    <col min="25" max="25" width="9.140625" style="41"/>
    <col min="28" max="29" width="10.7109375" customWidth="1"/>
    <col min="30" max="30" width="9.140625" style="41"/>
    <col min="33" max="34" width="10.7109375" customWidth="1"/>
    <col min="35" max="35" width="9.140625" style="41"/>
    <col min="38" max="39" width="10.7109375" customWidth="1"/>
  </cols>
  <sheetData>
    <row r="1" spans="1:59" x14ac:dyDescent="0.25">
      <c r="A1" t="s">
        <v>0</v>
      </c>
      <c r="B1" t="s">
        <v>46</v>
      </c>
      <c r="C1" t="s">
        <v>8</v>
      </c>
      <c r="D1" s="1" t="s">
        <v>15</v>
      </c>
      <c r="F1" s="32" t="s">
        <v>45</v>
      </c>
      <c r="G1" s="32"/>
      <c r="H1" s="32"/>
      <c r="I1" s="32"/>
      <c r="K1" s="33" t="s">
        <v>41</v>
      </c>
      <c r="L1" s="33"/>
      <c r="M1" s="33"/>
      <c r="N1" s="33"/>
      <c r="P1" s="34" t="s">
        <v>42</v>
      </c>
      <c r="Q1" s="34"/>
      <c r="R1" s="34"/>
      <c r="S1" s="34"/>
      <c r="U1" s="38" t="s">
        <v>43</v>
      </c>
      <c r="V1" s="35"/>
      <c r="W1" s="35"/>
      <c r="X1" s="35"/>
      <c r="Z1" s="36" t="s">
        <v>44</v>
      </c>
      <c r="AA1" s="36"/>
      <c r="AB1" s="36"/>
      <c r="AC1" s="36"/>
      <c r="AE1" s="37" t="s">
        <v>47</v>
      </c>
      <c r="AF1" s="37"/>
      <c r="AG1" s="37"/>
      <c r="AH1" s="37"/>
      <c r="AJ1" s="37" t="s">
        <v>37</v>
      </c>
      <c r="AK1" s="37"/>
      <c r="AL1" s="37"/>
      <c r="AM1" s="37"/>
      <c r="AN1" s="32" t="s">
        <v>33</v>
      </c>
      <c r="AO1" s="32"/>
      <c r="AP1" s="32"/>
      <c r="AQ1" s="32"/>
      <c r="AR1" s="33" t="s">
        <v>34</v>
      </c>
      <c r="AS1" s="33"/>
      <c r="AT1" s="33"/>
      <c r="AU1" s="33"/>
      <c r="AV1" s="34" t="s">
        <v>20</v>
      </c>
      <c r="AW1" s="34"/>
      <c r="AX1" s="34"/>
      <c r="AY1" s="34"/>
      <c r="AZ1" s="35" t="s">
        <v>32</v>
      </c>
      <c r="BA1" s="35"/>
      <c r="BB1" s="35"/>
      <c r="BC1" s="35"/>
      <c r="BD1" s="36" t="s">
        <v>37</v>
      </c>
      <c r="BE1" s="36"/>
      <c r="BF1" s="36"/>
      <c r="BG1" s="36"/>
    </row>
    <row r="2" spans="1:59" x14ac:dyDescent="0.25">
      <c r="A2" t="s">
        <v>5</v>
      </c>
      <c r="B2" t="s">
        <v>6</v>
      </c>
      <c r="C2" t="s">
        <v>39</v>
      </c>
      <c r="D2" s="1" t="s">
        <v>14</v>
      </c>
      <c r="H2" s="2"/>
      <c r="I2" s="2"/>
      <c r="AP2" s="2"/>
      <c r="AQ2" s="2"/>
    </row>
    <row r="3" spans="1:59" x14ac:dyDescent="0.25">
      <c r="C3" t="s">
        <v>48</v>
      </c>
      <c r="D3" s="1" t="s">
        <v>49</v>
      </c>
      <c r="F3" s="12" t="s">
        <v>3</v>
      </c>
      <c r="G3" s="12" t="s">
        <v>7</v>
      </c>
      <c r="H3" s="13" t="str">
        <f>IF(F3="Tdelay",$D$1,IF(F3="TT",$D$2,IF(F3="TF",$D$3,IF(F3="T",$D$4,IF(F3="hT",$D$5,$D$6)))))</f>
        <v>+833.333333333333333p</v>
      </c>
      <c r="I3" s="14">
        <f t="shared" ref="I3:I34" si="0">IF(G3="VDD",$B$1,IF(G3="VDD/2",$B$2,IF(G3="VDDho",$B$3,IF(G3="VSS",$B$4,$B$5))))</f>
        <v>0</v>
      </c>
      <c r="J3" s="41">
        <v>-1</v>
      </c>
      <c r="K3" s="3" t="s">
        <v>3</v>
      </c>
      <c r="L3" s="3" t="s">
        <v>7</v>
      </c>
      <c r="M3" s="4" t="str">
        <f t="shared" ref="M3:M34" si="1">IF(K3="Tdelay",$D$1,IF(K3="TT",$D$2,IF(K3="TT",$D$3,IF(K3="T",$D$4,IF(K3="hT",$D$5,$D$6)))))</f>
        <v>+833.333333333333333p</v>
      </c>
      <c r="N3" s="5">
        <f t="shared" ref="N3:N34" si="2">IF(L3="VDD",$B$1,IF(L3="VDD/2",$B$2,IF(L3="VDDho",$B$3,IF(L3="VSS",$B$4,$B$5))))</f>
        <v>0</v>
      </c>
      <c r="O3" s="41">
        <v>-1</v>
      </c>
      <c r="P3" s="6" t="s">
        <v>3</v>
      </c>
      <c r="Q3" s="6" t="s">
        <v>7</v>
      </c>
      <c r="R3" s="7" t="str">
        <f t="shared" ref="R3:R34" si="3">IF(P3="Tdelay",$D$1,IF(P3="TT",$D$2,IF(P3="Tfall",$D$3,IF(P3="T",$D$4,IF(P3="hT",$D$5,$D$6)))))</f>
        <v>+833.333333333333333p</v>
      </c>
      <c r="S3" s="8">
        <f>IF(Q3="VDD",$B$1,IF(Q3="VDD/2",$B$2,IF(Q3="VDDho",$B$3,IF(Q3="VSS",$B$4,$B$5))))</f>
        <v>0</v>
      </c>
      <c r="T3" s="41">
        <v>-1</v>
      </c>
      <c r="U3" s="46" t="s">
        <v>3</v>
      </c>
      <c r="V3" s="9" t="s">
        <v>7</v>
      </c>
      <c r="W3" s="10" t="str">
        <f t="shared" ref="W3:W34" si="4">IF(U3="Tdelay",$D$1,IF(U3="TT",$D$2,IF(U3="Tfall",$D$3,IF(U3="T",$D$4,IF(U3="hT",$D$5,$D$6)))))</f>
        <v>+833.333333333333333p</v>
      </c>
      <c r="X3" s="11">
        <f>IF(V3="VDD",$B$1,IF(V3="VDD/2",$B$2,IF(V3="VDDho",$B$3,IF(V3="VSS",$B$4,$B$5))))</f>
        <v>0</v>
      </c>
      <c r="Y3" s="41">
        <v>-1</v>
      </c>
      <c r="Z3" s="30" t="s">
        <v>3</v>
      </c>
      <c r="AA3" s="16" t="s">
        <v>7</v>
      </c>
      <c r="AB3" s="28" t="str">
        <f t="shared" ref="AB3:AB34" si="5">IF(Z3="Tdelay",$D$1,IF(Z3="TT",$D$2,IF(Z3="Tfall",$D$3,IF(Z3="T",$D$4,IF(Z3="hT",$D$5,$D$6)))))</f>
        <v>+833.333333333333333p</v>
      </c>
      <c r="AC3" s="29">
        <f>IF(AA3="VDD",$B$1,IF(AA3="VDD/2",$B$2,IF(AA3="VDDho",$B$3,IF(AA3="VSS",$B$4,$B$5))))</f>
        <v>0</v>
      </c>
      <c r="AD3" s="41">
        <v>-1</v>
      </c>
      <c r="AE3" s="31" t="s">
        <v>3</v>
      </c>
      <c r="AF3" s="31" t="s">
        <v>7</v>
      </c>
      <c r="AG3" s="20" t="str">
        <f t="shared" ref="AG3:AG34" si="6">IF(AE3="Tdelay",$D$1,IF(AE3="TT",$D$2,IF(AE3="Tfall",$D$3,IF(AE3="T",$D$4,IF(AE3="hT",$D$5,$D$6)))))</f>
        <v>+833.333333333333333p</v>
      </c>
      <c r="AH3" s="21">
        <f>IF(AF3="VDD",$B$1,IF(AF3="VDD/2",$B$2,IF(AF3="VDDho",$B$3,IF(AF3="VSS",$B$4,$B$5))))</f>
        <v>0</v>
      </c>
      <c r="AI3" s="41">
        <v>-1</v>
      </c>
      <c r="AJ3" s="25" t="s">
        <v>3</v>
      </c>
      <c r="AK3" s="25" t="s">
        <v>7</v>
      </c>
      <c r="AL3" s="26" t="str">
        <f t="shared" ref="AL3:AL34" si="7">IF(AJ3="Tdelay",$D$1,IF(AJ3="TT",$D$2,IF(AJ3="Tfall",$D$3,IF(AJ3="T",$D$4,IF(AJ3="hT",$D$5,$D$6)))))</f>
        <v>+833.333333333333333p</v>
      </c>
      <c r="AM3" s="27">
        <f>IF(AK3="VDD",$B$1,IF(AK3="VDD/2",$B$2,IF(AK3="VDDho",$B$3,IF(AK3="VSS",$B$4,$B$5))))</f>
        <v>0</v>
      </c>
      <c r="AN3" s="12" t="s">
        <v>3</v>
      </c>
      <c r="AO3" s="12" t="s">
        <v>7</v>
      </c>
      <c r="AP3" s="13" t="str">
        <f>IF(AN3="Tdelay",$D$1,IF(AN3="Trise",$D$2,IF(AN3="Tfall",$D$3,IF(AN3="T",$D$4,IF(AN3="hT",$D$5,$D$6)))))</f>
        <v>+833.333333333333333p</v>
      </c>
      <c r="AQ3" s="14">
        <f>IF(AO3="VDD",$B$1,IF(AO3="VDD/2",$B$2,IF(AO3="VDDho",$B$3,IF(AO3="VSS",$B$4,$B$5))))</f>
        <v>0</v>
      </c>
      <c r="AR3" s="3" t="s">
        <v>3</v>
      </c>
      <c r="AS3" s="3" t="s">
        <v>7</v>
      </c>
      <c r="AT3" s="4" t="str">
        <f t="shared" ref="AT3:AT34" si="8">IF(AR3="Tdelay",$D$1,IF(AR3="Trise",$D$2,IF(AR3="Tfall",$D$3,IF(AR3="T",$D$4,IF(AR3="hT",$D$5,$D$6)))))</f>
        <v>+833.333333333333333p</v>
      </c>
      <c r="AU3" s="5">
        <f t="shared" ref="AU3:AU34" si="9">IF(AS3="VDD",$B$1,IF(AS3="VDD/2",$B$2,IF(AS3="VDDho",$B$3,IF(AS3="VSS",$B$4,$B$5))))</f>
        <v>0</v>
      </c>
      <c r="AV3" s="6" t="s">
        <v>3</v>
      </c>
      <c r="AW3" s="6" t="s">
        <v>7</v>
      </c>
      <c r="AX3" s="7" t="str">
        <f>IF(AV3="Tdelay",$D$1,IF(AV3="Trise",$D$2,IF(AV3="Tfall",$D$3,IF(AV3="T",$D$4,IF(AV3="hT",$D$5,$D$6)))))</f>
        <v>+833.333333333333333p</v>
      </c>
      <c r="AY3" s="8">
        <f>IF(AW3="VDD",$B$1,IF(AW3="VDD/2",$B$2,IF(AW3="VDDho",$B$3,IF(AW3="VSS",$B$4,$B$5))))</f>
        <v>0</v>
      </c>
      <c r="AZ3" s="9" t="s">
        <v>3</v>
      </c>
      <c r="BA3" s="9" t="s">
        <v>7</v>
      </c>
      <c r="BB3" s="10" t="str">
        <f>IF(AZ3="Tdelay",$D$1,IF(AZ3="Trise",$D$2,IF(AZ3="Tfall",$D$3,IF(AZ3="T",$D$4,IF(AZ3="hT",$D$5,$D$6)))))</f>
        <v>+833.333333333333333p</v>
      </c>
      <c r="BC3" s="11">
        <f>IF(BA3="VDD",$B$1,IF(BA3="VDD/2",$B$2,IF(BA3="VDDho",$B$3,IF(BA3="VSS",$B$4,$B$5))))</f>
        <v>0</v>
      </c>
      <c r="BD3" s="16" t="s">
        <v>3</v>
      </c>
      <c r="BE3" s="16" t="s">
        <v>0</v>
      </c>
      <c r="BF3" s="17" t="str">
        <f>IF(BD3="Tdelay",$D$1,IF(BD3="Trise",$D$2,IF(BD3="Tfall",$D$3,IF(BD3="T",$D$4,IF(BD3="hT",$D$5,$D$6)))))</f>
        <v>+833.333333333333333p</v>
      </c>
      <c r="BG3" s="18" t="str">
        <f>IF(BE3="VDD",$B$1,IF(BE3="VDD/2",$B$2,IF(BE3="VDDho",$B$3,IF(BE3="VSS",$B$4,$B$5))))</f>
        <v>1.2</v>
      </c>
    </row>
    <row r="4" spans="1:59" x14ac:dyDescent="0.25">
      <c r="A4" t="s">
        <v>7</v>
      </c>
      <c r="B4">
        <v>0</v>
      </c>
      <c r="C4" t="s">
        <v>3</v>
      </c>
      <c r="D4" s="1" t="s">
        <v>38</v>
      </c>
      <c r="F4" s="12" t="s">
        <v>39</v>
      </c>
      <c r="G4" s="12" t="s">
        <v>0</v>
      </c>
      <c r="H4" s="13" t="str">
        <f>IF(F4="Tdelay",$D$1,IF(F4="TT",$D$2,IF(F4="TF",$D$3,IF(F4="T",$D$4,IF(F4="hT",$D$5,$D$6)))))</f>
        <v>+0.05n</v>
      </c>
      <c r="I4" s="14" t="str">
        <f t="shared" si="0"/>
        <v>1.2</v>
      </c>
      <c r="J4" s="41">
        <v>0</v>
      </c>
      <c r="K4" s="3" t="s">
        <v>3</v>
      </c>
      <c r="L4" s="3" t="s">
        <v>7</v>
      </c>
      <c r="M4" s="4" t="str">
        <f t="shared" si="1"/>
        <v>+833.333333333333333p</v>
      </c>
      <c r="N4" s="5">
        <f t="shared" si="2"/>
        <v>0</v>
      </c>
      <c r="O4" s="41">
        <v>0</v>
      </c>
      <c r="P4" s="6" t="s">
        <v>3</v>
      </c>
      <c r="Q4" s="6" t="s">
        <v>7</v>
      </c>
      <c r="R4" s="7" t="str">
        <f t="shared" si="3"/>
        <v>+833.333333333333333p</v>
      </c>
      <c r="S4" s="8">
        <f t="shared" ref="S4:S67" si="10">IF(Q4="VDD",$B$1,IF(Q4="VDD/2",$B$2,IF(Q4="VDDho",$B$3,IF(Q4="VSS",$B$4,$B$5))))</f>
        <v>0</v>
      </c>
      <c r="T4" s="41">
        <v>0</v>
      </c>
      <c r="U4" s="46" t="s">
        <v>3</v>
      </c>
      <c r="V4" s="9" t="s">
        <v>7</v>
      </c>
      <c r="W4" s="10" t="str">
        <f t="shared" si="4"/>
        <v>+833.333333333333333p</v>
      </c>
      <c r="X4" s="11">
        <f>IF(V4="VDD",$B$1,IF(V4="VDD/2",$B$2,IF(V4="VDDho",$B$3,IF(V4="VSS",$B$4,$B$5))))</f>
        <v>0</v>
      </c>
      <c r="Y4" s="41">
        <v>0</v>
      </c>
      <c r="Z4" s="30" t="s">
        <v>3</v>
      </c>
      <c r="AA4" s="16" t="s">
        <v>7</v>
      </c>
      <c r="AB4" s="28" t="str">
        <f t="shared" si="5"/>
        <v>+833.333333333333333p</v>
      </c>
      <c r="AC4" s="29">
        <f>IF(AA4="VDD",$B$1,IF(AA4="VDD/2",$B$2,IF(AA4="VDDho",$B$3,IF(AA4="VSS",$B$4,$B$5))))</f>
        <v>0</v>
      </c>
      <c r="AD4" s="41">
        <v>0</v>
      </c>
      <c r="AE4" s="31" t="s">
        <v>3</v>
      </c>
      <c r="AF4" s="31" t="s">
        <v>7</v>
      </c>
      <c r="AG4" s="20" t="str">
        <f t="shared" si="6"/>
        <v>+833.333333333333333p</v>
      </c>
      <c r="AH4" s="21">
        <f>IF(AF4="VDD",$B$1,IF(AF4="VDD/2",$B$2,IF(AF4="VDDho",$B$3,IF(AF4="VSS",$B$4,$B$5))))</f>
        <v>0</v>
      </c>
      <c r="AI4" s="41">
        <v>0</v>
      </c>
      <c r="AJ4" s="25" t="s">
        <v>3</v>
      </c>
      <c r="AK4" s="25" t="s">
        <v>7</v>
      </c>
      <c r="AL4" s="26" t="str">
        <f t="shared" si="7"/>
        <v>+833.333333333333333p</v>
      </c>
      <c r="AM4" s="27">
        <f>IF(AK4="VDD",$B$1,IF(AK4="VDD/2",$B$2,IF(AK4="VDDho",$B$3,IF(AK4="VSS",$B$4,$B$5))))</f>
        <v>0</v>
      </c>
      <c r="AN4" s="12" t="s">
        <v>3</v>
      </c>
      <c r="AO4" s="12" t="s">
        <v>7</v>
      </c>
      <c r="AP4" s="13" t="str">
        <f>IF(AN4="Tdelay",$D$1,IF(AN4="Trise",$D$2,IF(AN4="Tfall",$D$3,IF(AN4="T",$D$4,IF(AN4="hT",$D$5,$D$6)))))</f>
        <v>+833.333333333333333p</v>
      </c>
      <c r="AQ4" s="14">
        <f>IF(AO4="VDD",$B$1,IF(AO4="VDD/2",$B$2,IF(AO4="VDDho",$B$3,IF(AO4="VSS",$B$4,$B$5))))</f>
        <v>0</v>
      </c>
      <c r="AR4" s="3" t="s">
        <v>3</v>
      </c>
      <c r="AS4" s="3" t="s">
        <v>7</v>
      </c>
      <c r="AT4" s="4" t="str">
        <f t="shared" si="8"/>
        <v>+833.333333333333333p</v>
      </c>
      <c r="AU4" s="5">
        <f t="shared" si="9"/>
        <v>0</v>
      </c>
      <c r="AV4" s="6" t="s">
        <v>3</v>
      </c>
      <c r="AW4" s="6" t="s">
        <v>7</v>
      </c>
      <c r="AX4" s="7" t="str">
        <f t="shared" ref="AX4" si="11">IF(AV4="Tdelay",$D$1,IF(AV4="Trise",$D$2,IF(AV4="Tfall",$D$3,IF(AV4="T",$D$4,IF(AV4="hT",$D$5,$D$6)))))</f>
        <v>+833.333333333333333p</v>
      </c>
      <c r="AY4" s="8">
        <f t="shared" ref="AY4:AY34" si="12">IF(AW4="VDD",$B$1,IF(AW4="VDD/2",$B$2,IF(AW4="VDDho",$B$3,IF(AW4="VSS",$B$4,$B$5))))</f>
        <v>0</v>
      </c>
      <c r="AZ4" s="9" t="s">
        <v>3</v>
      </c>
      <c r="BA4" s="9" t="s">
        <v>7</v>
      </c>
      <c r="BB4" s="10" t="str">
        <f t="shared" ref="BB4:BB67" si="13">IF(AZ4="Tdelay",$D$1,IF(AZ4="Trise",$D$2,IF(AZ4="Tfall",$D$3,IF(AZ4="T",$D$4,IF(AZ4="hT",$D$5,$D$6)))))</f>
        <v>+833.333333333333333p</v>
      </c>
      <c r="BC4" s="11">
        <f>IF(BA4="VDD",$B$1,IF(BA4="VDD/2",$B$2,IF(BA4="VDDho",$B$3,IF(BA4="VSS",$B$4,$B$5))))</f>
        <v>0</v>
      </c>
      <c r="BD4" s="16" t="s">
        <v>3</v>
      </c>
      <c r="BE4" s="16" t="s">
        <v>0</v>
      </c>
      <c r="BF4" s="17" t="str">
        <f t="shared" ref="BF4:BF34" si="14">IF(BD4="Tdelay",$D$1,IF(BD4="Trise",$D$2,IF(BD4="Tfall",$D$3,IF(BD4="T",$D$4,IF(BD4="hT",$D$5,$D$6)))))</f>
        <v>+833.333333333333333p</v>
      </c>
      <c r="BG4" s="18" t="str">
        <f>IF(BE4="VDD",$B$1,IF(BE4="VDD/2",$B$2,IF(BE4="VDDho",$B$3,IF(BE4="VSS",$B$4,$B$5))))</f>
        <v>1.2</v>
      </c>
    </row>
    <row r="5" spans="1:59" x14ac:dyDescent="0.25">
      <c r="A5" t="s">
        <v>19</v>
      </c>
      <c r="B5" t="s">
        <v>40</v>
      </c>
      <c r="C5" t="s">
        <v>4</v>
      </c>
      <c r="D5" s="1" t="s">
        <v>13</v>
      </c>
      <c r="F5" s="12" t="s">
        <v>48</v>
      </c>
      <c r="G5" s="12" t="s">
        <v>0</v>
      </c>
      <c r="H5" s="13" t="str">
        <f>IF(F5="Tdelay",$D$1,IF(F5="TT",$D$2,IF(F5="TF",$D$3,IF(F5="T",$D$4,IF(F5="hT",$D$5,$D$6)))))</f>
        <v>+3.33333333333333333n</v>
      </c>
      <c r="I5" s="14" t="str">
        <f t="shared" si="0"/>
        <v>1.2</v>
      </c>
      <c r="J5" s="42">
        <v>1</v>
      </c>
      <c r="K5" s="3" t="s">
        <v>39</v>
      </c>
      <c r="L5" s="3" t="s">
        <v>7</v>
      </c>
      <c r="M5" s="4" t="str">
        <f t="shared" si="1"/>
        <v>+0.05n</v>
      </c>
      <c r="N5" s="5">
        <f t="shared" si="2"/>
        <v>0</v>
      </c>
      <c r="O5" s="42">
        <v>1</v>
      </c>
      <c r="P5" s="6" t="s">
        <v>39</v>
      </c>
      <c r="Q5" s="6" t="s">
        <v>7</v>
      </c>
      <c r="R5" s="7" t="str">
        <f t="shared" si="3"/>
        <v>+0.05n</v>
      </c>
      <c r="S5" s="8">
        <f t="shared" si="10"/>
        <v>0</v>
      </c>
      <c r="T5" s="42">
        <v>1</v>
      </c>
      <c r="U5" s="46" t="s">
        <v>39</v>
      </c>
      <c r="V5" s="9" t="s">
        <v>7</v>
      </c>
      <c r="W5" s="10" t="str">
        <f t="shared" si="4"/>
        <v>+0.05n</v>
      </c>
      <c r="X5" s="11">
        <f>IF(V5="VDD",$B$1,IF(V5="VDD/2",$B$2,IF(V5="VDDho",$B$3,IF(V5="VSS",$B$4,$B$5))))</f>
        <v>0</v>
      </c>
      <c r="Y5" s="42">
        <v>1</v>
      </c>
      <c r="Z5" s="30" t="s">
        <v>39</v>
      </c>
      <c r="AA5" s="16" t="s">
        <v>7</v>
      </c>
      <c r="AB5" s="28" t="str">
        <f t="shared" si="5"/>
        <v>+0.05n</v>
      </c>
      <c r="AC5" s="29">
        <f>IF(AA5="VDD",$B$1,IF(AA5="VDD/2",$B$2,IF(AA5="VDDho",$B$3,IF(AA5="VSS",$B$4,$B$5))))</f>
        <v>0</v>
      </c>
      <c r="AD5" s="42">
        <v>1</v>
      </c>
      <c r="AE5" s="31" t="s">
        <v>39</v>
      </c>
      <c r="AF5" s="31" t="s">
        <v>0</v>
      </c>
      <c r="AG5" s="20" t="str">
        <f t="shared" si="6"/>
        <v>+0.05n</v>
      </c>
      <c r="AH5" s="21" t="str">
        <f>IF(AF5="VDD",$B$1,IF(AF5="VDD/2",$B$2,IF(AF5="VDDho",$B$3,IF(AF5="VSS",$B$4,$B$5))))</f>
        <v>1.2</v>
      </c>
      <c r="AI5" s="42">
        <v>1</v>
      </c>
      <c r="AJ5" s="25" t="s">
        <v>39</v>
      </c>
      <c r="AK5" s="25" t="s">
        <v>7</v>
      </c>
      <c r="AL5" s="26" t="str">
        <f t="shared" si="7"/>
        <v>+0.05n</v>
      </c>
      <c r="AM5" s="27">
        <f>IF(AK5="VDD",$B$1,IF(AK5="VDD/2",$B$2,IF(AK5="VDDho",$B$3,IF(AK5="VSS",$B$4,$B$5))))</f>
        <v>0</v>
      </c>
      <c r="AN5" s="12" t="s">
        <v>2</v>
      </c>
      <c r="AO5" s="12" t="s">
        <v>0</v>
      </c>
      <c r="AP5" s="13" t="str">
        <f>IF(AN5="Tdelay",$D$1,IF(AN5="Trise",$D$2,IF(AN5="Tfall",$D$3,IF(AN5="T",$D$4,IF(AN5="hT",$D$5,$D$6)))))</f>
        <v>+0.05n</v>
      </c>
      <c r="AQ5" s="14" t="str">
        <f>IF(AO5="VDD",$B$1,IF(AO5="VDD/2",$B$2,IF(AO5="VDDho",$B$3,IF(AO5="VSS",$B$4,$B$5))))</f>
        <v>1.2</v>
      </c>
      <c r="AR5" s="3" t="s">
        <v>3</v>
      </c>
      <c r="AS5" s="3" t="s">
        <v>7</v>
      </c>
      <c r="AT5" s="4" t="str">
        <f t="shared" si="8"/>
        <v>+833.333333333333333p</v>
      </c>
      <c r="AU5" s="5">
        <f t="shared" si="9"/>
        <v>0</v>
      </c>
      <c r="AV5" s="6" t="s">
        <v>3</v>
      </c>
      <c r="AW5" s="6" t="s">
        <v>7</v>
      </c>
      <c r="AX5" s="7" t="str">
        <f>IF(AV5="Tdelay",$D$1,IF(AV5="Trise",$D$2,IF(AV5="Tfall",$D$3,IF(AV5="T",$D$4,IF(AV5="hT",$D$5,$D$6)))))</f>
        <v>+833.333333333333333p</v>
      </c>
      <c r="AY5" s="8">
        <f t="shared" si="12"/>
        <v>0</v>
      </c>
      <c r="AZ5" s="9" t="s">
        <v>2</v>
      </c>
      <c r="BA5" s="9" t="s">
        <v>0</v>
      </c>
      <c r="BB5" s="10" t="str">
        <f t="shared" si="13"/>
        <v>+0.05n</v>
      </c>
      <c r="BC5" s="11" t="str">
        <f>IF(BA5="VDD",$B$1,IF(BA5="VDD/2",$B$2,IF(BA5="VDDho",$B$3,IF(BA5="VSS",$B$4,$B$5))))</f>
        <v>1.2</v>
      </c>
      <c r="BD5" s="16" t="s">
        <v>3</v>
      </c>
      <c r="BE5" s="16" t="s">
        <v>0</v>
      </c>
      <c r="BF5" s="17" t="str">
        <f t="shared" si="14"/>
        <v>+833.333333333333333p</v>
      </c>
      <c r="BG5" s="18" t="str">
        <f>IF(BE5="VDD",$B$1,IF(BE5="VDD/2",$B$2,IF(BE5="VDDho",$B$3,IF(BE5="VSS",$B$4,$B$5))))</f>
        <v>1.2</v>
      </c>
    </row>
    <row r="6" spans="1:59" x14ac:dyDescent="0.25">
      <c r="C6" t="s">
        <v>50</v>
      </c>
      <c r="D6" s="1" t="s">
        <v>49</v>
      </c>
      <c r="F6" s="12" t="s">
        <v>39</v>
      </c>
      <c r="G6" s="12" t="s">
        <v>7</v>
      </c>
      <c r="H6" s="13" t="str">
        <f>IF(F6="Tdelay",$D$1,IF(F6="TT",$D$2,IF(F6="TF",$D$3,IF(F6="T",$D$4,IF(F6="hT",$D$5,$D$6)))))</f>
        <v>+0.05n</v>
      </c>
      <c r="I6" s="14">
        <f t="shared" si="0"/>
        <v>0</v>
      </c>
      <c r="J6" s="43"/>
      <c r="K6" s="3" t="s">
        <v>3</v>
      </c>
      <c r="L6" s="3" t="s">
        <v>7</v>
      </c>
      <c r="M6" s="4" t="str">
        <f t="shared" si="1"/>
        <v>+833.333333333333333p</v>
      </c>
      <c r="N6" s="5">
        <f t="shared" si="2"/>
        <v>0</v>
      </c>
      <c r="O6" s="43"/>
      <c r="P6" s="6" t="s">
        <v>3</v>
      </c>
      <c r="Q6" s="6" t="s">
        <v>7</v>
      </c>
      <c r="R6" s="7" t="str">
        <f t="shared" si="3"/>
        <v>+833.333333333333333p</v>
      </c>
      <c r="S6" s="8">
        <f t="shared" si="10"/>
        <v>0</v>
      </c>
      <c r="T6" s="43"/>
      <c r="U6" s="46" t="s">
        <v>3</v>
      </c>
      <c r="V6" s="9" t="s">
        <v>7</v>
      </c>
      <c r="W6" s="10" t="str">
        <f t="shared" si="4"/>
        <v>+833.333333333333333p</v>
      </c>
      <c r="X6" s="11">
        <f>IF(V6="VDD",$B$1,IF(V6="VDD/2",$B$2,IF(V6="VDDho",$B$3,IF(V6="VSS",$B$4,$B$5))))</f>
        <v>0</v>
      </c>
      <c r="Y6" s="43"/>
      <c r="Z6" s="30" t="s">
        <v>3</v>
      </c>
      <c r="AA6" s="16" t="s">
        <v>7</v>
      </c>
      <c r="AB6" s="28" t="str">
        <f t="shared" si="5"/>
        <v>+833.333333333333333p</v>
      </c>
      <c r="AC6" s="29">
        <f>IF(AA6="VDD",$B$1,IF(AA6="VDD/2",$B$2,IF(AA6="VDDho",$B$3,IF(AA6="VSS",$B$4,$B$5))))</f>
        <v>0</v>
      </c>
      <c r="AD6" s="43"/>
      <c r="AE6" s="31" t="s">
        <v>3</v>
      </c>
      <c r="AF6" s="31" t="s">
        <v>0</v>
      </c>
      <c r="AG6" s="20" t="str">
        <f t="shared" si="6"/>
        <v>+833.333333333333333p</v>
      </c>
      <c r="AH6" s="21" t="str">
        <f>IF(AF6="VDD",$B$1,IF(AF6="VDD/2",$B$2,IF(AF6="VDDho",$B$3,IF(AF6="VSS",$B$4,$B$5))))</f>
        <v>1.2</v>
      </c>
      <c r="AI6" s="43"/>
      <c r="AJ6" s="25" t="s">
        <v>3</v>
      </c>
      <c r="AK6" s="25" t="s">
        <v>7</v>
      </c>
      <c r="AL6" s="26" t="str">
        <f t="shared" si="7"/>
        <v>+833.333333333333333p</v>
      </c>
      <c r="AM6" s="27">
        <f>IF(AK6="VDD",$B$1,IF(AK6="VDD/2",$B$2,IF(AK6="VDDho",$B$3,IF(AK6="VSS",$B$4,$B$5))))</f>
        <v>0</v>
      </c>
      <c r="AN6" s="12" t="s">
        <v>3</v>
      </c>
      <c r="AO6" s="12" t="s">
        <v>0</v>
      </c>
      <c r="AP6" s="13" t="str">
        <f>IF(AN6="Tdelay",$D$1,IF(AN6="Trise",$D$2,IF(AN6="Tfall",$D$3,IF(AN6="T",$D$4,IF(AN6="hT",$D$5,$D$6)))))</f>
        <v>+833.333333333333333p</v>
      </c>
      <c r="AQ6" s="14" t="str">
        <f>IF(AO6="VDD",$B$1,IF(AO6="VDD/2",$B$2,IF(AO6="VDDho",$B$3,IF(AO6="VSS",$B$4,$B$5))))</f>
        <v>1.2</v>
      </c>
      <c r="AR6" s="3" t="s">
        <v>2</v>
      </c>
      <c r="AS6" s="3" t="s">
        <v>0</v>
      </c>
      <c r="AT6" s="4" t="str">
        <f t="shared" si="8"/>
        <v>+0.05n</v>
      </c>
      <c r="AU6" s="5" t="str">
        <f t="shared" si="9"/>
        <v>1.2</v>
      </c>
      <c r="AV6" s="6" t="s">
        <v>3</v>
      </c>
      <c r="AW6" s="6" t="s">
        <v>7</v>
      </c>
      <c r="AX6" s="7" t="str">
        <f t="shared" ref="AX6" si="15">IF(AV6="Tdelay",$D$1,IF(AV6="Trise",$D$2,IF(AV6="Tfall",$D$3,IF(AV6="T",$D$4,IF(AV6="hT",$D$5,$D$6)))))</f>
        <v>+833.333333333333333p</v>
      </c>
      <c r="AY6" s="8">
        <f t="shared" si="12"/>
        <v>0</v>
      </c>
      <c r="AZ6" s="9" t="s">
        <v>3</v>
      </c>
      <c r="BA6" s="9" t="s">
        <v>0</v>
      </c>
      <c r="BB6" s="10" t="str">
        <f t="shared" si="13"/>
        <v>+833.333333333333333p</v>
      </c>
      <c r="BC6" s="11" t="str">
        <f>IF(BA6="VDD",$B$1,IF(BA6="VDD/2",$B$2,IF(BA6="VDDho",$B$3,IF(BA6="VSS",$B$4,$B$5))))</f>
        <v>1.2</v>
      </c>
      <c r="BD6" s="16" t="s">
        <v>3</v>
      </c>
      <c r="BE6" s="16" t="s">
        <v>0</v>
      </c>
      <c r="BF6" s="17" t="str">
        <f t="shared" si="14"/>
        <v>+833.333333333333333p</v>
      </c>
      <c r="BG6" s="18" t="str">
        <f>IF(BE6="VDD",$B$1,IF(BE6="VDD/2",$B$2,IF(BE6="VDDho",$B$3,IF(BE6="VSS",$B$4,$B$5))))</f>
        <v>1.2</v>
      </c>
    </row>
    <row r="7" spans="1:59" x14ac:dyDescent="0.25">
      <c r="F7" s="12" t="s">
        <v>48</v>
      </c>
      <c r="G7" s="12" t="s">
        <v>7</v>
      </c>
      <c r="H7" s="13" t="str">
        <f>IF(F7="Tdelay",$D$1,IF(F7="TT",$D$2,IF(F7="TF",$D$3,IF(F7="T",$D$4,IF(F7="hT",$D$5,$D$6)))))</f>
        <v>+3.33333333333333333n</v>
      </c>
      <c r="I7" s="14">
        <f t="shared" si="0"/>
        <v>0</v>
      </c>
      <c r="J7" s="42">
        <v>2</v>
      </c>
      <c r="K7" s="3" t="s">
        <v>39</v>
      </c>
      <c r="L7" s="3" t="s">
        <v>7</v>
      </c>
      <c r="M7" s="4" t="str">
        <f t="shared" si="1"/>
        <v>+0.05n</v>
      </c>
      <c r="N7" s="5">
        <f t="shared" si="2"/>
        <v>0</v>
      </c>
      <c r="O7" s="42">
        <v>2</v>
      </c>
      <c r="P7" s="6" t="s">
        <v>39</v>
      </c>
      <c r="Q7" s="6" t="s">
        <v>7</v>
      </c>
      <c r="R7" s="7" t="str">
        <f t="shared" si="3"/>
        <v>+0.05n</v>
      </c>
      <c r="S7" s="8">
        <f t="shared" si="10"/>
        <v>0</v>
      </c>
      <c r="T7" s="42">
        <v>2</v>
      </c>
      <c r="U7" s="46" t="s">
        <v>39</v>
      </c>
      <c r="V7" s="9" t="s">
        <v>7</v>
      </c>
      <c r="W7" s="10" t="str">
        <f t="shared" si="4"/>
        <v>+0.05n</v>
      </c>
      <c r="X7" s="11">
        <f t="shared" ref="X7" si="16">IF(V7="VDD",$B$1,IF(V7="VDD/2",$B$2,IF(V7="VDDho",$B$3,IF(V7="VSS",$B$4,$B$5))))</f>
        <v>0</v>
      </c>
      <c r="Y7" s="42">
        <v>2</v>
      </c>
      <c r="Z7" s="30" t="s">
        <v>39</v>
      </c>
      <c r="AA7" s="16" t="s">
        <v>7</v>
      </c>
      <c r="AB7" s="28" t="str">
        <f t="shared" si="5"/>
        <v>+0.05n</v>
      </c>
      <c r="AC7" s="29">
        <f t="shared" ref="AC7" si="17">IF(AA7="VDD",$B$1,IF(AA7="VDD/2",$B$2,IF(AA7="VDDho",$B$3,IF(AA7="VSS",$B$4,$B$5))))</f>
        <v>0</v>
      </c>
      <c r="AD7" s="42">
        <v>2</v>
      </c>
      <c r="AE7" s="31" t="s">
        <v>39</v>
      </c>
      <c r="AF7" s="31" t="s">
        <v>0</v>
      </c>
      <c r="AG7" s="20" t="str">
        <f t="shared" si="6"/>
        <v>+0.05n</v>
      </c>
      <c r="AH7" s="21" t="str">
        <f t="shared" ref="AH7" si="18">IF(AF7="VDD",$B$1,IF(AF7="VDD/2",$B$2,IF(AF7="VDDho",$B$3,IF(AF7="VSS",$B$4,$B$5))))</f>
        <v>1.2</v>
      </c>
      <c r="AI7" s="42">
        <v>2</v>
      </c>
      <c r="AJ7" s="25" t="s">
        <v>39</v>
      </c>
      <c r="AK7" s="25" t="s">
        <v>7</v>
      </c>
      <c r="AL7" s="26" t="str">
        <f t="shared" si="7"/>
        <v>+0.05n</v>
      </c>
      <c r="AM7" s="27">
        <f t="shared" ref="AM7" si="19">IF(AK7="VDD",$B$1,IF(AK7="VDD/2",$B$2,IF(AK7="VDDho",$B$3,IF(AK7="VSS",$B$4,$B$5))))</f>
        <v>0</v>
      </c>
      <c r="AN7" s="12" t="s">
        <v>9</v>
      </c>
      <c r="AO7" s="12" t="s">
        <v>7</v>
      </c>
      <c r="AP7" s="13" t="str">
        <f>IF(AN7="Tdelay",$D$1,IF(AN7="Trise",$D$2,IF(AN7="Tfall",$D$3,IF(AN7="T",$D$4,IF(AN7="hT",$D$5,$D$6)))))</f>
        <v>+3.33333333333333333n</v>
      </c>
      <c r="AQ7" s="14">
        <f t="shared" ref="AQ7:AQ10" si="20">IF(AO7="VDD",$B$1,IF(AO7="VDD/2",$B$2,IF(AO7="VDDho",$B$3,IF(AO7="VSS",$B$4,$B$5))))</f>
        <v>0</v>
      </c>
      <c r="AR7" s="3" t="s">
        <v>3</v>
      </c>
      <c r="AS7" s="3" t="s">
        <v>0</v>
      </c>
      <c r="AT7" s="4" t="str">
        <f t="shared" si="8"/>
        <v>+833.333333333333333p</v>
      </c>
      <c r="AU7" s="5" t="str">
        <f t="shared" si="9"/>
        <v>1.2</v>
      </c>
      <c r="AV7" s="6" t="s">
        <v>3</v>
      </c>
      <c r="AW7" s="6" t="s">
        <v>7</v>
      </c>
      <c r="AX7" s="7" t="str">
        <f>IF(AV7="Tdelay",$D$1,IF(AV7="Trise",$D$2,IF(AV7="Tfall",$D$3,IF(AV7="T",$D$4,IF(AV7="hT",$D$5,$D$6)))))</f>
        <v>+833.333333333333333p</v>
      </c>
      <c r="AY7" s="8">
        <f t="shared" si="12"/>
        <v>0</v>
      </c>
      <c r="AZ7" s="9" t="s">
        <v>36</v>
      </c>
      <c r="BA7" s="9" t="s">
        <v>7</v>
      </c>
      <c r="BB7" s="10" t="str">
        <f t="shared" si="13"/>
        <v>+3.33333333333333333n</v>
      </c>
      <c r="BC7" s="11">
        <f t="shared" ref="BC7" si="21">IF(BA7="VDD",$B$1,IF(BA7="VDD/2",$B$2,IF(BA7="VDDho",$B$3,IF(BA7="VSS",$B$4,$B$5))))</f>
        <v>0</v>
      </c>
      <c r="BD7" s="16" t="s">
        <v>3</v>
      </c>
      <c r="BE7" s="16" t="s">
        <v>0</v>
      </c>
      <c r="BF7" s="17" t="str">
        <f t="shared" si="14"/>
        <v>+833.333333333333333p</v>
      </c>
      <c r="BG7" s="18" t="str">
        <f t="shared" ref="BG7" si="22">IF(BE7="VDD",$B$1,IF(BE7="VDD/2",$B$2,IF(BE7="VDDho",$B$3,IF(BE7="VSS",$B$4,$B$5))))</f>
        <v>1.2</v>
      </c>
    </row>
    <row r="8" spans="1:59" x14ac:dyDescent="0.25">
      <c r="F8" s="12" t="s">
        <v>39</v>
      </c>
      <c r="G8" s="12" t="s">
        <v>0</v>
      </c>
      <c r="H8" s="13" t="str">
        <f>IF(F8="Tdelay",$D$1,IF(F8="TT",$D$2,IF(F8="TF",$D$3,IF(F8="T",$D$4,IF(F8="hT",$D$5,$D$6)))))</f>
        <v>+0.05n</v>
      </c>
      <c r="I8" s="14" t="str">
        <f t="shared" si="0"/>
        <v>1.2</v>
      </c>
      <c r="J8" s="43"/>
      <c r="K8" s="3" t="s">
        <v>3</v>
      </c>
      <c r="L8" s="3" t="s">
        <v>7</v>
      </c>
      <c r="M8" s="4" t="str">
        <f t="shared" si="1"/>
        <v>+833.333333333333333p</v>
      </c>
      <c r="N8" s="5">
        <f t="shared" si="2"/>
        <v>0</v>
      </c>
      <c r="O8" s="43"/>
      <c r="P8" s="6" t="s">
        <v>3</v>
      </c>
      <c r="Q8" s="6" t="s">
        <v>7</v>
      </c>
      <c r="R8" s="7" t="str">
        <f t="shared" si="3"/>
        <v>+833.333333333333333p</v>
      </c>
      <c r="S8" s="8">
        <f t="shared" si="10"/>
        <v>0</v>
      </c>
      <c r="T8" s="43"/>
      <c r="U8" s="46" t="s">
        <v>3</v>
      </c>
      <c r="V8" s="9" t="s">
        <v>7</v>
      </c>
      <c r="W8" s="10" t="str">
        <f t="shared" si="4"/>
        <v>+833.333333333333333p</v>
      </c>
      <c r="X8" s="11">
        <f>IF(V8="VDD",$B$1,IF(V8="VDD/2",$B$2,IF(V8="VDDho",$B$3,IF(V8="VSS",$B$4,$B$5))))</f>
        <v>0</v>
      </c>
      <c r="Y8" s="43"/>
      <c r="Z8" s="30" t="s">
        <v>3</v>
      </c>
      <c r="AA8" s="16" t="s">
        <v>7</v>
      </c>
      <c r="AB8" s="28" t="str">
        <f t="shared" si="5"/>
        <v>+833.333333333333333p</v>
      </c>
      <c r="AC8" s="29">
        <f>IF(AA8="VDD",$B$1,IF(AA8="VDD/2",$B$2,IF(AA8="VDDho",$B$3,IF(AA8="VSS",$B$4,$B$5))))</f>
        <v>0</v>
      </c>
      <c r="AD8" s="43"/>
      <c r="AE8" s="31" t="s">
        <v>3</v>
      </c>
      <c r="AF8" s="31" t="s">
        <v>0</v>
      </c>
      <c r="AG8" s="20" t="str">
        <f t="shared" si="6"/>
        <v>+833.333333333333333p</v>
      </c>
      <c r="AH8" s="21" t="str">
        <f>IF(AF8="VDD",$B$1,IF(AF8="VDD/2",$B$2,IF(AF8="VDDho",$B$3,IF(AF8="VSS",$B$4,$B$5))))</f>
        <v>1.2</v>
      </c>
      <c r="AI8" s="43"/>
      <c r="AJ8" s="25" t="s">
        <v>3</v>
      </c>
      <c r="AK8" s="25" t="s">
        <v>7</v>
      </c>
      <c r="AL8" s="26" t="str">
        <f t="shared" si="7"/>
        <v>+833.333333333333333p</v>
      </c>
      <c r="AM8" s="27">
        <f>IF(AK8="VDD",$B$1,IF(AK8="VDD/2",$B$2,IF(AK8="VDDho",$B$3,IF(AK8="VSS",$B$4,$B$5))))</f>
        <v>0</v>
      </c>
      <c r="AN8" s="12" t="s">
        <v>3</v>
      </c>
      <c r="AO8" s="12" t="s">
        <v>7</v>
      </c>
      <c r="AP8" s="13" t="str">
        <f t="shared" ref="AP8:AP16" si="23">IF(AN8="Tdelay",$D$1,IF(AN8="Trise",$D$2,IF(AN8="Tfall",$D$3,IF(AN8="T",$D$4,IF(AN8="hT",$D$5,$D$6)))))</f>
        <v>+833.333333333333333p</v>
      </c>
      <c r="AQ8" s="14">
        <f t="shared" si="20"/>
        <v>0</v>
      </c>
      <c r="AR8" s="3" t="s">
        <v>9</v>
      </c>
      <c r="AS8" s="3" t="s">
        <v>7</v>
      </c>
      <c r="AT8" s="4" t="str">
        <f t="shared" si="8"/>
        <v>+3.33333333333333333n</v>
      </c>
      <c r="AU8" s="5">
        <f t="shared" si="9"/>
        <v>0</v>
      </c>
      <c r="AV8" s="6" t="s">
        <v>3</v>
      </c>
      <c r="AW8" s="6" t="s">
        <v>7</v>
      </c>
      <c r="AX8" s="7" t="str">
        <f t="shared" ref="AX8:AX16" si="24">IF(AV8="Tdelay",$D$1,IF(AV8="Trise",$D$2,IF(AV8="Tfall",$D$3,IF(AV8="T",$D$4,IF(AV8="hT",$D$5,$D$6)))))</f>
        <v>+833.333333333333333p</v>
      </c>
      <c r="AY8" s="8">
        <f t="shared" si="12"/>
        <v>0</v>
      </c>
      <c r="AZ8" s="9" t="s">
        <v>3</v>
      </c>
      <c r="BA8" s="9" t="s">
        <v>7</v>
      </c>
      <c r="BB8" s="10" t="str">
        <f t="shared" si="13"/>
        <v>+833.333333333333333p</v>
      </c>
      <c r="BC8" s="11">
        <f>IF(BA8="VDD",$B$1,IF(BA8="VDD/2",$B$2,IF(BA8="VDDho",$B$3,IF(BA8="VSS",$B$4,$B$5))))</f>
        <v>0</v>
      </c>
      <c r="BD8" s="16" t="s">
        <v>3</v>
      </c>
      <c r="BE8" s="16" t="s">
        <v>0</v>
      </c>
      <c r="BF8" s="17" t="str">
        <f t="shared" si="14"/>
        <v>+833.333333333333333p</v>
      </c>
      <c r="BG8" s="18" t="str">
        <f>IF(BE8="VDD",$B$1,IF(BE8="VDD/2",$B$2,IF(BE8="VDDho",$B$3,IF(BE8="VSS",$B$4,$B$5))))</f>
        <v>1.2</v>
      </c>
    </row>
    <row r="9" spans="1:59" x14ac:dyDescent="0.25">
      <c r="F9" s="12" t="s">
        <v>48</v>
      </c>
      <c r="G9" s="12" t="s">
        <v>0</v>
      </c>
      <c r="H9" s="13" t="str">
        <f>IF(F9="Tdelay",$D$1,IF(F9="TT",$D$2,IF(F9="TF",$D$3,IF(F9="T",$D$4,IF(F9="hT",$D$5,$D$6)))))</f>
        <v>+3.33333333333333333n</v>
      </c>
      <c r="I9" s="14" t="str">
        <f t="shared" si="0"/>
        <v>1.2</v>
      </c>
      <c r="J9" s="42">
        <v>3</v>
      </c>
      <c r="K9" s="3" t="s">
        <v>39</v>
      </c>
      <c r="L9" s="3" t="s">
        <v>7</v>
      </c>
      <c r="M9" s="4" t="str">
        <f t="shared" si="1"/>
        <v>+0.05n</v>
      </c>
      <c r="N9" s="5">
        <f t="shared" si="2"/>
        <v>0</v>
      </c>
      <c r="O9" s="42">
        <v>3</v>
      </c>
      <c r="P9" s="6" t="s">
        <v>39</v>
      </c>
      <c r="Q9" s="6" t="s">
        <v>7</v>
      </c>
      <c r="R9" s="7" t="str">
        <f t="shared" si="3"/>
        <v>+0.05n</v>
      </c>
      <c r="S9" s="8">
        <f t="shared" si="10"/>
        <v>0</v>
      </c>
      <c r="T9" s="42">
        <v>3</v>
      </c>
      <c r="U9" s="46" t="s">
        <v>39</v>
      </c>
      <c r="V9" s="9" t="s">
        <v>7</v>
      </c>
      <c r="W9" s="10" t="str">
        <f t="shared" si="4"/>
        <v>+0.05n</v>
      </c>
      <c r="X9" s="11">
        <f>IF(V9="VDD",$B$1,IF(V9="VDD/2",$B$2,IF(V9="VDDho",$B$3,IF(V9="VSS",$B$4,$B$5))))</f>
        <v>0</v>
      </c>
      <c r="Y9" s="42">
        <v>3</v>
      </c>
      <c r="Z9" s="30" t="s">
        <v>39</v>
      </c>
      <c r="AA9" s="16" t="s">
        <v>7</v>
      </c>
      <c r="AB9" s="28" t="str">
        <f t="shared" si="5"/>
        <v>+0.05n</v>
      </c>
      <c r="AC9" s="29">
        <f>IF(AA9="VDD",$B$1,IF(AA9="VDD/2",$B$2,IF(AA9="VDDho",$B$3,IF(AA9="VSS",$B$4,$B$5))))</f>
        <v>0</v>
      </c>
      <c r="AD9" s="42">
        <v>3</v>
      </c>
      <c r="AE9" s="31" t="s">
        <v>39</v>
      </c>
      <c r="AF9" s="31" t="s">
        <v>0</v>
      </c>
      <c r="AG9" s="20" t="str">
        <f t="shared" si="6"/>
        <v>+0.05n</v>
      </c>
      <c r="AH9" s="21" t="str">
        <f>IF(AF9="VDD",$B$1,IF(AF9="VDD/2",$B$2,IF(AF9="VDDho",$B$3,IF(AF9="VSS",$B$4,$B$5))))</f>
        <v>1.2</v>
      </c>
      <c r="AI9" s="42">
        <v>3</v>
      </c>
      <c r="AJ9" s="25" t="s">
        <v>39</v>
      </c>
      <c r="AK9" s="25" t="s">
        <v>7</v>
      </c>
      <c r="AL9" s="26" t="str">
        <f t="shared" si="7"/>
        <v>+0.05n</v>
      </c>
      <c r="AM9" s="27">
        <f>IF(AK9="VDD",$B$1,IF(AK9="VDD/2",$B$2,IF(AK9="VDDho",$B$3,IF(AK9="VSS",$B$4,$B$5))))</f>
        <v>0</v>
      </c>
      <c r="AN9" s="12" t="s">
        <v>2</v>
      </c>
      <c r="AO9" s="12" t="s">
        <v>0</v>
      </c>
      <c r="AP9" s="13" t="str">
        <f t="shared" si="23"/>
        <v>+0.05n</v>
      </c>
      <c r="AQ9" s="14" t="str">
        <f t="shared" si="20"/>
        <v>1.2</v>
      </c>
      <c r="AR9" s="3" t="s">
        <v>3</v>
      </c>
      <c r="AS9" s="3" t="s">
        <v>7</v>
      </c>
      <c r="AT9" s="4" t="str">
        <f t="shared" si="8"/>
        <v>+833.333333333333333p</v>
      </c>
      <c r="AU9" s="5">
        <f t="shared" si="9"/>
        <v>0</v>
      </c>
      <c r="AV9" s="6" t="s">
        <v>3</v>
      </c>
      <c r="AW9" s="6" t="s">
        <v>7</v>
      </c>
      <c r="AX9" s="7" t="str">
        <f t="shared" si="24"/>
        <v>+833.333333333333333p</v>
      </c>
      <c r="AY9" s="8">
        <f t="shared" si="12"/>
        <v>0</v>
      </c>
      <c r="AZ9" s="9" t="s">
        <v>2</v>
      </c>
      <c r="BA9" s="9" t="s">
        <v>0</v>
      </c>
      <c r="BB9" s="10" t="str">
        <f t="shared" si="13"/>
        <v>+0.05n</v>
      </c>
      <c r="BC9" s="11" t="str">
        <f>IF(BA9="VDD",$B$1,IF(BA9="VDD/2",$B$2,IF(BA9="VDDho",$B$3,IF(BA9="VSS",$B$4,$B$5))))</f>
        <v>1.2</v>
      </c>
      <c r="BD9" s="16" t="s">
        <v>3</v>
      </c>
      <c r="BE9" s="16" t="s">
        <v>0</v>
      </c>
      <c r="BF9" s="17" t="str">
        <f t="shared" si="14"/>
        <v>+833.333333333333333p</v>
      </c>
      <c r="BG9" s="18" t="str">
        <f>IF(BE9="VDD",$B$1,IF(BE9="VDD/2",$B$2,IF(BE9="VDDho",$B$3,IF(BE9="VSS",$B$4,$B$5))))</f>
        <v>1.2</v>
      </c>
    </row>
    <row r="10" spans="1:59" x14ac:dyDescent="0.25">
      <c r="F10" s="12" t="s">
        <v>39</v>
      </c>
      <c r="G10" s="12" t="s">
        <v>7</v>
      </c>
      <c r="H10" s="13" t="str">
        <f>IF(F10="Tdelay",$D$1,IF(F10="TT",$D$2,IF(F10="TF",$D$3,IF(F10="T",$D$4,IF(F10="hT",$D$5,$D$6)))))</f>
        <v>+0.05n</v>
      </c>
      <c r="I10" s="14">
        <f t="shared" si="0"/>
        <v>0</v>
      </c>
      <c r="J10" s="43"/>
      <c r="K10" s="3" t="s">
        <v>3</v>
      </c>
      <c r="L10" s="3" t="s">
        <v>7</v>
      </c>
      <c r="M10" s="4" t="str">
        <f t="shared" si="1"/>
        <v>+833.333333333333333p</v>
      </c>
      <c r="N10" s="5">
        <f t="shared" si="2"/>
        <v>0</v>
      </c>
      <c r="O10" s="43"/>
      <c r="P10" s="6" t="s">
        <v>3</v>
      </c>
      <c r="Q10" s="6" t="s">
        <v>7</v>
      </c>
      <c r="R10" s="7" t="str">
        <f t="shared" si="3"/>
        <v>+833.333333333333333p</v>
      </c>
      <c r="S10" s="8">
        <f t="shared" si="10"/>
        <v>0</v>
      </c>
      <c r="T10" s="43"/>
      <c r="U10" s="46" t="s">
        <v>3</v>
      </c>
      <c r="V10" s="9" t="s">
        <v>7</v>
      </c>
      <c r="W10" s="10" t="str">
        <f t="shared" si="4"/>
        <v>+833.333333333333333p</v>
      </c>
      <c r="X10" s="11">
        <f>IF(V10="VDD",$B$1,IF(V10="VDD/2",$B$2,IF(V10="VDDho",$B$3,IF(V10="VSS",$B$4,$B$5))))</f>
        <v>0</v>
      </c>
      <c r="Y10" s="43"/>
      <c r="Z10" s="30" t="s">
        <v>3</v>
      </c>
      <c r="AA10" s="16" t="s">
        <v>7</v>
      </c>
      <c r="AB10" s="28" t="str">
        <f t="shared" si="5"/>
        <v>+833.333333333333333p</v>
      </c>
      <c r="AC10" s="29">
        <f>IF(AA10="VDD",$B$1,IF(AA10="VDD/2",$B$2,IF(AA10="VDDho",$B$3,IF(AA10="VSS",$B$4,$B$5))))</f>
        <v>0</v>
      </c>
      <c r="AD10" s="43"/>
      <c r="AE10" s="31" t="s">
        <v>3</v>
      </c>
      <c r="AF10" s="31" t="s">
        <v>0</v>
      </c>
      <c r="AG10" s="20" t="str">
        <f t="shared" si="6"/>
        <v>+833.333333333333333p</v>
      </c>
      <c r="AH10" s="21" t="str">
        <f>IF(AF10="VDD",$B$1,IF(AF10="VDD/2",$B$2,IF(AF10="VDDho",$B$3,IF(AF10="VSS",$B$4,$B$5))))</f>
        <v>1.2</v>
      </c>
      <c r="AI10" s="43"/>
      <c r="AJ10" s="25" t="s">
        <v>3</v>
      </c>
      <c r="AK10" s="25" t="s">
        <v>7</v>
      </c>
      <c r="AL10" s="26" t="str">
        <f t="shared" si="7"/>
        <v>+833.333333333333333p</v>
      </c>
      <c r="AM10" s="27">
        <f>IF(AK10="VDD",$B$1,IF(AK10="VDD/2",$B$2,IF(AK10="VDDho",$B$3,IF(AK10="VSS",$B$4,$B$5))))</f>
        <v>0</v>
      </c>
      <c r="AN10" s="12" t="s">
        <v>3</v>
      </c>
      <c r="AO10" s="12" t="s">
        <v>0</v>
      </c>
      <c r="AP10" s="13" t="str">
        <f t="shared" si="23"/>
        <v>+833.333333333333333p</v>
      </c>
      <c r="AQ10" s="14" t="str">
        <f t="shared" si="20"/>
        <v>1.2</v>
      </c>
      <c r="AR10" s="3" t="s">
        <v>2</v>
      </c>
      <c r="AS10" s="3" t="s">
        <v>0</v>
      </c>
      <c r="AT10" s="4" t="str">
        <f t="shared" si="8"/>
        <v>+0.05n</v>
      </c>
      <c r="AU10" s="5" t="str">
        <f t="shared" si="9"/>
        <v>1.2</v>
      </c>
      <c r="AV10" s="6" t="s">
        <v>2</v>
      </c>
      <c r="AW10" s="6" t="s">
        <v>0</v>
      </c>
      <c r="AX10" s="7" t="str">
        <f t="shared" si="24"/>
        <v>+0.05n</v>
      </c>
      <c r="AY10" s="8" t="str">
        <f t="shared" si="12"/>
        <v>1.2</v>
      </c>
      <c r="AZ10" s="9" t="s">
        <v>3</v>
      </c>
      <c r="BA10" s="9" t="s">
        <v>0</v>
      </c>
      <c r="BB10" s="10" t="str">
        <f t="shared" si="13"/>
        <v>+833.333333333333333p</v>
      </c>
      <c r="BC10" s="11" t="str">
        <f>IF(BA10="VDD",$B$1,IF(BA10="VDD/2",$B$2,IF(BA10="VDDho",$B$3,IF(BA10="VSS",$B$4,$B$5))))</f>
        <v>1.2</v>
      </c>
      <c r="BD10" s="16" t="s">
        <v>3</v>
      </c>
      <c r="BE10" s="16" t="s">
        <v>0</v>
      </c>
      <c r="BF10" s="17" t="str">
        <f t="shared" si="14"/>
        <v>+833.333333333333333p</v>
      </c>
      <c r="BG10" s="18" t="str">
        <f>IF(BE10="VDD",$B$1,IF(BE10="VDD/2",$B$2,IF(BE10="VDDho",$B$3,IF(BE10="VSS",$B$4,$B$5))))</f>
        <v>1.2</v>
      </c>
    </row>
    <row r="11" spans="1:59" x14ac:dyDescent="0.25">
      <c r="F11" s="12" t="s">
        <v>48</v>
      </c>
      <c r="G11" s="12" t="s">
        <v>7</v>
      </c>
      <c r="H11" s="13" t="str">
        <f>IF(F11="Tdelay",$D$1,IF(F11="TT",$D$2,IF(F11="TF",$D$3,IF(F11="T",$D$4,IF(F11="hT",$D$5,$D$6)))))</f>
        <v>+3.33333333333333333n</v>
      </c>
      <c r="I11" s="14">
        <f t="shared" si="0"/>
        <v>0</v>
      </c>
      <c r="J11" s="42">
        <v>4</v>
      </c>
      <c r="K11" s="3" t="s">
        <v>39</v>
      </c>
      <c r="L11" s="3" t="s">
        <v>7</v>
      </c>
      <c r="M11" s="4" t="str">
        <f t="shared" si="1"/>
        <v>+0.05n</v>
      </c>
      <c r="N11" s="5">
        <f t="shared" si="2"/>
        <v>0</v>
      </c>
      <c r="O11" s="42">
        <v>4</v>
      </c>
      <c r="P11" s="6" t="s">
        <v>39</v>
      </c>
      <c r="Q11" s="6" t="s">
        <v>7</v>
      </c>
      <c r="R11" s="7" t="str">
        <f t="shared" si="3"/>
        <v>+0.05n</v>
      </c>
      <c r="S11" s="8">
        <f t="shared" si="10"/>
        <v>0</v>
      </c>
      <c r="T11" s="42">
        <v>4</v>
      </c>
      <c r="U11" s="46" t="s">
        <v>39</v>
      </c>
      <c r="V11" s="9" t="s">
        <v>7</v>
      </c>
      <c r="W11" s="10" t="str">
        <f t="shared" si="4"/>
        <v>+0.05n</v>
      </c>
      <c r="X11" s="11">
        <f t="shared" ref="X11" si="25">IF(V11="VDD",$B$1,IF(V11="VDD/2",$B$2,IF(V11="VDDho",$B$3,IF(V11="VSS",$B$4,$B$5))))</f>
        <v>0</v>
      </c>
      <c r="Y11" s="42">
        <v>4</v>
      </c>
      <c r="Z11" s="30" t="s">
        <v>39</v>
      </c>
      <c r="AA11" s="16" t="s">
        <v>7</v>
      </c>
      <c r="AB11" s="28" t="str">
        <f t="shared" si="5"/>
        <v>+0.05n</v>
      </c>
      <c r="AC11" s="29">
        <f t="shared" ref="AC11" si="26">IF(AA11="VDD",$B$1,IF(AA11="VDD/2",$B$2,IF(AA11="VDDho",$B$3,IF(AA11="VSS",$B$4,$B$5))))</f>
        <v>0</v>
      </c>
      <c r="AD11" s="42">
        <v>4</v>
      </c>
      <c r="AE11" s="31" t="s">
        <v>39</v>
      </c>
      <c r="AF11" s="31" t="s">
        <v>0</v>
      </c>
      <c r="AG11" s="20" t="str">
        <f t="shared" si="6"/>
        <v>+0.05n</v>
      </c>
      <c r="AH11" s="21" t="str">
        <f t="shared" ref="AH11" si="27">IF(AF11="VDD",$B$1,IF(AF11="VDD/2",$B$2,IF(AF11="VDDho",$B$3,IF(AF11="VSS",$B$4,$B$5))))</f>
        <v>1.2</v>
      </c>
      <c r="AI11" s="42">
        <v>4</v>
      </c>
      <c r="AJ11" s="25" t="s">
        <v>39</v>
      </c>
      <c r="AK11" s="25" t="s">
        <v>7</v>
      </c>
      <c r="AL11" s="26" t="str">
        <f t="shared" si="7"/>
        <v>+0.05n</v>
      </c>
      <c r="AM11" s="27">
        <f t="shared" ref="AM11" si="28">IF(AK11="VDD",$B$1,IF(AK11="VDD/2",$B$2,IF(AK11="VDDho",$B$3,IF(AK11="VSS",$B$4,$B$5))))</f>
        <v>0</v>
      </c>
      <c r="AN11" s="12" t="s">
        <v>9</v>
      </c>
      <c r="AO11" s="12" t="s">
        <v>7</v>
      </c>
      <c r="AP11" s="13" t="str">
        <f t="shared" si="23"/>
        <v>+3.33333333333333333n</v>
      </c>
      <c r="AQ11" s="14">
        <f>IF(AO11="VDD",$B$1,IF(AO11="VDD/2",$B$2,IF(AO11="VDDho",$B$3,IF(AO11="VSS",$B$4,$B$5))))</f>
        <v>0</v>
      </c>
      <c r="AR11" s="3" t="s">
        <v>3</v>
      </c>
      <c r="AS11" s="3" t="s">
        <v>0</v>
      </c>
      <c r="AT11" s="4" t="str">
        <f t="shared" si="8"/>
        <v>+833.333333333333333p</v>
      </c>
      <c r="AU11" s="5" t="str">
        <f t="shared" si="9"/>
        <v>1.2</v>
      </c>
      <c r="AV11" s="6" t="s">
        <v>3</v>
      </c>
      <c r="AW11" s="6" t="s">
        <v>0</v>
      </c>
      <c r="AX11" s="7" t="str">
        <f t="shared" si="24"/>
        <v>+833.333333333333333p</v>
      </c>
      <c r="AY11" s="8" t="str">
        <f t="shared" si="12"/>
        <v>1.2</v>
      </c>
      <c r="AZ11" s="9" t="s">
        <v>9</v>
      </c>
      <c r="BA11" s="9" t="s">
        <v>7</v>
      </c>
      <c r="BB11" s="10" t="str">
        <f t="shared" si="13"/>
        <v>+3.33333333333333333n</v>
      </c>
      <c r="BC11" s="11">
        <f t="shared" ref="BC11" si="29">IF(BA11="VDD",$B$1,IF(BA11="VDD/2",$B$2,IF(BA11="VDDho",$B$3,IF(BA11="VSS",$B$4,$B$5))))</f>
        <v>0</v>
      </c>
      <c r="BD11" s="16" t="s">
        <v>3</v>
      </c>
      <c r="BE11" s="16" t="s">
        <v>0</v>
      </c>
      <c r="BF11" s="17" t="str">
        <f t="shared" si="14"/>
        <v>+833.333333333333333p</v>
      </c>
      <c r="BG11" s="18" t="str">
        <f t="shared" ref="BG11" si="30">IF(BE11="VDD",$B$1,IF(BE11="VDD/2",$B$2,IF(BE11="VDDho",$B$3,IF(BE11="VSS",$B$4,$B$5))))</f>
        <v>1.2</v>
      </c>
    </row>
    <row r="12" spans="1:59" x14ac:dyDescent="0.25">
      <c r="F12" s="12" t="s">
        <v>39</v>
      </c>
      <c r="G12" s="12" t="s">
        <v>0</v>
      </c>
      <c r="H12" s="13" t="str">
        <f>IF(F12="Tdelay",$D$1,IF(F12="TT",$D$2,IF(F12="TF",$D$3,IF(F12="T",$D$4,IF(F12="hT",$D$5,$D$6)))))</f>
        <v>+0.05n</v>
      </c>
      <c r="I12" s="14" t="str">
        <f t="shared" si="0"/>
        <v>1.2</v>
      </c>
      <c r="J12" s="43"/>
      <c r="K12" s="3" t="s">
        <v>3</v>
      </c>
      <c r="L12" s="3" t="s">
        <v>7</v>
      </c>
      <c r="M12" s="4" t="str">
        <f t="shared" si="1"/>
        <v>+833.333333333333333p</v>
      </c>
      <c r="N12" s="5">
        <f t="shared" si="2"/>
        <v>0</v>
      </c>
      <c r="O12" s="43"/>
      <c r="P12" s="6" t="s">
        <v>3</v>
      </c>
      <c r="Q12" s="6" t="s">
        <v>7</v>
      </c>
      <c r="R12" s="7" t="str">
        <f t="shared" si="3"/>
        <v>+833.333333333333333p</v>
      </c>
      <c r="S12" s="8">
        <f t="shared" si="10"/>
        <v>0</v>
      </c>
      <c r="T12" s="43"/>
      <c r="U12" s="46" t="s">
        <v>3</v>
      </c>
      <c r="V12" s="9" t="s">
        <v>7</v>
      </c>
      <c r="W12" s="10" t="str">
        <f t="shared" si="4"/>
        <v>+833.333333333333333p</v>
      </c>
      <c r="X12" s="11">
        <f>IF(V12="VDD",$B$1,IF(V12="VDD/2",$B$2,IF(V12="VDDho",$B$3,IF(V12="VSS",$B$4,$B$5))))</f>
        <v>0</v>
      </c>
      <c r="Y12" s="43"/>
      <c r="Z12" s="30" t="s">
        <v>3</v>
      </c>
      <c r="AA12" s="16" t="s">
        <v>7</v>
      </c>
      <c r="AB12" s="28" t="str">
        <f t="shared" si="5"/>
        <v>+833.333333333333333p</v>
      </c>
      <c r="AC12" s="29">
        <f>IF(AA12="VDD",$B$1,IF(AA12="VDD/2",$B$2,IF(AA12="VDDho",$B$3,IF(AA12="VSS",$B$4,$B$5))))</f>
        <v>0</v>
      </c>
      <c r="AD12" s="43"/>
      <c r="AE12" s="31" t="s">
        <v>3</v>
      </c>
      <c r="AF12" s="31" t="s">
        <v>0</v>
      </c>
      <c r="AG12" s="20" t="str">
        <f t="shared" si="6"/>
        <v>+833.333333333333333p</v>
      </c>
      <c r="AH12" s="21" t="str">
        <f>IF(AF12="VDD",$B$1,IF(AF12="VDD/2",$B$2,IF(AF12="VDDho",$B$3,IF(AF12="VSS",$B$4,$B$5))))</f>
        <v>1.2</v>
      </c>
      <c r="AI12" s="43"/>
      <c r="AJ12" s="25" t="s">
        <v>3</v>
      </c>
      <c r="AK12" s="25" t="s">
        <v>7</v>
      </c>
      <c r="AL12" s="26" t="str">
        <f t="shared" si="7"/>
        <v>+833.333333333333333p</v>
      </c>
      <c r="AM12" s="27">
        <f>IF(AK12="VDD",$B$1,IF(AK12="VDD/2",$B$2,IF(AK12="VDDho",$B$3,IF(AK12="VSS",$B$4,$B$5))))</f>
        <v>0</v>
      </c>
      <c r="AN12" s="12" t="s">
        <v>3</v>
      </c>
      <c r="AO12" s="12" t="s">
        <v>7</v>
      </c>
      <c r="AP12" s="13" t="str">
        <f t="shared" si="23"/>
        <v>+833.333333333333333p</v>
      </c>
      <c r="AQ12" s="14">
        <f t="shared" ref="AQ12:AQ35" si="31">IF(AO12="VDD",$B$1,IF(AO12="VDD/2",$B$2,IF(AO12="VDDho",$B$3,IF(AO12="VSS",$B$4,$B$5))))</f>
        <v>0</v>
      </c>
      <c r="AR12" s="3" t="s">
        <v>9</v>
      </c>
      <c r="AS12" s="3" t="s">
        <v>7</v>
      </c>
      <c r="AT12" s="4" t="str">
        <f t="shared" si="8"/>
        <v>+3.33333333333333333n</v>
      </c>
      <c r="AU12" s="5">
        <f t="shared" si="9"/>
        <v>0</v>
      </c>
      <c r="AV12" s="6" t="s">
        <v>9</v>
      </c>
      <c r="AW12" s="6" t="s">
        <v>7</v>
      </c>
      <c r="AX12" s="7" t="str">
        <f t="shared" si="24"/>
        <v>+3.33333333333333333n</v>
      </c>
      <c r="AY12" s="8">
        <f t="shared" si="12"/>
        <v>0</v>
      </c>
      <c r="AZ12" s="9" t="s">
        <v>3</v>
      </c>
      <c r="BA12" s="9" t="s">
        <v>7</v>
      </c>
      <c r="BB12" s="10" t="str">
        <f t="shared" si="13"/>
        <v>+833.333333333333333p</v>
      </c>
      <c r="BC12" s="11">
        <f>IF(BA12="VDD",$B$1,IF(BA12="VDD/2",$B$2,IF(BA12="VDDho",$B$3,IF(BA12="VSS",$B$4,$B$5))))</f>
        <v>0</v>
      </c>
      <c r="BD12" s="16" t="s">
        <v>36</v>
      </c>
      <c r="BE12" s="16" t="s">
        <v>7</v>
      </c>
      <c r="BF12" s="17" t="str">
        <f t="shared" si="14"/>
        <v>+3.33333333333333333n</v>
      </c>
      <c r="BG12" s="18">
        <f>IF(BE12="VDD",$B$1,IF(BE12="VDD/2",$B$2,IF(BE12="VDDho",$B$3,IF(BE12="VSS",$B$4,$B$5))))</f>
        <v>0</v>
      </c>
    </row>
    <row r="13" spans="1:59" x14ac:dyDescent="0.25">
      <c r="F13" s="12" t="s">
        <v>48</v>
      </c>
      <c r="G13" s="12" t="s">
        <v>0</v>
      </c>
      <c r="H13" s="13" t="str">
        <f>IF(F13="Tdelay",$D$1,IF(F13="TT",$D$2,IF(F13="TF",$D$3,IF(F13="T",$D$4,IF(F13="hT",$D$5,$D$6)))))</f>
        <v>+3.33333333333333333n</v>
      </c>
      <c r="I13" s="14" t="str">
        <f t="shared" si="0"/>
        <v>1.2</v>
      </c>
      <c r="J13" s="42">
        <v>5</v>
      </c>
      <c r="K13" s="3" t="s">
        <v>39</v>
      </c>
      <c r="L13" s="3" t="s">
        <v>0</v>
      </c>
      <c r="M13" s="4" t="str">
        <f t="shared" si="1"/>
        <v>+0.05n</v>
      </c>
      <c r="N13" s="5" t="str">
        <f t="shared" si="2"/>
        <v>1.2</v>
      </c>
      <c r="O13" s="42">
        <v>5</v>
      </c>
      <c r="P13" s="6" t="s">
        <v>39</v>
      </c>
      <c r="Q13" s="6" t="s">
        <v>7</v>
      </c>
      <c r="R13" s="7" t="str">
        <f t="shared" si="3"/>
        <v>+0.05n</v>
      </c>
      <c r="S13" s="8">
        <f t="shared" si="10"/>
        <v>0</v>
      </c>
      <c r="T13" s="42">
        <v>5</v>
      </c>
      <c r="U13" s="46" t="s">
        <v>39</v>
      </c>
      <c r="V13" s="9" t="s">
        <v>7</v>
      </c>
      <c r="W13" s="10" t="str">
        <f t="shared" si="4"/>
        <v>+0.05n</v>
      </c>
      <c r="X13" s="11">
        <f>IF(V13="VDD",$B$1,IF(V13="VDD/2",$B$2,IF(V13="VDDho",$B$3,IF(V13="VSS",$B$4,$B$5))))</f>
        <v>0</v>
      </c>
      <c r="Y13" s="42">
        <v>5</v>
      </c>
      <c r="Z13" s="30" t="s">
        <v>39</v>
      </c>
      <c r="AA13" s="16" t="s">
        <v>0</v>
      </c>
      <c r="AB13" s="28" t="str">
        <f t="shared" si="5"/>
        <v>+0.05n</v>
      </c>
      <c r="AC13" s="29" t="str">
        <f>IF(AA13="VDD",$B$1,IF(AA13="VDD/2",$B$2,IF(AA13="VDDho",$B$3,IF(AA13="VSS",$B$4,$B$5))))</f>
        <v>1.2</v>
      </c>
      <c r="AD13" s="42">
        <v>5</v>
      </c>
      <c r="AE13" s="31" t="s">
        <v>39</v>
      </c>
      <c r="AF13" s="31" t="s">
        <v>0</v>
      </c>
      <c r="AG13" s="20" t="str">
        <f t="shared" si="6"/>
        <v>+0.05n</v>
      </c>
      <c r="AH13" s="21" t="str">
        <f>IF(AF13="VDD",$B$1,IF(AF13="VDD/2",$B$2,IF(AF13="VDDho",$B$3,IF(AF13="VSS",$B$4,$B$5))))</f>
        <v>1.2</v>
      </c>
      <c r="AI13" s="42">
        <v>5</v>
      </c>
      <c r="AJ13" s="25" t="s">
        <v>39</v>
      </c>
      <c r="AK13" s="25" t="s">
        <v>7</v>
      </c>
      <c r="AL13" s="26" t="str">
        <f t="shared" si="7"/>
        <v>+0.05n</v>
      </c>
      <c r="AM13" s="27">
        <f>IF(AK13="VDD",$B$1,IF(AK13="VDD/2",$B$2,IF(AK13="VDDho",$B$3,IF(AK13="VSS",$B$4,$B$5))))</f>
        <v>0</v>
      </c>
      <c r="AN13" s="12" t="s">
        <v>3</v>
      </c>
      <c r="AO13" s="12" t="s">
        <v>7</v>
      </c>
      <c r="AP13" s="13" t="str">
        <f t="shared" si="23"/>
        <v>+833.333333333333333p</v>
      </c>
      <c r="AQ13" s="14">
        <f t="shared" si="31"/>
        <v>0</v>
      </c>
      <c r="AR13" s="3" t="s">
        <v>3</v>
      </c>
      <c r="AS13" s="3" t="s">
        <v>7</v>
      </c>
      <c r="AT13" s="4" t="str">
        <f t="shared" si="8"/>
        <v>+833.333333333333333p</v>
      </c>
      <c r="AU13" s="5">
        <f t="shared" si="9"/>
        <v>0</v>
      </c>
      <c r="AV13" s="6" t="s">
        <v>3</v>
      </c>
      <c r="AW13" s="6" t="s">
        <v>7</v>
      </c>
      <c r="AX13" s="7" t="str">
        <f t="shared" si="24"/>
        <v>+833.333333333333333p</v>
      </c>
      <c r="AY13" s="8">
        <f t="shared" si="12"/>
        <v>0</v>
      </c>
      <c r="AZ13" s="9" t="s">
        <v>3</v>
      </c>
      <c r="BA13" s="9" t="s">
        <v>7</v>
      </c>
      <c r="BB13" s="10" t="str">
        <f t="shared" si="13"/>
        <v>+833.333333333333333p</v>
      </c>
      <c r="BC13" s="11">
        <f>IF(BA13="VDD",$B$1,IF(BA13="VDD/2",$B$2,IF(BA13="VDDho",$B$3,IF(BA13="VSS",$B$4,$B$5))))</f>
        <v>0</v>
      </c>
      <c r="BD13" s="16" t="s">
        <v>3</v>
      </c>
      <c r="BE13" s="16" t="s">
        <v>7</v>
      </c>
      <c r="BF13" s="17" t="str">
        <f t="shared" si="14"/>
        <v>+833.333333333333333p</v>
      </c>
      <c r="BG13" s="18">
        <f>IF(BE13="VDD",$B$1,IF(BE13="VDD/2",$B$2,IF(BE13="VDDho",$B$3,IF(BE13="VSS",$B$4,$B$5))))</f>
        <v>0</v>
      </c>
    </row>
    <row r="14" spans="1:59" x14ac:dyDescent="0.25">
      <c r="F14" s="12" t="s">
        <v>39</v>
      </c>
      <c r="G14" s="12" t="s">
        <v>7</v>
      </c>
      <c r="H14" s="13" t="str">
        <f>IF(F14="Tdelay",$D$1,IF(F14="TT",$D$2,IF(F14="TF",$D$3,IF(F14="T",$D$4,IF(F14="hT",$D$5,$D$6)))))</f>
        <v>+0.05n</v>
      </c>
      <c r="I14" s="14">
        <f t="shared" si="0"/>
        <v>0</v>
      </c>
      <c r="J14" s="43"/>
      <c r="K14" s="3" t="s">
        <v>3</v>
      </c>
      <c r="L14" s="3" t="s">
        <v>0</v>
      </c>
      <c r="M14" s="4" t="str">
        <f t="shared" si="1"/>
        <v>+833.333333333333333p</v>
      </c>
      <c r="N14" s="5" t="str">
        <f t="shared" si="2"/>
        <v>1.2</v>
      </c>
      <c r="O14" s="43"/>
      <c r="P14" s="6" t="s">
        <v>3</v>
      </c>
      <c r="Q14" s="6" t="s">
        <v>7</v>
      </c>
      <c r="R14" s="7" t="str">
        <f t="shared" si="3"/>
        <v>+833.333333333333333p</v>
      </c>
      <c r="S14" s="8">
        <f t="shared" si="10"/>
        <v>0</v>
      </c>
      <c r="T14" s="43"/>
      <c r="U14" s="46" t="s">
        <v>3</v>
      </c>
      <c r="V14" s="9" t="s">
        <v>7</v>
      </c>
      <c r="W14" s="10" t="str">
        <f t="shared" si="4"/>
        <v>+833.333333333333333p</v>
      </c>
      <c r="X14" s="11">
        <f>IF(V14="VDD",$B$1,IF(V14="VDD/2",$B$2,IF(V14="VDDho",$B$3,IF(V14="VSS",$B$4,$B$5))))</f>
        <v>0</v>
      </c>
      <c r="Y14" s="43"/>
      <c r="Z14" s="30" t="s">
        <v>3</v>
      </c>
      <c r="AA14" s="16" t="s">
        <v>0</v>
      </c>
      <c r="AB14" s="28" t="str">
        <f t="shared" si="5"/>
        <v>+833.333333333333333p</v>
      </c>
      <c r="AC14" s="29" t="str">
        <f>IF(AA14="VDD",$B$1,IF(AA14="VDD/2",$B$2,IF(AA14="VDDho",$B$3,IF(AA14="VSS",$B$4,$B$5))))</f>
        <v>1.2</v>
      </c>
      <c r="AD14" s="43"/>
      <c r="AE14" s="31" t="s">
        <v>3</v>
      </c>
      <c r="AF14" s="31" t="s">
        <v>0</v>
      </c>
      <c r="AG14" s="20" t="str">
        <f t="shared" si="6"/>
        <v>+833.333333333333333p</v>
      </c>
      <c r="AH14" s="21" t="str">
        <f>IF(AF14="VDD",$B$1,IF(AF14="VDD/2",$B$2,IF(AF14="VDDho",$B$3,IF(AF14="VSS",$B$4,$B$5))))</f>
        <v>1.2</v>
      </c>
      <c r="AI14" s="43"/>
      <c r="AJ14" s="25" t="s">
        <v>3</v>
      </c>
      <c r="AK14" s="25" t="s">
        <v>7</v>
      </c>
      <c r="AL14" s="26" t="str">
        <f t="shared" si="7"/>
        <v>+833.333333333333333p</v>
      </c>
      <c r="AM14" s="27">
        <f>IF(AK14="VDD",$B$1,IF(AK14="VDD/2",$B$2,IF(AK14="VDDho",$B$3,IF(AK14="VSS",$B$4,$B$5))))</f>
        <v>0</v>
      </c>
      <c r="AN14" s="12" t="s">
        <v>3</v>
      </c>
      <c r="AO14" s="12" t="s">
        <v>7</v>
      </c>
      <c r="AP14" s="13" t="str">
        <f t="shared" si="23"/>
        <v>+833.333333333333333p</v>
      </c>
      <c r="AQ14" s="14">
        <f t="shared" si="31"/>
        <v>0</v>
      </c>
      <c r="AR14" s="3" t="s">
        <v>3</v>
      </c>
      <c r="AS14" s="3" t="s">
        <v>7</v>
      </c>
      <c r="AT14" s="4" t="str">
        <f t="shared" si="8"/>
        <v>+833.333333333333333p</v>
      </c>
      <c r="AU14" s="5">
        <f t="shared" si="9"/>
        <v>0</v>
      </c>
      <c r="AV14" s="6" t="s">
        <v>3</v>
      </c>
      <c r="AW14" s="6" t="s">
        <v>7</v>
      </c>
      <c r="AX14" s="7" t="str">
        <f t="shared" si="24"/>
        <v>+833.333333333333333p</v>
      </c>
      <c r="AY14" s="8">
        <f t="shared" si="12"/>
        <v>0</v>
      </c>
      <c r="AZ14" s="9" t="s">
        <v>35</v>
      </c>
      <c r="BA14" s="9" t="s">
        <v>0</v>
      </c>
      <c r="BB14" s="10" t="str">
        <f t="shared" si="13"/>
        <v>+0.05n</v>
      </c>
      <c r="BC14" s="11" t="str">
        <f>IF(BA14="VDD",$B$1,IF(BA14="VDD/2",$B$2,IF(BA14="VDDho",$B$3,IF(BA14="VSS",$B$4,$B$5))))</f>
        <v>1.2</v>
      </c>
      <c r="BD14" s="16" t="s">
        <v>3</v>
      </c>
      <c r="BE14" s="16" t="s">
        <v>7</v>
      </c>
      <c r="BF14" s="17" t="str">
        <f t="shared" si="14"/>
        <v>+833.333333333333333p</v>
      </c>
      <c r="BG14" s="18">
        <f>IF(BE14="VDD",$B$1,IF(BE14="VDD/2",$B$2,IF(BE14="VDDho",$B$3,IF(BE14="VSS",$B$4,$B$5))))</f>
        <v>0</v>
      </c>
    </row>
    <row r="15" spans="1:59" x14ac:dyDescent="0.25">
      <c r="F15" s="12" t="s">
        <v>48</v>
      </c>
      <c r="G15" s="12" t="s">
        <v>7</v>
      </c>
      <c r="H15" s="13" t="str">
        <f>IF(F15="Tdelay",$D$1,IF(F15="TT",$D$2,IF(F15="TF",$D$3,IF(F15="T",$D$4,IF(F15="hT",$D$5,$D$6)))))</f>
        <v>+3.33333333333333333n</v>
      </c>
      <c r="I15" s="14">
        <f t="shared" si="0"/>
        <v>0</v>
      </c>
      <c r="J15" s="42">
        <v>6</v>
      </c>
      <c r="K15" s="3" t="s">
        <v>39</v>
      </c>
      <c r="L15" s="3" t="s">
        <v>0</v>
      </c>
      <c r="M15" s="4" t="str">
        <f t="shared" si="1"/>
        <v>+0.05n</v>
      </c>
      <c r="N15" s="5" t="str">
        <f t="shared" si="2"/>
        <v>1.2</v>
      </c>
      <c r="O15" s="42">
        <v>6</v>
      </c>
      <c r="P15" s="6" t="s">
        <v>39</v>
      </c>
      <c r="Q15" s="6" t="s">
        <v>7</v>
      </c>
      <c r="R15" s="7" t="str">
        <f t="shared" si="3"/>
        <v>+0.05n</v>
      </c>
      <c r="S15" s="8">
        <f t="shared" si="10"/>
        <v>0</v>
      </c>
      <c r="T15" s="42">
        <v>6</v>
      </c>
      <c r="U15" s="46" t="s">
        <v>39</v>
      </c>
      <c r="V15" s="9" t="s">
        <v>0</v>
      </c>
      <c r="W15" s="10" t="str">
        <f t="shared" si="4"/>
        <v>+0.05n</v>
      </c>
      <c r="X15" s="11" t="str">
        <f t="shared" ref="X15" si="32">IF(V15="VDD",$B$1,IF(V15="VDD/2",$B$2,IF(V15="VDDho",$B$3,IF(V15="VSS",$B$4,$B$5))))</f>
        <v>1.2</v>
      </c>
      <c r="Y15" s="42">
        <v>6</v>
      </c>
      <c r="Z15" s="30" t="s">
        <v>39</v>
      </c>
      <c r="AA15" s="16" t="s">
        <v>0</v>
      </c>
      <c r="AB15" s="28" t="str">
        <f t="shared" si="5"/>
        <v>+0.05n</v>
      </c>
      <c r="AC15" s="29" t="str">
        <f t="shared" ref="AC15" si="33">IF(AA15="VDD",$B$1,IF(AA15="VDD/2",$B$2,IF(AA15="VDDho",$B$3,IF(AA15="VSS",$B$4,$B$5))))</f>
        <v>1.2</v>
      </c>
      <c r="AD15" s="42">
        <v>6</v>
      </c>
      <c r="AE15" s="31" t="s">
        <v>39</v>
      </c>
      <c r="AF15" s="31" t="s">
        <v>0</v>
      </c>
      <c r="AG15" s="20" t="str">
        <f t="shared" si="6"/>
        <v>+0.05n</v>
      </c>
      <c r="AH15" s="21" t="str">
        <f t="shared" ref="AH15" si="34">IF(AF15="VDD",$B$1,IF(AF15="VDD/2",$B$2,IF(AF15="VDDho",$B$3,IF(AF15="VSS",$B$4,$B$5))))</f>
        <v>1.2</v>
      </c>
      <c r="AI15" s="42">
        <v>6</v>
      </c>
      <c r="AJ15" s="25" t="s">
        <v>39</v>
      </c>
      <c r="AK15" s="25" t="s">
        <v>7</v>
      </c>
      <c r="AL15" s="26" t="str">
        <f t="shared" si="7"/>
        <v>+0.05n</v>
      </c>
      <c r="AM15" s="27">
        <f t="shared" ref="AM15" si="35">IF(AK15="VDD",$B$1,IF(AK15="VDD/2",$B$2,IF(AK15="VDDho",$B$3,IF(AK15="VSS",$B$4,$B$5))))</f>
        <v>0</v>
      </c>
      <c r="AN15" s="12" t="s">
        <v>2</v>
      </c>
      <c r="AO15" s="12" t="s">
        <v>0</v>
      </c>
      <c r="AP15" s="13" t="str">
        <f t="shared" si="23"/>
        <v>+0.05n</v>
      </c>
      <c r="AQ15" s="14" t="str">
        <f t="shared" si="31"/>
        <v>1.2</v>
      </c>
      <c r="AR15" s="3" t="s">
        <v>3</v>
      </c>
      <c r="AS15" s="3" t="s">
        <v>7</v>
      </c>
      <c r="AT15" s="4" t="str">
        <f t="shared" si="8"/>
        <v>+833.333333333333333p</v>
      </c>
      <c r="AU15" s="5">
        <f t="shared" si="9"/>
        <v>0</v>
      </c>
      <c r="AV15" s="6" t="s">
        <v>3</v>
      </c>
      <c r="AW15" s="6" t="s">
        <v>7</v>
      </c>
      <c r="AX15" s="7" t="str">
        <f t="shared" si="24"/>
        <v>+833.333333333333333p</v>
      </c>
      <c r="AY15" s="8">
        <f t="shared" si="12"/>
        <v>0</v>
      </c>
      <c r="AZ15" s="9" t="s">
        <v>3</v>
      </c>
      <c r="BA15" s="9" t="s">
        <v>0</v>
      </c>
      <c r="BB15" s="10" t="str">
        <f t="shared" si="13"/>
        <v>+833.333333333333333p</v>
      </c>
      <c r="BC15" s="11" t="str">
        <f t="shared" ref="BC15" si="36">IF(BA15="VDD",$B$1,IF(BA15="VDD/2",$B$2,IF(BA15="VDDho",$B$3,IF(BA15="VSS",$B$4,$B$5))))</f>
        <v>1.2</v>
      </c>
      <c r="BD15" s="16" t="s">
        <v>35</v>
      </c>
      <c r="BE15" s="16" t="s">
        <v>0</v>
      </c>
      <c r="BF15" s="17" t="str">
        <f t="shared" si="14"/>
        <v>+0.05n</v>
      </c>
      <c r="BG15" s="18" t="str">
        <f t="shared" ref="BG15" si="37">IF(BE15="VDD",$B$1,IF(BE15="VDD/2",$B$2,IF(BE15="VDDho",$B$3,IF(BE15="VSS",$B$4,$B$5))))</f>
        <v>1.2</v>
      </c>
    </row>
    <row r="16" spans="1:59" x14ac:dyDescent="0.25">
      <c r="F16" s="12" t="s">
        <v>39</v>
      </c>
      <c r="G16" s="12" t="s">
        <v>0</v>
      </c>
      <c r="H16" s="13" t="str">
        <f>IF(F16="Tdelay",$D$1,IF(F16="TT",$D$2,IF(F16="TF",$D$3,IF(F16="T",$D$4,IF(F16="hT",$D$5,$D$6)))))</f>
        <v>+0.05n</v>
      </c>
      <c r="I16" s="14" t="str">
        <f t="shared" si="0"/>
        <v>1.2</v>
      </c>
      <c r="J16" s="43"/>
      <c r="K16" s="3" t="s">
        <v>3</v>
      </c>
      <c r="L16" s="3" t="s">
        <v>0</v>
      </c>
      <c r="M16" s="4" t="str">
        <f t="shared" si="1"/>
        <v>+833.333333333333333p</v>
      </c>
      <c r="N16" s="5" t="str">
        <f t="shared" si="2"/>
        <v>1.2</v>
      </c>
      <c r="O16" s="43"/>
      <c r="P16" s="6" t="s">
        <v>3</v>
      </c>
      <c r="Q16" s="6" t="s">
        <v>7</v>
      </c>
      <c r="R16" s="7" t="str">
        <f t="shared" si="3"/>
        <v>+833.333333333333333p</v>
      </c>
      <c r="S16" s="8">
        <f t="shared" si="10"/>
        <v>0</v>
      </c>
      <c r="T16" s="43"/>
      <c r="U16" s="46" t="s">
        <v>3</v>
      </c>
      <c r="V16" s="9" t="s">
        <v>0</v>
      </c>
      <c r="W16" s="10" t="str">
        <f t="shared" si="4"/>
        <v>+833.333333333333333p</v>
      </c>
      <c r="X16" s="11" t="str">
        <f>IF(V16="VDD",$B$1,IF(V16="VDD/2",$B$2,IF(V16="VDDho",$B$3,IF(V16="VSS",$B$4,$B$5))))</f>
        <v>1.2</v>
      </c>
      <c r="Y16" s="43"/>
      <c r="Z16" s="30" t="s">
        <v>3</v>
      </c>
      <c r="AA16" s="16" t="s">
        <v>0</v>
      </c>
      <c r="AB16" s="28" t="str">
        <f t="shared" si="5"/>
        <v>+833.333333333333333p</v>
      </c>
      <c r="AC16" s="29" t="str">
        <f>IF(AA16="VDD",$B$1,IF(AA16="VDD/2",$B$2,IF(AA16="VDDho",$B$3,IF(AA16="VSS",$B$4,$B$5))))</f>
        <v>1.2</v>
      </c>
      <c r="AD16" s="43"/>
      <c r="AE16" s="31" t="s">
        <v>3</v>
      </c>
      <c r="AF16" s="31" t="s">
        <v>0</v>
      </c>
      <c r="AG16" s="20" t="str">
        <f t="shared" si="6"/>
        <v>+833.333333333333333p</v>
      </c>
      <c r="AH16" s="21" t="str">
        <f>IF(AF16="VDD",$B$1,IF(AF16="VDD/2",$B$2,IF(AF16="VDDho",$B$3,IF(AF16="VSS",$B$4,$B$5))))</f>
        <v>1.2</v>
      </c>
      <c r="AI16" s="43"/>
      <c r="AJ16" s="25" t="s">
        <v>3</v>
      </c>
      <c r="AK16" s="25" t="s">
        <v>7</v>
      </c>
      <c r="AL16" s="26" t="str">
        <f t="shared" si="7"/>
        <v>+833.333333333333333p</v>
      </c>
      <c r="AM16" s="27">
        <f t="shared" ref="AM16:AM22" si="38">IF(AK16="VDD",$B$1,IF(AK16="VDD/2",$B$2,IF(AK16="VDDho",$B$3,IF(AK16="VSS",$B$4,$B$5))))</f>
        <v>0</v>
      </c>
      <c r="AN16" s="12" t="s">
        <v>3</v>
      </c>
      <c r="AO16" s="12" t="s">
        <v>0</v>
      </c>
      <c r="AP16" s="13" t="str">
        <f t="shared" si="23"/>
        <v>+833.333333333333333p</v>
      </c>
      <c r="AQ16" s="14" t="str">
        <f t="shared" si="31"/>
        <v>1.2</v>
      </c>
      <c r="AR16" s="3" t="s">
        <v>3</v>
      </c>
      <c r="AS16" s="3" t="s">
        <v>7</v>
      </c>
      <c r="AT16" s="4" t="str">
        <f t="shared" si="8"/>
        <v>+833.333333333333333p</v>
      </c>
      <c r="AU16" s="5">
        <f t="shared" si="9"/>
        <v>0</v>
      </c>
      <c r="AV16" s="6" t="s">
        <v>35</v>
      </c>
      <c r="AW16" s="6" t="s">
        <v>0</v>
      </c>
      <c r="AX16" s="7" t="str">
        <f t="shared" si="24"/>
        <v>+0.05n</v>
      </c>
      <c r="AY16" s="8" t="str">
        <f t="shared" si="12"/>
        <v>1.2</v>
      </c>
      <c r="AZ16" s="9" t="s">
        <v>3</v>
      </c>
      <c r="BA16" s="9" t="s">
        <v>0</v>
      </c>
      <c r="BB16" s="10" t="str">
        <f t="shared" si="13"/>
        <v>+833.333333333333333p</v>
      </c>
      <c r="BC16" s="11" t="str">
        <f>IF(BA16="VDD",$B$1,IF(BA16="VDD/2",$B$2,IF(BA16="VDDho",$B$3,IF(BA16="VSS",$B$4,$B$5))))</f>
        <v>1.2</v>
      </c>
      <c r="BD16" s="16" t="s">
        <v>3</v>
      </c>
      <c r="BE16" s="16" t="s">
        <v>0</v>
      </c>
      <c r="BF16" s="17" t="str">
        <f t="shared" si="14"/>
        <v>+833.333333333333333p</v>
      </c>
      <c r="BG16" s="18" t="str">
        <f>IF(BE16="VDD",$B$1,IF(BE16="VDD/2",$B$2,IF(BE16="VDDho",$B$3,IF(BE16="VSS",$B$4,$B$5))))</f>
        <v>1.2</v>
      </c>
    </row>
    <row r="17" spans="6:59" x14ac:dyDescent="0.25">
      <c r="F17" s="12" t="s">
        <v>48</v>
      </c>
      <c r="G17" s="12" t="s">
        <v>0</v>
      </c>
      <c r="H17" s="13" t="str">
        <f>IF(F17="Tdelay",$D$1,IF(F17="TT",$D$2,IF(F17="TF",$D$3,IF(F17="T",$D$4,IF(F17="hT",$D$5,$D$6)))))</f>
        <v>+3.33333333333333333n</v>
      </c>
      <c r="I17" s="14" t="str">
        <f t="shared" si="0"/>
        <v>1.2</v>
      </c>
      <c r="J17" s="42">
        <v>7</v>
      </c>
      <c r="K17" s="3" t="s">
        <v>39</v>
      </c>
      <c r="L17" s="3" t="s">
        <v>0</v>
      </c>
      <c r="M17" s="4" t="str">
        <f t="shared" si="1"/>
        <v>+0.05n</v>
      </c>
      <c r="N17" s="5" t="str">
        <f t="shared" si="2"/>
        <v>1.2</v>
      </c>
      <c r="O17" s="42">
        <v>7</v>
      </c>
      <c r="P17" s="6" t="s">
        <v>39</v>
      </c>
      <c r="Q17" s="6" t="s">
        <v>7</v>
      </c>
      <c r="R17" s="7" t="str">
        <f t="shared" si="3"/>
        <v>+0.05n</v>
      </c>
      <c r="S17" s="8">
        <f t="shared" si="10"/>
        <v>0</v>
      </c>
      <c r="T17" s="42">
        <v>7</v>
      </c>
      <c r="U17" s="46" t="s">
        <v>39</v>
      </c>
      <c r="V17" s="9" t="s">
        <v>0</v>
      </c>
      <c r="W17" s="10" t="str">
        <f t="shared" si="4"/>
        <v>+0.05n</v>
      </c>
      <c r="X17" s="11" t="str">
        <f>IF(V17="VDD",$B$1,IF(V17="VDD/2",$B$2,IF(V17="VDDho",$B$3,IF(V17="VSS",$B$4,$B$5))))</f>
        <v>1.2</v>
      </c>
      <c r="Y17" s="42">
        <v>7</v>
      </c>
      <c r="Z17" s="30" t="s">
        <v>39</v>
      </c>
      <c r="AA17" s="16" t="s">
        <v>0</v>
      </c>
      <c r="AB17" s="28" t="str">
        <f t="shared" si="5"/>
        <v>+0.05n</v>
      </c>
      <c r="AC17" s="29" t="str">
        <f>IF(AA17="VDD",$B$1,IF(AA17="VDD/2",$B$2,IF(AA17="VDDho",$B$3,IF(AA17="VSS",$B$4,$B$5))))</f>
        <v>1.2</v>
      </c>
      <c r="AD17" s="42">
        <v>7</v>
      </c>
      <c r="AE17" s="31" t="s">
        <v>39</v>
      </c>
      <c r="AF17" s="31" t="s">
        <v>0</v>
      </c>
      <c r="AG17" s="20" t="str">
        <f t="shared" si="6"/>
        <v>+0.05n</v>
      </c>
      <c r="AH17" s="21" t="str">
        <f>IF(AF17="VDD",$B$1,IF(AF17="VDD/2",$B$2,IF(AF17="VDDho",$B$3,IF(AF17="VSS",$B$4,$B$5))))</f>
        <v>1.2</v>
      </c>
      <c r="AI17" s="42">
        <v>7</v>
      </c>
      <c r="AJ17" s="25" t="s">
        <v>39</v>
      </c>
      <c r="AK17" s="25" t="s">
        <v>7</v>
      </c>
      <c r="AL17" s="26" t="str">
        <f t="shared" si="7"/>
        <v>+0.05n</v>
      </c>
      <c r="AM17" s="27">
        <f t="shared" si="38"/>
        <v>0</v>
      </c>
      <c r="AN17" s="12" t="s">
        <v>3</v>
      </c>
      <c r="AO17" s="12" t="s">
        <v>0</v>
      </c>
      <c r="AP17" s="13" t="str">
        <f>IF(AN17="Tdelay",$D$1,IF(AN17="Trise",$D$2,IF(AN17="Tfall",$D$3,IF(AN17="T",$D$4,IF(AN17="hT",$D$5,$D$6)))))</f>
        <v>+833.333333333333333p</v>
      </c>
      <c r="AQ17" s="14" t="str">
        <f t="shared" si="31"/>
        <v>1.2</v>
      </c>
      <c r="AR17" s="3" t="s">
        <v>3</v>
      </c>
      <c r="AS17" s="3" t="s">
        <v>7</v>
      </c>
      <c r="AT17" s="4" t="str">
        <f t="shared" si="8"/>
        <v>+833.333333333333333p</v>
      </c>
      <c r="AU17" s="5">
        <f t="shared" si="9"/>
        <v>0</v>
      </c>
      <c r="AV17" s="6" t="s">
        <v>3</v>
      </c>
      <c r="AW17" s="6" t="s">
        <v>0</v>
      </c>
      <c r="AX17" s="7" t="str">
        <f>IF(AV17="Tdelay",$D$1,IF(AV17="Trise",$D$2,IF(AV17="Tfall",$D$3,IF(AV17="T",$D$4,IF(AV17="hT",$D$5,$D$6)))))</f>
        <v>+833.333333333333333p</v>
      </c>
      <c r="AY17" s="8" t="str">
        <f t="shared" si="12"/>
        <v>1.2</v>
      </c>
      <c r="AZ17" s="9" t="s">
        <v>3</v>
      </c>
      <c r="BA17" s="9" t="s">
        <v>0</v>
      </c>
      <c r="BB17" s="10" t="str">
        <f t="shared" si="13"/>
        <v>+833.333333333333333p</v>
      </c>
      <c r="BC17" s="11" t="str">
        <f>IF(BA17="VDD",$B$1,IF(BA17="VDD/2",$B$2,IF(BA17="VDDho",$B$3,IF(BA17="VSS",$B$4,$B$5))))</f>
        <v>1.2</v>
      </c>
      <c r="BD17" s="16" t="s">
        <v>3</v>
      </c>
      <c r="BE17" s="16" t="s">
        <v>0</v>
      </c>
      <c r="BF17" s="17" t="str">
        <f t="shared" si="14"/>
        <v>+833.333333333333333p</v>
      </c>
      <c r="BG17" s="18" t="str">
        <f>IF(BE17="VDD",$B$1,IF(BE17="VDD/2",$B$2,IF(BE17="VDDho",$B$3,IF(BE17="VSS",$B$4,$B$5))))</f>
        <v>1.2</v>
      </c>
    </row>
    <row r="18" spans="6:59" x14ac:dyDescent="0.25">
      <c r="F18" s="12" t="s">
        <v>39</v>
      </c>
      <c r="G18" s="12" t="s">
        <v>7</v>
      </c>
      <c r="H18" s="13" t="str">
        <f>IF(F18="Tdelay",$D$1,IF(F18="TT",$D$2,IF(F18="TF",$D$3,IF(F18="T",$D$4,IF(F18="hT",$D$5,$D$6)))))</f>
        <v>+0.05n</v>
      </c>
      <c r="I18" s="14">
        <f t="shared" si="0"/>
        <v>0</v>
      </c>
      <c r="J18" s="43"/>
      <c r="K18" s="3" t="s">
        <v>3</v>
      </c>
      <c r="L18" s="3" t="s">
        <v>0</v>
      </c>
      <c r="M18" s="4" t="str">
        <f t="shared" si="1"/>
        <v>+833.333333333333333p</v>
      </c>
      <c r="N18" s="5" t="str">
        <f t="shared" si="2"/>
        <v>1.2</v>
      </c>
      <c r="O18" s="43"/>
      <c r="P18" s="6" t="s">
        <v>3</v>
      </c>
      <c r="Q18" s="6" t="s">
        <v>7</v>
      </c>
      <c r="R18" s="7" t="str">
        <f t="shared" si="3"/>
        <v>+833.333333333333333p</v>
      </c>
      <c r="S18" s="8">
        <f t="shared" si="10"/>
        <v>0</v>
      </c>
      <c r="T18" s="43"/>
      <c r="U18" s="46" t="s">
        <v>3</v>
      </c>
      <c r="V18" s="9" t="s">
        <v>0</v>
      </c>
      <c r="W18" s="10" t="str">
        <f t="shared" si="4"/>
        <v>+833.333333333333333p</v>
      </c>
      <c r="X18" s="11" t="str">
        <f>IF(V18="VDD",$B$1,IF(V18="VDD/2",$B$2,IF(V18="VDDho",$B$3,IF(V18="VSS",$B$4,$B$5))))</f>
        <v>1.2</v>
      </c>
      <c r="Y18" s="43"/>
      <c r="Z18" s="30" t="s">
        <v>3</v>
      </c>
      <c r="AA18" s="16" t="s">
        <v>0</v>
      </c>
      <c r="AB18" s="28" t="str">
        <f t="shared" si="5"/>
        <v>+833.333333333333333p</v>
      </c>
      <c r="AC18" s="29" t="str">
        <f>IF(AA18="VDD",$B$1,IF(AA18="VDD/2",$B$2,IF(AA18="VDDho",$B$3,IF(AA18="VSS",$B$4,$B$5))))</f>
        <v>1.2</v>
      </c>
      <c r="AD18" s="43"/>
      <c r="AE18" s="31" t="s">
        <v>3</v>
      </c>
      <c r="AF18" s="31" t="s">
        <v>0</v>
      </c>
      <c r="AG18" s="20" t="str">
        <f t="shared" si="6"/>
        <v>+833.333333333333333p</v>
      </c>
      <c r="AH18" s="21" t="str">
        <f>IF(AF18="VDD",$B$1,IF(AF18="VDD/2",$B$2,IF(AF18="VDDho",$B$3,IF(AF18="VSS",$B$4,$B$5))))</f>
        <v>1.2</v>
      </c>
      <c r="AI18" s="43"/>
      <c r="AJ18" s="25" t="s">
        <v>3</v>
      </c>
      <c r="AK18" s="25" t="s">
        <v>7</v>
      </c>
      <c r="AL18" s="26" t="str">
        <f t="shared" si="7"/>
        <v>+833.333333333333333p</v>
      </c>
      <c r="AM18" s="27">
        <f t="shared" si="38"/>
        <v>0</v>
      </c>
      <c r="AN18" s="12" t="s">
        <v>36</v>
      </c>
      <c r="AO18" s="12" t="s">
        <v>7</v>
      </c>
      <c r="AP18" s="13" t="str">
        <f t="shared" ref="AP18:AP35" si="39">IF(AN18="Tdelay",$D$1,IF(AN18="Trise",$D$2,IF(AN18="Tfall",$D$3,IF(AN18="T",$D$4,IF(AN18="hT",$D$5,$D$6)))))</f>
        <v>+3.33333333333333333n</v>
      </c>
      <c r="AQ18" s="14">
        <f t="shared" si="31"/>
        <v>0</v>
      </c>
      <c r="AR18" s="3" t="s">
        <v>3</v>
      </c>
      <c r="AS18" s="3" t="s">
        <v>7</v>
      </c>
      <c r="AT18" s="4" t="str">
        <f t="shared" si="8"/>
        <v>+833.333333333333333p</v>
      </c>
      <c r="AU18" s="5">
        <f t="shared" si="9"/>
        <v>0</v>
      </c>
      <c r="AV18" s="6" t="s">
        <v>36</v>
      </c>
      <c r="AW18" s="6" t="s">
        <v>7</v>
      </c>
      <c r="AX18" s="7" t="str">
        <f t="shared" ref="AX18:AX34" si="40">IF(AV18="Tdelay",$D$1,IF(AV18="Trise",$D$2,IF(AV18="Tfall",$D$3,IF(AV18="T",$D$4,IF(AV18="hT",$D$5,$D$6)))))</f>
        <v>+3.33333333333333333n</v>
      </c>
      <c r="AY18" s="8">
        <f t="shared" si="12"/>
        <v>0</v>
      </c>
      <c r="AZ18" s="9" t="s">
        <v>3</v>
      </c>
      <c r="BA18" s="9" t="s">
        <v>0</v>
      </c>
      <c r="BB18" s="10" t="str">
        <f t="shared" si="13"/>
        <v>+833.333333333333333p</v>
      </c>
      <c r="BC18" s="11" t="str">
        <f>IF(BA18="VDD",$B$1,IF(BA18="VDD/2",$B$2,IF(BA18="VDDho",$B$3,IF(BA18="VSS",$B$4,$B$5))))</f>
        <v>1.2</v>
      </c>
      <c r="BD18" s="16" t="s">
        <v>3</v>
      </c>
      <c r="BE18" s="16" t="s">
        <v>0</v>
      </c>
      <c r="BF18" s="17" t="str">
        <f t="shared" si="14"/>
        <v>+833.333333333333333p</v>
      </c>
      <c r="BG18" s="18" t="str">
        <f>IF(BE18="VDD",$B$1,IF(BE18="VDD/2",$B$2,IF(BE18="VDDho",$B$3,IF(BE18="VSS",$B$4,$B$5))))</f>
        <v>1.2</v>
      </c>
    </row>
    <row r="19" spans="6:59" x14ac:dyDescent="0.25">
      <c r="F19" s="12" t="s">
        <v>48</v>
      </c>
      <c r="G19" s="12" t="s">
        <v>7</v>
      </c>
      <c r="H19" s="13" t="str">
        <f>IF(F19="Tdelay",$D$1,IF(F19="TT",$D$2,IF(F19="TF",$D$3,IF(F19="T",$D$4,IF(F19="hT",$D$5,$D$6)))))</f>
        <v>+3.33333333333333333n</v>
      </c>
      <c r="I19" s="14">
        <f t="shared" si="0"/>
        <v>0</v>
      </c>
      <c r="J19" s="42">
        <v>8</v>
      </c>
      <c r="K19" s="3" t="s">
        <v>39</v>
      </c>
      <c r="L19" s="3" t="s">
        <v>0</v>
      </c>
      <c r="M19" s="4" t="str">
        <f t="shared" si="1"/>
        <v>+0.05n</v>
      </c>
      <c r="N19" s="5" t="str">
        <f t="shared" si="2"/>
        <v>1.2</v>
      </c>
      <c r="O19" s="42">
        <v>8</v>
      </c>
      <c r="P19" s="6" t="s">
        <v>39</v>
      </c>
      <c r="Q19" s="6" t="s">
        <v>7</v>
      </c>
      <c r="R19" s="7" t="str">
        <f t="shared" si="3"/>
        <v>+0.05n</v>
      </c>
      <c r="S19" s="8">
        <f t="shared" si="10"/>
        <v>0</v>
      </c>
      <c r="T19" s="42">
        <v>8</v>
      </c>
      <c r="U19" s="46" t="s">
        <v>39</v>
      </c>
      <c r="V19" s="9" t="s">
        <v>0</v>
      </c>
      <c r="W19" s="10" t="str">
        <f t="shared" si="4"/>
        <v>+0.05n</v>
      </c>
      <c r="X19" s="11" t="str">
        <f t="shared" ref="X19" si="41">IF(V19="VDD",$B$1,IF(V19="VDD/2",$B$2,IF(V19="VDDho",$B$3,IF(V19="VSS",$B$4,$B$5))))</f>
        <v>1.2</v>
      </c>
      <c r="Y19" s="42">
        <v>8</v>
      </c>
      <c r="Z19" s="30" t="s">
        <v>39</v>
      </c>
      <c r="AA19" s="16" t="s">
        <v>0</v>
      </c>
      <c r="AB19" s="28" t="str">
        <f t="shared" si="5"/>
        <v>+0.05n</v>
      </c>
      <c r="AC19" s="29" t="str">
        <f t="shared" ref="AC19" si="42">IF(AA19="VDD",$B$1,IF(AA19="VDD/2",$B$2,IF(AA19="VDDho",$B$3,IF(AA19="VSS",$B$4,$B$5))))</f>
        <v>1.2</v>
      </c>
      <c r="AD19" s="42">
        <v>8</v>
      </c>
      <c r="AE19" s="31" t="s">
        <v>39</v>
      </c>
      <c r="AF19" s="31" t="s">
        <v>0</v>
      </c>
      <c r="AG19" s="20" t="str">
        <f t="shared" si="6"/>
        <v>+0.05n</v>
      </c>
      <c r="AH19" s="21" t="str">
        <f t="shared" ref="AH19" si="43">IF(AF19="VDD",$B$1,IF(AF19="VDD/2",$B$2,IF(AF19="VDDho",$B$3,IF(AF19="VSS",$B$4,$B$5))))</f>
        <v>1.2</v>
      </c>
      <c r="AI19" s="42">
        <v>8</v>
      </c>
      <c r="AJ19" s="25" t="s">
        <v>39</v>
      </c>
      <c r="AK19" s="25" t="s">
        <v>7</v>
      </c>
      <c r="AL19" s="26" t="str">
        <f t="shared" si="7"/>
        <v>+0.05n</v>
      </c>
      <c r="AM19" s="27">
        <f t="shared" si="38"/>
        <v>0</v>
      </c>
      <c r="AN19" s="12"/>
      <c r="AO19" s="12"/>
      <c r="AP19" s="13" t="str">
        <f t="shared" si="39"/>
        <v>+3.33333333333333333n</v>
      </c>
      <c r="AQ19" s="14" t="str">
        <f t="shared" si="31"/>
        <v>0.2</v>
      </c>
      <c r="AR19" s="3" t="s">
        <v>3</v>
      </c>
      <c r="AS19" s="3" t="s">
        <v>7</v>
      </c>
      <c r="AT19" s="4" t="str">
        <f t="shared" si="8"/>
        <v>+833.333333333333333p</v>
      </c>
      <c r="AU19" s="5">
        <f t="shared" si="9"/>
        <v>0</v>
      </c>
      <c r="AV19" s="6" t="s">
        <v>3</v>
      </c>
      <c r="AW19" s="6" t="s">
        <v>7</v>
      </c>
      <c r="AX19" s="7" t="str">
        <f t="shared" si="40"/>
        <v>+833.333333333333333p</v>
      </c>
      <c r="AY19" s="8">
        <f t="shared" si="12"/>
        <v>0</v>
      </c>
      <c r="AZ19" s="9" t="s">
        <v>3</v>
      </c>
      <c r="BA19" s="9" t="s">
        <v>0</v>
      </c>
      <c r="BB19" s="10" t="str">
        <f t="shared" si="13"/>
        <v>+833.333333333333333p</v>
      </c>
      <c r="BC19" s="11" t="str">
        <f t="shared" ref="BC19" si="44">IF(BA19="VDD",$B$1,IF(BA19="VDD/2",$B$2,IF(BA19="VDDho",$B$3,IF(BA19="VSS",$B$4,$B$5))))</f>
        <v>1.2</v>
      </c>
      <c r="BD19" s="16" t="s">
        <v>3</v>
      </c>
      <c r="BE19" s="16" t="s">
        <v>0</v>
      </c>
      <c r="BF19" s="17" t="str">
        <f t="shared" si="14"/>
        <v>+833.333333333333333p</v>
      </c>
      <c r="BG19" s="18" t="str">
        <f t="shared" ref="BG19" si="45">IF(BE19="VDD",$B$1,IF(BE19="VDD/2",$B$2,IF(BE19="VDDho",$B$3,IF(BE19="VSS",$B$4,$B$5))))</f>
        <v>1.2</v>
      </c>
    </row>
    <row r="20" spans="6:59" x14ac:dyDescent="0.25">
      <c r="F20" s="12" t="s">
        <v>39</v>
      </c>
      <c r="G20" s="12" t="s">
        <v>0</v>
      </c>
      <c r="H20" s="13" t="str">
        <f>IF(F20="Tdelay",$D$1,IF(F20="TT",$D$2,IF(F20="TF",$D$3,IF(F20="T",$D$4,IF(F20="hT",$D$5,$D$6)))))</f>
        <v>+0.05n</v>
      </c>
      <c r="I20" s="15" t="str">
        <f t="shared" si="0"/>
        <v>1.2</v>
      </c>
      <c r="J20" s="43"/>
      <c r="K20" s="3" t="s">
        <v>3</v>
      </c>
      <c r="L20" s="3" t="s">
        <v>0</v>
      </c>
      <c r="M20" s="4" t="str">
        <f t="shared" si="1"/>
        <v>+833.333333333333333p</v>
      </c>
      <c r="N20" s="5" t="str">
        <f t="shared" si="2"/>
        <v>1.2</v>
      </c>
      <c r="O20" s="43"/>
      <c r="P20" s="6" t="s">
        <v>3</v>
      </c>
      <c r="Q20" s="6" t="s">
        <v>7</v>
      </c>
      <c r="R20" s="7" t="str">
        <f t="shared" si="3"/>
        <v>+833.333333333333333p</v>
      </c>
      <c r="S20" s="8">
        <f t="shared" si="10"/>
        <v>0</v>
      </c>
      <c r="T20" s="43"/>
      <c r="U20" s="46" t="s">
        <v>3</v>
      </c>
      <c r="V20" s="9" t="s">
        <v>0</v>
      </c>
      <c r="W20" s="10" t="str">
        <f t="shared" si="4"/>
        <v>+833.333333333333333p</v>
      </c>
      <c r="X20" s="11" t="str">
        <f>IF(V20="VDD",$B$1,IF(V20="VDD/2",$B$2,IF(V20="VDDho",$B$3,IF(V20="VSS",$B$4,$B$5))))</f>
        <v>1.2</v>
      </c>
      <c r="Y20" s="43"/>
      <c r="Z20" s="30" t="s">
        <v>3</v>
      </c>
      <c r="AA20" s="16" t="s">
        <v>0</v>
      </c>
      <c r="AB20" s="28" t="str">
        <f t="shared" si="5"/>
        <v>+833.333333333333333p</v>
      </c>
      <c r="AC20" s="29" t="str">
        <f t="shared" ref="AC20:AC25" si="46">IF(AA20="VDD",$B$1,IF(AA20="VDD/2",$B$2,IF(AA20="VDDho",$B$3,IF(AA20="VSS",$B$4,$B$5))))</f>
        <v>1.2</v>
      </c>
      <c r="AD20" s="43"/>
      <c r="AE20" s="31" t="s">
        <v>3</v>
      </c>
      <c r="AF20" s="31" t="s">
        <v>0</v>
      </c>
      <c r="AG20" s="20" t="str">
        <f t="shared" si="6"/>
        <v>+833.333333333333333p</v>
      </c>
      <c r="AH20" s="21" t="str">
        <f>IF(AF20="VDD",$B$1,IF(AF20="VDD/2",$B$2,IF(AF20="VDDho",$B$3,IF(AF20="VSS",$B$4,$B$5))))</f>
        <v>1.2</v>
      </c>
      <c r="AI20" s="43"/>
      <c r="AJ20" s="25" t="s">
        <v>3</v>
      </c>
      <c r="AK20" s="25" t="s">
        <v>7</v>
      </c>
      <c r="AL20" s="26" t="str">
        <f t="shared" si="7"/>
        <v>+833.333333333333333p</v>
      </c>
      <c r="AM20" s="27">
        <f t="shared" si="38"/>
        <v>0</v>
      </c>
      <c r="AN20" s="12"/>
      <c r="AO20" s="12"/>
      <c r="AP20" s="13" t="str">
        <f t="shared" si="39"/>
        <v>+3.33333333333333333n</v>
      </c>
      <c r="AQ20" s="15" t="str">
        <f t="shared" si="31"/>
        <v>0.2</v>
      </c>
      <c r="AR20" s="3" t="s">
        <v>3</v>
      </c>
      <c r="AS20" s="3" t="s">
        <v>7</v>
      </c>
      <c r="AT20" s="4" t="str">
        <f t="shared" si="8"/>
        <v>+833.333333333333333p</v>
      </c>
      <c r="AU20" s="5">
        <f t="shared" si="9"/>
        <v>0</v>
      </c>
      <c r="AV20" s="6" t="s">
        <v>3</v>
      </c>
      <c r="AW20" s="6" t="s">
        <v>7</v>
      </c>
      <c r="AX20" s="7" t="str">
        <f t="shared" si="40"/>
        <v>+833.333333333333333p</v>
      </c>
      <c r="AY20" s="8">
        <f t="shared" si="12"/>
        <v>0</v>
      </c>
      <c r="AZ20" s="9" t="s">
        <v>3</v>
      </c>
      <c r="BA20" s="9" t="s">
        <v>0</v>
      </c>
      <c r="BB20" s="10" t="str">
        <f t="shared" si="13"/>
        <v>+833.333333333333333p</v>
      </c>
      <c r="BC20" s="11" t="str">
        <f>IF(BA20="VDD",$B$1,IF(BA20="VDD/2",$B$2,IF(BA20="VDDho",$B$3,IF(BA20="VSS",$B$4,$B$5))))</f>
        <v>1.2</v>
      </c>
      <c r="BD20" s="16" t="s">
        <v>36</v>
      </c>
      <c r="BE20" s="16" t="s">
        <v>7</v>
      </c>
      <c r="BF20" s="17" t="str">
        <f t="shared" si="14"/>
        <v>+3.33333333333333333n</v>
      </c>
      <c r="BG20" s="18">
        <f>IF(BE20="VDD",$B$1,IF(BE20="VDD/2",$B$2,IF(BE20="VDDho",$B$3,IF(BE20="VSS",$B$4,$B$5))))</f>
        <v>0</v>
      </c>
    </row>
    <row r="21" spans="6:59" x14ac:dyDescent="0.25">
      <c r="F21" s="12" t="s">
        <v>48</v>
      </c>
      <c r="G21" s="12" t="s">
        <v>0</v>
      </c>
      <c r="H21" s="13" t="str">
        <f>IF(F21="Tdelay",$D$1,IF(F21="TT",$D$2,IF(F21="TF",$D$3,IF(F21="T",$D$4,IF(F21="hT",$D$5,$D$6)))))</f>
        <v>+3.33333333333333333n</v>
      </c>
      <c r="I21" s="14" t="str">
        <f t="shared" si="0"/>
        <v>1.2</v>
      </c>
      <c r="J21" s="42">
        <v>9</v>
      </c>
      <c r="K21" s="3" t="s">
        <v>39</v>
      </c>
      <c r="L21" s="3" t="s">
        <v>7</v>
      </c>
      <c r="M21" s="4" t="str">
        <f t="shared" si="1"/>
        <v>+0.05n</v>
      </c>
      <c r="N21" s="5">
        <f t="shared" si="2"/>
        <v>0</v>
      </c>
      <c r="O21" s="42">
        <v>9</v>
      </c>
      <c r="P21" s="6" t="s">
        <v>39</v>
      </c>
      <c r="Q21" s="6" t="s">
        <v>0</v>
      </c>
      <c r="R21" s="7" t="str">
        <f t="shared" si="3"/>
        <v>+0.05n</v>
      </c>
      <c r="S21" s="8" t="str">
        <f t="shared" si="10"/>
        <v>1.2</v>
      </c>
      <c r="T21" s="42">
        <v>9</v>
      </c>
      <c r="U21" s="46" t="s">
        <v>39</v>
      </c>
      <c r="V21" s="9" t="s">
        <v>7</v>
      </c>
      <c r="W21" s="10" t="str">
        <f t="shared" si="4"/>
        <v>+0.05n</v>
      </c>
      <c r="X21" s="11">
        <f>IF(V21="VDD",$B$1,IF(V21="VDD/2",$B$2,IF(V21="VDDho",$B$3,IF(V21="VSS",$B$4,$B$5))))</f>
        <v>0</v>
      </c>
      <c r="Y21" s="42">
        <v>9</v>
      </c>
      <c r="Z21" s="30" t="s">
        <v>39</v>
      </c>
      <c r="AA21" s="16" t="s">
        <v>7</v>
      </c>
      <c r="AB21" s="28" t="str">
        <f t="shared" si="5"/>
        <v>+0.05n</v>
      </c>
      <c r="AC21" s="29">
        <f t="shared" si="46"/>
        <v>0</v>
      </c>
      <c r="AD21" s="42">
        <v>9</v>
      </c>
      <c r="AE21" s="31" t="s">
        <v>39</v>
      </c>
      <c r="AF21" s="31" t="s">
        <v>0</v>
      </c>
      <c r="AG21" s="20" t="str">
        <f t="shared" si="6"/>
        <v>+0.05n</v>
      </c>
      <c r="AH21" s="21" t="str">
        <f>IF(AF21="VDD",$B$1,IF(AF21="VDD/2",$B$2,IF(AF21="VDDho",$B$3,IF(AF21="VSS",$B$4,$B$5))))</f>
        <v>1.2</v>
      </c>
      <c r="AI21" s="42">
        <v>9</v>
      </c>
      <c r="AJ21" s="25" t="s">
        <v>39</v>
      </c>
      <c r="AK21" s="25" t="s">
        <v>7</v>
      </c>
      <c r="AL21" s="26" t="str">
        <f t="shared" si="7"/>
        <v>+0.05n</v>
      </c>
      <c r="AM21" s="27">
        <f t="shared" si="38"/>
        <v>0</v>
      </c>
      <c r="AN21" s="12"/>
      <c r="AO21" s="12"/>
      <c r="AP21" s="13" t="str">
        <f t="shared" si="39"/>
        <v>+3.33333333333333333n</v>
      </c>
      <c r="AQ21" s="14" t="str">
        <f t="shared" si="31"/>
        <v>0.2</v>
      </c>
      <c r="AR21" s="3" t="s">
        <v>35</v>
      </c>
      <c r="AS21" s="3" t="s">
        <v>0</v>
      </c>
      <c r="AT21" s="4" t="str">
        <f t="shared" si="8"/>
        <v>+0.05n</v>
      </c>
      <c r="AU21" s="5" t="str">
        <f t="shared" si="9"/>
        <v>1.2</v>
      </c>
      <c r="AV21" s="6" t="s">
        <v>3</v>
      </c>
      <c r="AW21" s="6" t="s">
        <v>7</v>
      </c>
      <c r="AX21" s="7" t="str">
        <f t="shared" si="40"/>
        <v>+833.333333333333333p</v>
      </c>
      <c r="AY21" s="8">
        <f t="shared" si="12"/>
        <v>0</v>
      </c>
      <c r="AZ21" s="9" t="s">
        <v>3</v>
      </c>
      <c r="BA21" s="9" t="s">
        <v>0</v>
      </c>
      <c r="BB21" s="10" t="str">
        <f t="shared" si="13"/>
        <v>+833.333333333333333p</v>
      </c>
      <c r="BC21" s="11" t="str">
        <f>IF(BA21="VDD",$B$1,IF(BA21="VDD/2",$B$2,IF(BA21="VDDho",$B$3,IF(BA21="VSS",$B$4,$B$5))))</f>
        <v>1.2</v>
      </c>
      <c r="BD21" s="16" t="s">
        <v>3</v>
      </c>
      <c r="BE21" s="16" t="s">
        <v>7</v>
      </c>
      <c r="BF21" s="17" t="str">
        <f t="shared" si="14"/>
        <v>+833.333333333333333p</v>
      </c>
      <c r="BG21" s="18">
        <f>IF(BE21="VDD",$B$1,IF(BE21="VDD/2",$B$2,IF(BE21="VDDho",$B$3,IF(BE21="VSS",$B$4,$B$5))))</f>
        <v>0</v>
      </c>
    </row>
    <row r="22" spans="6:59" x14ac:dyDescent="0.25">
      <c r="F22" s="12" t="s">
        <v>39</v>
      </c>
      <c r="G22" s="12" t="s">
        <v>7</v>
      </c>
      <c r="H22" s="13" t="str">
        <f>IF(F22="Tdelay",$D$1,IF(F22="TT",$D$2,IF(F22="TF",$D$3,IF(F22="T",$D$4,IF(F22="hT",$D$5,$D$6)))))</f>
        <v>+0.05n</v>
      </c>
      <c r="I22" s="14">
        <f t="shared" si="0"/>
        <v>0</v>
      </c>
      <c r="J22" s="43"/>
      <c r="K22" s="3" t="s">
        <v>3</v>
      </c>
      <c r="L22" s="3" t="s">
        <v>7</v>
      </c>
      <c r="M22" s="4" t="str">
        <f t="shared" si="1"/>
        <v>+833.333333333333333p</v>
      </c>
      <c r="N22" s="5">
        <f t="shared" si="2"/>
        <v>0</v>
      </c>
      <c r="O22" s="43"/>
      <c r="P22" s="6" t="s">
        <v>3</v>
      </c>
      <c r="Q22" s="6" t="s">
        <v>0</v>
      </c>
      <c r="R22" s="7" t="str">
        <f t="shared" si="3"/>
        <v>+833.333333333333333p</v>
      </c>
      <c r="S22" s="8" t="str">
        <f t="shared" si="10"/>
        <v>1.2</v>
      </c>
      <c r="T22" s="43"/>
      <c r="U22" s="46" t="s">
        <v>3</v>
      </c>
      <c r="V22" s="9" t="s">
        <v>7</v>
      </c>
      <c r="W22" s="10" t="str">
        <f t="shared" si="4"/>
        <v>+833.333333333333333p</v>
      </c>
      <c r="X22" s="11">
        <f>IF(V22="VDD",$B$1,IF(V22="VDD/2",$B$2,IF(V22="VDDho",$B$3,IF(V22="VSS",$B$4,$B$5))))</f>
        <v>0</v>
      </c>
      <c r="Y22" s="43"/>
      <c r="Z22" s="30" t="s">
        <v>3</v>
      </c>
      <c r="AA22" s="16" t="s">
        <v>7</v>
      </c>
      <c r="AB22" s="28" t="str">
        <f t="shared" si="5"/>
        <v>+833.333333333333333p</v>
      </c>
      <c r="AC22" s="29">
        <f t="shared" si="46"/>
        <v>0</v>
      </c>
      <c r="AD22" s="43"/>
      <c r="AE22" s="31" t="s">
        <v>3</v>
      </c>
      <c r="AF22" s="31" t="s">
        <v>0</v>
      </c>
      <c r="AG22" s="20" t="str">
        <f t="shared" si="6"/>
        <v>+833.333333333333333p</v>
      </c>
      <c r="AH22" s="21" t="str">
        <f>IF(AF22="VDD",$B$1,IF(AF22="VDD/2",$B$2,IF(AF22="VDDho",$B$3,IF(AF22="VSS",$B$4,$B$5))))</f>
        <v>1.2</v>
      </c>
      <c r="AI22" s="43"/>
      <c r="AJ22" s="25" t="s">
        <v>3</v>
      </c>
      <c r="AK22" s="25" t="s">
        <v>7</v>
      </c>
      <c r="AL22" s="26" t="str">
        <f t="shared" si="7"/>
        <v>+833.333333333333333p</v>
      </c>
      <c r="AM22" s="27">
        <f t="shared" si="38"/>
        <v>0</v>
      </c>
      <c r="AN22" s="12"/>
      <c r="AO22" s="12"/>
      <c r="AP22" s="13" t="str">
        <f t="shared" si="39"/>
        <v>+3.33333333333333333n</v>
      </c>
      <c r="AQ22" s="14" t="str">
        <f t="shared" si="31"/>
        <v>0.2</v>
      </c>
      <c r="AR22" s="3" t="s">
        <v>3</v>
      </c>
      <c r="AS22" s="3" t="s">
        <v>0</v>
      </c>
      <c r="AT22" s="4" t="str">
        <f t="shared" si="8"/>
        <v>+833.333333333333333p</v>
      </c>
      <c r="AU22" s="5" t="str">
        <f t="shared" si="9"/>
        <v>1.2</v>
      </c>
      <c r="AV22" s="6" t="s">
        <v>3</v>
      </c>
      <c r="AW22" s="6" t="s">
        <v>7</v>
      </c>
      <c r="AX22" s="7" t="str">
        <f t="shared" si="40"/>
        <v>+833.333333333333333p</v>
      </c>
      <c r="AY22" s="8">
        <f t="shared" si="12"/>
        <v>0</v>
      </c>
      <c r="AZ22" s="9" t="s">
        <v>3</v>
      </c>
      <c r="BA22" s="9" t="s">
        <v>0</v>
      </c>
      <c r="BB22" s="10" t="str">
        <f t="shared" si="13"/>
        <v>+833.333333333333333p</v>
      </c>
      <c r="BC22" s="11" t="str">
        <f>IF(BA22="VDD",$B$1,IF(BA22="VDD/2",$B$2,IF(BA22="VDDho",$B$3,IF(BA22="VSS",$B$4,$B$5))))</f>
        <v>1.2</v>
      </c>
      <c r="BD22" s="16" t="s">
        <v>3</v>
      </c>
      <c r="BE22" s="16" t="s">
        <v>7</v>
      </c>
      <c r="BF22" s="17" t="str">
        <f t="shared" si="14"/>
        <v>+833.333333333333333p</v>
      </c>
      <c r="BG22" s="18">
        <f>IF(BE22="VDD",$B$1,IF(BE22="VDD/2",$B$2,IF(BE22="VDDho",$B$3,IF(BE22="VSS",$B$4,$B$5))))</f>
        <v>0</v>
      </c>
    </row>
    <row r="23" spans="6:59" x14ac:dyDescent="0.25">
      <c r="F23" s="12" t="s">
        <v>48</v>
      </c>
      <c r="G23" s="12" t="s">
        <v>7</v>
      </c>
      <c r="H23" s="13" t="str">
        <f>IF(F23="Tdelay",$D$1,IF(F23="TT",$D$2,IF(F23="TF",$D$3,IF(F23="T",$D$4,IF(F23="hT",$D$5,$D$6)))))</f>
        <v>+3.33333333333333333n</v>
      </c>
      <c r="I23" s="14">
        <f t="shared" si="0"/>
        <v>0</v>
      </c>
      <c r="J23" s="42">
        <v>10</v>
      </c>
      <c r="K23" s="3" t="s">
        <v>39</v>
      </c>
      <c r="L23" s="3" t="s">
        <v>7</v>
      </c>
      <c r="M23" s="4" t="str">
        <f t="shared" si="1"/>
        <v>+0.05n</v>
      </c>
      <c r="N23" s="5">
        <f t="shared" si="2"/>
        <v>0</v>
      </c>
      <c r="O23" s="42">
        <v>10</v>
      </c>
      <c r="P23" s="6" t="s">
        <v>39</v>
      </c>
      <c r="Q23" s="6" t="s">
        <v>0</v>
      </c>
      <c r="R23" s="7" t="str">
        <f t="shared" si="3"/>
        <v>+0.05n</v>
      </c>
      <c r="S23" s="8" t="str">
        <f t="shared" si="10"/>
        <v>1.2</v>
      </c>
      <c r="T23" s="42">
        <v>10</v>
      </c>
      <c r="U23" s="46" t="s">
        <v>39</v>
      </c>
      <c r="V23" s="9" t="s">
        <v>7</v>
      </c>
      <c r="W23" s="10" t="str">
        <f t="shared" si="4"/>
        <v>+0.05n</v>
      </c>
      <c r="X23" s="11">
        <f t="shared" ref="X23" si="47">IF(V23="VDD",$B$1,IF(V23="VDD/2",$B$2,IF(V23="VDDho",$B$3,IF(V23="VSS",$B$4,$B$5))))</f>
        <v>0</v>
      </c>
      <c r="Y23" s="42">
        <v>10</v>
      </c>
      <c r="Z23" s="30" t="s">
        <v>39</v>
      </c>
      <c r="AA23" s="16" t="s">
        <v>7</v>
      </c>
      <c r="AB23" s="28" t="str">
        <f t="shared" si="5"/>
        <v>+0.05n</v>
      </c>
      <c r="AC23" s="29">
        <f t="shared" si="46"/>
        <v>0</v>
      </c>
      <c r="AD23" s="42">
        <v>10</v>
      </c>
      <c r="AE23" s="31" t="s">
        <v>39</v>
      </c>
      <c r="AF23" s="31" t="s">
        <v>0</v>
      </c>
      <c r="AG23" s="20" t="str">
        <f t="shared" si="6"/>
        <v>+0.05n</v>
      </c>
      <c r="AH23" s="21" t="str">
        <f t="shared" ref="AH23" si="48">IF(AF23="VDD",$B$1,IF(AF23="VDD/2",$B$2,IF(AF23="VDDho",$B$3,IF(AF23="VSS",$B$4,$B$5))))</f>
        <v>1.2</v>
      </c>
      <c r="AI23" s="42">
        <v>10</v>
      </c>
      <c r="AJ23" s="25" t="s">
        <v>39</v>
      </c>
      <c r="AK23" s="25" t="s">
        <v>7</v>
      </c>
      <c r="AL23" s="26" t="str">
        <f t="shared" si="7"/>
        <v>+0.05n</v>
      </c>
      <c r="AM23" s="27">
        <f t="shared" ref="AM23" si="49">IF(AK23="VDD",$B$1,IF(AK23="VDD/2",$B$2,IF(AK23="VDDho",$B$3,IF(AK23="VSS",$B$4,$B$5))))</f>
        <v>0</v>
      </c>
      <c r="AN23" s="12"/>
      <c r="AO23" s="12"/>
      <c r="AP23" s="13" t="str">
        <f t="shared" si="39"/>
        <v>+3.33333333333333333n</v>
      </c>
      <c r="AQ23" s="14" t="str">
        <f t="shared" si="31"/>
        <v>0.2</v>
      </c>
      <c r="AR23" s="3" t="s">
        <v>3</v>
      </c>
      <c r="AS23" s="3" t="s">
        <v>0</v>
      </c>
      <c r="AT23" s="4" t="str">
        <f t="shared" si="8"/>
        <v>+833.333333333333333p</v>
      </c>
      <c r="AU23" s="5" t="str">
        <f t="shared" si="9"/>
        <v>1.2</v>
      </c>
      <c r="AV23" s="6" t="s">
        <v>3</v>
      </c>
      <c r="AW23" s="6" t="s">
        <v>7</v>
      </c>
      <c r="AX23" s="7" t="str">
        <f t="shared" si="40"/>
        <v>+833.333333333333333p</v>
      </c>
      <c r="AY23" s="8">
        <f t="shared" si="12"/>
        <v>0</v>
      </c>
      <c r="AZ23" s="9" t="s">
        <v>3</v>
      </c>
      <c r="BA23" s="9" t="s">
        <v>0</v>
      </c>
      <c r="BB23" s="10" t="str">
        <f t="shared" si="13"/>
        <v>+833.333333333333333p</v>
      </c>
      <c r="BC23" s="11" t="str">
        <f t="shared" ref="BC23" si="50">IF(BA23="VDD",$B$1,IF(BA23="VDD/2",$B$2,IF(BA23="VDDho",$B$3,IF(BA23="VSS",$B$4,$B$5))))</f>
        <v>1.2</v>
      </c>
      <c r="BD23" s="16" t="s">
        <v>35</v>
      </c>
      <c r="BE23" s="16" t="s">
        <v>0</v>
      </c>
      <c r="BF23" s="17" t="str">
        <f t="shared" si="14"/>
        <v>+0.05n</v>
      </c>
      <c r="BG23" s="18" t="str">
        <f t="shared" ref="BG23" si="51">IF(BE23="VDD",$B$1,IF(BE23="VDD/2",$B$2,IF(BE23="VDDho",$B$3,IF(BE23="VSS",$B$4,$B$5))))</f>
        <v>1.2</v>
      </c>
    </row>
    <row r="24" spans="6:59" x14ac:dyDescent="0.25">
      <c r="F24" s="12" t="s">
        <v>39</v>
      </c>
      <c r="G24" s="12" t="s">
        <v>0</v>
      </c>
      <c r="H24" s="13" t="str">
        <f>IF(F24="Tdelay",$D$1,IF(F24="TT",$D$2,IF(F24="TF",$D$3,IF(F24="T",$D$4,IF(F24="hT",$D$5,$D$6)))))</f>
        <v>+0.05n</v>
      </c>
      <c r="I24" s="14" t="str">
        <f t="shared" si="0"/>
        <v>1.2</v>
      </c>
      <c r="J24" s="43"/>
      <c r="K24" s="3" t="s">
        <v>3</v>
      </c>
      <c r="L24" s="3" t="s">
        <v>7</v>
      </c>
      <c r="M24" s="4" t="str">
        <f t="shared" si="1"/>
        <v>+833.333333333333333p</v>
      </c>
      <c r="N24" s="5">
        <f t="shared" si="2"/>
        <v>0</v>
      </c>
      <c r="O24" s="43"/>
      <c r="P24" s="6" t="s">
        <v>3</v>
      </c>
      <c r="Q24" s="6" t="s">
        <v>0</v>
      </c>
      <c r="R24" s="7" t="str">
        <f t="shared" si="3"/>
        <v>+833.333333333333333p</v>
      </c>
      <c r="S24" s="8" t="str">
        <f t="shared" si="10"/>
        <v>1.2</v>
      </c>
      <c r="T24" s="43"/>
      <c r="U24" s="46" t="s">
        <v>3</v>
      </c>
      <c r="V24" s="9" t="s">
        <v>7</v>
      </c>
      <c r="W24" s="10" t="str">
        <f t="shared" si="4"/>
        <v>+833.333333333333333p</v>
      </c>
      <c r="X24" s="11">
        <f>IF(V24="VDD",$B$1,IF(V24="VDD/2",$B$2,IF(V24="VDDho",$B$3,IF(V24="VSS",$B$4,$B$5))))</f>
        <v>0</v>
      </c>
      <c r="Y24" s="43"/>
      <c r="Z24" s="30" t="s">
        <v>3</v>
      </c>
      <c r="AA24" s="16" t="s">
        <v>7</v>
      </c>
      <c r="AB24" s="28" t="str">
        <f t="shared" si="5"/>
        <v>+833.333333333333333p</v>
      </c>
      <c r="AC24" s="29">
        <f t="shared" si="46"/>
        <v>0</v>
      </c>
      <c r="AD24" s="43"/>
      <c r="AE24" s="31" t="s">
        <v>3</v>
      </c>
      <c r="AF24" s="31" t="s">
        <v>0</v>
      </c>
      <c r="AG24" s="20" t="str">
        <f t="shared" si="6"/>
        <v>+833.333333333333333p</v>
      </c>
      <c r="AH24" s="21" t="str">
        <f>IF(AF24="VDD",$B$1,IF(AF24="VDD/2",$B$2,IF(AF24="VDDho",$B$3,IF(AF24="VSS",$B$4,$B$5))))</f>
        <v>1.2</v>
      </c>
      <c r="AI24" s="43"/>
      <c r="AJ24" s="25" t="s">
        <v>3</v>
      </c>
      <c r="AK24" s="25" t="s">
        <v>7</v>
      </c>
      <c r="AL24" s="26" t="str">
        <f t="shared" si="7"/>
        <v>+833.333333333333333p</v>
      </c>
      <c r="AM24" s="27">
        <f t="shared" ref="AM24:AM30" si="52">IF(AK24="VDD",$B$1,IF(AK24="VDD/2",$B$2,IF(AK24="VDDho",$B$3,IF(AK24="VSS",$B$4,$B$5))))</f>
        <v>0</v>
      </c>
      <c r="AN24" s="12"/>
      <c r="AO24" s="12"/>
      <c r="AP24" s="13" t="str">
        <f t="shared" si="39"/>
        <v>+3.33333333333333333n</v>
      </c>
      <c r="AQ24" s="14" t="str">
        <f t="shared" si="31"/>
        <v>0.2</v>
      </c>
      <c r="AR24" s="3" t="s">
        <v>36</v>
      </c>
      <c r="AS24" s="3" t="s">
        <v>7</v>
      </c>
      <c r="AT24" s="4" t="str">
        <f t="shared" si="8"/>
        <v>+3.33333333333333333n</v>
      </c>
      <c r="AU24" s="5">
        <f t="shared" si="9"/>
        <v>0</v>
      </c>
      <c r="AV24" s="6" t="s">
        <v>35</v>
      </c>
      <c r="AW24" s="6" t="s">
        <v>0</v>
      </c>
      <c r="AX24" s="7" t="str">
        <f t="shared" si="40"/>
        <v>+0.05n</v>
      </c>
      <c r="AY24" s="8" t="str">
        <f t="shared" si="12"/>
        <v>1.2</v>
      </c>
      <c r="AZ24" s="9" t="s">
        <v>3</v>
      </c>
      <c r="BA24" s="9" t="s">
        <v>0</v>
      </c>
      <c r="BB24" s="10" t="str">
        <f t="shared" si="13"/>
        <v>+833.333333333333333p</v>
      </c>
      <c r="BC24" s="11" t="str">
        <f>IF(BA24="VDD",$B$1,IF(BA24="VDD/2",$B$2,IF(BA24="VDDho",$B$3,IF(BA24="VSS",$B$4,$B$5))))</f>
        <v>1.2</v>
      </c>
      <c r="BD24" s="16" t="s">
        <v>3</v>
      </c>
      <c r="BE24" s="16" t="s">
        <v>0</v>
      </c>
      <c r="BF24" s="17" t="str">
        <f t="shared" si="14"/>
        <v>+833.333333333333333p</v>
      </c>
      <c r="BG24" s="18" t="str">
        <f>IF(BE24="VDD",$B$1,IF(BE24="VDD/2",$B$2,IF(BE24="VDDho",$B$3,IF(BE24="VSS",$B$4,$B$5))))</f>
        <v>1.2</v>
      </c>
    </row>
    <row r="25" spans="6:59" x14ac:dyDescent="0.25">
      <c r="F25" s="12" t="s">
        <v>48</v>
      </c>
      <c r="G25" s="12" t="s">
        <v>0</v>
      </c>
      <c r="H25" s="13" t="str">
        <f>IF(F25="Tdelay",$D$1,IF(F25="TT",$D$2,IF(F25="TF",$D$3,IF(F25="T",$D$4,IF(F25="hT",$D$5,$D$6)))))</f>
        <v>+3.33333333333333333n</v>
      </c>
      <c r="I25" s="14" t="str">
        <f t="shared" si="0"/>
        <v>1.2</v>
      </c>
      <c r="J25" s="42">
        <v>11</v>
      </c>
      <c r="K25" s="3" t="s">
        <v>39</v>
      </c>
      <c r="L25" s="3" t="s">
        <v>7</v>
      </c>
      <c r="M25" s="4" t="str">
        <f t="shared" si="1"/>
        <v>+0.05n</v>
      </c>
      <c r="N25" s="5">
        <f t="shared" si="2"/>
        <v>0</v>
      </c>
      <c r="O25" s="42">
        <v>11</v>
      </c>
      <c r="P25" s="6" t="s">
        <v>39</v>
      </c>
      <c r="Q25" s="6" t="s">
        <v>0</v>
      </c>
      <c r="R25" s="7" t="str">
        <f t="shared" si="3"/>
        <v>+0.05n</v>
      </c>
      <c r="S25" s="8" t="str">
        <f t="shared" si="10"/>
        <v>1.2</v>
      </c>
      <c r="T25" s="42">
        <v>11</v>
      </c>
      <c r="U25" s="46" t="s">
        <v>39</v>
      </c>
      <c r="V25" s="9" t="s">
        <v>7</v>
      </c>
      <c r="W25" s="10" t="str">
        <f t="shared" si="4"/>
        <v>+0.05n</v>
      </c>
      <c r="X25" s="11">
        <f>IF(V25="VDD",$B$1,IF(V25="VDD/2",$B$2,IF(V25="VDDho",$B$3,IF(V25="VSS",$B$4,$B$5))))</f>
        <v>0</v>
      </c>
      <c r="Y25" s="42">
        <v>11</v>
      </c>
      <c r="Z25" s="30" t="s">
        <v>39</v>
      </c>
      <c r="AA25" s="16" t="s">
        <v>7</v>
      </c>
      <c r="AB25" s="17" t="str">
        <f t="shared" si="5"/>
        <v>+0.05n</v>
      </c>
      <c r="AC25" s="29">
        <f t="shared" si="46"/>
        <v>0</v>
      </c>
      <c r="AD25" s="42">
        <v>11</v>
      </c>
      <c r="AE25" s="31" t="s">
        <v>39</v>
      </c>
      <c r="AF25" s="31" t="s">
        <v>0</v>
      </c>
      <c r="AG25" s="20" t="str">
        <f t="shared" si="6"/>
        <v>+0.05n</v>
      </c>
      <c r="AH25" s="21" t="str">
        <f>IF(AF25="VDD",$B$1,IF(AF25="VDD/2",$B$2,IF(AF25="VDDho",$B$3,IF(AF25="VSS",$B$4,$B$5))))</f>
        <v>1.2</v>
      </c>
      <c r="AI25" s="42">
        <v>11</v>
      </c>
      <c r="AJ25" s="25" t="s">
        <v>39</v>
      </c>
      <c r="AK25" s="25" t="s">
        <v>7</v>
      </c>
      <c r="AL25" s="26" t="str">
        <f t="shared" si="7"/>
        <v>+0.05n</v>
      </c>
      <c r="AM25" s="27">
        <f t="shared" si="52"/>
        <v>0</v>
      </c>
      <c r="AN25" s="12"/>
      <c r="AO25" s="12"/>
      <c r="AP25" s="13" t="str">
        <f t="shared" si="39"/>
        <v>+3.33333333333333333n</v>
      </c>
      <c r="AQ25" s="14" t="str">
        <f t="shared" si="31"/>
        <v>0.2</v>
      </c>
      <c r="AR25" s="3" t="s">
        <v>3</v>
      </c>
      <c r="AS25" s="3" t="s">
        <v>7</v>
      </c>
      <c r="AT25" s="4" t="str">
        <f t="shared" si="8"/>
        <v>+833.333333333333333p</v>
      </c>
      <c r="AU25" s="5">
        <f t="shared" si="9"/>
        <v>0</v>
      </c>
      <c r="AV25" s="6" t="s">
        <v>3</v>
      </c>
      <c r="AW25" s="6" t="s">
        <v>0</v>
      </c>
      <c r="AX25" s="7" t="str">
        <f t="shared" si="40"/>
        <v>+833.333333333333333p</v>
      </c>
      <c r="AY25" s="8" t="str">
        <f t="shared" si="12"/>
        <v>1.2</v>
      </c>
      <c r="AZ25" s="9" t="s">
        <v>3</v>
      </c>
      <c r="BA25" s="9" t="s">
        <v>0</v>
      </c>
      <c r="BB25" s="10" t="str">
        <f t="shared" si="13"/>
        <v>+833.333333333333333p</v>
      </c>
      <c r="BC25" s="11" t="str">
        <f>IF(BA25="VDD",$B$1,IF(BA25="VDD/2",$B$2,IF(BA25="VDDho",$B$3,IF(BA25="VSS",$B$4,$B$5))))</f>
        <v>1.2</v>
      </c>
      <c r="BD25" s="16" t="s">
        <v>3</v>
      </c>
      <c r="BE25" s="16" t="s">
        <v>0</v>
      </c>
      <c r="BF25" s="17" t="str">
        <f t="shared" si="14"/>
        <v>+833.333333333333333p</v>
      </c>
      <c r="BG25" s="18" t="str">
        <f>IF(BE25="VDD",$B$1,IF(BE25="VDD/2",$B$2,IF(BE25="VDDho",$B$3,IF(BE25="VSS",$B$4,$B$5))))</f>
        <v>1.2</v>
      </c>
    </row>
    <row r="26" spans="6:59" x14ac:dyDescent="0.25">
      <c r="F26" s="12" t="s">
        <v>39</v>
      </c>
      <c r="G26" s="12" t="s">
        <v>7</v>
      </c>
      <c r="H26" s="13" t="str">
        <f>IF(F26="Tdelay",$D$1,IF(F26="TT",$D$2,IF(F26="TF",$D$3,IF(F26="T",$D$4,IF(F26="hT",$D$5,$D$6)))))</f>
        <v>+0.05n</v>
      </c>
      <c r="I26" s="14">
        <f t="shared" si="0"/>
        <v>0</v>
      </c>
      <c r="J26" s="43"/>
      <c r="K26" s="3" t="s">
        <v>3</v>
      </c>
      <c r="L26" s="3" t="s">
        <v>7</v>
      </c>
      <c r="M26" s="4" t="str">
        <f t="shared" si="1"/>
        <v>+833.333333333333333p</v>
      </c>
      <c r="N26" s="5">
        <f t="shared" si="2"/>
        <v>0</v>
      </c>
      <c r="O26" s="43"/>
      <c r="P26" s="6" t="s">
        <v>3</v>
      </c>
      <c r="Q26" s="6" t="s">
        <v>0</v>
      </c>
      <c r="R26" s="7" t="str">
        <f t="shared" si="3"/>
        <v>+833.333333333333333p</v>
      </c>
      <c r="S26" s="8" t="str">
        <f t="shared" si="10"/>
        <v>1.2</v>
      </c>
      <c r="T26" s="43"/>
      <c r="U26" s="46" t="s">
        <v>3</v>
      </c>
      <c r="V26" s="9" t="s">
        <v>7</v>
      </c>
      <c r="W26" s="10" t="str">
        <f t="shared" si="4"/>
        <v>+833.333333333333333p</v>
      </c>
      <c r="X26" s="11">
        <f>IF(V26="VDD",$B$1,IF(V26="VDD/2",$B$2,IF(V26="VDDho",$B$3,IF(V26="VSS",$B$4,$B$5))))</f>
        <v>0</v>
      </c>
      <c r="Y26" s="43"/>
      <c r="Z26" s="30" t="s">
        <v>3</v>
      </c>
      <c r="AA26" s="16" t="s">
        <v>7</v>
      </c>
      <c r="AB26" s="17" t="str">
        <f t="shared" si="5"/>
        <v>+833.333333333333333p</v>
      </c>
      <c r="AC26" s="29">
        <f t="shared" ref="AC26" si="53">IF(AA26="VDD",$B$1,IF(AA26="VDD/2",$B$2,IF(AA26="VDDho",$B$3,IF(AA26="VSS",$B$4,$B$5))))</f>
        <v>0</v>
      </c>
      <c r="AD26" s="43"/>
      <c r="AE26" s="31" t="s">
        <v>3</v>
      </c>
      <c r="AF26" s="31" t="s">
        <v>0</v>
      </c>
      <c r="AG26" s="20" t="str">
        <f t="shared" si="6"/>
        <v>+833.333333333333333p</v>
      </c>
      <c r="AH26" s="21" t="str">
        <f>IF(AF26="VDD",$B$1,IF(AF26="VDD/2",$B$2,IF(AF26="VDDho",$B$3,IF(AF26="VSS",$B$4,$B$5))))</f>
        <v>1.2</v>
      </c>
      <c r="AI26" s="43"/>
      <c r="AJ26" s="25" t="s">
        <v>3</v>
      </c>
      <c r="AK26" s="25" t="s">
        <v>7</v>
      </c>
      <c r="AL26" s="26" t="str">
        <f t="shared" si="7"/>
        <v>+833.333333333333333p</v>
      </c>
      <c r="AM26" s="27">
        <f t="shared" si="52"/>
        <v>0</v>
      </c>
      <c r="AN26" s="12"/>
      <c r="AO26" s="12"/>
      <c r="AP26" s="13" t="str">
        <f t="shared" si="39"/>
        <v>+3.33333333333333333n</v>
      </c>
      <c r="AQ26" s="14" t="str">
        <f t="shared" si="31"/>
        <v>0.2</v>
      </c>
      <c r="AR26" s="3" t="s">
        <v>3</v>
      </c>
      <c r="AS26" s="3" t="s">
        <v>7</v>
      </c>
      <c r="AT26" s="4" t="str">
        <f t="shared" si="8"/>
        <v>+833.333333333333333p</v>
      </c>
      <c r="AU26" s="5">
        <f t="shared" si="9"/>
        <v>0</v>
      </c>
      <c r="AV26" s="6" t="s">
        <v>36</v>
      </c>
      <c r="AW26" s="6" t="s">
        <v>7</v>
      </c>
      <c r="AX26" s="7" t="str">
        <f t="shared" si="40"/>
        <v>+3.33333333333333333n</v>
      </c>
      <c r="AY26" s="8">
        <f t="shared" si="12"/>
        <v>0</v>
      </c>
      <c r="AZ26" s="9" t="s">
        <v>36</v>
      </c>
      <c r="BA26" s="9" t="s">
        <v>7</v>
      </c>
      <c r="BB26" s="10" t="str">
        <f t="shared" si="13"/>
        <v>+3.33333333333333333n</v>
      </c>
      <c r="BC26" s="11">
        <f>IF(BA26="VDD",$B$1,IF(BA26="VDD/2",$B$2,IF(BA26="VDDho",$B$3,IF(BA26="VSS",$B$4,$B$5))))</f>
        <v>0</v>
      </c>
      <c r="BD26" s="16" t="s">
        <v>3</v>
      </c>
      <c r="BE26" s="16" t="s">
        <v>0</v>
      </c>
      <c r="BF26" s="17" t="str">
        <f t="shared" si="14"/>
        <v>+833.333333333333333p</v>
      </c>
      <c r="BG26" s="18" t="str">
        <f>IF(BE26="VDD",$B$1,IF(BE26="VDD/2",$B$2,IF(BE26="VDDho",$B$3,IF(BE26="VSS",$B$4,$B$5))))</f>
        <v>1.2</v>
      </c>
    </row>
    <row r="27" spans="6:59" x14ac:dyDescent="0.25">
      <c r="F27" s="12" t="s">
        <v>48</v>
      </c>
      <c r="G27" s="12" t="s">
        <v>7</v>
      </c>
      <c r="H27" s="13" t="str">
        <f>IF(F27="Tdelay",$D$1,IF(F27="TT",$D$2,IF(F27="TF",$D$3,IF(F27="T",$D$4,IF(F27="hT",$D$5,$D$6)))))</f>
        <v>+3.33333333333333333n</v>
      </c>
      <c r="I27" s="14">
        <f t="shared" si="0"/>
        <v>0</v>
      </c>
      <c r="J27" s="42">
        <v>12</v>
      </c>
      <c r="K27" s="3" t="s">
        <v>39</v>
      </c>
      <c r="L27" s="3" t="s">
        <v>7</v>
      </c>
      <c r="M27" s="4" t="str">
        <f t="shared" si="1"/>
        <v>+0.05n</v>
      </c>
      <c r="N27" s="5">
        <f t="shared" si="2"/>
        <v>0</v>
      </c>
      <c r="O27" s="42">
        <v>12</v>
      </c>
      <c r="P27" s="6" t="s">
        <v>39</v>
      </c>
      <c r="Q27" s="6" t="s">
        <v>0</v>
      </c>
      <c r="R27" s="7" t="str">
        <f t="shared" si="3"/>
        <v>+0.05n</v>
      </c>
      <c r="S27" s="8" t="str">
        <f t="shared" si="10"/>
        <v>1.2</v>
      </c>
      <c r="T27" s="42">
        <v>12</v>
      </c>
      <c r="U27" s="46" t="s">
        <v>39</v>
      </c>
      <c r="V27" s="9" t="s">
        <v>7</v>
      </c>
      <c r="W27" s="10" t="str">
        <f t="shared" si="4"/>
        <v>+0.05n</v>
      </c>
      <c r="X27" s="11">
        <f t="shared" ref="X27" si="54">IF(V27="VDD",$B$1,IF(V27="VDD/2",$B$2,IF(V27="VDDho",$B$3,IF(V27="VSS",$B$4,$B$5))))</f>
        <v>0</v>
      </c>
      <c r="Y27" s="42">
        <v>12</v>
      </c>
      <c r="Z27" s="30" t="s">
        <v>39</v>
      </c>
      <c r="AA27" s="16" t="s">
        <v>7</v>
      </c>
      <c r="AB27" s="17" t="str">
        <f t="shared" si="5"/>
        <v>+0.05n</v>
      </c>
      <c r="AC27" s="29">
        <f>IF(AA27="VDD",$B$1,IF(AA27="VDD/2",$B$2,IF(AA27="VDDho",$B$3,IF(AA27="VSS",$B$4,$B$5))))</f>
        <v>0</v>
      </c>
      <c r="AD27" s="42">
        <v>12</v>
      </c>
      <c r="AE27" s="31" t="s">
        <v>39</v>
      </c>
      <c r="AF27" s="31" t="s">
        <v>0</v>
      </c>
      <c r="AG27" s="20" t="str">
        <f t="shared" si="6"/>
        <v>+0.05n</v>
      </c>
      <c r="AH27" s="21" t="str">
        <f t="shared" ref="AH27" si="55">IF(AF27="VDD",$B$1,IF(AF27="VDD/2",$B$2,IF(AF27="VDDho",$B$3,IF(AF27="VSS",$B$4,$B$5))))</f>
        <v>1.2</v>
      </c>
      <c r="AI27" s="42">
        <v>12</v>
      </c>
      <c r="AJ27" s="25" t="s">
        <v>39</v>
      </c>
      <c r="AK27" s="25" t="s">
        <v>7</v>
      </c>
      <c r="AL27" s="26" t="str">
        <f t="shared" si="7"/>
        <v>+0.05n</v>
      </c>
      <c r="AM27" s="27">
        <f t="shared" si="52"/>
        <v>0</v>
      </c>
      <c r="AN27" s="12"/>
      <c r="AO27" s="12"/>
      <c r="AP27" s="13" t="str">
        <f t="shared" si="39"/>
        <v>+3.33333333333333333n</v>
      </c>
      <c r="AQ27" s="14" t="str">
        <f t="shared" si="31"/>
        <v>0.2</v>
      </c>
      <c r="AR27" s="3" t="s">
        <v>3</v>
      </c>
      <c r="AS27" s="3" t="s">
        <v>7</v>
      </c>
      <c r="AT27" s="4" t="str">
        <f t="shared" si="8"/>
        <v>+833.333333333333333p</v>
      </c>
      <c r="AU27" s="5">
        <f t="shared" si="9"/>
        <v>0</v>
      </c>
      <c r="AV27" s="6" t="s">
        <v>3</v>
      </c>
      <c r="AW27" s="6" t="s">
        <v>7</v>
      </c>
      <c r="AX27" s="7" t="str">
        <f t="shared" si="40"/>
        <v>+833.333333333333333p</v>
      </c>
      <c r="AY27" s="8">
        <f t="shared" si="12"/>
        <v>0</v>
      </c>
      <c r="AZ27" s="9" t="s">
        <v>3</v>
      </c>
      <c r="BA27" s="9" t="s">
        <v>7</v>
      </c>
      <c r="BB27" s="10" t="str">
        <f t="shared" si="13"/>
        <v>+833.333333333333333p</v>
      </c>
      <c r="BC27" s="11">
        <f t="shared" ref="BC27" si="56">IF(BA27="VDD",$B$1,IF(BA27="VDD/2",$B$2,IF(BA27="VDDho",$B$3,IF(BA27="VSS",$B$4,$B$5))))</f>
        <v>0</v>
      </c>
      <c r="BD27" s="16" t="s">
        <v>36</v>
      </c>
      <c r="BE27" s="16" t="s">
        <v>7</v>
      </c>
      <c r="BF27" s="17" t="str">
        <f t="shared" si="14"/>
        <v>+3.33333333333333333n</v>
      </c>
      <c r="BG27" s="18">
        <f t="shared" ref="BG27" si="57">IF(BE27="VDD",$B$1,IF(BE27="VDD/2",$B$2,IF(BE27="VDDho",$B$3,IF(BE27="VSS",$B$4,$B$5))))</f>
        <v>0</v>
      </c>
    </row>
    <row r="28" spans="6:59" x14ac:dyDescent="0.25">
      <c r="F28" s="12" t="s">
        <v>39</v>
      </c>
      <c r="G28" s="12" t="s">
        <v>0</v>
      </c>
      <c r="H28" s="13" t="str">
        <f>IF(F28="Tdelay",$D$1,IF(F28="TT",$D$2,IF(F28="TF",$D$3,IF(F28="T",$D$4,IF(F28="hT",$D$5,$D$6)))))</f>
        <v>+0.05n</v>
      </c>
      <c r="I28" s="14" t="str">
        <f t="shared" si="0"/>
        <v>1.2</v>
      </c>
      <c r="J28" s="43"/>
      <c r="K28" s="3" t="s">
        <v>3</v>
      </c>
      <c r="L28" s="3" t="s">
        <v>7</v>
      </c>
      <c r="M28" s="4" t="str">
        <f t="shared" si="1"/>
        <v>+833.333333333333333p</v>
      </c>
      <c r="N28" s="5">
        <f t="shared" si="2"/>
        <v>0</v>
      </c>
      <c r="O28" s="43"/>
      <c r="P28" s="6" t="s">
        <v>3</v>
      </c>
      <c r="Q28" s="6" t="s">
        <v>0</v>
      </c>
      <c r="R28" s="7" t="str">
        <f t="shared" si="3"/>
        <v>+833.333333333333333p</v>
      </c>
      <c r="S28" s="8" t="str">
        <f t="shared" si="10"/>
        <v>1.2</v>
      </c>
      <c r="T28" s="43"/>
      <c r="U28" s="46" t="s">
        <v>3</v>
      </c>
      <c r="V28" s="9" t="s">
        <v>7</v>
      </c>
      <c r="W28" s="10" t="str">
        <f t="shared" si="4"/>
        <v>+833.333333333333333p</v>
      </c>
      <c r="X28" s="11">
        <f>IF(V28="VDD",$B$1,IF(V28="VDD/2",$B$2,IF(V28="VDDho",$B$3,IF(V28="VSS",$B$4,$B$5))))</f>
        <v>0</v>
      </c>
      <c r="Y28" s="43"/>
      <c r="Z28" s="30" t="s">
        <v>3</v>
      </c>
      <c r="AA28" s="16" t="s">
        <v>7</v>
      </c>
      <c r="AB28" s="17" t="str">
        <f t="shared" si="5"/>
        <v>+833.333333333333333p</v>
      </c>
      <c r="AC28" s="29">
        <f>IF(AA28="VDD",$B$1,IF(AA28="VDD/2",$B$2,IF(AA28="VDDho",$B$3,IF(AA28="VSS",$B$4,$B$5))))</f>
        <v>0</v>
      </c>
      <c r="AD28" s="43"/>
      <c r="AE28" s="31" t="s">
        <v>3</v>
      </c>
      <c r="AF28" s="31" t="s">
        <v>0</v>
      </c>
      <c r="AG28" s="20" t="str">
        <f t="shared" si="6"/>
        <v>+833.333333333333333p</v>
      </c>
      <c r="AH28" s="21" t="str">
        <f>IF(AF28="VDD",$B$1,IF(AF28="VDD/2",$B$2,IF(AF28="VDDho",$B$3,IF(AF28="VSS",$B$4,$B$5))))</f>
        <v>1.2</v>
      </c>
      <c r="AI28" s="43"/>
      <c r="AJ28" s="25" t="s">
        <v>3</v>
      </c>
      <c r="AK28" s="25" t="s">
        <v>7</v>
      </c>
      <c r="AL28" s="26" t="str">
        <f t="shared" si="7"/>
        <v>+833.333333333333333p</v>
      </c>
      <c r="AM28" s="27">
        <f t="shared" si="52"/>
        <v>0</v>
      </c>
      <c r="AN28" s="12"/>
      <c r="AO28" s="12"/>
      <c r="AP28" s="13" t="str">
        <f t="shared" si="39"/>
        <v>+3.33333333333333333n</v>
      </c>
      <c r="AQ28" s="14" t="str">
        <f t="shared" si="31"/>
        <v>0.2</v>
      </c>
      <c r="AR28" s="3" t="s">
        <v>3</v>
      </c>
      <c r="AS28" s="3" t="s">
        <v>7</v>
      </c>
      <c r="AT28" s="4" t="str">
        <f t="shared" si="8"/>
        <v>+833.333333333333333p</v>
      </c>
      <c r="AU28" s="5">
        <f t="shared" si="9"/>
        <v>0</v>
      </c>
      <c r="AV28" s="6" t="s">
        <v>3</v>
      </c>
      <c r="AW28" s="6" t="s">
        <v>7</v>
      </c>
      <c r="AX28" s="7" t="str">
        <f t="shared" si="40"/>
        <v>+833.333333333333333p</v>
      </c>
      <c r="AY28" s="8">
        <f t="shared" si="12"/>
        <v>0</v>
      </c>
      <c r="AZ28" s="9" t="s">
        <v>3</v>
      </c>
      <c r="BA28" s="9" t="s">
        <v>7</v>
      </c>
      <c r="BB28" s="10" t="str">
        <f t="shared" si="13"/>
        <v>+833.333333333333333p</v>
      </c>
      <c r="BC28" s="11">
        <f>IF(BA28="VDD",$B$1,IF(BA28="VDD/2",$B$2,IF(BA28="VDDho",$B$3,IF(BA28="VSS",$B$4,$B$5))))</f>
        <v>0</v>
      </c>
      <c r="BD28" s="16" t="s">
        <v>3</v>
      </c>
      <c r="BE28" s="16" t="s">
        <v>7</v>
      </c>
      <c r="BF28" s="17" t="str">
        <f t="shared" si="14"/>
        <v>+833.333333333333333p</v>
      </c>
      <c r="BG28" s="18">
        <f>IF(BE28="VDD",$B$1,IF(BE28="VDD/2",$B$2,IF(BE28="VDDho",$B$3,IF(BE28="VSS",$B$4,$B$5))))</f>
        <v>0</v>
      </c>
    </row>
    <row r="29" spans="6:59" x14ac:dyDescent="0.25">
      <c r="F29" s="12" t="s">
        <v>48</v>
      </c>
      <c r="G29" s="12" t="s">
        <v>0</v>
      </c>
      <c r="H29" s="13" t="str">
        <f>IF(F29="Tdelay",$D$1,IF(F29="TT",$D$2,IF(F29="TF",$D$3,IF(F29="T",$D$4,IF(F29="hT",$D$5,$D$6)))))</f>
        <v>+3.33333333333333333n</v>
      </c>
      <c r="I29" s="14" t="str">
        <f t="shared" si="0"/>
        <v>1.2</v>
      </c>
      <c r="J29" s="42">
        <v>13</v>
      </c>
      <c r="K29" s="3" t="s">
        <v>39</v>
      </c>
      <c r="L29" s="3" t="s">
        <v>0</v>
      </c>
      <c r="M29" s="4" t="str">
        <f t="shared" si="1"/>
        <v>+0.05n</v>
      </c>
      <c r="N29" s="5" t="str">
        <f t="shared" si="2"/>
        <v>1.2</v>
      </c>
      <c r="O29" s="42">
        <v>13</v>
      </c>
      <c r="P29" s="6" t="s">
        <v>39</v>
      </c>
      <c r="Q29" s="6" t="s">
        <v>0</v>
      </c>
      <c r="R29" s="7" t="str">
        <f t="shared" si="3"/>
        <v>+0.05n</v>
      </c>
      <c r="S29" s="8" t="str">
        <f t="shared" si="10"/>
        <v>1.2</v>
      </c>
      <c r="T29" s="42">
        <v>13</v>
      </c>
      <c r="U29" s="46" t="s">
        <v>39</v>
      </c>
      <c r="V29" s="9" t="s">
        <v>7</v>
      </c>
      <c r="W29" s="10" t="str">
        <f t="shared" si="4"/>
        <v>+0.05n</v>
      </c>
      <c r="X29" s="11">
        <f>IF(V29="VDD",$B$1,IF(V29="VDD/2",$B$2,IF(V29="VDDho",$B$3,IF(V29="VSS",$B$4,$B$5))))</f>
        <v>0</v>
      </c>
      <c r="Y29" s="42">
        <v>13</v>
      </c>
      <c r="Z29" s="30" t="s">
        <v>39</v>
      </c>
      <c r="AA29" s="16" t="s">
        <v>0</v>
      </c>
      <c r="AB29" s="17" t="str">
        <f t="shared" si="5"/>
        <v>+0.05n</v>
      </c>
      <c r="AC29" s="29" t="str">
        <f>IF(AA29="VDD",$B$1,IF(AA29="VDD/2",$B$2,IF(AA29="VDDho",$B$3,IF(AA29="VSS",$B$4,$B$5))))</f>
        <v>1.2</v>
      </c>
      <c r="AD29" s="42">
        <v>13</v>
      </c>
      <c r="AE29" s="31" t="s">
        <v>39</v>
      </c>
      <c r="AF29" s="31" t="s">
        <v>0</v>
      </c>
      <c r="AG29" s="20" t="str">
        <f t="shared" si="6"/>
        <v>+0.05n</v>
      </c>
      <c r="AH29" s="21" t="str">
        <f>IF(AF29="VDD",$B$1,IF(AF29="VDD/2",$B$2,IF(AF29="VDDho",$B$3,IF(AF29="VSS",$B$4,$B$5))))</f>
        <v>1.2</v>
      </c>
      <c r="AI29" s="42">
        <v>13</v>
      </c>
      <c r="AJ29" s="25" t="s">
        <v>39</v>
      </c>
      <c r="AK29" s="25" t="s">
        <v>7</v>
      </c>
      <c r="AL29" s="26" t="str">
        <f t="shared" si="7"/>
        <v>+0.05n</v>
      </c>
      <c r="AM29" s="27">
        <f t="shared" si="52"/>
        <v>0</v>
      </c>
      <c r="AN29" s="12"/>
      <c r="AO29" s="12"/>
      <c r="AP29" s="13" t="str">
        <f t="shared" si="39"/>
        <v>+3.33333333333333333n</v>
      </c>
      <c r="AQ29" s="14" t="str">
        <f t="shared" si="31"/>
        <v>0.2</v>
      </c>
      <c r="AR29" s="3" t="s">
        <v>35</v>
      </c>
      <c r="AS29" s="3" t="s">
        <v>0</v>
      </c>
      <c r="AT29" s="4" t="str">
        <f t="shared" si="8"/>
        <v>+0.05n</v>
      </c>
      <c r="AU29" s="5" t="str">
        <f t="shared" si="9"/>
        <v>1.2</v>
      </c>
      <c r="AV29" s="6" t="s">
        <v>3</v>
      </c>
      <c r="AW29" s="6" t="s">
        <v>7</v>
      </c>
      <c r="AX29" s="7" t="str">
        <f t="shared" si="40"/>
        <v>+833.333333333333333p</v>
      </c>
      <c r="AY29" s="8">
        <f t="shared" si="12"/>
        <v>0</v>
      </c>
      <c r="AZ29" s="9" t="s">
        <v>3</v>
      </c>
      <c r="BA29" s="9" t="s">
        <v>7</v>
      </c>
      <c r="BB29" s="10" t="str">
        <f t="shared" si="13"/>
        <v>+833.333333333333333p</v>
      </c>
      <c r="BC29" s="11">
        <f>IF(BA29="VDD",$B$1,IF(BA29="VDD/2",$B$2,IF(BA29="VDDho",$B$3,IF(BA29="VSS",$B$4,$B$5))))</f>
        <v>0</v>
      </c>
      <c r="BD29" s="16" t="s">
        <v>3</v>
      </c>
      <c r="BE29" s="16" t="s">
        <v>7</v>
      </c>
      <c r="BF29" s="17" t="str">
        <f t="shared" si="14"/>
        <v>+833.333333333333333p</v>
      </c>
      <c r="BG29" s="18">
        <f>IF(BE29="VDD",$B$1,IF(BE29="VDD/2",$B$2,IF(BE29="VDDho",$B$3,IF(BE29="VSS",$B$4,$B$5))))</f>
        <v>0</v>
      </c>
    </row>
    <row r="30" spans="6:59" x14ac:dyDescent="0.25">
      <c r="F30" s="12" t="s">
        <v>39</v>
      </c>
      <c r="G30" s="12" t="s">
        <v>7</v>
      </c>
      <c r="H30" s="13" t="str">
        <f>IF(F30="Tdelay",$D$1,IF(F30="TT",$D$2,IF(F30="TF",$D$3,IF(F30="T",$D$4,IF(F30="hT",$D$5,$D$6)))))</f>
        <v>+0.05n</v>
      </c>
      <c r="I30" s="14">
        <f t="shared" si="0"/>
        <v>0</v>
      </c>
      <c r="J30" s="43"/>
      <c r="K30" s="3" t="s">
        <v>3</v>
      </c>
      <c r="L30" s="3" t="s">
        <v>0</v>
      </c>
      <c r="M30" s="4" t="str">
        <f t="shared" si="1"/>
        <v>+833.333333333333333p</v>
      </c>
      <c r="N30" s="5" t="str">
        <f t="shared" si="2"/>
        <v>1.2</v>
      </c>
      <c r="O30" s="43"/>
      <c r="P30" s="6" t="s">
        <v>3</v>
      </c>
      <c r="Q30" s="6" t="s">
        <v>0</v>
      </c>
      <c r="R30" s="7" t="str">
        <f t="shared" si="3"/>
        <v>+833.333333333333333p</v>
      </c>
      <c r="S30" s="8" t="str">
        <f t="shared" si="10"/>
        <v>1.2</v>
      </c>
      <c r="T30" s="43"/>
      <c r="U30" s="46" t="s">
        <v>3</v>
      </c>
      <c r="V30" s="9" t="s">
        <v>7</v>
      </c>
      <c r="W30" s="10" t="str">
        <f t="shared" si="4"/>
        <v>+833.333333333333333p</v>
      </c>
      <c r="X30" s="11">
        <f>IF(V30="VDD",$B$1,IF(V30="VDD/2",$B$2,IF(V30="VDDho",$B$3,IF(V30="VSS",$B$4,$B$5))))</f>
        <v>0</v>
      </c>
      <c r="Y30" s="43"/>
      <c r="Z30" s="30" t="s">
        <v>3</v>
      </c>
      <c r="AA30" s="16" t="s">
        <v>0</v>
      </c>
      <c r="AB30" s="17" t="str">
        <f t="shared" si="5"/>
        <v>+833.333333333333333p</v>
      </c>
      <c r="AC30" s="29" t="str">
        <f t="shared" ref="AC30" si="58">IF(AA30="VDD",$B$1,IF(AA30="VDD/2",$B$2,IF(AA30="VDDho",$B$3,IF(AA30="VSS",$B$4,$B$5))))</f>
        <v>1.2</v>
      </c>
      <c r="AD30" s="43"/>
      <c r="AE30" s="31" t="s">
        <v>3</v>
      </c>
      <c r="AF30" s="31" t="s">
        <v>0</v>
      </c>
      <c r="AG30" s="20" t="str">
        <f t="shared" si="6"/>
        <v>+833.333333333333333p</v>
      </c>
      <c r="AH30" s="21" t="str">
        <f>IF(AF30="VDD",$B$1,IF(AF30="VDD/2",$B$2,IF(AF30="VDDho",$B$3,IF(AF30="VSS",$B$4,$B$5))))</f>
        <v>1.2</v>
      </c>
      <c r="AI30" s="43"/>
      <c r="AJ30" s="25" t="s">
        <v>3</v>
      </c>
      <c r="AK30" s="25" t="s">
        <v>7</v>
      </c>
      <c r="AL30" s="26" t="str">
        <f t="shared" si="7"/>
        <v>+833.333333333333333p</v>
      </c>
      <c r="AM30" s="27">
        <f t="shared" si="52"/>
        <v>0</v>
      </c>
      <c r="AN30" s="12"/>
      <c r="AO30" s="12"/>
      <c r="AP30" s="13" t="str">
        <f t="shared" si="39"/>
        <v>+3.33333333333333333n</v>
      </c>
      <c r="AQ30" s="14" t="str">
        <f t="shared" si="31"/>
        <v>0.2</v>
      </c>
      <c r="AR30" s="3" t="s">
        <v>3</v>
      </c>
      <c r="AS30" s="3" t="s">
        <v>0</v>
      </c>
      <c r="AT30" s="4" t="str">
        <f t="shared" si="8"/>
        <v>+833.333333333333333p</v>
      </c>
      <c r="AU30" s="5" t="str">
        <f t="shared" si="9"/>
        <v>1.2</v>
      </c>
      <c r="AV30" s="6" t="s">
        <v>3</v>
      </c>
      <c r="AW30" s="6" t="s">
        <v>7</v>
      </c>
      <c r="AX30" s="7" t="str">
        <f t="shared" si="40"/>
        <v>+833.333333333333333p</v>
      </c>
      <c r="AY30" s="8">
        <f t="shared" si="12"/>
        <v>0</v>
      </c>
      <c r="AZ30" s="9" t="s">
        <v>3</v>
      </c>
      <c r="BA30" s="9" t="s">
        <v>7</v>
      </c>
      <c r="BB30" s="10" t="str">
        <f t="shared" si="13"/>
        <v>+833.333333333333333p</v>
      </c>
      <c r="BC30" s="11">
        <f>IF(BA30="VDD",$B$1,IF(BA30="VDD/2",$B$2,IF(BA30="VDDho",$B$3,IF(BA30="VSS",$B$4,$B$5))))</f>
        <v>0</v>
      </c>
      <c r="BD30" s="16" t="s">
        <v>35</v>
      </c>
      <c r="BE30" s="16" t="s">
        <v>0</v>
      </c>
      <c r="BF30" s="17" t="str">
        <f t="shared" si="14"/>
        <v>+0.05n</v>
      </c>
      <c r="BG30" s="18" t="str">
        <f>IF(BE30="VDD",$B$1,IF(BE30="VDD/2",$B$2,IF(BE30="VDDho",$B$3,IF(BE30="VSS",$B$4,$B$5))))</f>
        <v>1.2</v>
      </c>
    </row>
    <row r="31" spans="6:59" x14ac:dyDescent="0.25">
      <c r="F31" s="12" t="s">
        <v>48</v>
      </c>
      <c r="G31" s="12" t="s">
        <v>7</v>
      </c>
      <c r="H31" s="13" t="str">
        <f>IF(F31="Tdelay",$D$1,IF(F31="TT",$D$2,IF(F31="TF",$D$3,IF(F31="T",$D$4,IF(F31="hT",$D$5,$D$6)))))</f>
        <v>+3.33333333333333333n</v>
      </c>
      <c r="I31" s="14">
        <f t="shared" si="0"/>
        <v>0</v>
      </c>
      <c r="J31" s="42">
        <v>14</v>
      </c>
      <c r="K31" s="3" t="s">
        <v>39</v>
      </c>
      <c r="L31" s="3" t="s">
        <v>0</v>
      </c>
      <c r="M31" s="4" t="str">
        <f t="shared" si="1"/>
        <v>+0.05n</v>
      </c>
      <c r="N31" s="5" t="str">
        <f t="shared" si="2"/>
        <v>1.2</v>
      </c>
      <c r="O31" s="42">
        <v>14</v>
      </c>
      <c r="P31" s="6" t="s">
        <v>39</v>
      </c>
      <c r="Q31" s="6" t="s">
        <v>0</v>
      </c>
      <c r="R31" s="7" t="str">
        <f t="shared" si="3"/>
        <v>+0.05n</v>
      </c>
      <c r="S31" s="8" t="str">
        <f t="shared" si="10"/>
        <v>1.2</v>
      </c>
      <c r="T31" s="42">
        <v>14</v>
      </c>
      <c r="U31" s="46" t="s">
        <v>39</v>
      </c>
      <c r="V31" s="9" t="s">
        <v>0</v>
      </c>
      <c r="W31" s="10" t="str">
        <f t="shared" si="4"/>
        <v>+0.05n</v>
      </c>
      <c r="X31" s="11" t="str">
        <f t="shared" ref="X31" si="59">IF(V31="VDD",$B$1,IF(V31="VDD/2",$B$2,IF(V31="VDDho",$B$3,IF(V31="VSS",$B$4,$B$5))))</f>
        <v>1.2</v>
      </c>
      <c r="Y31" s="42">
        <v>14</v>
      </c>
      <c r="Z31" s="30" t="s">
        <v>39</v>
      </c>
      <c r="AA31" s="16" t="s">
        <v>0</v>
      </c>
      <c r="AB31" s="17" t="str">
        <f t="shared" si="5"/>
        <v>+0.05n</v>
      </c>
      <c r="AC31" s="29" t="str">
        <f>IF(AA31="VDD",$B$1,IF(AA31="VDD/2",$B$2,IF(AA31="VDDho",$B$3,IF(AA31="VSS",$B$4,$B$5))))</f>
        <v>1.2</v>
      </c>
      <c r="AD31" s="42">
        <v>14</v>
      </c>
      <c r="AE31" s="31" t="s">
        <v>39</v>
      </c>
      <c r="AF31" s="31" t="s">
        <v>0</v>
      </c>
      <c r="AG31" s="20" t="str">
        <f t="shared" si="6"/>
        <v>+0.05n</v>
      </c>
      <c r="AH31" s="21" t="str">
        <f t="shared" ref="AH31" si="60">IF(AF31="VDD",$B$1,IF(AF31="VDD/2",$B$2,IF(AF31="VDDho",$B$3,IF(AF31="VSS",$B$4,$B$5))))</f>
        <v>1.2</v>
      </c>
      <c r="AI31" s="42">
        <v>14</v>
      </c>
      <c r="AJ31" s="25" t="s">
        <v>39</v>
      </c>
      <c r="AK31" s="25" t="s">
        <v>7</v>
      </c>
      <c r="AL31" s="26" t="str">
        <f t="shared" si="7"/>
        <v>+0.05n</v>
      </c>
      <c r="AM31" s="27">
        <f t="shared" ref="AM31" si="61">IF(AK31="VDD",$B$1,IF(AK31="VDD/2",$B$2,IF(AK31="VDDho",$B$3,IF(AK31="VSS",$B$4,$B$5))))</f>
        <v>0</v>
      </c>
      <c r="AN31" s="12"/>
      <c r="AO31" s="12"/>
      <c r="AP31" s="13" t="str">
        <f t="shared" si="39"/>
        <v>+3.33333333333333333n</v>
      </c>
      <c r="AQ31" s="14" t="str">
        <f t="shared" si="31"/>
        <v>0.2</v>
      </c>
      <c r="AR31" s="3" t="s">
        <v>3</v>
      </c>
      <c r="AS31" s="3" t="s">
        <v>0</v>
      </c>
      <c r="AT31" s="4" t="str">
        <f t="shared" si="8"/>
        <v>+833.333333333333333p</v>
      </c>
      <c r="AU31" s="5" t="str">
        <f t="shared" si="9"/>
        <v>1.2</v>
      </c>
      <c r="AV31" s="6"/>
      <c r="AW31" s="6"/>
      <c r="AX31" s="7" t="str">
        <f t="shared" si="40"/>
        <v>+3.33333333333333333n</v>
      </c>
      <c r="AY31" s="8" t="str">
        <f t="shared" si="12"/>
        <v>0.2</v>
      </c>
      <c r="AZ31" s="9" t="s">
        <v>3</v>
      </c>
      <c r="BA31" s="9" t="s">
        <v>7</v>
      </c>
      <c r="BB31" s="10" t="str">
        <f t="shared" si="13"/>
        <v>+833.333333333333333p</v>
      </c>
      <c r="BC31" s="11">
        <f t="shared" ref="BC31" si="62">IF(BA31="VDD",$B$1,IF(BA31="VDD/2",$B$2,IF(BA31="VDDho",$B$3,IF(BA31="VSS",$B$4,$B$5))))</f>
        <v>0</v>
      </c>
      <c r="BD31" s="16"/>
      <c r="BE31" s="16"/>
      <c r="BF31" s="17" t="str">
        <f t="shared" si="14"/>
        <v>+3.33333333333333333n</v>
      </c>
      <c r="BG31" s="18" t="str">
        <f t="shared" ref="BG31" si="63">IF(BE31="VDD",$B$1,IF(BE31="VDD/2",$B$2,IF(BE31="VDDho",$B$3,IF(BE31="VSS",$B$4,$B$5))))</f>
        <v>0.2</v>
      </c>
    </row>
    <row r="32" spans="6:59" x14ac:dyDescent="0.25">
      <c r="F32" s="12" t="s">
        <v>39</v>
      </c>
      <c r="G32" s="12" t="s">
        <v>0</v>
      </c>
      <c r="H32" s="13" t="str">
        <f>IF(F32="Tdelay",$D$1,IF(F32="TT",$D$2,IF(F32="TF",$D$3,IF(F32="T",$D$4,IF(F32="hT",$D$5,$D$6)))))</f>
        <v>+0.05n</v>
      </c>
      <c r="I32" s="14" t="str">
        <f t="shared" si="0"/>
        <v>1.2</v>
      </c>
      <c r="J32" s="43"/>
      <c r="K32" s="3" t="s">
        <v>3</v>
      </c>
      <c r="L32" s="3" t="s">
        <v>0</v>
      </c>
      <c r="M32" s="4" t="str">
        <f t="shared" si="1"/>
        <v>+833.333333333333333p</v>
      </c>
      <c r="N32" s="5" t="str">
        <f t="shared" si="2"/>
        <v>1.2</v>
      </c>
      <c r="O32" s="43"/>
      <c r="P32" s="6" t="s">
        <v>3</v>
      </c>
      <c r="Q32" s="6" t="s">
        <v>0</v>
      </c>
      <c r="R32" s="7" t="str">
        <f t="shared" si="3"/>
        <v>+833.333333333333333p</v>
      </c>
      <c r="S32" s="8" t="str">
        <f t="shared" si="10"/>
        <v>1.2</v>
      </c>
      <c r="T32" s="43"/>
      <c r="U32" s="46" t="s">
        <v>3</v>
      </c>
      <c r="V32" s="9" t="s">
        <v>0</v>
      </c>
      <c r="W32" s="10" t="str">
        <f t="shared" si="4"/>
        <v>+833.333333333333333p</v>
      </c>
      <c r="X32" s="11" t="str">
        <f>IF(V32="VDD",$B$1,IF(V32="VDD/2",$B$2,IF(V32="VDDho",$B$3,IF(V32="VSS",$B$4,$B$5))))</f>
        <v>1.2</v>
      </c>
      <c r="Y32" s="43"/>
      <c r="Z32" s="30" t="s">
        <v>3</v>
      </c>
      <c r="AA32" s="16" t="s">
        <v>0</v>
      </c>
      <c r="AB32" s="17" t="str">
        <f t="shared" si="5"/>
        <v>+833.333333333333333p</v>
      </c>
      <c r="AC32" s="29" t="str">
        <f>IF(AA32="VDD",$B$1,IF(AA32="VDD/2",$B$2,IF(AA32="VDDho",$B$3,IF(AA32="VSS",$B$4,$B$5))))</f>
        <v>1.2</v>
      </c>
      <c r="AD32" s="43"/>
      <c r="AE32" s="31" t="s">
        <v>3</v>
      </c>
      <c r="AF32" s="31" t="s">
        <v>0</v>
      </c>
      <c r="AG32" s="20" t="str">
        <f t="shared" si="6"/>
        <v>+833.333333333333333p</v>
      </c>
      <c r="AH32" s="21" t="str">
        <f t="shared" ref="AH32:AH51" si="64">IF(AF32="VDD",$B$1,IF(AF32="VDD/2",$B$2,IF(AF32="VDDho",$B$3,IF(AF32="VSS",$B$4,$B$5))))</f>
        <v>1.2</v>
      </c>
      <c r="AI32" s="43"/>
      <c r="AJ32" s="25" t="s">
        <v>3</v>
      </c>
      <c r="AK32" s="25" t="s">
        <v>7</v>
      </c>
      <c r="AL32" s="26" t="str">
        <f t="shared" si="7"/>
        <v>+833.333333333333333p</v>
      </c>
      <c r="AM32" s="27">
        <f t="shared" ref="AM32:AM38" si="65">IF(AK32="VDD",$B$1,IF(AK32="VDD/2",$B$2,IF(AK32="VDDho",$B$3,IF(AK32="VSS",$B$4,$B$5))))</f>
        <v>0</v>
      </c>
      <c r="AN32" s="12"/>
      <c r="AO32" s="12"/>
      <c r="AP32" s="13" t="str">
        <f t="shared" si="39"/>
        <v>+3.33333333333333333n</v>
      </c>
      <c r="AQ32" s="14" t="str">
        <f t="shared" si="31"/>
        <v>0.2</v>
      </c>
      <c r="AR32" s="3" t="s">
        <v>36</v>
      </c>
      <c r="AS32" s="3" t="s">
        <v>7</v>
      </c>
      <c r="AT32" s="4" t="str">
        <f t="shared" si="8"/>
        <v>+3.33333333333333333n</v>
      </c>
      <c r="AU32" s="5">
        <f t="shared" si="9"/>
        <v>0</v>
      </c>
      <c r="AV32" s="6"/>
      <c r="AW32" s="6"/>
      <c r="AX32" s="7" t="str">
        <f t="shared" si="40"/>
        <v>+3.33333333333333333n</v>
      </c>
      <c r="AY32" s="8" t="str">
        <f t="shared" si="12"/>
        <v>0.2</v>
      </c>
      <c r="AZ32" s="9" t="s">
        <v>3</v>
      </c>
      <c r="BA32" s="9" t="s">
        <v>7</v>
      </c>
      <c r="BB32" s="10" t="str">
        <f t="shared" si="13"/>
        <v>+833.333333333333333p</v>
      </c>
      <c r="BC32" s="11">
        <f>IF(BA32="VDD",$B$1,IF(BA32="VDD/2",$B$2,IF(BA32="VDDho",$B$3,IF(BA32="VSS",$B$4,$B$5))))</f>
        <v>0</v>
      </c>
      <c r="BD32" s="16"/>
      <c r="BE32" s="16"/>
      <c r="BF32" s="17" t="str">
        <f t="shared" si="14"/>
        <v>+3.33333333333333333n</v>
      </c>
      <c r="BG32" s="18" t="str">
        <f>IF(BE32="VDD",$B$1,IF(BE32="VDD/2",$B$2,IF(BE32="VDDho",$B$3,IF(BE32="VSS",$B$4,$B$5))))</f>
        <v>0.2</v>
      </c>
    </row>
    <row r="33" spans="6:59" x14ac:dyDescent="0.25">
      <c r="F33" s="12" t="s">
        <v>48</v>
      </c>
      <c r="G33" s="12" t="s">
        <v>0</v>
      </c>
      <c r="H33" s="13" t="str">
        <f>IF(F33="Tdelay",$D$1,IF(F33="TT",$D$2,IF(F33="TF",$D$3,IF(F33="T",$D$4,IF(F33="hT",$D$5,$D$6)))))</f>
        <v>+3.33333333333333333n</v>
      </c>
      <c r="I33" s="14" t="str">
        <f t="shared" si="0"/>
        <v>1.2</v>
      </c>
      <c r="J33" s="42">
        <v>15</v>
      </c>
      <c r="K33" s="3" t="s">
        <v>39</v>
      </c>
      <c r="L33" s="3" t="s">
        <v>0</v>
      </c>
      <c r="M33" s="4" t="str">
        <f t="shared" si="1"/>
        <v>+0.05n</v>
      </c>
      <c r="N33" s="5" t="str">
        <f t="shared" si="2"/>
        <v>1.2</v>
      </c>
      <c r="O33" s="42">
        <v>15</v>
      </c>
      <c r="P33" s="6" t="s">
        <v>39</v>
      </c>
      <c r="Q33" s="6" t="s">
        <v>0</v>
      </c>
      <c r="R33" s="7" t="str">
        <f t="shared" si="3"/>
        <v>+0.05n</v>
      </c>
      <c r="S33" s="8" t="str">
        <f t="shared" si="10"/>
        <v>1.2</v>
      </c>
      <c r="T33" s="42">
        <v>15</v>
      </c>
      <c r="U33" s="46" t="s">
        <v>39</v>
      </c>
      <c r="V33" s="9" t="s">
        <v>0</v>
      </c>
      <c r="W33" s="10" t="str">
        <f t="shared" si="4"/>
        <v>+0.05n</v>
      </c>
      <c r="X33" s="11" t="str">
        <f>IF(V33="VDD",$B$1,IF(V33="VDD/2",$B$2,IF(V33="VDDho",$B$3,IF(V33="VSS",$B$4,$B$5))))</f>
        <v>1.2</v>
      </c>
      <c r="Y33" s="42">
        <v>15</v>
      </c>
      <c r="Z33" s="30" t="s">
        <v>39</v>
      </c>
      <c r="AA33" s="16" t="s">
        <v>0</v>
      </c>
      <c r="AB33" s="17" t="str">
        <f t="shared" si="5"/>
        <v>+0.05n</v>
      </c>
      <c r="AC33" s="29" t="str">
        <f>IF(AA33="VDD",$B$1,IF(AA33="VDD/2",$B$2,IF(AA33="VDDho",$B$3,IF(AA33="VSS",$B$4,$B$5))))</f>
        <v>1.2</v>
      </c>
      <c r="AD33" s="42">
        <v>15</v>
      </c>
      <c r="AE33" s="31" t="s">
        <v>39</v>
      </c>
      <c r="AF33" s="31" t="s">
        <v>0</v>
      </c>
      <c r="AG33" s="20" t="str">
        <f t="shared" si="6"/>
        <v>+0.05n</v>
      </c>
      <c r="AH33" s="21" t="str">
        <f t="shared" si="64"/>
        <v>1.2</v>
      </c>
      <c r="AI33" s="42">
        <v>15</v>
      </c>
      <c r="AJ33" s="25" t="s">
        <v>39</v>
      </c>
      <c r="AK33" s="25" t="s">
        <v>7</v>
      </c>
      <c r="AL33" s="26" t="str">
        <f t="shared" si="7"/>
        <v>+0.05n</v>
      </c>
      <c r="AM33" s="27">
        <f t="shared" si="65"/>
        <v>0</v>
      </c>
      <c r="AN33" s="12"/>
      <c r="AO33" s="12"/>
      <c r="AP33" s="13" t="str">
        <f t="shared" si="39"/>
        <v>+3.33333333333333333n</v>
      </c>
      <c r="AQ33" s="14" t="str">
        <f t="shared" si="31"/>
        <v>0.2</v>
      </c>
      <c r="AR33" s="3" t="s">
        <v>3</v>
      </c>
      <c r="AS33" s="3" t="s">
        <v>7</v>
      </c>
      <c r="AT33" s="4" t="str">
        <f t="shared" si="8"/>
        <v>+833.333333333333333p</v>
      </c>
      <c r="AU33" s="5">
        <f t="shared" si="9"/>
        <v>0</v>
      </c>
      <c r="AV33" s="6"/>
      <c r="AW33" s="6"/>
      <c r="AX33" s="7" t="str">
        <f t="shared" si="40"/>
        <v>+3.33333333333333333n</v>
      </c>
      <c r="AY33" s="8" t="str">
        <f t="shared" si="12"/>
        <v>0.2</v>
      </c>
      <c r="AZ33" s="9"/>
      <c r="BA33" s="9"/>
      <c r="BB33" s="10" t="str">
        <f t="shared" si="13"/>
        <v>+3.33333333333333333n</v>
      </c>
      <c r="BC33" s="11" t="str">
        <f>IF(BA33="VDD",$B$1,IF(BA33="VDD/2",$B$2,IF(BA33="VDDho",$B$3,IF(BA33="VSS",$B$4,$B$5))))</f>
        <v>0.2</v>
      </c>
      <c r="BD33" s="16"/>
      <c r="BE33" s="16"/>
      <c r="BF33" s="17" t="str">
        <f t="shared" si="14"/>
        <v>+3.33333333333333333n</v>
      </c>
      <c r="BG33" s="18" t="str">
        <f>IF(BE33="VDD",$B$1,IF(BE33="VDD/2",$B$2,IF(BE33="VDDho",$B$3,IF(BE33="VSS",$B$4,$B$5))))</f>
        <v>0.2</v>
      </c>
    </row>
    <row r="34" spans="6:59" x14ac:dyDescent="0.25">
      <c r="F34" s="12" t="s">
        <v>39</v>
      </c>
      <c r="G34" s="12" t="s">
        <v>7</v>
      </c>
      <c r="H34" s="13" t="str">
        <f>IF(F34="Tdelay",$D$1,IF(F34="TT",$D$2,IF(F34="TF",$D$3,IF(F34="T",$D$4,IF(F34="hT",$D$5,$D$6)))))</f>
        <v>+0.05n</v>
      </c>
      <c r="I34" s="14">
        <f t="shared" si="0"/>
        <v>0</v>
      </c>
      <c r="J34" s="43"/>
      <c r="K34" s="3" t="s">
        <v>3</v>
      </c>
      <c r="L34" s="3" t="s">
        <v>0</v>
      </c>
      <c r="M34" s="4" t="str">
        <f t="shared" si="1"/>
        <v>+833.333333333333333p</v>
      </c>
      <c r="N34" s="5" t="str">
        <f t="shared" si="2"/>
        <v>1.2</v>
      </c>
      <c r="O34" s="43"/>
      <c r="P34" s="6" t="s">
        <v>3</v>
      </c>
      <c r="Q34" s="6" t="s">
        <v>0</v>
      </c>
      <c r="R34" s="7" t="str">
        <f t="shared" si="3"/>
        <v>+833.333333333333333p</v>
      </c>
      <c r="S34" s="8" t="str">
        <f t="shared" si="10"/>
        <v>1.2</v>
      </c>
      <c r="T34" s="43"/>
      <c r="U34" s="46" t="s">
        <v>3</v>
      </c>
      <c r="V34" s="9" t="s">
        <v>0</v>
      </c>
      <c r="W34" s="10" t="str">
        <f t="shared" si="4"/>
        <v>+833.333333333333333p</v>
      </c>
      <c r="X34" s="11" t="str">
        <f>IF(V34="VDD",$B$1,IF(V34="VDD/2",$B$2,IF(V34="VDDho",$B$3,IF(V34="VSS",$B$4,$B$5))))</f>
        <v>1.2</v>
      </c>
      <c r="Y34" s="43"/>
      <c r="Z34" s="30" t="s">
        <v>3</v>
      </c>
      <c r="AA34" s="16" t="s">
        <v>0</v>
      </c>
      <c r="AB34" s="17" t="str">
        <f t="shared" si="5"/>
        <v>+833.333333333333333p</v>
      </c>
      <c r="AC34" s="29" t="str">
        <f t="shared" ref="AC34" si="66">IF(AA34="VDD",$B$1,IF(AA34="VDD/2",$B$2,IF(AA34="VDDho",$B$3,IF(AA34="VSS",$B$4,$B$5))))</f>
        <v>1.2</v>
      </c>
      <c r="AD34" s="43"/>
      <c r="AE34" s="31" t="s">
        <v>3</v>
      </c>
      <c r="AF34" s="31" t="s">
        <v>0</v>
      </c>
      <c r="AG34" s="20" t="str">
        <f t="shared" si="6"/>
        <v>+833.333333333333333p</v>
      </c>
      <c r="AH34" s="21" t="str">
        <f t="shared" si="64"/>
        <v>1.2</v>
      </c>
      <c r="AI34" s="43"/>
      <c r="AJ34" s="25" t="s">
        <v>3</v>
      </c>
      <c r="AK34" s="25" t="s">
        <v>7</v>
      </c>
      <c r="AL34" s="26" t="str">
        <f t="shared" si="7"/>
        <v>+833.333333333333333p</v>
      </c>
      <c r="AM34" s="27">
        <f t="shared" si="65"/>
        <v>0</v>
      </c>
      <c r="AN34" s="12"/>
      <c r="AO34" s="12"/>
      <c r="AP34" s="13" t="str">
        <f t="shared" si="39"/>
        <v>+3.33333333333333333n</v>
      </c>
      <c r="AQ34" s="14" t="str">
        <f t="shared" si="31"/>
        <v>0.2</v>
      </c>
      <c r="AR34" s="3" t="s">
        <v>3</v>
      </c>
      <c r="AS34" s="3" t="s">
        <v>7</v>
      </c>
      <c r="AT34" s="4" t="str">
        <f t="shared" si="8"/>
        <v>+833.333333333333333p</v>
      </c>
      <c r="AU34" s="5">
        <f t="shared" si="9"/>
        <v>0</v>
      </c>
      <c r="AV34" s="6"/>
      <c r="AW34" s="6"/>
      <c r="AX34" s="7" t="str">
        <f t="shared" si="40"/>
        <v>+3.33333333333333333n</v>
      </c>
      <c r="AY34" s="8" t="str">
        <f t="shared" si="12"/>
        <v>0.2</v>
      </c>
      <c r="AZ34" s="9"/>
      <c r="BA34" s="9"/>
      <c r="BB34" s="10" t="str">
        <f t="shared" si="13"/>
        <v>+3.33333333333333333n</v>
      </c>
      <c r="BC34" s="11" t="str">
        <f>IF(BA34="VDD",$B$1,IF(BA34="VDD/2",$B$2,IF(BA34="VDDho",$B$3,IF(BA34="VSS",$B$4,$B$5))))</f>
        <v>0.2</v>
      </c>
      <c r="BD34" s="16"/>
      <c r="BE34" s="16"/>
      <c r="BF34" s="17" t="str">
        <f t="shared" si="14"/>
        <v>+3.33333333333333333n</v>
      </c>
      <c r="BG34" s="18" t="str">
        <f>IF(BE34="VDD",$B$1,IF(BE34="VDD/2",$B$2,IF(BE34="VDDho",$B$3,IF(BE34="VSS",$B$4,$B$5))))</f>
        <v>0.2</v>
      </c>
    </row>
    <row r="35" spans="6:59" x14ac:dyDescent="0.25">
      <c r="F35" s="12" t="s">
        <v>48</v>
      </c>
      <c r="G35" s="12" t="s">
        <v>7</v>
      </c>
      <c r="H35" s="13" t="str">
        <f>IF(F35="Tdelay",$D$1,IF(F35="TT",$D$2,IF(F35="TF",$D$3,IF(F35="T",$D$4,IF(F35="hT",$D$5,$D$6)))))</f>
        <v>+3.33333333333333333n</v>
      </c>
      <c r="I35" s="14">
        <f t="shared" ref="I35:I66" si="67">IF(G35="VDD",$B$1,IF(G35="VDD/2",$B$2,IF(G35="VDDho",$B$3,IF(G35="VSS",$B$4,$B$5))))</f>
        <v>0</v>
      </c>
      <c r="J35" s="42">
        <v>16</v>
      </c>
      <c r="K35" s="3" t="s">
        <v>39</v>
      </c>
      <c r="L35" s="3" t="s">
        <v>0</v>
      </c>
      <c r="M35" s="4" t="str">
        <f t="shared" ref="M35:M66" si="68">IF(K35="Tdelay",$D$1,IF(K35="TT",$D$2,IF(K35="TT",$D$3,IF(K35="T",$D$4,IF(K35="hT",$D$5,$D$6)))))</f>
        <v>+0.05n</v>
      </c>
      <c r="N35" s="5" t="str">
        <f t="shared" ref="N35:N98" si="69">IF(L35="VDD",$B$1,IF(L35="VDD/2",$B$2,IF(L35="VDDho",$B$3,IF(L35="VSS",$B$4,$B$5))))</f>
        <v>1.2</v>
      </c>
      <c r="O35" s="42">
        <v>16</v>
      </c>
      <c r="P35" s="6" t="s">
        <v>39</v>
      </c>
      <c r="Q35" s="6" t="s">
        <v>0</v>
      </c>
      <c r="R35" s="7" t="str">
        <f t="shared" ref="R35:R66" si="70">IF(P35="Tdelay",$D$1,IF(P35="TT",$D$2,IF(P35="Tfall",$D$3,IF(P35="T",$D$4,IF(P35="hT",$D$5,$D$6)))))</f>
        <v>+0.05n</v>
      </c>
      <c r="S35" s="6" t="str">
        <f t="shared" si="10"/>
        <v>1.2</v>
      </c>
      <c r="T35" s="42">
        <v>16</v>
      </c>
      <c r="U35" s="46" t="s">
        <v>39</v>
      </c>
      <c r="V35" s="9" t="s">
        <v>0</v>
      </c>
      <c r="W35" s="10" t="str">
        <f t="shared" ref="W35:W66" si="71">IF(U35="Tdelay",$D$1,IF(U35="TT",$D$2,IF(U35="Tfall",$D$3,IF(U35="T",$D$4,IF(U35="hT",$D$5,$D$6)))))</f>
        <v>+0.05n</v>
      </c>
      <c r="X35" s="11" t="str">
        <f t="shared" ref="X35" si="72">IF(V35="VDD",$B$1,IF(V35="VDD/2",$B$2,IF(V35="VDDho",$B$3,IF(V35="VSS",$B$4,$B$5))))</f>
        <v>1.2</v>
      </c>
      <c r="Y35" s="42">
        <v>16</v>
      </c>
      <c r="Z35" s="30" t="s">
        <v>39</v>
      </c>
      <c r="AA35" s="16" t="s">
        <v>0</v>
      </c>
      <c r="AB35" s="17" t="str">
        <f t="shared" ref="AB35:AB66" si="73">IF(Z35="Tdelay",$D$1,IF(Z35="TT",$D$2,IF(Z35="Tfall",$D$3,IF(Z35="T",$D$4,IF(Z35="hT",$D$5,$D$6)))))</f>
        <v>+0.05n</v>
      </c>
      <c r="AC35" s="29" t="str">
        <f>IF(AA35="VDD",$B$1,IF(AA35="VDD/2",$B$2,IF(AA35="VDDho",$B$3,IF(AA35="VSS",$B$4,$B$5))))</f>
        <v>1.2</v>
      </c>
      <c r="AD35" s="42">
        <v>16</v>
      </c>
      <c r="AE35" s="31" t="s">
        <v>39</v>
      </c>
      <c r="AF35" s="31" t="s">
        <v>0</v>
      </c>
      <c r="AG35" s="20" t="str">
        <f t="shared" ref="AG35:AG66" si="74">IF(AE35="Tdelay",$D$1,IF(AE35="TT",$D$2,IF(AE35="Tfall",$D$3,IF(AE35="T",$D$4,IF(AE35="hT",$D$5,$D$6)))))</f>
        <v>+0.05n</v>
      </c>
      <c r="AH35" s="19" t="str">
        <f t="shared" si="64"/>
        <v>1.2</v>
      </c>
      <c r="AI35" s="42">
        <v>16</v>
      </c>
      <c r="AJ35" s="25" t="s">
        <v>39</v>
      </c>
      <c r="AK35" s="25" t="s">
        <v>7</v>
      </c>
      <c r="AL35" s="26" t="str">
        <f t="shared" ref="AL35:AL66" si="75">IF(AJ35="Tdelay",$D$1,IF(AJ35="TT",$D$2,IF(AJ35="Tfall",$D$3,IF(AJ35="T",$D$4,IF(AJ35="hT",$D$5,$D$6)))))</f>
        <v>+0.05n</v>
      </c>
      <c r="AM35" s="27">
        <f t="shared" si="65"/>
        <v>0</v>
      </c>
      <c r="AN35" s="12"/>
      <c r="AO35" s="12"/>
      <c r="AP35" s="13" t="str">
        <f t="shared" si="39"/>
        <v>+3.33333333333333333n</v>
      </c>
      <c r="AQ35" s="14" t="str">
        <f t="shared" si="31"/>
        <v>0.2</v>
      </c>
      <c r="AR35" s="3"/>
      <c r="AS35" s="3"/>
      <c r="AT35" s="3"/>
      <c r="AU35" s="3"/>
      <c r="AV35" s="6"/>
      <c r="AW35" s="6"/>
      <c r="AX35" s="6"/>
      <c r="AY35" s="6"/>
      <c r="AZ35" s="9"/>
      <c r="BA35" s="9"/>
      <c r="BB35" s="10" t="str">
        <f t="shared" si="13"/>
        <v>+3.33333333333333333n</v>
      </c>
      <c r="BC35" s="11" t="str">
        <f t="shared" ref="BC35" si="76">IF(BA35="VDD",$B$1,IF(BA35="VDD/2",$B$2,IF(BA35="VDDho",$B$3,IF(BA35="VSS",$B$4,$B$5))))</f>
        <v>0.2</v>
      </c>
    </row>
    <row r="36" spans="6:59" x14ac:dyDescent="0.25">
      <c r="F36" s="12" t="s">
        <v>39</v>
      </c>
      <c r="G36" s="12" t="s">
        <v>0</v>
      </c>
      <c r="H36" s="13" t="str">
        <f>IF(F36="Tdelay",$D$1,IF(F36="TT",$D$2,IF(F36="TF",$D$3,IF(F36="T",$D$4,IF(F36="hT",$D$5,$D$6)))))</f>
        <v>+0.05n</v>
      </c>
      <c r="I36" s="14" t="str">
        <f t="shared" si="67"/>
        <v>1.2</v>
      </c>
      <c r="J36" s="43"/>
      <c r="K36" s="3" t="s">
        <v>3</v>
      </c>
      <c r="L36" s="3" t="s">
        <v>0</v>
      </c>
      <c r="M36" s="4" t="str">
        <f t="shared" si="68"/>
        <v>+833.333333333333333p</v>
      </c>
      <c r="N36" s="5" t="str">
        <f t="shared" si="69"/>
        <v>1.2</v>
      </c>
      <c r="O36" s="43"/>
      <c r="P36" s="6" t="s">
        <v>3</v>
      </c>
      <c r="Q36" s="6" t="s">
        <v>0</v>
      </c>
      <c r="R36" s="7" t="str">
        <f t="shared" si="70"/>
        <v>+833.333333333333333p</v>
      </c>
      <c r="S36" s="6" t="str">
        <f t="shared" si="10"/>
        <v>1.2</v>
      </c>
      <c r="T36" s="43"/>
      <c r="U36" s="46" t="s">
        <v>3</v>
      </c>
      <c r="V36" s="9" t="s">
        <v>0</v>
      </c>
      <c r="W36" s="10" t="str">
        <f t="shared" si="71"/>
        <v>+833.333333333333333p</v>
      </c>
      <c r="X36" s="11" t="str">
        <f>IF(V36="VDD",$B$1,IF(V36="VDD/2",$B$2,IF(V36="VDDho",$B$3,IF(V36="VSS",$B$4,$B$5))))</f>
        <v>1.2</v>
      </c>
      <c r="Y36" s="43"/>
      <c r="Z36" s="30" t="s">
        <v>3</v>
      </c>
      <c r="AA36" s="16" t="s">
        <v>0</v>
      </c>
      <c r="AB36" s="17" t="str">
        <f t="shared" si="73"/>
        <v>+833.333333333333333p</v>
      </c>
      <c r="AC36" s="29" t="str">
        <f>IF(AA36="VDD",$B$1,IF(AA36="VDD/2",$B$2,IF(AA36="VDDho",$B$3,IF(AA36="VSS",$B$4,$B$5))))</f>
        <v>1.2</v>
      </c>
      <c r="AD36" s="43"/>
      <c r="AE36" s="31" t="s">
        <v>3</v>
      </c>
      <c r="AF36" s="31" t="s">
        <v>0</v>
      </c>
      <c r="AG36" s="20" t="str">
        <f t="shared" si="74"/>
        <v>+833.333333333333333p</v>
      </c>
      <c r="AH36" s="19" t="str">
        <f t="shared" si="64"/>
        <v>1.2</v>
      </c>
      <c r="AI36" s="43"/>
      <c r="AJ36" s="25" t="s">
        <v>3</v>
      </c>
      <c r="AK36" s="25" t="s">
        <v>7</v>
      </c>
      <c r="AL36" s="26" t="str">
        <f t="shared" si="75"/>
        <v>+833.333333333333333p</v>
      </c>
      <c r="AM36" s="27">
        <f t="shared" si="65"/>
        <v>0</v>
      </c>
      <c r="AN36" s="12"/>
      <c r="AO36" s="12"/>
      <c r="AP36" s="14"/>
      <c r="AQ36" s="14"/>
      <c r="AR36" s="3"/>
      <c r="AS36" s="3"/>
      <c r="AT36" s="3"/>
      <c r="AU36" s="3"/>
      <c r="AV36" s="6"/>
      <c r="AW36" s="6"/>
      <c r="AX36" s="6"/>
      <c r="AY36" s="6"/>
      <c r="AZ36" s="9"/>
      <c r="BA36" s="9"/>
      <c r="BB36" s="10" t="str">
        <f t="shared" si="13"/>
        <v>+3.33333333333333333n</v>
      </c>
      <c r="BC36" s="11" t="str">
        <f>IF(BA36="VDD",$B$1,IF(BA36="VDD/2",$B$2,IF(BA36="VDDho",$B$3,IF(BA36="VSS",$B$4,$B$5))))</f>
        <v>0.2</v>
      </c>
    </row>
    <row r="37" spans="6:59" x14ac:dyDescent="0.25">
      <c r="F37" s="12" t="s">
        <v>48</v>
      </c>
      <c r="G37" s="12" t="s">
        <v>0</v>
      </c>
      <c r="H37" s="13" t="str">
        <f>IF(F37="Tdelay",$D$1,IF(F37="TT",$D$2,IF(F37="TF",$D$3,IF(F37="T",$D$4,IF(F37="hT",$D$5,$D$6)))))</f>
        <v>+3.33333333333333333n</v>
      </c>
      <c r="I37" s="14" t="str">
        <f t="shared" si="67"/>
        <v>1.2</v>
      </c>
      <c r="J37" s="42">
        <v>17</v>
      </c>
      <c r="K37" s="3" t="s">
        <v>39</v>
      </c>
      <c r="L37" s="3" t="s">
        <v>7</v>
      </c>
      <c r="M37" s="4" t="str">
        <f t="shared" si="68"/>
        <v>+0.05n</v>
      </c>
      <c r="N37" s="5">
        <f t="shared" si="69"/>
        <v>0</v>
      </c>
      <c r="O37" s="42">
        <v>17</v>
      </c>
      <c r="P37" s="6" t="s">
        <v>39</v>
      </c>
      <c r="Q37" s="6" t="s">
        <v>7</v>
      </c>
      <c r="R37" s="7" t="str">
        <f t="shared" si="70"/>
        <v>+0.05n</v>
      </c>
      <c r="S37" s="6">
        <f t="shared" si="10"/>
        <v>0</v>
      </c>
      <c r="T37" s="42">
        <v>17</v>
      </c>
      <c r="U37" s="46" t="s">
        <v>39</v>
      </c>
      <c r="V37" s="9" t="s">
        <v>7</v>
      </c>
      <c r="W37" s="10" t="str">
        <f t="shared" si="71"/>
        <v>+0.05n</v>
      </c>
      <c r="X37" s="11">
        <f>IF(V37="VDD",$B$1,IF(V37="VDD/2",$B$2,IF(V37="VDDho",$B$3,IF(V37="VSS",$B$4,$B$5))))</f>
        <v>0</v>
      </c>
      <c r="Y37" s="42">
        <v>17</v>
      </c>
      <c r="Z37" s="30" t="s">
        <v>39</v>
      </c>
      <c r="AA37" s="16" t="s">
        <v>7</v>
      </c>
      <c r="AB37" s="17" t="str">
        <f t="shared" si="73"/>
        <v>+0.05n</v>
      </c>
      <c r="AC37" s="29">
        <f>IF(AA37="VDD",$B$1,IF(AA37="VDD/2",$B$2,IF(AA37="VDDho",$B$3,IF(AA37="VSS",$B$4,$B$5))))</f>
        <v>0</v>
      </c>
      <c r="AD37" s="42">
        <v>17</v>
      </c>
      <c r="AE37" s="31" t="s">
        <v>39</v>
      </c>
      <c r="AF37" s="31" t="s">
        <v>7</v>
      </c>
      <c r="AG37" s="20" t="str">
        <f t="shared" si="74"/>
        <v>+0.05n</v>
      </c>
      <c r="AH37" s="19">
        <f t="shared" si="64"/>
        <v>0</v>
      </c>
      <c r="AI37" s="42">
        <v>17</v>
      </c>
      <c r="AJ37" s="25" t="s">
        <v>39</v>
      </c>
      <c r="AK37" s="25" t="s">
        <v>7</v>
      </c>
      <c r="AL37" s="26" t="str">
        <f t="shared" si="75"/>
        <v>+0.05n</v>
      </c>
      <c r="AM37" s="27">
        <f t="shared" si="65"/>
        <v>0</v>
      </c>
      <c r="AN37" s="12"/>
      <c r="AO37" s="12"/>
      <c r="AP37" s="14"/>
      <c r="AQ37" s="14"/>
      <c r="AR37" s="3"/>
      <c r="AS37" s="3"/>
      <c r="AT37" s="3"/>
      <c r="AU37" s="3"/>
      <c r="AV37" s="6"/>
      <c r="AW37" s="6"/>
      <c r="AX37" s="6"/>
      <c r="AY37" s="6"/>
      <c r="AZ37" s="9"/>
      <c r="BA37" s="9"/>
      <c r="BB37" s="10" t="str">
        <f t="shared" si="13"/>
        <v>+3.33333333333333333n</v>
      </c>
      <c r="BC37" s="11" t="str">
        <f>IF(BA37="VDD",$B$1,IF(BA37="VDD/2",$B$2,IF(BA37="VDDho",$B$3,IF(BA37="VSS",$B$4,$B$5))))</f>
        <v>0.2</v>
      </c>
    </row>
    <row r="38" spans="6:59" x14ac:dyDescent="0.25">
      <c r="F38" s="12" t="s">
        <v>39</v>
      </c>
      <c r="G38" s="12" t="s">
        <v>7</v>
      </c>
      <c r="H38" s="13" t="str">
        <f>IF(F38="Tdelay",$D$1,IF(F38="TT",$D$2,IF(F38="TF",$D$3,IF(F38="T",$D$4,IF(F38="hT",$D$5,$D$6)))))</f>
        <v>+0.05n</v>
      </c>
      <c r="I38" s="14">
        <f t="shared" si="67"/>
        <v>0</v>
      </c>
      <c r="J38" s="43"/>
      <c r="K38" s="3" t="s">
        <v>3</v>
      </c>
      <c r="L38" s="3" t="s">
        <v>7</v>
      </c>
      <c r="M38" s="4" t="str">
        <f t="shared" si="68"/>
        <v>+833.333333333333333p</v>
      </c>
      <c r="N38" s="5">
        <f t="shared" si="69"/>
        <v>0</v>
      </c>
      <c r="O38" s="43"/>
      <c r="P38" s="6" t="s">
        <v>3</v>
      </c>
      <c r="Q38" s="6" t="s">
        <v>7</v>
      </c>
      <c r="R38" s="7" t="str">
        <f t="shared" si="70"/>
        <v>+833.333333333333333p</v>
      </c>
      <c r="S38" s="6">
        <f t="shared" si="10"/>
        <v>0</v>
      </c>
      <c r="T38" s="43"/>
      <c r="U38" s="46" t="s">
        <v>3</v>
      </c>
      <c r="V38" s="9" t="s">
        <v>7</v>
      </c>
      <c r="W38" s="10" t="str">
        <f t="shared" si="71"/>
        <v>+833.333333333333333p</v>
      </c>
      <c r="X38" s="11">
        <f>IF(V38="VDD",$B$1,IF(V38="VDD/2",$B$2,IF(V38="VDDho",$B$3,IF(V38="VSS",$B$4,$B$5))))</f>
        <v>0</v>
      </c>
      <c r="Y38" s="43"/>
      <c r="Z38" s="30" t="s">
        <v>3</v>
      </c>
      <c r="AA38" s="16" t="s">
        <v>7</v>
      </c>
      <c r="AB38" s="17" t="str">
        <f t="shared" si="73"/>
        <v>+833.333333333333333p</v>
      </c>
      <c r="AC38" s="29">
        <f t="shared" ref="AC38" si="77">IF(AA38="VDD",$B$1,IF(AA38="VDD/2",$B$2,IF(AA38="VDDho",$B$3,IF(AA38="VSS",$B$4,$B$5))))</f>
        <v>0</v>
      </c>
      <c r="AD38" s="43"/>
      <c r="AE38" s="31" t="s">
        <v>3</v>
      </c>
      <c r="AF38" s="31" t="s">
        <v>7</v>
      </c>
      <c r="AG38" s="20" t="str">
        <f t="shared" si="74"/>
        <v>+833.333333333333333p</v>
      </c>
      <c r="AH38" s="19">
        <f t="shared" si="64"/>
        <v>0</v>
      </c>
      <c r="AI38" s="43"/>
      <c r="AJ38" s="25" t="s">
        <v>3</v>
      </c>
      <c r="AK38" s="25" t="s">
        <v>7</v>
      </c>
      <c r="AL38" s="26" t="str">
        <f t="shared" si="75"/>
        <v>+833.333333333333333p</v>
      </c>
      <c r="AM38" s="27">
        <f t="shared" si="65"/>
        <v>0</v>
      </c>
      <c r="AN38" s="12"/>
      <c r="AO38" s="12"/>
      <c r="AP38" s="14"/>
      <c r="AQ38" s="14"/>
      <c r="AR38" s="3"/>
      <c r="AS38" s="3"/>
      <c r="AT38" s="3"/>
      <c r="AU38" s="3"/>
      <c r="AV38" s="6"/>
      <c r="AW38" s="6"/>
      <c r="AX38" s="6"/>
      <c r="AY38" s="6"/>
      <c r="AZ38" s="9"/>
      <c r="BA38" s="9"/>
      <c r="BB38" s="10" t="str">
        <f t="shared" si="13"/>
        <v>+3.33333333333333333n</v>
      </c>
      <c r="BC38" s="11" t="str">
        <f>IF(BA38="VDD",$B$1,IF(BA38="VDD/2",$B$2,IF(BA38="VDDho",$B$3,IF(BA38="VSS",$B$4,$B$5))))</f>
        <v>0.2</v>
      </c>
    </row>
    <row r="39" spans="6:59" x14ac:dyDescent="0.25">
      <c r="F39" s="12" t="s">
        <v>48</v>
      </c>
      <c r="G39" s="12" t="s">
        <v>7</v>
      </c>
      <c r="H39" s="13" t="str">
        <f>IF(F39="Tdelay",$D$1,IF(F39="TT",$D$2,IF(F39="TF",$D$3,IF(F39="T",$D$4,IF(F39="hT",$D$5,$D$6)))))</f>
        <v>+3.33333333333333333n</v>
      </c>
      <c r="I39" s="14">
        <f t="shared" si="67"/>
        <v>0</v>
      </c>
      <c r="J39" s="42">
        <v>18</v>
      </c>
      <c r="K39" s="3" t="s">
        <v>39</v>
      </c>
      <c r="L39" s="3" t="s">
        <v>7</v>
      </c>
      <c r="M39" s="4" t="str">
        <f t="shared" si="68"/>
        <v>+0.05n</v>
      </c>
      <c r="N39" s="5">
        <f t="shared" si="69"/>
        <v>0</v>
      </c>
      <c r="O39" s="42">
        <v>18</v>
      </c>
      <c r="P39" s="6" t="s">
        <v>39</v>
      </c>
      <c r="Q39" s="6" t="s">
        <v>0</v>
      </c>
      <c r="R39" s="7" t="str">
        <f t="shared" si="70"/>
        <v>+0.05n</v>
      </c>
      <c r="S39" s="6" t="str">
        <f t="shared" si="10"/>
        <v>1.2</v>
      </c>
      <c r="T39" s="42">
        <v>18</v>
      </c>
      <c r="U39" s="46" t="s">
        <v>39</v>
      </c>
      <c r="V39" s="9" t="s">
        <v>7</v>
      </c>
      <c r="W39" s="10" t="str">
        <f t="shared" si="71"/>
        <v>+0.05n</v>
      </c>
      <c r="X39" s="11">
        <f t="shared" ref="X39" si="78">IF(V39="VDD",$B$1,IF(V39="VDD/2",$B$2,IF(V39="VDDho",$B$3,IF(V39="VSS",$B$4,$B$5))))</f>
        <v>0</v>
      </c>
      <c r="Y39" s="42">
        <v>18</v>
      </c>
      <c r="Z39" s="30" t="s">
        <v>39</v>
      </c>
      <c r="AA39" s="16" t="s">
        <v>7</v>
      </c>
      <c r="AB39" s="17" t="str">
        <f t="shared" si="73"/>
        <v>+0.05n</v>
      </c>
      <c r="AC39" s="29">
        <f t="shared" ref="AC39:AC48" si="79">IF(AA39="VDD",$B$1,IF(AA39="VDD/2",$B$2,IF(AA39="VDDho",$B$3,IF(AA39="VSS",$B$4,$B$5))))</f>
        <v>0</v>
      </c>
      <c r="AD39" s="42">
        <v>18</v>
      </c>
      <c r="AE39" s="31" t="s">
        <v>39</v>
      </c>
      <c r="AF39" s="31" t="s">
        <v>7</v>
      </c>
      <c r="AG39" s="20" t="str">
        <f t="shared" si="74"/>
        <v>+0.05n</v>
      </c>
      <c r="AH39" s="19">
        <f t="shared" si="64"/>
        <v>0</v>
      </c>
      <c r="AI39" s="42">
        <v>18</v>
      </c>
      <c r="AJ39" s="25" t="s">
        <v>39</v>
      </c>
      <c r="AK39" s="25" t="s">
        <v>7</v>
      </c>
      <c r="AL39" s="26" t="str">
        <f t="shared" si="75"/>
        <v>+0.05n</v>
      </c>
      <c r="AM39" s="27">
        <f t="shared" ref="AM39" si="80">IF(AK39="VDD",$B$1,IF(AK39="VDD/2",$B$2,IF(AK39="VDDho",$B$3,IF(AK39="VSS",$B$4,$B$5))))</f>
        <v>0</v>
      </c>
      <c r="AN39" s="12"/>
      <c r="AO39" s="12"/>
      <c r="AP39" s="14"/>
      <c r="AQ39" s="14"/>
      <c r="AR39" s="3"/>
      <c r="AS39" s="3"/>
      <c r="AT39" s="3"/>
      <c r="AU39" s="3"/>
      <c r="AV39" s="6"/>
      <c r="AW39" s="6"/>
      <c r="AX39" s="6"/>
      <c r="AY39" s="6"/>
      <c r="AZ39" s="9"/>
      <c r="BA39" s="9"/>
      <c r="BB39" s="10" t="str">
        <f t="shared" si="13"/>
        <v>+3.33333333333333333n</v>
      </c>
      <c r="BC39" s="11" t="str">
        <f t="shared" ref="BC39" si="81">IF(BA39="VDD",$B$1,IF(BA39="VDD/2",$B$2,IF(BA39="VDDho",$B$3,IF(BA39="VSS",$B$4,$B$5))))</f>
        <v>0.2</v>
      </c>
    </row>
    <row r="40" spans="6:59" x14ac:dyDescent="0.25">
      <c r="F40" s="12" t="s">
        <v>39</v>
      </c>
      <c r="G40" s="12" t="s">
        <v>0</v>
      </c>
      <c r="H40" s="13" t="str">
        <f>IF(F40="Tdelay",$D$1,IF(F40="TT",$D$2,IF(F40="TF",$D$3,IF(F40="T",$D$4,IF(F40="hT",$D$5,$D$6)))))</f>
        <v>+0.05n</v>
      </c>
      <c r="I40" s="14" t="str">
        <f t="shared" si="67"/>
        <v>1.2</v>
      </c>
      <c r="J40" s="43"/>
      <c r="K40" s="3" t="s">
        <v>3</v>
      </c>
      <c r="L40" s="3" t="s">
        <v>7</v>
      </c>
      <c r="M40" s="4" t="str">
        <f t="shared" si="68"/>
        <v>+833.333333333333333p</v>
      </c>
      <c r="N40" s="5">
        <f t="shared" si="69"/>
        <v>0</v>
      </c>
      <c r="O40" s="43"/>
      <c r="P40" s="6" t="s">
        <v>3</v>
      </c>
      <c r="Q40" s="6" t="s">
        <v>0</v>
      </c>
      <c r="R40" s="7" t="str">
        <f t="shared" si="70"/>
        <v>+833.333333333333333p</v>
      </c>
      <c r="S40" s="6" t="str">
        <f t="shared" si="10"/>
        <v>1.2</v>
      </c>
      <c r="T40" s="43"/>
      <c r="U40" s="46" t="s">
        <v>3</v>
      </c>
      <c r="V40" s="9" t="s">
        <v>7</v>
      </c>
      <c r="W40" s="10" t="str">
        <f t="shared" si="71"/>
        <v>+833.333333333333333p</v>
      </c>
      <c r="X40" s="11">
        <f>IF(V40="VDD",$B$1,IF(V40="VDD/2",$B$2,IF(V40="VDDho",$B$3,IF(V40="VSS",$B$4,$B$5))))</f>
        <v>0</v>
      </c>
      <c r="Y40" s="43"/>
      <c r="Z40" s="30" t="s">
        <v>3</v>
      </c>
      <c r="AA40" s="16" t="s">
        <v>7</v>
      </c>
      <c r="AB40" s="17" t="str">
        <f t="shared" si="73"/>
        <v>+833.333333333333333p</v>
      </c>
      <c r="AC40" s="29">
        <f t="shared" si="79"/>
        <v>0</v>
      </c>
      <c r="AD40" s="43"/>
      <c r="AE40" s="31" t="s">
        <v>3</v>
      </c>
      <c r="AF40" s="31" t="s">
        <v>7</v>
      </c>
      <c r="AG40" s="20" t="str">
        <f t="shared" si="74"/>
        <v>+833.333333333333333p</v>
      </c>
      <c r="AH40" s="19">
        <f t="shared" si="64"/>
        <v>0</v>
      </c>
      <c r="AI40" s="43"/>
      <c r="AJ40" s="25" t="s">
        <v>3</v>
      </c>
      <c r="AK40" s="25" t="s">
        <v>7</v>
      </c>
      <c r="AL40" s="26" t="str">
        <f t="shared" si="75"/>
        <v>+833.333333333333333p</v>
      </c>
      <c r="AM40" s="27">
        <f>IF(AK40="VDD",$B$1,IF(AK40="VDD/2",$B$2,IF(AK40="VDDho",$B$3,IF(AK40="VSS",$B$4,$B$5))))</f>
        <v>0</v>
      </c>
      <c r="AN40" s="12"/>
      <c r="AO40" s="12"/>
      <c r="AP40" s="14"/>
      <c r="AQ40" s="14"/>
      <c r="AR40" s="3"/>
      <c r="AS40" s="3"/>
      <c r="AT40" s="3"/>
      <c r="AU40" s="3"/>
      <c r="AV40" s="6"/>
      <c r="AW40" s="6"/>
      <c r="AX40" s="6"/>
      <c r="AY40" s="6"/>
      <c r="AZ40" s="9"/>
      <c r="BA40" s="9"/>
      <c r="BB40" s="10" t="str">
        <f t="shared" si="13"/>
        <v>+3.33333333333333333n</v>
      </c>
      <c r="BC40" s="11" t="str">
        <f>IF(BA40="VDD",$B$1,IF(BA40="VDD/2",$B$2,IF(BA40="VDDho",$B$3,IF(BA40="VSS",$B$4,$B$5))))</f>
        <v>0.2</v>
      </c>
    </row>
    <row r="41" spans="6:59" x14ac:dyDescent="0.25">
      <c r="F41" s="12" t="s">
        <v>48</v>
      </c>
      <c r="G41" s="12" t="s">
        <v>0</v>
      </c>
      <c r="H41" s="13" t="str">
        <f>IF(F41="Tdelay",$D$1,IF(F41="TT",$D$2,IF(F41="TF",$D$3,IF(F41="T",$D$4,IF(F41="hT",$D$5,$D$6)))))</f>
        <v>+3.33333333333333333n</v>
      </c>
      <c r="I41" s="14" t="str">
        <f t="shared" si="67"/>
        <v>1.2</v>
      </c>
      <c r="J41" s="42">
        <v>19</v>
      </c>
      <c r="K41" s="3" t="s">
        <v>39</v>
      </c>
      <c r="L41" s="3" t="s">
        <v>7</v>
      </c>
      <c r="M41" s="4" t="str">
        <f t="shared" si="68"/>
        <v>+0.05n</v>
      </c>
      <c r="N41" s="5">
        <f t="shared" si="69"/>
        <v>0</v>
      </c>
      <c r="O41" s="42">
        <v>19</v>
      </c>
      <c r="P41" s="6" t="s">
        <v>39</v>
      </c>
      <c r="Q41" s="6" t="s">
        <v>0</v>
      </c>
      <c r="R41" s="7" t="str">
        <f t="shared" si="70"/>
        <v>+0.05n</v>
      </c>
      <c r="S41" s="6" t="str">
        <f t="shared" si="10"/>
        <v>1.2</v>
      </c>
      <c r="T41" s="42">
        <v>19</v>
      </c>
      <c r="U41" s="46" t="s">
        <v>39</v>
      </c>
      <c r="V41" s="9" t="s">
        <v>7</v>
      </c>
      <c r="W41" s="10" t="str">
        <f t="shared" si="71"/>
        <v>+0.05n</v>
      </c>
      <c r="X41" s="11">
        <f>IF(V41="VDD",$B$1,IF(V41="VDD/2",$B$2,IF(V41="VDDho",$B$3,IF(V41="VSS",$B$4,$B$5))))</f>
        <v>0</v>
      </c>
      <c r="Y41" s="42">
        <v>19</v>
      </c>
      <c r="Z41" s="30" t="s">
        <v>39</v>
      </c>
      <c r="AA41" s="16" t="s">
        <v>7</v>
      </c>
      <c r="AB41" s="17" t="str">
        <f t="shared" si="73"/>
        <v>+0.05n</v>
      </c>
      <c r="AC41" s="29">
        <f t="shared" si="79"/>
        <v>0</v>
      </c>
      <c r="AD41" s="42">
        <v>19</v>
      </c>
      <c r="AE41" s="31" t="s">
        <v>39</v>
      </c>
      <c r="AF41" s="31" t="s">
        <v>7</v>
      </c>
      <c r="AG41" s="20" t="str">
        <f t="shared" si="74"/>
        <v>+0.05n</v>
      </c>
      <c r="AH41" s="19">
        <f t="shared" si="64"/>
        <v>0</v>
      </c>
      <c r="AI41" s="42">
        <v>19</v>
      </c>
      <c r="AJ41" s="25" t="s">
        <v>39</v>
      </c>
      <c r="AK41" s="25" t="s">
        <v>7</v>
      </c>
      <c r="AL41" s="26" t="str">
        <f t="shared" si="75"/>
        <v>+0.05n</v>
      </c>
      <c r="AM41" s="27">
        <f>IF(AK41="VDD",$B$1,IF(AK41="VDD/2",$B$2,IF(AK41="VDDho",$B$3,IF(AK41="VSS",$B$4,$B$5))))</f>
        <v>0</v>
      </c>
      <c r="AN41" s="12"/>
      <c r="AO41" s="12"/>
      <c r="AP41" s="14"/>
      <c r="AQ41" s="14"/>
      <c r="AR41" s="3"/>
      <c r="AS41" s="3"/>
      <c r="AT41" s="3"/>
      <c r="AU41" s="3"/>
      <c r="AV41" s="6"/>
      <c r="AW41" s="6"/>
      <c r="AX41" s="6"/>
      <c r="AY41" s="6"/>
      <c r="AZ41" s="9"/>
      <c r="BA41" s="9"/>
      <c r="BB41" s="10" t="str">
        <f t="shared" si="13"/>
        <v>+3.33333333333333333n</v>
      </c>
      <c r="BC41" s="11" t="str">
        <f>IF(BA41="VDD",$B$1,IF(BA41="VDD/2",$B$2,IF(BA41="VDDho",$B$3,IF(BA41="VSS",$B$4,$B$5))))</f>
        <v>0.2</v>
      </c>
    </row>
    <row r="42" spans="6:59" x14ac:dyDescent="0.25">
      <c r="F42" s="12" t="s">
        <v>39</v>
      </c>
      <c r="G42" s="12" t="s">
        <v>7</v>
      </c>
      <c r="H42" s="13" t="str">
        <f>IF(F42="Tdelay",$D$1,IF(F42="TT",$D$2,IF(F42="TF",$D$3,IF(F42="T",$D$4,IF(F42="hT",$D$5,$D$6)))))</f>
        <v>+0.05n</v>
      </c>
      <c r="I42" s="14">
        <f t="shared" si="67"/>
        <v>0</v>
      </c>
      <c r="J42" s="43"/>
      <c r="K42" s="3" t="s">
        <v>3</v>
      </c>
      <c r="L42" s="3" t="s">
        <v>7</v>
      </c>
      <c r="M42" s="4" t="str">
        <f t="shared" si="68"/>
        <v>+833.333333333333333p</v>
      </c>
      <c r="N42" s="5">
        <f t="shared" si="69"/>
        <v>0</v>
      </c>
      <c r="O42" s="43"/>
      <c r="P42" s="6" t="s">
        <v>3</v>
      </c>
      <c r="Q42" s="6" t="s">
        <v>0</v>
      </c>
      <c r="R42" s="7" t="str">
        <f t="shared" si="70"/>
        <v>+833.333333333333333p</v>
      </c>
      <c r="S42" s="6" t="str">
        <f t="shared" si="10"/>
        <v>1.2</v>
      </c>
      <c r="T42" s="43"/>
      <c r="U42" s="46" t="s">
        <v>3</v>
      </c>
      <c r="V42" s="9" t="s">
        <v>7</v>
      </c>
      <c r="W42" s="10" t="str">
        <f t="shared" si="71"/>
        <v>+833.333333333333333p</v>
      </c>
      <c r="X42" s="11">
        <f>IF(V42="VDD",$B$1,IF(V42="VDD/2",$B$2,IF(V42="VDDho",$B$3,IF(V42="VSS",$B$4,$B$5))))</f>
        <v>0</v>
      </c>
      <c r="Y42" s="43"/>
      <c r="Z42" s="30" t="s">
        <v>3</v>
      </c>
      <c r="AA42" s="16" t="s">
        <v>7</v>
      </c>
      <c r="AB42" s="17" t="str">
        <f t="shared" si="73"/>
        <v>+833.333333333333333p</v>
      </c>
      <c r="AC42" s="29">
        <f t="shared" si="79"/>
        <v>0</v>
      </c>
      <c r="AD42" s="43"/>
      <c r="AE42" s="31" t="s">
        <v>3</v>
      </c>
      <c r="AF42" s="31" t="s">
        <v>7</v>
      </c>
      <c r="AG42" s="20" t="str">
        <f t="shared" si="74"/>
        <v>+833.333333333333333p</v>
      </c>
      <c r="AH42" s="19">
        <f t="shared" si="64"/>
        <v>0</v>
      </c>
      <c r="AI42" s="43"/>
      <c r="AJ42" s="25" t="s">
        <v>3</v>
      </c>
      <c r="AK42" s="25" t="s">
        <v>7</v>
      </c>
      <c r="AL42" s="26" t="str">
        <f t="shared" si="75"/>
        <v>+833.333333333333333p</v>
      </c>
      <c r="AM42" s="27">
        <f>IF(AK42="VDD",$B$1,IF(AK42="VDD/2",$B$2,IF(AK42="VDDho",$B$3,IF(AK42="VSS",$B$4,$B$5))))</f>
        <v>0</v>
      </c>
      <c r="AN42" s="12"/>
      <c r="AO42" s="12"/>
      <c r="AP42" s="14"/>
      <c r="AQ42" s="14"/>
      <c r="AR42" s="3"/>
      <c r="AS42" s="3"/>
      <c r="AT42" s="3"/>
      <c r="AU42" s="3"/>
      <c r="AV42" s="6"/>
      <c r="AW42" s="6"/>
      <c r="AX42" s="6"/>
      <c r="AY42" s="6"/>
      <c r="AZ42" s="9"/>
      <c r="BA42" s="9"/>
      <c r="BB42" s="10" t="str">
        <f t="shared" si="13"/>
        <v>+3.33333333333333333n</v>
      </c>
      <c r="BC42" s="11" t="str">
        <f>IF(BA42="VDD",$B$1,IF(BA42="VDD/2",$B$2,IF(BA42="VDDho",$B$3,IF(BA42="VSS",$B$4,$B$5))))</f>
        <v>0.2</v>
      </c>
    </row>
    <row r="43" spans="6:59" x14ac:dyDescent="0.25">
      <c r="F43" s="12" t="s">
        <v>48</v>
      </c>
      <c r="G43" s="12" t="s">
        <v>7</v>
      </c>
      <c r="H43" s="13" t="str">
        <f>IF(F43="Tdelay",$D$1,IF(F43="TT",$D$2,IF(F43="TF",$D$3,IF(F43="T",$D$4,IF(F43="hT",$D$5,$D$6)))))</f>
        <v>+3.33333333333333333n</v>
      </c>
      <c r="I43" s="14">
        <f t="shared" si="67"/>
        <v>0</v>
      </c>
      <c r="J43" s="42">
        <v>20</v>
      </c>
      <c r="K43" s="3" t="s">
        <v>39</v>
      </c>
      <c r="L43" s="3" t="s">
        <v>7</v>
      </c>
      <c r="M43" s="4" t="str">
        <f t="shared" si="68"/>
        <v>+0.05n</v>
      </c>
      <c r="N43" s="5">
        <f t="shared" si="69"/>
        <v>0</v>
      </c>
      <c r="O43" s="42">
        <v>20</v>
      </c>
      <c r="P43" s="6" t="s">
        <v>39</v>
      </c>
      <c r="Q43" s="6" t="s">
        <v>0</v>
      </c>
      <c r="R43" s="7" t="str">
        <f t="shared" si="70"/>
        <v>+0.05n</v>
      </c>
      <c r="S43" s="6" t="str">
        <f t="shared" si="10"/>
        <v>1.2</v>
      </c>
      <c r="T43" s="42">
        <v>20</v>
      </c>
      <c r="U43" s="46" t="s">
        <v>39</v>
      </c>
      <c r="V43" s="9" t="s">
        <v>7</v>
      </c>
      <c r="W43" s="10" t="str">
        <f t="shared" si="71"/>
        <v>+0.05n</v>
      </c>
      <c r="X43" s="11">
        <f t="shared" ref="X43" si="82">IF(V43="VDD",$B$1,IF(V43="VDD/2",$B$2,IF(V43="VDDho",$B$3,IF(V43="VSS",$B$4,$B$5))))</f>
        <v>0</v>
      </c>
      <c r="Y43" s="42">
        <v>20</v>
      </c>
      <c r="Z43" s="30" t="s">
        <v>39</v>
      </c>
      <c r="AA43" s="16" t="s">
        <v>7</v>
      </c>
      <c r="AB43" s="17" t="str">
        <f t="shared" si="73"/>
        <v>+0.05n</v>
      </c>
      <c r="AC43" s="29">
        <f t="shared" si="79"/>
        <v>0</v>
      </c>
      <c r="AD43" s="42">
        <v>20</v>
      </c>
      <c r="AE43" s="31" t="s">
        <v>39</v>
      </c>
      <c r="AF43" s="31" t="s">
        <v>7</v>
      </c>
      <c r="AG43" s="20" t="str">
        <f t="shared" si="74"/>
        <v>+0.05n</v>
      </c>
      <c r="AH43" s="19">
        <f t="shared" si="64"/>
        <v>0</v>
      </c>
      <c r="AI43" s="42">
        <v>20</v>
      </c>
      <c r="AJ43" s="25" t="s">
        <v>39</v>
      </c>
      <c r="AK43" s="25" t="s">
        <v>7</v>
      </c>
      <c r="AL43" s="26" t="str">
        <f t="shared" si="75"/>
        <v>+0.05n</v>
      </c>
      <c r="AM43" s="27">
        <f t="shared" ref="AM43" si="83">IF(AK43="VDD",$B$1,IF(AK43="VDD/2",$B$2,IF(AK43="VDDho",$B$3,IF(AK43="VSS",$B$4,$B$5))))</f>
        <v>0</v>
      </c>
      <c r="AN43" s="12"/>
      <c r="AO43" s="12"/>
      <c r="AP43" s="14"/>
      <c r="AQ43" s="14"/>
      <c r="AR43" s="3"/>
      <c r="AS43" s="3"/>
      <c r="AT43" s="3"/>
      <c r="AU43" s="3"/>
      <c r="AV43" s="6"/>
      <c r="AW43" s="6"/>
      <c r="AX43" s="6"/>
      <c r="AY43" s="6"/>
      <c r="AZ43" s="9"/>
      <c r="BA43" s="9"/>
      <c r="BB43" s="10" t="str">
        <f t="shared" si="13"/>
        <v>+3.33333333333333333n</v>
      </c>
      <c r="BC43" s="11" t="str">
        <f t="shared" ref="BC43" si="84">IF(BA43="VDD",$B$1,IF(BA43="VDD/2",$B$2,IF(BA43="VDDho",$B$3,IF(BA43="VSS",$B$4,$B$5))))</f>
        <v>0.2</v>
      </c>
    </row>
    <row r="44" spans="6:59" x14ac:dyDescent="0.25">
      <c r="F44" s="12" t="s">
        <v>39</v>
      </c>
      <c r="G44" s="12" t="s">
        <v>0</v>
      </c>
      <c r="H44" s="13" t="str">
        <f>IF(F44="Tdelay",$D$1,IF(F44="TT",$D$2,IF(F44="TF",$D$3,IF(F44="T",$D$4,IF(F44="hT",$D$5,$D$6)))))</f>
        <v>+0.05n</v>
      </c>
      <c r="I44" s="14" t="str">
        <f t="shared" si="67"/>
        <v>1.2</v>
      </c>
      <c r="J44" s="43"/>
      <c r="K44" s="3" t="s">
        <v>3</v>
      </c>
      <c r="L44" s="3" t="s">
        <v>7</v>
      </c>
      <c r="M44" s="4" t="str">
        <f t="shared" si="68"/>
        <v>+833.333333333333333p</v>
      </c>
      <c r="N44" s="5">
        <f t="shared" si="69"/>
        <v>0</v>
      </c>
      <c r="O44" s="43"/>
      <c r="P44" s="6" t="s">
        <v>3</v>
      </c>
      <c r="Q44" s="6" t="s">
        <v>0</v>
      </c>
      <c r="R44" s="7" t="str">
        <f t="shared" si="70"/>
        <v>+833.333333333333333p</v>
      </c>
      <c r="S44" s="6" t="str">
        <f t="shared" si="10"/>
        <v>1.2</v>
      </c>
      <c r="T44" s="43"/>
      <c r="U44" s="46" t="s">
        <v>3</v>
      </c>
      <c r="V44" s="9" t="s">
        <v>7</v>
      </c>
      <c r="W44" s="10" t="str">
        <f t="shared" si="71"/>
        <v>+833.333333333333333p</v>
      </c>
      <c r="X44" s="11">
        <f>IF(V44="VDD",$B$1,IF(V44="VDD/2",$B$2,IF(V44="VDDho",$B$3,IF(V44="VSS",$B$4,$B$5))))</f>
        <v>0</v>
      </c>
      <c r="Y44" s="43"/>
      <c r="Z44" s="30" t="s">
        <v>3</v>
      </c>
      <c r="AA44" s="16" t="s">
        <v>7</v>
      </c>
      <c r="AB44" s="17" t="str">
        <f t="shared" si="73"/>
        <v>+833.333333333333333p</v>
      </c>
      <c r="AC44" s="29">
        <f t="shared" si="79"/>
        <v>0</v>
      </c>
      <c r="AD44" s="43"/>
      <c r="AE44" s="31" t="s">
        <v>3</v>
      </c>
      <c r="AF44" s="31" t="s">
        <v>7</v>
      </c>
      <c r="AG44" s="20" t="str">
        <f t="shared" si="74"/>
        <v>+833.333333333333333p</v>
      </c>
      <c r="AH44" s="19">
        <f t="shared" si="64"/>
        <v>0</v>
      </c>
      <c r="AI44" s="43"/>
      <c r="AJ44" s="25" t="s">
        <v>3</v>
      </c>
      <c r="AK44" s="25" t="s">
        <v>7</v>
      </c>
      <c r="AL44" s="26" t="str">
        <f t="shared" si="75"/>
        <v>+833.333333333333333p</v>
      </c>
      <c r="AM44" s="27">
        <f>IF(AK44="VDD",$B$1,IF(AK44="VDD/2",$B$2,IF(AK44="VDDho",$B$3,IF(AK44="VSS",$B$4,$B$5))))</f>
        <v>0</v>
      </c>
      <c r="AN44" s="12"/>
      <c r="AO44" s="12"/>
      <c r="AP44" s="14"/>
      <c r="AQ44" s="14"/>
      <c r="AR44" s="3"/>
      <c r="AS44" s="3"/>
      <c r="AT44" s="3"/>
      <c r="AU44" s="3"/>
      <c r="AV44" s="6"/>
      <c r="AW44" s="6"/>
      <c r="AX44" s="6"/>
      <c r="AY44" s="6"/>
      <c r="AZ44" s="9"/>
      <c r="BA44" s="9"/>
      <c r="BB44" s="10" t="str">
        <f t="shared" si="13"/>
        <v>+3.33333333333333333n</v>
      </c>
      <c r="BC44" s="11" t="str">
        <f>IF(BA44="VDD",$B$1,IF(BA44="VDD/2",$B$2,IF(BA44="VDDho",$B$3,IF(BA44="VSS",$B$4,$B$5))))</f>
        <v>0.2</v>
      </c>
    </row>
    <row r="45" spans="6:59" x14ac:dyDescent="0.25">
      <c r="F45" s="12" t="s">
        <v>48</v>
      </c>
      <c r="G45" s="12" t="s">
        <v>0</v>
      </c>
      <c r="H45" s="13" t="str">
        <f>IF(F45="Tdelay",$D$1,IF(F45="TT",$D$2,IF(F45="TF",$D$3,IF(F45="T",$D$4,IF(F45="hT",$D$5,$D$6)))))</f>
        <v>+3.33333333333333333n</v>
      </c>
      <c r="I45" s="14" t="str">
        <f t="shared" si="67"/>
        <v>1.2</v>
      </c>
      <c r="J45" s="42">
        <v>21</v>
      </c>
      <c r="K45" s="3" t="s">
        <v>39</v>
      </c>
      <c r="L45" s="3" t="s">
        <v>0</v>
      </c>
      <c r="M45" s="4" t="str">
        <f t="shared" si="68"/>
        <v>+0.05n</v>
      </c>
      <c r="N45" s="5" t="str">
        <f t="shared" si="69"/>
        <v>1.2</v>
      </c>
      <c r="O45" s="42">
        <v>21</v>
      </c>
      <c r="P45" s="6" t="s">
        <v>39</v>
      </c>
      <c r="Q45" s="6" t="s">
        <v>0</v>
      </c>
      <c r="R45" s="7" t="str">
        <f t="shared" si="70"/>
        <v>+0.05n</v>
      </c>
      <c r="S45" s="8" t="str">
        <f>IF(Q45="VDD",$B$1,IF(Q45="VDD/2",$B$2,IF(Q45="VDDho",$B$3,IF(Q45="VSS",$B$4,$B$5))))</f>
        <v>1.2</v>
      </c>
      <c r="T45" s="42">
        <v>21</v>
      </c>
      <c r="U45" s="46" t="s">
        <v>39</v>
      </c>
      <c r="V45" s="9" t="s">
        <v>0</v>
      </c>
      <c r="W45" s="10" t="str">
        <f t="shared" si="71"/>
        <v>+0.05n</v>
      </c>
      <c r="X45" s="11" t="str">
        <f>IF(V45="VDD",$B$1,IF(V45="VDD/2",$B$2,IF(V45="VDDho",$B$3,IF(V45="VSS",$B$4,$B$5))))</f>
        <v>1.2</v>
      </c>
      <c r="Y45" s="42">
        <v>21</v>
      </c>
      <c r="Z45" s="30" t="s">
        <v>39</v>
      </c>
      <c r="AA45" s="16" t="s">
        <v>7</v>
      </c>
      <c r="AB45" s="17" t="str">
        <f t="shared" si="73"/>
        <v>+0.05n</v>
      </c>
      <c r="AC45" s="29">
        <f t="shared" si="79"/>
        <v>0</v>
      </c>
      <c r="AD45" s="42">
        <v>21</v>
      </c>
      <c r="AE45" s="31" t="s">
        <v>39</v>
      </c>
      <c r="AF45" s="31" t="s">
        <v>7</v>
      </c>
      <c r="AG45" s="20" t="str">
        <f t="shared" si="74"/>
        <v>+0.05n</v>
      </c>
      <c r="AH45" s="19">
        <f t="shared" si="64"/>
        <v>0</v>
      </c>
      <c r="AI45" s="42">
        <v>21</v>
      </c>
      <c r="AJ45" s="25" t="s">
        <v>39</v>
      </c>
      <c r="AK45" s="25" t="s">
        <v>7</v>
      </c>
      <c r="AL45" s="26" t="str">
        <f t="shared" si="75"/>
        <v>+0.05n</v>
      </c>
      <c r="AM45" s="27">
        <f>IF(AK45="VDD",$B$1,IF(AK45="VDD/2",$B$2,IF(AK45="VDDho",$B$3,IF(AK45="VSS",$B$4,$B$5))))</f>
        <v>0</v>
      </c>
      <c r="AN45" s="12"/>
      <c r="AO45" s="12"/>
      <c r="AP45" s="14"/>
      <c r="AQ45" s="14"/>
      <c r="AR45" s="3"/>
      <c r="AS45" s="3"/>
      <c r="AT45" s="3"/>
      <c r="AU45" s="3"/>
      <c r="AV45" s="6"/>
      <c r="AW45" s="6"/>
      <c r="AX45" s="6"/>
      <c r="AY45" s="6"/>
      <c r="AZ45" s="9"/>
      <c r="BA45" s="9"/>
      <c r="BB45" s="10" t="str">
        <f t="shared" si="13"/>
        <v>+3.33333333333333333n</v>
      </c>
      <c r="BC45" s="11" t="str">
        <f>IF(BA45="VDD",$B$1,IF(BA45="VDD/2",$B$2,IF(BA45="VDDho",$B$3,IF(BA45="VSS",$B$4,$B$5))))</f>
        <v>0.2</v>
      </c>
    </row>
    <row r="46" spans="6:59" x14ac:dyDescent="0.25">
      <c r="F46" s="12" t="s">
        <v>39</v>
      </c>
      <c r="G46" s="12" t="s">
        <v>7</v>
      </c>
      <c r="H46" s="13" t="str">
        <f>IF(F46="Tdelay",$D$1,IF(F46="TT",$D$2,IF(F46="TF",$D$3,IF(F46="T",$D$4,IF(F46="hT",$D$5,$D$6)))))</f>
        <v>+0.05n</v>
      </c>
      <c r="I46" s="14">
        <f t="shared" si="67"/>
        <v>0</v>
      </c>
      <c r="J46" s="43"/>
      <c r="K46" s="3" t="s">
        <v>3</v>
      </c>
      <c r="L46" s="3" t="s">
        <v>0</v>
      </c>
      <c r="M46" s="4" t="str">
        <f t="shared" si="68"/>
        <v>+833.333333333333333p</v>
      </c>
      <c r="N46" s="5" t="str">
        <f t="shared" si="69"/>
        <v>1.2</v>
      </c>
      <c r="O46" s="43"/>
      <c r="P46" s="6" t="s">
        <v>3</v>
      </c>
      <c r="Q46" s="6" t="s">
        <v>0</v>
      </c>
      <c r="R46" s="7" t="str">
        <f t="shared" si="70"/>
        <v>+833.333333333333333p</v>
      </c>
      <c r="S46" s="8" t="str">
        <f t="shared" si="10"/>
        <v>1.2</v>
      </c>
      <c r="T46" s="43"/>
      <c r="U46" s="46" t="s">
        <v>3</v>
      </c>
      <c r="V46" s="9" t="s">
        <v>0</v>
      </c>
      <c r="W46" s="10" t="str">
        <f t="shared" si="71"/>
        <v>+833.333333333333333p</v>
      </c>
      <c r="X46" s="11" t="str">
        <f>IF(V46="VDD",$B$1,IF(V46="VDD/2",$B$2,IF(V46="VDDho",$B$3,IF(V46="VSS",$B$4,$B$5))))</f>
        <v>1.2</v>
      </c>
      <c r="Y46" s="43"/>
      <c r="Z46" s="30" t="s">
        <v>3</v>
      </c>
      <c r="AA46" s="16" t="s">
        <v>7</v>
      </c>
      <c r="AB46" s="17" t="str">
        <f t="shared" si="73"/>
        <v>+833.333333333333333p</v>
      </c>
      <c r="AC46" s="29">
        <f t="shared" si="79"/>
        <v>0</v>
      </c>
      <c r="AD46" s="43"/>
      <c r="AE46" s="31" t="s">
        <v>3</v>
      </c>
      <c r="AF46" s="31" t="s">
        <v>7</v>
      </c>
      <c r="AG46" s="20" t="str">
        <f t="shared" si="74"/>
        <v>+833.333333333333333p</v>
      </c>
      <c r="AH46" s="19">
        <f t="shared" si="64"/>
        <v>0</v>
      </c>
      <c r="AI46" s="43"/>
      <c r="AJ46" s="25" t="s">
        <v>3</v>
      </c>
      <c r="AK46" s="25" t="s">
        <v>7</v>
      </c>
      <c r="AL46" s="26" t="str">
        <f t="shared" si="75"/>
        <v>+833.333333333333333p</v>
      </c>
      <c r="AM46" s="27">
        <f>IF(AK46="VDD",$B$1,IF(AK46="VDD/2",$B$2,IF(AK46="VDDho",$B$3,IF(AK46="VSS",$B$4,$B$5))))</f>
        <v>0</v>
      </c>
      <c r="AN46" s="12"/>
      <c r="AO46" s="12"/>
      <c r="AP46" s="14"/>
      <c r="AQ46" s="14"/>
      <c r="AR46" s="3"/>
      <c r="AS46" s="3"/>
      <c r="AT46" s="3"/>
      <c r="AU46" s="3"/>
      <c r="AV46" s="6"/>
      <c r="AW46" s="6"/>
      <c r="AX46" s="6"/>
      <c r="AY46" s="6"/>
      <c r="AZ46" s="9"/>
      <c r="BA46" s="9"/>
      <c r="BB46" s="10" t="str">
        <f t="shared" si="13"/>
        <v>+3.33333333333333333n</v>
      </c>
      <c r="BC46" s="11" t="str">
        <f>IF(BA46="VDD",$B$1,IF(BA46="VDD/2",$B$2,IF(BA46="VDDho",$B$3,IF(BA46="VSS",$B$4,$B$5))))</f>
        <v>0.2</v>
      </c>
    </row>
    <row r="47" spans="6:59" x14ac:dyDescent="0.25">
      <c r="F47" s="12" t="s">
        <v>48</v>
      </c>
      <c r="G47" s="12" t="s">
        <v>7</v>
      </c>
      <c r="H47" s="13" t="str">
        <f>IF(F47="Tdelay",$D$1,IF(F47="TT",$D$2,IF(F47="TF",$D$3,IF(F47="T",$D$4,IF(F47="hT",$D$5,$D$6)))))</f>
        <v>+3.33333333333333333n</v>
      </c>
      <c r="I47" s="14">
        <f t="shared" si="67"/>
        <v>0</v>
      </c>
      <c r="J47" s="42">
        <v>22</v>
      </c>
      <c r="K47" s="3" t="s">
        <v>39</v>
      </c>
      <c r="L47" s="3" t="s">
        <v>0</v>
      </c>
      <c r="M47" s="4" t="str">
        <f t="shared" si="68"/>
        <v>+0.05n</v>
      </c>
      <c r="N47" s="5" t="str">
        <f t="shared" si="69"/>
        <v>1.2</v>
      </c>
      <c r="O47" s="42">
        <v>22</v>
      </c>
      <c r="P47" s="6" t="s">
        <v>39</v>
      </c>
      <c r="Q47" s="6" t="s">
        <v>0</v>
      </c>
      <c r="R47" s="7" t="str">
        <f t="shared" si="70"/>
        <v>+0.05n</v>
      </c>
      <c r="S47" s="8" t="str">
        <f t="shared" si="10"/>
        <v>1.2</v>
      </c>
      <c r="T47" s="42">
        <v>22</v>
      </c>
      <c r="U47" s="46" t="s">
        <v>39</v>
      </c>
      <c r="V47" s="9" t="s">
        <v>0</v>
      </c>
      <c r="W47" s="10" t="str">
        <f t="shared" si="71"/>
        <v>+0.05n</v>
      </c>
      <c r="X47" s="11" t="str">
        <f t="shared" ref="X47" si="85">IF(V47="VDD",$B$1,IF(V47="VDD/2",$B$2,IF(V47="VDDho",$B$3,IF(V47="VSS",$B$4,$B$5))))</f>
        <v>1.2</v>
      </c>
      <c r="Y47" s="42">
        <v>22</v>
      </c>
      <c r="Z47" s="30" t="s">
        <v>39</v>
      </c>
      <c r="AA47" s="16" t="s">
        <v>7</v>
      </c>
      <c r="AB47" s="17" t="str">
        <f t="shared" si="73"/>
        <v>+0.05n</v>
      </c>
      <c r="AC47" s="29">
        <f t="shared" si="79"/>
        <v>0</v>
      </c>
      <c r="AD47" s="42">
        <v>22</v>
      </c>
      <c r="AE47" s="31" t="s">
        <v>39</v>
      </c>
      <c r="AF47" s="31" t="s">
        <v>7</v>
      </c>
      <c r="AG47" s="20" t="str">
        <f t="shared" si="74"/>
        <v>+0.05n</v>
      </c>
      <c r="AH47" s="19">
        <f t="shared" si="64"/>
        <v>0</v>
      </c>
      <c r="AI47" s="42">
        <v>22</v>
      </c>
      <c r="AJ47" s="25" t="s">
        <v>39</v>
      </c>
      <c r="AK47" s="25" t="s">
        <v>7</v>
      </c>
      <c r="AL47" s="26" t="str">
        <f t="shared" si="75"/>
        <v>+0.05n</v>
      </c>
      <c r="AM47" s="27">
        <f t="shared" ref="AM47:AM63" si="86">IF(AK47="VDD",$B$1,IF(AK47="VDD/2",$B$2,IF(AK47="VDDho",$B$3,IF(AK47="VSS",$B$4,$B$5))))</f>
        <v>0</v>
      </c>
      <c r="AN47" s="12"/>
      <c r="AO47" s="12"/>
      <c r="AP47" s="14"/>
      <c r="AQ47" s="14"/>
      <c r="AR47" s="3"/>
      <c r="AS47" s="3"/>
      <c r="AT47" s="3"/>
      <c r="AU47" s="3"/>
      <c r="AV47" s="6"/>
      <c r="AW47" s="6"/>
      <c r="AX47" s="6"/>
      <c r="AY47" s="6"/>
      <c r="AZ47" s="9"/>
      <c r="BA47" s="9"/>
      <c r="BB47" s="10" t="str">
        <f t="shared" si="13"/>
        <v>+3.33333333333333333n</v>
      </c>
      <c r="BC47" s="11" t="str">
        <f t="shared" ref="BC47" si="87">IF(BA47="VDD",$B$1,IF(BA47="VDD/2",$B$2,IF(BA47="VDDho",$B$3,IF(BA47="VSS",$B$4,$B$5))))</f>
        <v>0.2</v>
      </c>
    </row>
    <row r="48" spans="6:59" x14ac:dyDescent="0.25">
      <c r="F48" s="12" t="s">
        <v>39</v>
      </c>
      <c r="G48" s="12" t="s">
        <v>0</v>
      </c>
      <c r="H48" s="13" t="str">
        <f>IF(F48="Tdelay",$D$1,IF(F48="TT",$D$2,IF(F48="TF",$D$3,IF(F48="T",$D$4,IF(F48="hT",$D$5,$D$6)))))</f>
        <v>+0.05n</v>
      </c>
      <c r="I48" s="14" t="str">
        <f t="shared" si="67"/>
        <v>1.2</v>
      </c>
      <c r="J48" s="43"/>
      <c r="K48" s="3" t="s">
        <v>3</v>
      </c>
      <c r="L48" s="3" t="s">
        <v>0</v>
      </c>
      <c r="M48" s="4" t="str">
        <f t="shared" si="68"/>
        <v>+833.333333333333333p</v>
      </c>
      <c r="N48" s="5" t="str">
        <f t="shared" si="69"/>
        <v>1.2</v>
      </c>
      <c r="O48" s="43"/>
      <c r="P48" s="6" t="s">
        <v>3</v>
      </c>
      <c r="Q48" s="6" t="s">
        <v>0</v>
      </c>
      <c r="R48" s="7" t="str">
        <f t="shared" si="70"/>
        <v>+833.333333333333333p</v>
      </c>
      <c r="S48" s="8" t="str">
        <f t="shared" si="10"/>
        <v>1.2</v>
      </c>
      <c r="T48" s="43"/>
      <c r="U48" s="46" t="s">
        <v>3</v>
      </c>
      <c r="V48" s="9" t="s">
        <v>0</v>
      </c>
      <c r="W48" s="10" t="str">
        <f t="shared" si="71"/>
        <v>+833.333333333333333p</v>
      </c>
      <c r="X48" s="11" t="str">
        <f>IF(V48="VDD",$B$1,IF(V48="VDD/2",$B$2,IF(V48="VDDho",$B$3,IF(V48="VSS",$B$4,$B$5))))</f>
        <v>1.2</v>
      </c>
      <c r="Y48" s="43"/>
      <c r="Z48" s="30" t="s">
        <v>3</v>
      </c>
      <c r="AA48" s="16" t="s">
        <v>7</v>
      </c>
      <c r="AB48" s="17" t="str">
        <f t="shared" si="73"/>
        <v>+833.333333333333333p</v>
      </c>
      <c r="AC48" s="29">
        <f t="shared" si="79"/>
        <v>0</v>
      </c>
      <c r="AD48" s="43"/>
      <c r="AE48" s="31" t="s">
        <v>3</v>
      </c>
      <c r="AF48" s="31" t="s">
        <v>7</v>
      </c>
      <c r="AG48" s="20" t="str">
        <f t="shared" si="74"/>
        <v>+833.333333333333333p</v>
      </c>
      <c r="AH48" s="21">
        <f t="shared" si="64"/>
        <v>0</v>
      </c>
      <c r="AI48" s="43"/>
      <c r="AJ48" s="25" t="s">
        <v>3</v>
      </c>
      <c r="AK48" s="25" t="s">
        <v>7</v>
      </c>
      <c r="AL48" s="26" t="str">
        <f t="shared" si="75"/>
        <v>+833.333333333333333p</v>
      </c>
      <c r="AM48" s="27">
        <f t="shared" si="86"/>
        <v>0</v>
      </c>
      <c r="AN48" s="12"/>
      <c r="AO48" s="12"/>
      <c r="AP48" s="14"/>
      <c r="AQ48" s="14"/>
      <c r="AR48" s="3"/>
      <c r="AS48" s="3"/>
      <c r="AT48" s="3"/>
      <c r="AU48" s="3"/>
      <c r="AV48" s="6"/>
      <c r="AW48" s="6"/>
      <c r="AX48" s="6"/>
      <c r="AY48" s="6"/>
      <c r="AZ48" s="9"/>
      <c r="BA48" s="9"/>
      <c r="BB48" s="10" t="str">
        <f t="shared" si="13"/>
        <v>+3.33333333333333333n</v>
      </c>
      <c r="BC48" s="11" t="str">
        <f>IF(BA48="VDD",$B$1,IF(BA48="VDD/2",$B$2,IF(BA48="VDDho",$B$3,IF(BA48="VSS",$B$4,$B$5))))</f>
        <v>0.2</v>
      </c>
    </row>
    <row r="49" spans="6:55" x14ac:dyDescent="0.25">
      <c r="F49" s="12" t="s">
        <v>48</v>
      </c>
      <c r="G49" s="12" t="s">
        <v>0</v>
      </c>
      <c r="H49" s="13" t="str">
        <f>IF(F49="Tdelay",$D$1,IF(F49="TT",$D$2,IF(F49="TF",$D$3,IF(F49="T",$D$4,IF(F49="hT",$D$5,$D$6)))))</f>
        <v>+3.33333333333333333n</v>
      </c>
      <c r="I49" s="14" t="str">
        <f t="shared" si="67"/>
        <v>1.2</v>
      </c>
      <c r="J49" s="42">
        <v>23</v>
      </c>
      <c r="K49" s="3" t="s">
        <v>39</v>
      </c>
      <c r="L49" s="3" t="s">
        <v>0</v>
      </c>
      <c r="M49" s="4" t="str">
        <f t="shared" si="68"/>
        <v>+0.05n</v>
      </c>
      <c r="N49" s="5" t="str">
        <f t="shared" si="69"/>
        <v>1.2</v>
      </c>
      <c r="O49" s="42">
        <v>23</v>
      </c>
      <c r="P49" s="6" t="s">
        <v>39</v>
      </c>
      <c r="Q49" s="6" t="s">
        <v>0</v>
      </c>
      <c r="R49" s="7" t="str">
        <f t="shared" si="70"/>
        <v>+0.05n</v>
      </c>
      <c r="S49" s="8" t="str">
        <f t="shared" si="10"/>
        <v>1.2</v>
      </c>
      <c r="T49" s="42">
        <v>23</v>
      </c>
      <c r="U49" s="46" t="s">
        <v>39</v>
      </c>
      <c r="V49" s="9" t="s">
        <v>0</v>
      </c>
      <c r="W49" s="10" t="str">
        <f t="shared" si="71"/>
        <v>+0.05n</v>
      </c>
      <c r="X49" s="11" t="str">
        <f>IF(V49="VDD",$B$1,IF(V49="VDD/2",$B$2,IF(V49="VDDho",$B$3,IF(V49="VSS",$B$4,$B$5))))</f>
        <v>1.2</v>
      </c>
      <c r="Y49" s="42">
        <v>23</v>
      </c>
      <c r="Z49" s="30" t="s">
        <v>39</v>
      </c>
      <c r="AA49" s="16" t="s">
        <v>7</v>
      </c>
      <c r="AB49" s="17" t="str">
        <f t="shared" si="73"/>
        <v>+0.05n</v>
      </c>
      <c r="AC49" s="29">
        <f t="shared" ref="AC49" si="88">IF(AA49="VDD",$B$1,IF(AA49="VDD/2",$B$2,IF(AA49="VDDho",$B$3,IF(AA49="VSS",$B$4,$B$5))))</f>
        <v>0</v>
      </c>
      <c r="AD49" s="42">
        <v>23</v>
      </c>
      <c r="AE49" s="31" t="s">
        <v>39</v>
      </c>
      <c r="AF49" s="31" t="s">
        <v>7</v>
      </c>
      <c r="AG49" s="20" t="str">
        <f t="shared" si="74"/>
        <v>+0.05n</v>
      </c>
      <c r="AH49" s="21">
        <f t="shared" si="64"/>
        <v>0</v>
      </c>
      <c r="AI49" s="42">
        <v>23</v>
      </c>
      <c r="AJ49" s="25" t="s">
        <v>39</v>
      </c>
      <c r="AK49" s="25" t="s">
        <v>7</v>
      </c>
      <c r="AL49" s="26" t="str">
        <f t="shared" si="75"/>
        <v>+0.05n</v>
      </c>
      <c r="AM49" s="27">
        <f t="shared" si="86"/>
        <v>0</v>
      </c>
      <c r="AN49" s="12"/>
      <c r="AO49" s="12"/>
      <c r="AP49" s="14"/>
      <c r="AQ49" s="14"/>
      <c r="AR49" s="3"/>
      <c r="AS49" s="3"/>
      <c r="AT49" s="3"/>
      <c r="AU49" s="3"/>
      <c r="AV49" s="6"/>
      <c r="AW49" s="6"/>
      <c r="AX49" s="6"/>
      <c r="AY49" s="6"/>
      <c r="AZ49" s="9"/>
      <c r="BA49" s="9"/>
      <c r="BB49" s="10" t="str">
        <f t="shared" si="13"/>
        <v>+3.33333333333333333n</v>
      </c>
      <c r="BC49" s="11" t="str">
        <f>IF(BA49="VDD",$B$1,IF(BA49="VDD/2",$B$2,IF(BA49="VDDho",$B$3,IF(BA49="VSS",$B$4,$B$5))))</f>
        <v>0.2</v>
      </c>
    </row>
    <row r="50" spans="6:55" x14ac:dyDescent="0.25">
      <c r="F50" s="12" t="s">
        <v>39</v>
      </c>
      <c r="G50" s="12" t="s">
        <v>7</v>
      </c>
      <c r="H50" s="13" t="str">
        <f>IF(F50="Tdelay",$D$1,IF(F50="TT",$D$2,IF(F50="TF",$D$3,IF(F50="T",$D$4,IF(F50="hT",$D$5,$D$6)))))</f>
        <v>+0.05n</v>
      </c>
      <c r="I50" s="14">
        <f t="shared" si="67"/>
        <v>0</v>
      </c>
      <c r="J50" s="43"/>
      <c r="K50" s="3" t="s">
        <v>3</v>
      </c>
      <c r="L50" s="3" t="s">
        <v>0</v>
      </c>
      <c r="M50" s="4" t="str">
        <f t="shared" si="68"/>
        <v>+833.333333333333333p</v>
      </c>
      <c r="N50" s="5" t="str">
        <f t="shared" si="69"/>
        <v>1.2</v>
      </c>
      <c r="O50" s="43"/>
      <c r="P50" s="6" t="s">
        <v>3</v>
      </c>
      <c r="Q50" s="6" t="s">
        <v>0</v>
      </c>
      <c r="R50" s="7" t="str">
        <f t="shared" si="70"/>
        <v>+833.333333333333333p</v>
      </c>
      <c r="S50" s="8" t="str">
        <f t="shared" si="10"/>
        <v>1.2</v>
      </c>
      <c r="T50" s="43"/>
      <c r="U50" s="46" t="s">
        <v>3</v>
      </c>
      <c r="V50" s="9" t="s">
        <v>0</v>
      </c>
      <c r="W50" s="10" t="str">
        <f t="shared" si="71"/>
        <v>+833.333333333333333p</v>
      </c>
      <c r="X50" s="11" t="str">
        <f>IF(V50="VDD",$B$1,IF(V50="VDD/2",$B$2,IF(V50="VDDho",$B$3,IF(V50="VSS",$B$4,$B$5))))</f>
        <v>1.2</v>
      </c>
      <c r="Y50" s="43"/>
      <c r="Z50" s="30" t="s">
        <v>3</v>
      </c>
      <c r="AA50" s="16" t="s">
        <v>7</v>
      </c>
      <c r="AB50" s="17" t="str">
        <f t="shared" si="73"/>
        <v>+833.333333333333333p</v>
      </c>
      <c r="AC50" s="29">
        <f>IF(AA50="VDD",$B$1,IF(AA50="VDD/2",$B$2,IF(AA50="VDDho",$B$3,IF(AA50="VSS",$B$4,$B$5))))</f>
        <v>0</v>
      </c>
      <c r="AD50" s="43"/>
      <c r="AE50" s="31" t="s">
        <v>3</v>
      </c>
      <c r="AF50" s="31" t="s">
        <v>7</v>
      </c>
      <c r="AG50" s="20" t="str">
        <f t="shared" si="74"/>
        <v>+833.333333333333333p</v>
      </c>
      <c r="AH50" s="21">
        <f t="shared" si="64"/>
        <v>0</v>
      </c>
      <c r="AI50" s="43"/>
      <c r="AJ50" s="25" t="s">
        <v>3</v>
      </c>
      <c r="AK50" s="25" t="s">
        <v>7</v>
      </c>
      <c r="AL50" s="26" t="str">
        <f t="shared" si="75"/>
        <v>+833.333333333333333p</v>
      </c>
      <c r="AM50" s="27">
        <f t="shared" si="86"/>
        <v>0</v>
      </c>
      <c r="AN50" s="12"/>
      <c r="AO50" s="12"/>
      <c r="AP50" s="14"/>
      <c r="AQ50" s="14"/>
      <c r="AR50" s="3"/>
      <c r="AS50" s="3"/>
      <c r="AT50" s="3"/>
      <c r="AU50" s="3"/>
      <c r="AV50" s="6"/>
      <c r="AW50" s="6"/>
      <c r="AX50" s="6"/>
      <c r="AY50" s="6"/>
      <c r="AZ50" s="9"/>
      <c r="BA50" s="9"/>
      <c r="BB50" s="10" t="str">
        <f t="shared" si="13"/>
        <v>+3.33333333333333333n</v>
      </c>
      <c r="BC50" s="11" t="str">
        <f>IF(BA50="VDD",$B$1,IF(BA50="VDD/2",$B$2,IF(BA50="VDDho",$B$3,IF(BA50="VSS",$B$4,$B$5))))</f>
        <v>0.2</v>
      </c>
    </row>
    <row r="51" spans="6:55" x14ac:dyDescent="0.25">
      <c r="F51" s="12" t="s">
        <v>48</v>
      </c>
      <c r="G51" s="12" t="s">
        <v>7</v>
      </c>
      <c r="H51" s="13" t="str">
        <f>IF(F51="Tdelay",$D$1,IF(F51="TT",$D$2,IF(F51="TF",$D$3,IF(F51="T",$D$4,IF(F51="hT",$D$5,$D$6)))))</f>
        <v>+3.33333333333333333n</v>
      </c>
      <c r="I51" s="14">
        <f t="shared" si="67"/>
        <v>0</v>
      </c>
      <c r="J51" s="44">
        <v>24</v>
      </c>
      <c r="K51" s="3" t="s">
        <v>39</v>
      </c>
      <c r="L51" s="3" t="s">
        <v>0</v>
      </c>
      <c r="M51" s="4" t="str">
        <f t="shared" si="68"/>
        <v>+0.05n</v>
      </c>
      <c r="N51" s="5" t="str">
        <f t="shared" si="69"/>
        <v>1.2</v>
      </c>
      <c r="O51" s="44">
        <v>24</v>
      </c>
      <c r="P51" s="6" t="s">
        <v>39</v>
      </c>
      <c r="Q51" s="6" t="s">
        <v>0</v>
      </c>
      <c r="R51" s="7" t="str">
        <f t="shared" si="70"/>
        <v>+0.05n</v>
      </c>
      <c r="S51" s="8" t="str">
        <f t="shared" si="10"/>
        <v>1.2</v>
      </c>
      <c r="T51" s="44">
        <v>24</v>
      </c>
      <c r="U51" s="46" t="s">
        <v>39</v>
      </c>
      <c r="V51" s="9" t="s">
        <v>0</v>
      </c>
      <c r="W51" s="10" t="str">
        <f t="shared" si="71"/>
        <v>+0.05n</v>
      </c>
      <c r="X51" s="11" t="str">
        <f t="shared" ref="X51" si="89">IF(V51="VDD",$B$1,IF(V51="VDD/2",$B$2,IF(V51="VDDho",$B$3,IF(V51="VSS",$B$4,$B$5))))</f>
        <v>1.2</v>
      </c>
      <c r="Y51" s="44">
        <v>24</v>
      </c>
      <c r="Z51" s="30" t="s">
        <v>39</v>
      </c>
      <c r="AA51" s="16" t="s">
        <v>7</v>
      </c>
      <c r="AB51" s="17" t="str">
        <f t="shared" si="73"/>
        <v>+0.05n</v>
      </c>
      <c r="AC51" s="29">
        <f>IF(AA51="VDD",$B$1,IF(AA51="VDD/2",$B$2,IF(AA51="VDDho",$B$3,IF(AA51="VSS",$B$4,$B$5))))</f>
        <v>0</v>
      </c>
      <c r="AD51" s="44">
        <v>24</v>
      </c>
      <c r="AE51" s="31" t="s">
        <v>39</v>
      </c>
      <c r="AF51" s="31" t="s">
        <v>7</v>
      </c>
      <c r="AG51" s="20" t="str">
        <f t="shared" si="74"/>
        <v>+0.05n</v>
      </c>
      <c r="AH51" s="21">
        <f t="shared" si="64"/>
        <v>0</v>
      </c>
      <c r="AI51" s="44">
        <v>24</v>
      </c>
      <c r="AJ51" s="25" t="s">
        <v>39</v>
      </c>
      <c r="AK51" s="25" t="s">
        <v>7</v>
      </c>
      <c r="AL51" s="26" t="str">
        <f t="shared" si="75"/>
        <v>+0.05n</v>
      </c>
      <c r="AM51" s="27">
        <f t="shared" si="86"/>
        <v>0</v>
      </c>
      <c r="AN51" s="12"/>
      <c r="AO51" s="12"/>
      <c r="AP51" s="14"/>
      <c r="AQ51" s="14"/>
      <c r="AR51" s="3"/>
      <c r="AS51" s="3"/>
      <c r="AT51" s="3"/>
      <c r="AU51" s="3"/>
      <c r="AV51" s="6"/>
      <c r="AW51" s="6"/>
      <c r="AX51" s="6"/>
      <c r="AY51" s="6"/>
      <c r="AZ51" s="9"/>
      <c r="BA51" s="9"/>
      <c r="BB51" s="10" t="str">
        <f t="shared" si="13"/>
        <v>+3.33333333333333333n</v>
      </c>
      <c r="BC51" s="11" t="str">
        <f t="shared" ref="BC51" si="90">IF(BA51="VDD",$B$1,IF(BA51="VDD/2",$B$2,IF(BA51="VDDho",$B$3,IF(BA51="VSS",$B$4,$B$5))))</f>
        <v>0.2</v>
      </c>
    </row>
    <row r="52" spans="6:55" x14ac:dyDescent="0.25">
      <c r="F52" s="12" t="s">
        <v>39</v>
      </c>
      <c r="G52" s="12" t="s">
        <v>0</v>
      </c>
      <c r="H52" s="13" t="str">
        <f>IF(F52="Tdelay",$D$1,IF(F52="TT",$D$2,IF(F52="TF",$D$3,IF(F52="T",$D$4,IF(F52="hT",$D$5,$D$6)))))</f>
        <v>+0.05n</v>
      </c>
      <c r="I52" s="14" t="str">
        <f t="shared" si="67"/>
        <v>1.2</v>
      </c>
      <c r="J52" s="44"/>
      <c r="K52" s="3" t="s">
        <v>3</v>
      </c>
      <c r="L52" s="3" t="s">
        <v>0</v>
      </c>
      <c r="M52" s="4" t="str">
        <f t="shared" si="68"/>
        <v>+833.333333333333333p</v>
      </c>
      <c r="N52" s="5" t="str">
        <f t="shared" si="69"/>
        <v>1.2</v>
      </c>
      <c r="O52" s="44"/>
      <c r="P52" s="6" t="s">
        <v>3</v>
      </c>
      <c r="Q52" s="6" t="s">
        <v>0</v>
      </c>
      <c r="R52" s="7" t="str">
        <f t="shared" si="70"/>
        <v>+833.333333333333333p</v>
      </c>
      <c r="S52" s="8" t="str">
        <f t="shared" si="10"/>
        <v>1.2</v>
      </c>
      <c r="T52" s="44"/>
      <c r="U52" s="46" t="s">
        <v>3</v>
      </c>
      <c r="V52" s="9" t="s">
        <v>0</v>
      </c>
      <c r="W52" s="10" t="str">
        <f t="shared" si="71"/>
        <v>+833.333333333333333p</v>
      </c>
      <c r="X52" s="11" t="str">
        <f>IF(V52="VDD",$B$1,IF(V52="VDD/2",$B$2,IF(V52="VDDho",$B$3,IF(V52="VSS",$B$4,$B$5))))</f>
        <v>1.2</v>
      </c>
      <c r="Y52" s="44"/>
      <c r="Z52" s="30" t="s">
        <v>3</v>
      </c>
      <c r="AA52" s="16" t="s">
        <v>7</v>
      </c>
      <c r="AB52" s="17" t="str">
        <f t="shared" si="73"/>
        <v>+833.333333333333333p</v>
      </c>
      <c r="AC52" s="29">
        <f>IF(AA52="VDD",$B$1,IF(AA52="VDD/2",$B$2,IF(AA52="VDDho",$B$3,IF(AA52="VSS",$B$4,$B$5))))</f>
        <v>0</v>
      </c>
      <c r="AD52" s="44"/>
      <c r="AE52" s="31" t="s">
        <v>3</v>
      </c>
      <c r="AF52" s="31" t="s">
        <v>7</v>
      </c>
      <c r="AG52" s="20" t="str">
        <f t="shared" si="74"/>
        <v>+833.333333333333333p</v>
      </c>
      <c r="AH52" s="21">
        <f t="shared" ref="AH52" si="91">IF(AF52="VDD",$B$1,IF(AF52="VDD/2",$B$2,IF(AF52="VDDho",$B$3,IF(AF52="VSS",$B$4,$B$5))))</f>
        <v>0</v>
      </c>
      <c r="AI52" s="44"/>
      <c r="AJ52" s="25" t="s">
        <v>3</v>
      </c>
      <c r="AK52" s="25" t="s">
        <v>7</v>
      </c>
      <c r="AL52" s="26" t="str">
        <f t="shared" si="75"/>
        <v>+833.333333333333333p</v>
      </c>
      <c r="AM52" s="27">
        <f t="shared" si="86"/>
        <v>0</v>
      </c>
      <c r="AN52" s="12"/>
      <c r="AO52" s="12"/>
      <c r="AP52" s="14"/>
      <c r="AQ52" s="14"/>
      <c r="AR52" s="3"/>
      <c r="AS52" s="3"/>
      <c r="AT52" s="3"/>
      <c r="AU52" s="3"/>
      <c r="AV52" s="6"/>
      <c r="AW52" s="6"/>
      <c r="AX52" s="6"/>
      <c r="AY52" s="6"/>
      <c r="AZ52" s="9"/>
      <c r="BA52" s="9"/>
      <c r="BB52" s="10" t="str">
        <f t="shared" si="13"/>
        <v>+3.33333333333333333n</v>
      </c>
      <c r="BC52" s="11" t="str">
        <f>IF(BA52="VDD",$B$1,IF(BA52="VDD/2",$B$2,IF(BA52="VDDho",$B$3,IF(BA52="VSS",$B$4,$B$5))))</f>
        <v>0.2</v>
      </c>
    </row>
    <row r="53" spans="6:55" x14ac:dyDescent="0.25">
      <c r="F53" s="12" t="s">
        <v>48</v>
      </c>
      <c r="G53" s="12" t="s">
        <v>0</v>
      </c>
      <c r="H53" s="13" t="str">
        <f>IF(F53="Tdelay",$D$1,IF(F53="TT",$D$2,IF(F53="TF",$D$3,IF(F53="T",$D$4,IF(F53="hT",$D$5,$D$6)))))</f>
        <v>+3.33333333333333333n</v>
      </c>
      <c r="I53" s="14" t="str">
        <f t="shared" si="67"/>
        <v>1.2</v>
      </c>
      <c r="J53" s="45">
        <v>25</v>
      </c>
      <c r="K53" s="3" t="s">
        <v>39</v>
      </c>
      <c r="L53" s="3" t="s">
        <v>0</v>
      </c>
      <c r="M53" s="4" t="str">
        <f t="shared" si="68"/>
        <v>+0.05n</v>
      </c>
      <c r="N53" s="5" t="str">
        <f t="shared" si="69"/>
        <v>1.2</v>
      </c>
      <c r="O53" s="45">
        <v>25</v>
      </c>
      <c r="P53" s="6" t="s">
        <v>39</v>
      </c>
      <c r="Q53" s="6" t="s">
        <v>0</v>
      </c>
      <c r="R53" s="7" t="str">
        <f t="shared" si="70"/>
        <v>+0.05n</v>
      </c>
      <c r="S53" s="8" t="str">
        <f t="shared" si="10"/>
        <v>1.2</v>
      </c>
      <c r="T53" s="45">
        <v>25</v>
      </c>
      <c r="U53" s="46" t="s">
        <v>39</v>
      </c>
      <c r="V53" s="9" t="s">
        <v>0</v>
      </c>
      <c r="W53" s="10" t="str">
        <f t="shared" si="71"/>
        <v>+0.05n</v>
      </c>
      <c r="X53" s="11" t="str">
        <f>IF(V53="VDD",$B$1,IF(V53="VDD/2",$B$2,IF(V53="VDDho",$B$3,IF(V53="VSS",$B$4,$B$5))))</f>
        <v>1.2</v>
      </c>
      <c r="Y53" s="45">
        <v>25</v>
      </c>
      <c r="Z53" s="30" t="s">
        <v>39</v>
      </c>
      <c r="AA53" s="16" t="s">
        <v>0</v>
      </c>
      <c r="AB53" s="17" t="str">
        <f t="shared" si="73"/>
        <v>+0.05n</v>
      </c>
      <c r="AC53" s="29" t="str">
        <f t="shared" ref="AC53" si="92">IF(AA53="VDD",$B$1,IF(AA53="VDD/2",$B$2,IF(AA53="VDDho",$B$3,IF(AA53="VSS",$B$4,$B$5))))</f>
        <v>1.2</v>
      </c>
      <c r="AD53" s="45">
        <v>25</v>
      </c>
      <c r="AE53" s="31" t="s">
        <v>39</v>
      </c>
      <c r="AF53" s="31" t="s">
        <v>7</v>
      </c>
      <c r="AG53" s="20" t="str">
        <f t="shared" si="74"/>
        <v>+0.05n</v>
      </c>
      <c r="AH53" s="21">
        <f>IF(AF53="VDD",$B$1,IF(AF53="VDD/2",$B$2,IF(AF53="VDDho",$B$3,IF(AF53="VSS",$B$4,$B$5))))</f>
        <v>0</v>
      </c>
      <c r="AI53" s="45">
        <v>25</v>
      </c>
      <c r="AJ53" s="25" t="s">
        <v>39</v>
      </c>
      <c r="AK53" s="25" t="s">
        <v>0</v>
      </c>
      <c r="AL53" s="26" t="str">
        <f t="shared" si="75"/>
        <v>+0.05n</v>
      </c>
      <c r="AM53" s="27" t="str">
        <f t="shared" si="86"/>
        <v>1.2</v>
      </c>
      <c r="AN53" s="12"/>
      <c r="AO53" s="12"/>
      <c r="AP53" s="14"/>
      <c r="AQ53" s="14"/>
      <c r="AR53" s="3"/>
      <c r="AS53" s="3"/>
      <c r="AT53" s="3"/>
      <c r="AU53" s="3"/>
      <c r="AV53" s="6"/>
      <c r="AW53" s="6"/>
      <c r="AX53" s="6"/>
      <c r="AY53" s="6"/>
      <c r="AZ53" s="9"/>
      <c r="BA53" s="9"/>
      <c r="BB53" s="10" t="str">
        <f t="shared" si="13"/>
        <v>+3.33333333333333333n</v>
      </c>
      <c r="BC53" s="11" t="str">
        <f>IF(BA53="VDD",$B$1,IF(BA53="VDD/2",$B$2,IF(BA53="VDDho",$B$3,IF(BA53="VSS",$B$4,$B$5))))</f>
        <v>0.2</v>
      </c>
    </row>
    <row r="54" spans="6:55" x14ac:dyDescent="0.25">
      <c r="F54" s="12" t="s">
        <v>39</v>
      </c>
      <c r="G54" s="12" t="s">
        <v>7</v>
      </c>
      <c r="H54" s="13" t="str">
        <f>IF(F54="Tdelay",$D$1,IF(F54="TT",$D$2,IF(F54="TF",$D$3,IF(F54="T",$D$4,IF(F54="hT",$D$5,$D$6)))))</f>
        <v>+0.05n</v>
      </c>
      <c r="I54" s="14">
        <f t="shared" si="67"/>
        <v>0</v>
      </c>
      <c r="J54" s="43"/>
      <c r="K54" s="3" t="s">
        <v>3</v>
      </c>
      <c r="L54" s="3" t="s">
        <v>0</v>
      </c>
      <c r="M54" s="4" t="str">
        <f t="shared" si="68"/>
        <v>+833.333333333333333p</v>
      </c>
      <c r="N54" s="5" t="str">
        <f t="shared" si="69"/>
        <v>1.2</v>
      </c>
      <c r="O54" s="43"/>
      <c r="P54" s="6" t="s">
        <v>3</v>
      </c>
      <c r="Q54" s="6" t="s">
        <v>0</v>
      </c>
      <c r="R54" s="7" t="str">
        <f t="shared" si="70"/>
        <v>+833.333333333333333p</v>
      </c>
      <c r="S54" s="8" t="str">
        <f t="shared" si="10"/>
        <v>1.2</v>
      </c>
      <c r="T54" s="43"/>
      <c r="U54" s="46" t="s">
        <v>3</v>
      </c>
      <c r="V54" s="9" t="s">
        <v>0</v>
      </c>
      <c r="W54" s="10" t="str">
        <f t="shared" si="71"/>
        <v>+833.333333333333333p</v>
      </c>
      <c r="X54" s="11" t="str">
        <f>IF(V54="VDD",$B$1,IF(V54="VDD/2",$B$2,IF(V54="VDDho",$B$3,IF(V54="VSS",$B$4,$B$5))))</f>
        <v>1.2</v>
      </c>
      <c r="Y54" s="43"/>
      <c r="Z54" s="30" t="s">
        <v>3</v>
      </c>
      <c r="AA54" s="16" t="s">
        <v>0</v>
      </c>
      <c r="AB54" s="17" t="str">
        <f t="shared" si="73"/>
        <v>+833.333333333333333p</v>
      </c>
      <c r="AC54" s="29" t="str">
        <f>IF(AA54="VDD",$B$1,IF(AA54="VDD/2",$B$2,IF(AA54="VDDho",$B$3,IF(AA54="VSS",$B$4,$B$5))))</f>
        <v>1.2</v>
      </c>
      <c r="AD54" s="43"/>
      <c r="AE54" s="31" t="s">
        <v>3</v>
      </c>
      <c r="AF54" s="31" t="s">
        <v>7</v>
      </c>
      <c r="AG54" s="20" t="str">
        <f t="shared" si="74"/>
        <v>+833.333333333333333p</v>
      </c>
      <c r="AH54" s="21">
        <f>IF(AF54="VDD",$B$1,IF(AF54="VDD/2",$B$2,IF(AF54="VDDho",$B$3,IF(AF54="VSS",$B$4,$B$5))))</f>
        <v>0</v>
      </c>
      <c r="AI54" s="43"/>
      <c r="AJ54" s="25" t="s">
        <v>3</v>
      </c>
      <c r="AK54" s="25" t="s">
        <v>0</v>
      </c>
      <c r="AL54" s="26" t="str">
        <f t="shared" si="75"/>
        <v>+833.333333333333333p</v>
      </c>
      <c r="AM54" s="27" t="str">
        <f t="shared" si="86"/>
        <v>1.2</v>
      </c>
      <c r="AN54" s="12"/>
      <c r="AO54" s="12"/>
      <c r="AP54" s="14"/>
      <c r="AQ54" s="14"/>
      <c r="AR54" s="3"/>
      <c r="AS54" s="3"/>
      <c r="AT54" s="3"/>
      <c r="AU54" s="3"/>
      <c r="AV54" s="6"/>
      <c r="AW54" s="6"/>
      <c r="AX54" s="6"/>
      <c r="AY54" s="6"/>
      <c r="AZ54" s="9"/>
      <c r="BA54" s="9"/>
      <c r="BB54" s="10" t="str">
        <f t="shared" si="13"/>
        <v>+3.33333333333333333n</v>
      </c>
      <c r="BC54" s="11" t="str">
        <f>IF(BA54="VDD",$B$1,IF(BA54="VDD/2",$B$2,IF(BA54="VDDho",$B$3,IF(BA54="VSS",$B$4,$B$5))))</f>
        <v>0.2</v>
      </c>
    </row>
    <row r="55" spans="6:55" x14ac:dyDescent="0.25">
      <c r="F55" s="12" t="s">
        <v>48</v>
      </c>
      <c r="G55" s="12" t="s">
        <v>7</v>
      </c>
      <c r="H55" s="13" t="str">
        <f>IF(F55="Tdelay",$D$1,IF(F55="TT",$D$2,IF(F55="TF",$D$3,IF(F55="T",$D$4,IF(F55="hT",$D$5,$D$6)))))</f>
        <v>+3.33333333333333333n</v>
      </c>
      <c r="I55" s="14">
        <f t="shared" si="67"/>
        <v>0</v>
      </c>
      <c r="J55" s="44">
        <v>26</v>
      </c>
      <c r="K55" s="3" t="s">
        <v>39</v>
      </c>
      <c r="L55" s="3" t="s">
        <v>0</v>
      </c>
      <c r="M55" s="4" t="str">
        <f t="shared" si="68"/>
        <v>+0.05n</v>
      </c>
      <c r="N55" s="5" t="str">
        <f t="shared" si="69"/>
        <v>1.2</v>
      </c>
      <c r="O55" s="44">
        <v>26</v>
      </c>
      <c r="P55" s="6" t="s">
        <v>39</v>
      </c>
      <c r="Q55" s="6" t="s">
        <v>0</v>
      </c>
      <c r="R55" s="7" t="str">
        <f t="shared" si="70"/>
        <v>+0.05n</v>
      </c>
      <c r="S55" s="8" t="str">
        <f t="shared" si="10"/>
        <v>1.2</v>
      </c>
      <c r="T55" s="44">
        <v>26</v>
      </c>
      <c r="U55" s="46" t="s">
        <v>39</v>
      </c>
      <c r="V55" s="9" t="s">
        <v>0</v>
      </c>
      <c r="W55" s="10" t="str">
        <f t="shared" si="71"/>
        <v>+0.05n</v>
      </c>
      <c r="X55" s="11" t="str">
        <f t="shared" ref="X55" si="93">IF(V55="VDD",$B$1,IF(V55="VDD/2",$B$2,IF(V55="VDDho",$B$3,IF(V55="VSS",$B$4,$B$5))))</f>
        <v>1.2</v>
      </c>
      <c r="Y55" s="44">
        <v>26</v>
      </c>
      <c r="Z55" s="30" t="s">
        <v>39</v>
      </c>
      <c r="AA55" s="16" t="s">
        <v>0</v>
      </c>
      <c r="AB55" s="17" t="str">
        <f t="shared" si="73"/>
        <v>+0.05n</v>
      </c>
      <c r="AC55" s="29" t="str">
        <f>IF(AA55="VDD",$B$1,IF(AA55="VDD/2",$B$2,IF(AA55="VDDho",$B$3,IF(AA55="VSS",$B$4,$B$5))))</f>
        <v>1.2</v>
      </c>
      <c r="AD55" s="44">
        <v>26</v>
      </c>
      <c r="AE55" s="31" t="s">
        <v>39</v>
      </c>
      <c r="AF55" s="31" t="s">
        <v>7</v>
      </c>
      <c r="AG55" s="20" t="str">
        <f t="shared" si="74"/>
        <v>+0.05n</v>
      </c>
      <c r="AH55" s="21">
        <f>IF(AF55="VDD",$B$1,IF(AF55="VDD/2",$B$2,IF(AF55="VDDho",$B$3,IF(AF55="VSS",$B$4,$B$5))))</f>
        <v>0</v>
      </c>
      <c r="AI55" s="44">
        <v>26</v>
      </c>
      <c r="AJ55" s="25" t="s">
        <v>39</v>
      </c>
      <c r="AK55" s="25" t="s">
        <v>0</v>
      </c>
      <c r="AL55" s="26" t="str">
        <f t="shared" si="75"/>
        <v>+0.05n</v>
      </c>
      <c r="AM55" s="27" t="str">
        <f t="shared" si="86"/>
        <v>1.2</v>
      </c>
      <c r="AN55" s="12"/>
      <c r="AO55" s="12"/>
      <c r="AP55" s="14"/>
      <c r="AQ55" s="14"/>
      <c r="AR55" s="3"/>
      <c r="AS55" s="3"/>
      <c r="AT55" s="3"/>
      <c r="AU55" s="3"/>
      <c r="AV55" s="6"/>
      <c r="AW55" s="6"/>
      <c r="AX55" s="6"/>
      <c r="AY55" s="6"/>
      <c r="AZ55" s="9"/>
      <c r="BA55" s="9"/>
      <c r="BB55" s="10" t="str">
        <f t="shared" si="13"/>
        <v>+3.33333333333333333n</v>
      </c>
      <c r="BC55" s="11" t="str">
        <f t="shared" ref="BC55" si="94">IF(BA55="VDD",$B$1,IF(BA55="VDD/2",$B$2,IF(BA55="VDDho",$B$3,IF(BA55="VSS",$B$4,$B$5))))</f>
        <v>0.2</v>
      </c>
    </row>
    <row r="56" spans="6:55" x14ac:dyDescent="0.25">
      <c r="F56" s="12" t="s">
        <v>39</v>
      </c>
      <c r="G56" s="12" t="s">
        <v>0</v>
      </c>
      <c r="H56" s="13" t="str">
        <f>IF(F56="Tdelay",$D$1,IF(F56="TT",$D$2,IF(F56="TF",$D$3,IF(F56="T",$D$4,IF(F56="hT",$D$5,$D$6)))))</f>
        <v>+0.05n</v>
      </c>
      <c r="I56" s="14" t="str">
        <f t="shared" si="67"/>
        <v>1.2</v>
      </c>
      <c r="J56" s="44"/>
      <c r="K56" s="3" t="s">
        <v>3</v>
      </c>
      <c r="L56" s="3" t="s">
        <v>0</v>
      </c>
      <c r="M56" s="4" t="str">
        <f t="shared" si="68"/>
        <v>+833.333333333333333p</v>
      </c>
      <c r="N56" s="5" t="str">
        <f t="shared" si="69"/>
        <v>1.2</v>
      </c>
      <c r="O56" s="44"/>
      <c r="P56" s="6" t="s">
        <v>3</v>
      </c>
      <c r="Q56" s="6" t="s">
        <v>0</v>
      </c>
      <c r="R56" s="7" t="str">
        <f t="shared" si="70"/>
        <v>+833.333333333333333p</v>
      </c>
      <c r="S56" s="8" t="str">
        <f t="shared" si="10"/>
        <v>1.2</v>
      </c>
      <c r="T56" s="44"/>
      <c r="U56" s="46" t="s">
        <v>3</v>
      </c>
      <c r="V56" s="9" t="s">
        <v>0</v>
      </c>
      <c r="W56" s="10" t="str">
        <f t="shared" si="71"/>
        <v>+833.333333333333333p</v>
      </c>
      <c r="X56" s="11" t="str">
        <f>IF(V56="VDD",$B$1,IF(V56="VDD/2",$B$2,IF(V56="VDDho",$B$3,IF(V56="VSS",$B$4,$B$5))))</f>
        <v>1.2</v>
      </c>
      <c r="Y56" s="44"/>
      <c r="Z56" s="30" t="s">
        <v>3</v>
      </c>
      <c r="AA56" s="16" t="s">
        <v>0</v>
      </c>
      <c r="AB56" s="17" t="str">
        <f t="shared" si="73"/>
        <v>+833.333333333333333p</v>
      </c>
      <c r="AC56" s="29" t="str">
        <f>IF(AA56="VDD",$B$1,IF(AA56="VDD/2",$B$2,IF(AA56="VDDho",$B$3,IF(AA56="VSS",$B$4,$B$5))))</f>
        <v>1.2</v>
      </c>
      <c r="AD56" s="44"/>
      <c r="AE56" s="31" t="s">
        <v>3</v>
      </c>
      <c r="AF56" s="31" t="s">
        <v>7</v>
      </c>
      <c r="AG56" s="20" t="str">
        <f t="shared" si="74"/>
        <v>+833.333333333333333p</v>
      </c>
      <c r="AH56" s="21">
        <f t="shared" ref="AH56" si="95">IF(AF56="VDD",$B$1,IF(AF56="VDD/2",$B$2,IF(AF56="VDDho",$B$3,IF(AF56="VSS",$B$4,$B$5))))</f>
        <v>0</v>
      </c>
      <c r="AI56" s="44"/>
      <c r="AJ56" s="25" t="s">
        <v>3</v>
      </c>
      <c r="AK56" s="25" t="s">
        <v>0</v>
      </c>
      <c r="AL56" s="26" t="str">
        <f t="shared" si="75"/>
        <v>+833.333333333333333p</v>
      </c>
      <c r="AM56" s="27" t="str">
        <f t="shared" si="86"/>
        <v>1.2</v>
      </c>
      <c r="AN56" s="12"/>
      <c r="AO56" s="12"/>
      <c r="AP56" s="14"/>
      <c r="AQ56" s="14"/>
      <c r="AR56" s="3"/>
      <c r="AS56" s="3"/>
      <c r="AT56" s="3"/>
      <c r="AU56" s="3"/>
      <c r="AV56" s="6"/>
      <c r="AW56" s="6"/>
      <c r="AX56" s="6"/>
      <c r="AY56" s="6"/>
      <c r="AZ56" s="9"/>
      <c r="BA56" s="9"/>
      <c r="BB56" s="10" t="str">
        <f t="shared" si="13"/>
        <v>+3.33333333333333333n</v>
      </c>
      <c r="BC56" s="11" t="str">
        <f>IF(BA56="VDD",$B$1,IF(BA56="VDD/2",$B$2,IF(BA56="VDDho",$B$3,IF(BA56="VSS",$B$4,$B$5))))</f>
        <v>0.2</v>
      </c>
    </row>
    <row r="57" spans="6:55" x14ac:dyDescent="0.25">
      <c r="F57" s="12" t="s">
        <v>48</v>
      </c>
      <c r="G57" s="12" t="s">
        <v>0</v>
      </c>
      <c r="H57" s="13" t="str">
        <f>IF(F57="Tdelay",$D$1,IF(F57="TT",$D$2,IF(F57="TF",$D$3,IF(F57="T",$D$4,IF(F57="hT",$D$5,$D$6)))))</f>
        <v>+3.33333333333333333n</v>
      </c>
      <c r="I57" s="14" t="str">
        <f t="shared" si="67"/>
        <v>1.2</v>
      </c>
      <c r="J57" s="44">
        <v>27</v>
      </c>
      <c r="K57" s="3" t="s">
        <v>39</v>
      </c>
      <c r="L57" s="3" t="s">
        <v>0</v>
      </c>
      <c r="M57" s="4" t="str">
        <f t="shared" si="68"/>
        <v>+0.05n</v>
      </c>
      <c r="N57" s="5" t="str">
        <f t="shared" si="69"/>
        <v>1.2</v>
      </c>
      <c r="O57" s="44">
        <v>27</v>
      </c>
      <c r="P57" s="6" t="s">
        <v>39</v>
      </c>
      <c r="Q57" s="6" t="s">
        <v>0</v>
      </c>
      <c r="R57" s="7" t="str">
        <f t="shared" si="70"/>
        <v>+0.05n</v>
      </c>
      <c r="S57" s="8" t="str">
        <f t="shared" si="10"/>
        <v>1.2</v>
      </c>
      <c r="T57" s="44">
        <v>27</v>
      </c>
      <c r="U57" s="46" t="s">
        <v>39</v>
      </c>
      <c r="V57" s="9" t="s">
        <v>0</v>
      </c>
      <c r="W57" s="10" t="str">
        <f t="shared" si="71"/>
        <v>+0.05n</v>
      </c>
      <c r="X57" s="11" t="str">
        <f>IF(V57="VDD",$B$1,IF(V57="VDD/2",$B$2,IF(V57="VDDho",$B$3,IF(V57="VSS",$B$4,$B$5))))</f>
        <v>1.2</v>
      </c>
      <c r="Y57" s="44">
        <v>27</v>
      </c>
      <c r="Z57" s="30" t="s">
        <v>39</v>
      </c>
      <c r="AA57" s="16" t="s">
        <v>0</v>
      </c>
      <c r="AB57" s="17" t="str">
        <f t="shared" si="73"/>
        <v>+0.05n</v>
      </c>
      <c r="AC57" s="29" t="str">
        <f t="shared" ref="AC57" si="96">IF(AA57="VDD",$B$1,IF(AA57="VDD/2",$B$2,IF(AA57="VDDho",$B$3,IF(AA57="VSS",$B$4,$B$5))))</f>
        <v>1.2</v>
      </c>
      <c r="AD57" s="44">
        <v>27</v>
      </c>
      <c r="AE57" s="31" t="s">
        <v>39</v>
      </c>
      <c r="AF57" s="31" t="s">
        <v>7</v>
      </c>
      <c r="AG57" s="20" t="str">
        <f t="shared" si="74"/>
        <v>+0.05n</v>
      </c>
      <c r="AH57" s="21">
        <f>IF(AF57="VDD",$B$1,IF(AF57="VDD/2",$B$2,IF(AF57="VDDho",$B$3,IF(AF57="VSS",$B$4,$B$5))))</f>
        <v>0</v>
      </c>
      <c r="AI57" s="44">
        <v>27</v>
      </c>
      <c r="AJ57" s="25" t="s">
        <v>39</v>
      </c>
      <c r="AK57" s="25" t="s">
        <v>0</v>
      </c>
      <c r="AL57" s="26" t="str">
        <f t="shared" si="75"/>
        <v>+0.05n</v>
      </c>
      <c r="AM57" s="27" t="str">
        <f t="shared" si="86"/>
        <v>1.2</v>
      </c>
      <c r="AN57" s="12"/>
      <c r="AO57" s="12"/>
      <c r="AP57" s="14"/>
      <c r="AQ57" s="14"/>
      <c r="AR57" s="3"/>
      <c r="AS57" s="3"/>
      <c r="AT57" s="3"/>
      <c r="AU57" s="3"/>
      <c r="AV57" s="6"/>
      <c r="AW57" s="6"/>
      <c r="AX57" s="6"/>
      <c r="AY57" s="6"/>
      <c r="AZ57" s="9"/>
      <c r="BA57" s="9"/>
      <c r="BB57" s="10" t="str">
        <f t="shared" si="13"/>
        <v>+3.33333333333333333n</v>
      </c>
      <c r="BC57" s="11" t="str">
        <f>IF(BA57="VDD",$B$1,IF(BA57="VDD/2",$B$2,IF(BA57="VDDho",$B$3,IF(BA57="VSS",$B$4,$B$5))))</f>
        <v>0.2</v>
      </c>
    </row>
    <row r="58" spans="6:55" x14ac:dyDescent="0.25">
      <c r="F58" s="12" t="s">
        <v>39</v>
      </c>
      <c r="G58" s="12" t="s">
        <v>7</v>
      </c>
      <c r="H58" s="13" t="str">
        <f>IF(F58="Tdelay",$D$1,IF(F58="TT",$D$2,IF(F58="TF",$D$3,IF(F58="T",$D$4,IF(F58="hT",$D$5,$D$6)))))</f>
        <v>+0.05n</v>
      </c>
      <c r="I58" s="14">
        <f t="shared" si="67"/>
        <v>0</v>
      </c>
      <c r="J58" s="44"/>
      <c r="K58" s="3" t="s">
        <v>3</v>
      </c>
      <c r="L58" s="3" t="s">
        <v>0</v>
      </c>
      <c r="M58" s="4" t="str">
        <f t="shared" si="68"/>
        <v>+833.333333333333333p</v>
      </c>
      <c r="N58" s="5" t="str">
        <f t="shared" si="69"/>
        <v>1.2</v>
      </c>
      <c r="O58" s="44"/>
      <c r="P58" s="6" t="s">
        <v>3</v>
      </c>
      <c r="Q58" s="6" t="s">
        <v>0</v>
      </c>
      <c r="R58" s="7" t="str">
        <f t="shared" si="70"/>
        <v>+833.333333333333333p</v>
      </c>
      <c r="S58" s="8" t="str">
        <f t="shared" si="10"/>
        <v>1.2</v>
      </c>
      <c r="T58" s="44"/>
      <c r="U58" s="46" t="s">
        <v>3</v>
      </c>
      <c r="V58" s="9" t="s">
        <v>0</v>
      </c>
      <c r="W58" s="10" t="str">
        <f t="shared" si="71"/>
        <v>+833.333333333333333p</v>
      </c>
      <c r="X58" s="11" t="str">
        <f>IF(V58="VDD",$B$1,IF(V58="VDD/2",$B$2,IF(V58="VDDho",$B$3,IF(V58="VSS",$B$4,$B$5))))</f>
        <v>1.2</v>
      </c>
      <c r="Y58" s="44"/>
      <c r="Z58" s="30" t="s">
        <v>3</v>
      </c>
      <c r="AA58" s="16" t="s">
        <v>0</v>
      </c>
      <c r="AB58" s="17" t="str">
        <f t="shared" si="73"/>
        <v>+833.333333333333333p</v>
      </c>
      <c r="AC58" s="29" t="str">
        <f>IF(AA58="VDD",$B$1,IF(AA58="VDD/2",$B$2,IF(AA58="VDDho",$B$3,IF(AA58="VSS",$B$4,$B$5))))</f>
        <v>1.2</v>
      </c>
      <c r="AD58" s="44"/>
      <c r="AE58" s="31" t="s">
        <v>3</v>
      </c>
      <c r="AF58" s="31" t="s">
        <v>7</v>
      </c>
      <c r="AG58" s="20" t="str">
        <f t="shared" si="74"/>
        <v>+833.333333333333333p</v>
      </c>
      <c r="AH58" s="21">
        <f>IF(AF58="VDD",$B$1,IF(AF58="VDD/2",$B$2,IF(AF58="VDDho",$B$3,IF(AF58="VSS",$B$4,$B$5))))</f>
        <v>0</v>
      </c>
      <c r="AI58" s="44"/>
      <c r="AJ58" s="25" t="s">
        <v>3</v>
      </c>
      <c r="AK58" s="25" t="s">
        <v>0</v>
      </c>
      <c r="AL58" s="26" t="str">
        <f t="shared" si="75"/>
        <v>+833.333333333333333p</v>
      </c>
      <c r="AM58" s="27" t="str">
        <f t="shared" si="86"/>
        <v>1.2</v>
      </c>
      <c r="AN58" s="12"/>
      <c r="AO58" s="12"/>
      <c r="AP58" s="14"/>
      <c r="AQ58" s="14"/>
      <c r="AR58" s="3"/>
      <c r="AS58" s="3"/>
      <c r="AT58" s="3"/>
      <c r="AU58" s="3"/>
      <c r="AV58" s="6"/>
      <c r="AW58" s="6"/>
      <c r="AX58" s="6"/>
      <c r="AY58" s="6"/>
      <c r="AZ58" s="9"/>
      <c r="BA58" s="9"/>
      <c r="BB58" s="10" t="str">
        <f t="shared" si="13"/>
        <v>+3.33333333333333333n</v>
      </c>
      <c r="BC58" s="11" t="str">
        <f>IF(BA58="VDD",$B$1,IF(BA58="VDD/2",$B$2,IF(BA58="VDDho",$B$3,IF(BA58="VSS",$B$4,$B$5))))</f>
        <v>0.2</v>
      </c>
    </row>
    <row r="59" spans="6:55" x14ac:dyDescent="0.25">
      <c r="F59" s="12" t="s">
        <v>48</v>
      </c>
      <c r="G59" s="12" t="s">
        <v>7</v>
      </c>
      <c r="H59" s="13" t="str">
        <f>IF(F59="Tdelay",$D$1,IF(F59="TT",$D$2,IF(F59="TF",$D$3,IF(F59="T",$D$4,IF(F59="hT",$D$5,$D$6)))))</f>
        <v>+3.33333333333333333n</v>
      </c>
      <c r="I59" s="14">
        <f t="shared" si="67"/>
        <v>0</v>
      </c>
      <c r="J59" s="42">
        <v>28</v>
      </c>
      <c r="K59" s="3" t="s">
        <v>39</v>
      </c>
      <c r="L59" s="3" t="s">
        <v>0</v>
      </c>
      <c r="M59" s="4" t="str">
        <f t="shared" si="68"/>
        <v>+0.05n</v>
      </c>
      <c r="N59" s="5" t="str">
        <f t="shared" si="69"/>
        <v>1.2</v>
      </c>
      <c r="O59" s="42">
        <v>28</v>
      </c>
      <c r="P59" s="6" t="s">
        <v>39</v>
      </c>
      <c r="Q59" s="6" t="s">
        <v>0</v>
      </c>
      <c r="R59" s="7" t="str">
        <f t="shared" si="70"/>
        <v>+0.05n</v>
      </c>
      <c r="S59" s="8" t="str">
        <f t="shared" si="10"/>
        <v>1.2</v>
      </c>
      <c r="T59" s="42">
        <v>28</v>
      </c>
      <c r="U59" s="46" t="s">
        <v>39</v>
      </c>
      <c r="V59" s="9" t="s">
        <v>0</v>
      </c>
      <c r="W59" s="10" t="str">
        <f t="shared" si="71"/>
        <v>+0.05n</v>
      </c>
      <c r="X59" s="11" t="str">
        <f t="shared" ref="X59" si="97">IF(V59="VDD",$B$1,IF(V59="VDD/2",$B$2,IF(V59="VDDho",$B$3,IF(V59="VSS",$B$4,$B$5))))</f>
        <v>1.2</v>
      </c>
      <c r="Y59" s="42">
        <v>28</v>
      </c>
      <c r="Z59" s="30" t="s">
        <v>39</v>
      </c>
      <c r="AA59" s="16" t="s">
        <v>0</v>
      </c>
      <c r="AB59" s="17" t="str">
        <f t="shared" si="73"/>
        <v>+0.05n</v>
      </c>
      <c r="AC59" s="29" t="str">
        <f>IF(AA59="VDD",$B$1,IF(AA59="VDD/2",$B$2,IF(AA59="VDDho",$B$3,IF(AA59="VSS",$B$4,$B$5))))</f>
        <v>1.2</v>
      </c>
      <c r="AD59" s="42">
        <v>28</v>
      </c>
      <c r="AE59" s="31" t="s">
        <v>39</v>
      </c>
      <c r="AF59" s="31" t="s">
        <v>7</v>
      </c>
      <c r="AG59" s="20" t="str">
        <f t="shared" si="74"/>
        <v>+0.05n</v>
      </c>
      <c r="AH59" s="21">
        <f>IF(AF59="VDD",$B$1,IF(AF59="VDD/2",$B$2,IF(AF59="VDDho",$B$3,IF(AF59="VSS",$B$4,$B$5))))</f>
        <v>0</v>
      </c>
      <c r="AI59" s="42">
        <v>28</v>
      </c>
      <c r="AJ59" s="25" t="s">
        <v>39</v>
      </c>
      <c r="AK59" s="25" t="s">
        <v>0</v>
      </c>
      <c r="AL59" s="26" t="str">
        <f t="shared" si="75"/>
        <v>+0.05n</v>
      </c>
      <c r="AM59" s="27" t="str">
        <f t="shared" si="86"/>
        <v>1.2</v>
      </c>
      <c r="AN59" s="12"/>
      <c r="AO59" s="12"/>
      <c r="AP59" s="14"/>
      <c r="AQ59" s="14"/>
      <c r="AR59" s="3"/>
      <c r="AS59" s="3"/>
      <c r="AT59" s="3"/>
      <c r="AU59" s="3"/>
      <c r="AV59" s="6"/>
      <c r="AW59" s="6"/>
      <c r="AX59" s="6"/>
      <c r="AY59" s="6"/>
      <c r="AZ59" s="9"/>
      <c r="BA59" s="9"/>
      <c r="BB59" s="10" t="str">
        <f t="shared" si="13"/>
        <v>+3.33333333333333333n</v>
      </c>
      <c r="BC59" s="11" t="str">
        <f t="shared" ref="BC59" si="98">IF(BA59="VDD",$B$1,IF(BA59="VDD/2",$B$2,IF(BA59="VDDho",$B$3,IF(BA59="VSS",$B$4,$B$5))))</f>
        <v>0.2</v>
      </c>
    </row>
    <row r="60" spans="6:55" x14ac:dyDescent="0.25">
      <c r="F60" s="12" t="s">
        <v>39</v>
      </c>
      <c r="G60" s="12" t="s">
        <v>0</v>
      </c>
      <c r="H60" s="13" t="str">
        <f>IF(F60="Tdelay",$D$1,IF(F60="TT",$D$2,IF(F60="TF",$D$3,IF(F60="T",$D$4,IF(F60="hT",$D$5,$D$6)))))</f>
        <v>+0.05n</v>
      </c>
      <c r="I60" s="14" t="str">
        <f t="shared" si="67"/>
        <v>1.2</v>
      </c>
      <c r="J60" s="43"/>
      <c r="K60" s="3" t="s">
        <v>3</v>
      </c>
      <c r="L60" s="3" t="s">
        <v>0</v>
      </c>
      <c r="M60" s="4" t="str">
        <f t="shared" si="68"/>
        <v>+833.333333333333333p</v>
      </c>
      <c r="N60" s="5" t="str">
        <f t="shared" si="69"/>
        <v>1.2</v>
      </c>
      <c r="O60" s="43"/>
      <c r="P60" s="6" t="s">
        <v>3</v>
      </c>
      <c r="Q60" s="6" t="s">
        <v>0</v>
      </c>
      <c r="R60" s="7" t="str">
        <f t="shared" si="70"/>
        <v>+833.333333333333333p</v>
      </c>
      <c r="S60" s="8" t="str">
        <f t="shared" si="10"/>
        <v>1.2</v>
      </c>
      <c r="T60" s="43"/>
      <c r="U60" s="46" t="s">
        <v>3</v>
      </c>
      <c r="V60" s="9" t="s">
        <v>0</v>
      </c>
      <c r="W60" s="10" t="str">
        <f t="shared" si="71"/>
        <v>+833.333333333333333p</v>
      </c>
      <c r="X60" s="11" t="str">
        <f>IF(V60="VDD",$B$1,IF(V60="VDD/2",$B$2,IF(V60="VDDho",$B$3,IF(V60="VSS",$B$4,$B$5))))</f>
        <v>1.2</v>
      </c>
      <c r="Y60" s="43"/>
      <c r="Z60" s="30" t="s">
        <v>3</v>
      </c>
      <c r="AA60" s="16" t="s">
        <v>0</v>
      </c>
      <c r="AB60" s="17" t="str">
        <f t="shared" si="73"/>
        <v>+833.333333333333333p</v>
      </c>
      <c r="AC60" s="29" t="str">
        <f>IF(AA60="VDD",$B$1,IF(AA60="VDD/2",$B$2,IF(AA60="VDDho",$B$3,IF(AA60="VSS",$B$4,$B$5))))</f>
        <v>1.2</v>
      </c>
      <c r="AD60" s="43"/>
      <c r="AE60" s="31" t="s">
        <v>3</v>
      </c>
      <c r="AF60" s="31" t="s">
        <v>7</v>
      </c>
      <c r="AG60" s="20" t="str">
        <f t="shared" si="74"/>
        <v>+833.333333333333333p</v>
      </c>
      <c r="AH60" s="21">
        <f t="shared" ref="AH60" si="99">IF(AF60="VDD",$B$1,IF(AF60="VDD/2",$B$2,IF(AF60="VDDho",$B$3,IF(AF60="VSS",$B$4,$B$5))))</f>
        <v>0</v>
      </c>
      <c r="AI60" s="43"/>
      <c r="AJ60" s="25" t="s">
        <v>3</v>
      </c>
      <c r="AK60" s="25" t="s">
        <v>0</v>
      </c>
      <c r="AL60" s="26" t="str">
        <f t="shared" si="75"/>
        <v>+833.333333333333333p</v>
      </c>
      <c r="AM60" s="27" t="str">
        <f t="shared" si="86"/>
        <v>1.2</v>
      </c>
      <c r="AN60" s="12"/>
      <c r="AO60" s="12"/>
      <c r="AP60" s="14"/>
      <c r="AQ60" s="14"/>
      <c r="AR60" s="3"/>
      <c r="AS60" s="3"/>
      <c r="AT60" s="3"/>
      <c r="AU60" s="3"/>
      <c r="AV60" s="6"/>
      <c r="AW60" s="6"/>
      <c r="AX60" s="6"/>
      <c r="AY60" s="6"/>
      <c r="AZ60" s="9"/>
      <c r="BA60" s="9"/>
      <c r="BB60" s="10" t="str">
        <f t="shared" si="13"/>
        <v>+3.33333333333333333n</v>
      </c>
      <c r="BC60" s="11" t="str">
        <f>IF(BA60="VDD",$B$1,IF(BA60="VDD/2",$B$2,IF(BA60="VDDho",$B$3,IF(BA60="VSS",$B$4,$B$5))))</f>
        <v>0.2</v>
      </c>
    </row>
    <row r="61" spans="6:55" x14ac:dyDescent="0.25">
      <c r="F61" s="12" t="s">
        <v>48</v>
      </c>
      <c r="G61" s="12" t="s">
        <v>0</v>
      </c>
      <c r="H61" s="13" t="str">
        <f>IF(F61="Tdelay",$D$1,IF(F61="TT",$D$2,IF(F61="TF",$D$3,IF(F61="T",$D$4,IF(F61="hT",$D$5,$D$6)))))</f>
        <v>+3.33333333333333333n</v>
      </c>
      <c r="I61" s="14" t="str">
        <f t="shared" si="67"/>
        <v>1.2</v>
      </c>
      <c r="J61" s="42">
        <v>29</v>
      </c>
      <c r="K61" s="3" t="s">
        <v>39</v>
      </c>
      <c r="L61" s="3" t="s">
        <v>7</v>
      </c>
      <c r="M61" s="4" t="str">
        <f t="shared" si="68"/>
        <v>+0.05n</v>
      </c>
      <c r="N61" s="5">
        <f t="shared" si="69"/>
        <v>0</v>
      </c>
      <c r="O61" s="42">
        <v>29</v>
      </c>
      <c r="P61" s="6" t="s">
        <v>39</v>
      </c>
      <c r="Q61" s="6" t="s">
        <v>7</v>
      </c>
      <c r="R61" s="7" t="str">
        <f t="shared" si="70"/>
        <v>+0.05n</v>
      </c>
      <c r="S61" s="8">
        <f t="shared" si="10"/>
        <v>0</v>
      </c>
      <c r="T61" s="42">
        <v>29</v>
      </c>
      <c r="U61" s="46" t="s">
        <v>39</v>
      </c>
      <c r="V61" s="9" t="s">
        <v>7</v>
      </c>
      <c r="W61" s="10" t="str">
        <f t="shared" si="71"/>
        <v>+0.05n</v>
      </c>
      <c r="X61" s="11">
        <f>IF(V61="VDD",$B$1,IF(V61="VDD/2",$B$2,IF(V61="VDDho",$B$3,IF(V61="VSS",$B$4,$B$5))))</f>
        <v>0</v>
      </c>
      <c r="Y61" s="42">
        <v>29</v>
      </c>
      <c r="Z61" s="30" t="s">
        <v>39</v>
      </c>
      <c r="AA61" s="16" t="s">
        <v>7</v>
      </c>
      <c r="AB61" s="17" t="str">
        <f t="shared" si="73"/>
        <v>+0.05n</v>
      </c>
      <c r="AC61" s="29">
        <f t="shared" ref="AC61" si="100">IF(AA61="VDD",$B$1,IF(AA61="VDD/2",$B$2,IF(AA61="VDDho",$B$3,IF(AA61="VSS",$B$4,$B$5))))</f>
        <v>0</v>
      </c>
      <c r="AD61" s="42">
        <v>29</v>
      </c>
      <c r="AE61" s="31" t="s">
        <v>39</v>
      </c>
      <c r="AF61" s="31" t="s">
        <v>0</v>
      </c>
      <c r="AG61" s="20" t="str">
        <f t="shared" si="74"/>
        <v>+0.05n</v>
      </c>
      <c r="AH61" s="21" t="str">
        <f>IF(AF61="VDD",$B$1,IF(AF61="VDD/2",$B$2,IF(AF61="VDDho",$B$3,IF(AF61="VSS",$B$4,$B$5))))</f>
        <v>1.2</v>
      </c>
      <c r="AI61" s="42">
        <v>29</v>
      </c>
      <c r="AJ61" s="25" t="s">
        <v>39</v>
      </c>
      <c r="AK61" s="25" t="s">
        <v>7</v>
      </c>
      <c r="AL61" s="26" t="str">
        <f t="shared" si="75"/>
        <v>+0.05n</v>
      </c>
      <c r="AM61" s="27">
        <f t="shared" si="86"/>
        <v>0</v>
      </c>
      <c r="AN61" s="12"/>
      <c r="AO61" s="12"/>
      <c r="AP61" s="14"/>
      <c r="AQ61" s="14"/>
      <c r="AR61" s="3"/>
      <c r="AS61" s="3"/>
      <c r="AT61" s="3"/>
      <c r="AU61" s="3"/>
      <c r="AV61" s="6"/>
      <c r="AW61" s="6"/>
      <c r="AX61" s="6"/>
      <c r="AY61" s="6"/>
      <c r="AZ61" s="9"/>
      <c r="BA61" s="9"/>
      <c r="BB61" s="10" t="str">
        <f t="shared" si="13"/>
        <v>+3.33333333333333333n</v>
      </c>
      <c r="BC61" s="11" t="str">
        <f>IF(BA61="VDD",$B$1,IF(BA61="VDD/2",$B$2,IF(BA61="VDDho",$B$3,IF(BA61="VSS",$B$4,$B$5))))</f>
        <v>0.2</v>
      </c>
    </row>
    <row r="62" spans="6:55" x14ac:dyDescent="0.25">
      <c r="F62" s="12" t="s">
        <v>39</v>
      </c>
      <c r="G62" s="12" t="s">
        <v>7</v>
      </c>
      <c r="H62" s="13" t="str">
        <f>IF(F62="Tdelay",$D$1,IF(F62="TT",$D$2,IF(F62="TF",$D$3,IF(F62="T",$D$4,IF(F62="hT",$D$5,$D$6)))))</f>
        <v>+0.05n</v>
      </c>
      <c r="I62" s="14">
        <f t="shared" si="67"/>
        <v>0</v>
      </c>
      <c r="J62" s="43"/>
      <c r="K62" s="3" t="s">
        <v>3</v>
      </c>
      <c r="L62" s="3" t="s">
        <v>7</v>
      </c>
      <c r="M62" s="4" t="str">
        <f t="shared" si="68"/>
        <v>+833.333333333333333p</v>
      </c>
      <c r="N62" s="5">
        <f t="shared" si="69"/>
        <v>0</v>
      </c>
      <c r="O62" s="43"/>
      <c r="P62" s="6" t="s">
        <v>3</v>
      </c>
      <c r="Q62" s="6" t="s">
        <v>7</v>
      </c>
      <c r="R62" s="7" t="str">
        <f t="shared" si="70"/>
        <v>+833.333333333333333p</v>
      </c>
      <c r="S62" s="8">
        <f t="shared" si="10"/>
        <v>0</v>
      </c>
      <c r="T62" s="43"/>
      <c r="U62" s="46" t="s">
        <v>3</v>
      </c>
      <c r="V62" s="9" t="s">
        <v>7</v>
      </c>
      <c r="W62" s="10" t="str">
        <f t="shared" si="71"/>
        <v>+833.333333333333333p</v>
      </c>
      <c r="X62" s="11">
        <f>IF(V62="VDD",$B$1,IF(V62="VDD/2",$B$2,IF(V62="VDDho",$B$3,IF(V62="VSS",$B$4,$B$5))))</f>
        <v>0</v>
      </c>
      <c r="Y62" s="43"/>
      <c r="Z62" s="30" t="s">
        <v>3</v>
      </c>
      <c r="AA62" s="16" t="s">
        <v>7</v>
      </c>
      <c r="AB62" s="17" t="str">
        <f t="shared" si="73"/>
        <v>+833.333333333333333p</v>
      </c>
      <c r="AC62" s="29">
        <f t="shared" ref="AC62:AC67" si="101">IF(AA62="VDD",$B$1,IF(AA62="VDD/2",$B$2,IF(AA62="VDDho",$B$3,IF(AA62="VSS",$B$4,$B$5))))</f>
        <v>0</v>
      </c>
      <c r="AD62" s="43"/>
      <c r="AE62" s="31" t="s">
        <v>3</v>
      </c>
      <c r="AF62" s="31" t="s">
        <v>0</v>
      </c>
      <c r="AG62" s="20" t="str">
        <f t="shared" si="74"/>
        <v>+833.333333333333333p</v>
      </c>
      <c r="AH62" s="21" t="str">
        <f>IF(AF62="VDD",$B$1,IF(AF62="VDD/2",$B$2,IF(AF62="VDDho",$B$3,IF(AF62="VSS",$B$4,$B$5))))</f>
        <v>1.2</v>
      </c>
      <c r="AI62" s="43"/>
      <c r="AJ62" s="25" t="s">
        <v>3</v>
      </c>
      <c r="AK62" s="25" t="s">
        <v>7</v>
      </c>
      <c r="AL62" s="26" t="str">
        <f t="shared" si="75"/>
        <v>+833.333333333333333p</v>
      </c>
      <c r="AM62" s="27">
        <f t="shared" si="86"/>
        <v>0</v>
      </c>
      <c r="AN62" s="12"/>
      <c r="AO62" s="12"/>
      <c r="AP62" s="14"/>
      <c r="AQ62" s="14"/>
      <c r="AR62" s="3"/>
      <c r="AS62" s="3"/>
      <c r="AT62" s="3"/>
      <c r="AU62" s="3"/>
      <c r="AV62" s="6"/>
      <c r="AW62" s="6"/>
      <c r="AX62" s="6"/>
      <c r="AY62" s="6"/>
      <c r="AZ62" s="9"/>
      <c r="BA62" s="9"/>
      <c r="BB62" s="10" t="str">
        <f t="shared" si="13"/>
        <v>+3.33333333333333333n</v>
      </c>
      <c r="BC62" s="11" t="str">
        <f>IF(BA62="VDD",$B$1,IF(BA62="VDD/2",$B$2,IF(BA62="VDDho",$B$3,IF(BA62="VSS",$B$4,$B$5))))</f>
        <v>0.2</v>
      </c>
    </row>
    <row r="63" spans="6:55" x14ac:dyDescent="0.25">
      <c r="F63" s="12" t="s">
        <v>48</v>
      </c>
      <c r="G63" s="12" t="s">
        <v>7</v>
      </c>
      <c r="H63" s="13" t="str">
        <f>IF(F63="Tdelay",$D$1,IF(F63="TT",$D$2,IF(F63="TF",$D$3,IF(F63="T",$D$4,IF(F63="hT",$D$5,$D$6)))))</f>
        <v>+3.33333333333333333n</v>
      </c>
      <c r="I63" s="14">
        <f t="shared" si="67"/>
        <v>0</v>
      </c>
      <c r="J63" s="42">
        <v>30</v>
      </c>
      <c r="K63" s="3" t="s">
        <v>39</v>
      </c>
      <c r="L63" s="3" t="s">
        <v>7</v>
      </c>
      <c r="M63" s="4" t="str">
        <f t="shared" si="68"/>
        <v>+0.05n</v>
      </c>
      <c r="N63" s="5">
        <f t="shared" si="69"/>
        <v>0</v>
      </c>
      <c r="O63" s="42">
        <v>30</v>
      </c>
      <c r="P63" s="6" t="s">
        <v>39</v>
      </c>
      <c r="Q63" s="6" t="s">
        <v>7</v>
      </c>
      <c r="R63" s="7" t="str">
        <f t="shared" si="70"/>
        <v>+0.05n</v>
      </c>
      <c r="S63" s="8">
        <f t="shared" si="10"/>
        <v>0</v>
      </c>
      <c r="T63" s="42">
        <v>30</v>
      </c>
      <c r="U63" s="46" t="s">
        <v>39</v>
      </c>
      <c r="V63" s="9" t="s">
        <v>7</v>
      </c>
      <c r="W63" s="10" t="str">
        <f t="shared" si="71"/>
        <v>+0.05n</v>
      </c>
      <c r="X63" s="11">
        <f t="shared" ref="X63" si="102">IF(V63="VDD",$B$1,IF(V63="VDD/2",$B$2,IF(V63="VDDho",$B$3,IF(V63="VSS",$B$4,$B$5))))</f>
        <v>0</v>
      </c>
      <c r="Y63" s="42">
        <v>30</v>
      </c>
      <c r="Z63" s="30" t="s">
        <v>39</v>
      </c>
      <c r="AA63" s="16" t="s">
        <v>7</v>
      </c>
      <c r="AB63" s="17" t="str">
        <f t="shared" si="73"/>
        <v>+0.05n</v>
      </c>
      <c r="AC63" s="29">
        <f t="shared" si="101"/>
        <v>0</v>
      </c>
      <c r="AD63" s="42">
        <v>30</v>
      </c>
      <c r="AE63" s="31" t="s">
        <v>39</v>
      </c>
      <c r="AF63" s="31" t="s">
        <v>0</v>
      </c>
      <c r="AG63" s="20" t="str">
        <f t="shared" si="74"/>
        <v>+0.05n</v>
      </c>
      <c r="AH63" s="21" t="str">
        <f>IF(AF63="VDD",$B$1,IF(AF63="VDD/2",$B$2,IF(AF63="VDDho",$B$3,IF(AF63="VSS",$B$4,$B$5))))</f>
        <v>1.2</v>
      </c>
      <c r="AI63" s="42">
        <v>30</v>
      </c>
      <c r="AJ63" s="25" t="s">
        <v>39</v>
      </c>
      <c r="AK63" s="25" t="s">
        <v>7</v>
      </c>
      <c r="AL63" s="26" t="str">
        <f t="shared" si="75"/>
        <v>+0.05n</v>
      </c>
      <c r="AM63" s="27">
        <f t="shared" si="86"/>
        <v>0</v>
      </c>
      <c r="AN63" s="12"/>
      <c r="AO63" s="12"/>
      <c r="AP63" s="14"/>
      <c r="AQ63" s="14"/>
      <c r="AR63" s="3"/>
      <c r="AS63" s="3"/>
      <c r="AT63" s="3"/>
      <c r="AU63" s="3"/>
      <c r="AV63" s="6"/>
      <c r="AW63" s="6"/>
      <c r="AX63" s="6"/>
      <c r="AY63" s="6"/>
      <c r="AZ63" s="9"/>
      <c r="BA63" s="9"/>
      <c r="BB63" s="10" t="str">
        <f t="shared" si="13"/>
        <v>+3.33333333333333333n</v>
      </c>
      <c r="BC63" s="11" t="str">
        <f t="shared" ref="BC63" si="103">IF(BA63="VDD",$B$1,IF(BA63="VDD/2",$B$2,IF(BA63="VDDho",$B$3,IF(BA63="VSS",$B$4,$B$5))))</f>
        <v>0.2</v>
      </c>
    </row>
    <row r="64" spans="6:55" x14ac:dyDescent="0.25">
      <c r="F64" s="12" t="s">
        <v>39</v>
      </c>
      <c r="G64" s="12" t="s">
        <v>0</v>
      </c>
      <c r="H64" s="13" t="str">
        <f>IF(F64="Tdelay",$D$1,IF(F64="TT",$D$2,IF(F64="TF",$D$3,IF(F64="T",$D$4,IF(F64="hT",$D$5,$D$6)))))</f>
        <v>+0.05n</v>
      </c>
      <c r="I64" s="15" t="str">
        <f t="shared" si="67"/>
        <v>1.2</v>
      </c>
      <c r="J64" s="43"/>
      <c r="K64" s="3" t="s">
        <v>3</v>
      </c>
      <c r="L64" s="3" t="s">
        <v>7</v>
      </c>
      <c r="M64" s="4" t="str">
        <f t="shared" si="68"/>
        <v>+833.333333333333333p</v>
      </c>
      <c r="N64" s="5">
        <f t="shared" si="69"/>
        <v>0</v>
      </c>
      <c r="O64" s="43"/>
      <c r="P64" s="6" t="s">
        <v>3</v>
      </c>
      <c r="Q64" s="6" t="s">
        <v>7</v>
      </c>
      <c r="R64" s="7" t="str">
        <f t="shared" si="70"/>
        <v>+833.333333333333333p</v>
      </c>
      <c r="S64" s="8">
        <f t="shared" si="10"/>
        <v>0</v>
      </c>
      <c r="T64" s="43"/>
      <c r="U64" s="46" t="s">
        <v>3</v>
      </c>
      <c r="V64" s="9" t="s">
        <v>7</v>
      </c>
      <c r="W64" s="10" t="str">
        <f t="shared" si="71"/>
        <v>+833.333333333333333p</v>
      </c>
      <c r="X64" s="11">
        <f>IF(V64="VDD",$B$1,IF(V64="VDD/2",$B$2,IF(V64="VDDho",$B$3,IF(V64="VSS",$B$4,$B$5))))</f>
        <v>0</v>
      </c>
      <c r="Y64" s="43"/>
      <c r="Z64" s="30" t="s">
        <v>3</v>
      </c>
      <c r="AA64" s="16" t="s">
        <v>7</v>
      </c>
      <c r="AB64" s="17" t="str">
        <f t="shared" si="73"/>
        <v>+833.333333333333333p</v>
      </c>
      <c r="AC64" s="29">
        <f t="shared" si="101"/>
        <v>0</v>
      </c>
      <c r="AD64" s="43"/>
      <c r="AE64" s="31" t="s">
        <v>3</v>
      </c>
      <c r="AF64" s="31" t="s">
        <v>0</v>
      </c>
      <c r="AG64" s="20" t="str">
        <f t="shared" si="74"/>
        <v>+833.333333333333333p</v>
      </c>
      <c r="AH64" s="21" t="str">
        <f t="shared" ref="AH64" si="104">IF(AF64="VDD",$B$1,IF(AF64="VDD/2",$B$2,IF(AF64="VDDho",$B$3,IF(AF64="VSS",$B$4,$B$5))))</f>
        <v>1.2</v>
      </c>
      <c r="AI64" s="43"/>
      <c r="AJ64" s="25" t="s">
        <v>3</v>
      </c>
      <c r="AK64" s="25" t="s">
        <v>7</v>
      </c>
      <c r="AL64" s="26" t="str">
        <f t="shared" si="75"/>
        <v>+833.333333333333333p</v>
      </c>
      <c r="AM64" s="27">
        <f t="shared" ref="AM64:AM70" si="105">IF(AK64="VDD",$B$1,IF(AK64="VDD/2",$B$2,IF(AK64="VDDho",$B$3,IF(AK64="VSS",$B$4,$B$5))))</f>
        <v>0</v>
      </c>
      <c r="AN64" s="12"/>
      <c r="AO64" s="12"/>
      <c r="AP64" s="14"/>
      <c r="AQ64" s="14"/>
      <c r="AR64" s="3"/>
      <c r="AS64" s="3"/>
      <c r="AT64" s="3"/>
      <c r="AU64" s="3"/>
      <c r="AV64" s="6"/>
      <c r="AW64" s="6"/>
      <c r="AX64" s="6"/>
      <c r="AY64" s="6"/>
      <c r="AZ64" s="9"/>
      <c r="BA64" s="9"/>
      <c r="BB64" s="10" t="str">
        <f t="shared" si="13"/>
        <v>+3.33333333333333333n</v>
      </c>
      <c r="BC64" s="11" t="str">
        <f>IF(BA64="VDD",$B$1,IF(BA64="VDD/2",$B$2,IF(BA64="VDDho",$B$3,IF(BA64="VSS",$B$4,$B$5))))</f>
        <v>0.2</v>
      </c>
    </row>
    <row r="65" spans="6:55" x14ac:dyDescent="0.25">
      <c r="F65" s="12" t="s">
        <v>48</v>
      </c>
      <c r="G65" s="12" t="s">
        <v>0</v>
      </c>
      <c r="H65" s="13" t="str">
        <f>IF(F65="Tdelay",$D$1,IF(F65="TT",$D$2,IF(F65="TF",$D$3,IF(F65="T",$D$4,IF(F65="hT",$D$5,$D$6)))))</f>
        <v>+3.33333333333333333n</v>
      </c>
      <c r="I65" s="14" t="str">
        <f t="shared" si="67"/>
        <v>1.2</v>
      </c>
      <c r="J65" s="42">
        <v>31</v>
      </c>
      <c r="K65" s="3" t="s">
        <v>39</v>
      </c>
      <c r="L65" s="3" t="s">
        <v>7</v>
      </c>
      <c r="M65" s="4" t="str">
        <f t="shared" si="68"/>
        <v>+0.05n</v>
      </c>
      <c r="N65" s="5">
        <f t="shared" si="69"/>
        <v>0</v>
      </c>
      <c r="O65" s="42">
        <v>31</v>
      </c>
      <c r="P65" s="6" t="s">
        <v>39</v>
      </c>
      <c r="Q65" s="6" t="s">
        <v>7</v>
      </c>
      <c r="R65" s="7" t="str">
        <f t="shared" si="70"/>
        <v>+0.05n</v>
      </c>
      <c r="S65" s="8">
        <f t="shared" si="10"/>
        <v>0</v>
      </c>
      <c r="T65" s="42">
        <v>31</v>
      </c>
      <c r="U65" s="46" t="s">
        <v>39</v>
      </c>
      <c r="V65" s="9" t="s">
        <v>7</v>
      </c>
      <c r="W65" s="10" t="str">
        <f t="shared" si="71"/>
        <v>+0.05n</v>
      </c>
      <c r="X65" s="11">
        <f>IF(V65="VDD",$B$1,IF(V65="VDD/2",$B$2,IF(V65="VDDho",$B$3,IF(V65="VSS",$B$4,$B$5))))</f>
        <v>0</v>
      </c>
      <c r="Y65" s="42">
        <v>31</v>
      </c>
      <c r="Z65" s="30" t="s">
        <v>39</v>
      </c>
      <c r="AA65" s="16" t="s">
        <v>7</v>
      </c>
      <c r="AB65" s="17" t="str">
        <f t="shared" si="73"/>
        <v>+0.05n</v>
      </c>
      <c r="AC65" s="29">
        <f t="shared" si="101"/>
        <v>0</v>
      </c>
      <c r="AD65" s="42">
        <v>31</v>
      </c>
      <c r="AE65" s="31" t="s">
        <v>39</v>
      </c>
      <c r="AF65" s="31" t="s">
        <v>0</v>
      </c>
      <c r="AG65" s="20" t="str">
        <f t="shared" si="74"/>
        <v>+0.05n</v>
      </c>
      <c r="AH65" s="21" t="str">
        <f>IF(AF65="VDD",$B$1,IF(AF65="VDD/2",$B$2,IF(AF65="VDDho",$B$3,IF(AF65="VSS",$B$4,$B$5))))</f>
        <v>1.2</v>
      </c>
      <c r="AI65" s="42">
        <v>31</v>
      </c>
      <c r="AJ65" s="25" t="s">
        <v>39</v>
      </c>
      <c r="AK65" s="25" t="s">
        <v>7</v>
      </c>
      <c r="AL65" s="26" t="str">
        <f t="shared" si="75"/>
        <v>+0.05n</v>
      </c>
      <c r="AM65" s="27">
        <f t="shared" si="105"/>
        <v>0</v>
      </c>
      <c r="AN65" s="12"/>
      <c r="AO65" s="12"/>
      <c r="AP65" s="14"/>
      <c r="AQ65" s="14"/>
      <c r="AR65" s="3"/>
      <c r="AS65" s="3"/>
      <c r="AT65" s="3"/>
      <c r="AU65" s="3"/>
      <c r="AV65" s="6"/>
      <c r="AW65" s="6"/>
      <c r="AX65" s="6"/>
      <c r="AY65" s="6"/>
      <c r="AZ65" s="9"/>
      <c r="BA65" s="9"/>
      <c r="BB65" s="10" t="str">
        <f t="shared" si="13"/>
        <v>+3.33333333333333333n</v>
      </c>
      <c r="BC65" s="11" t="str">
        <f>IF(BA65="VDD",$B$1,IF(BA65="VDD/2",$B$2,IF(BA65="VDDho",$B$3,IF(BA65="VSS",$B$4,$B$5))))</f>
        <v>0.2</v>
      </c>
    </row>
    <row r="66" spans="6:55" x14ac:dyDescent="0.25">
      <c r="F66" s="12" t="s">
        <v>39</v>
      </c>
      <c r="G66" s="12" t="s">
        <v>7</v>
      </c>
      <c r="H66" s="13" t="str">
        <f>IF(F66="Tdelay",$D$1,IF(F66="TT",$D$2,IF(F66="TF",$D$3,IF(F66="T",$D$4,IF(F66="hT",$D$5,$D$6)))))</f>
        <v>+0.05n</v>
      </c>
      <c r="I66" s="14">
        <f t="shared" si="67"/>
        <v>0</v>
      </c>
      <c r="J66" s="43"/>
      <c r="K66" s="3" t="s">
        <v>3</v>
      </c>
      <c r="L66" s="3" t="s">
        <v>7</v>
      </c>
      <c r="M66" s="4" t="str">
        <f t="shared" si="68"/>
        <v>+833.333333333333333p</v>
      </c>
      <c r="N66" s="5">
        <f t="shared" si="69"/>
        <v>0</v>
      </c>
      <c r="O66" s="43"/>
      <c r="P66" s="6" t="s">
        <v>3</v>
      </c>
      <c r="Q66" s="6" t="s">
        <v>7</v>
      </c>
      <c r="R66" s="7" t="str">
        <f t="shared" si="70"/>
        <v>+833.333333333333333p</v>
      </c>
      <c r="S66" s="8">
        <f t="shared" si="10"/>
        <v>0</v>
      </c>
      <c r="T66" s="43"/>
      <c r="U66" s="46" t="s">
        <v>3</v>
      </c>
      <c r="V66" s="9" t="s">
        <v>7</v>
      </c>
      <c r="W66" s="10" t="str">
        <f t="shared" si="71"/>
        <v>+833.333333333333333p</v>
      </c>
      <c r="X66" s="11">
        <f>IF(V66="VDD",$B$1,IF(V66="VDD/2",$B$2,IF(V66="VDDho",$B$3,IF(V66="VSS",$B$4,$B$5))))</f>
        <v>0</v>
      </c>
      <c r="Y66" s="43"/>
      <c r="Z66" s="30" t="s">
        <v>3</v>
      </c>
      <c r="AA66" s="16" t="s">
        <v>7</v>
      </c>
      <c r="AB66" s="17" t="str">
        <f t="shared" si="73"/>
        <v>+833.333333333333333p</v>
      </c>
      <c r="AC66" s="29">
        <f t="shared" si="101"/>
        <v>0</v>
      </c>
      <c r="AD66" s="43"/>
      <c r="AE66" s="31" t="s">
        <v>3</v>
      </c>
      <c r="AF66" s="31" t="s">
        <v>0</v>
      </c>
      <c r="AG66" s="20" t="str">
        <f t="shared" si="74"/>
        <v>+833.333333333333333p</v>
      </c>
      <c r="AH66" s="21" t="str">
        <f>IF(AF66="VDD",$B$1,IF(AF66="VDD/2",$B$2,IF(AF66="VDDho",$B$3,IF(AF66="VSS",$B$4,$B$5))))</f>
        <v>1.2</v>
      </c>
      <c r="AI66" s="43"/>
      <c r="AJ66" s="25" t="s">
        <v>3</v>
      </c>
      <c r="AK66" s="25" t="s">
        <v>7</v>
      </c>
      <c r="AL66" s="26" t="str">
        <f t="shared" si="75"/>
        <v>+833.333333333333333p</v>
      </c>
      <c r="AM66" s="27">
        <f t="shared" si="105"/>
        <v>0</v>
      </c>
      <c r="AN66" s="12"/>
      <c r="AO66" s="12"/>
      <c r="AP66" s="14"/>
      <c r="AQ66" s="14"/>
      <c r="AR66" s="3"/>
      <c r="AS66" s="3"/>
      <c r="AT66" s="3"/>
      <c r="AU66" s="3"/>
      <c r="AV66" s="6"/>
      <c r="AW66" s="6"/>
      <c r="AX66" s="6"/>
      <c r="AY66" s="6"/>
      <c r="AZ66" s="9"/>
      <c r="BA66" s="9"/>
      <c r="BB66" s="10" t="str">
        <f t="shared" si="13"/>
        <v>+3.33333333333333333n</v>
      </c>
      <c r="BC66" s="11" t="str">
        <f>IF(BA66="VDD",$B$1,IF(BA66="VDD/2",$B$2,IF(BA66="VDDho",$B$3,IF(BA66="VSS",$B$4,$B$5))))</f>
        <v>0.2</v>
      </c>
    </row>
    <row r="67" spans="6:55" x14ac:dyDescent="0.25">
      <c r="F67" s="12" t="s">
        <v>48</v>
      </c>
      <c r="G67" s="12" t="s">
        <v>7</v>
      </c>
      <c r="H67" s="13" t="str">
        <f>IF(F67="Tdelay",$D$1,IF(F67="TT",$D$2,IF(F67="TF",$D$3,IF(F67="T",$D$4,IF(F67="hT",$D$5,$D$6)))))</f>
        <v>+3.33333333333333333n</v>
      </c>
      <c r="I67" s="14">
        <f t="shared" ref="I67:I98" si="106">IF(G67="VDD",$B$1,IF(G67="VDD/2",$B$2,IF(G67="VDDho",$B$3,IF(G67="VSS",$B$4,$B$5))))</f>
        <v>0</v>
      </c>
      <c r="J67" s="42">
        <v>32</v>
      </c>
      <c r="K67" s="3" t="s">
        <v>39</v>
      </c>
      <c r="L67" s="3" t="s">
        <v>7</v>
      </c>
      <c r="M67" s="4" t="str">
        <f t="shared" ref="M67:M98" si="107">IF(K67="Tdelay",$D$1,IF(K67="TT",$D$2,IF(K67="TT",$D$3,IF(K67="T",$D$4,IF(K67="hT",$D$5,$D$6)))))</f>
        <v>+0.05n</v>
      </c>
      <c r="N67" s="5">
        <f t="shared" si="69"/>
        <v>0</v>
      </c>
      <c r="O67" s="42">
        <v>32</v>
      </c>
      <c r="P67" s="6" t="s">
        <v>39</v>
      </c>
      <c r="Q67" s="6" t="s">
        <v>7</v>
      </c>
      <c r="R67" s="7" t="str">
        <f t="shared" ref="R67:R98" si="108">IF(P67="Tdelay",$D$1,IF(P67="TT",$D$2,IF(P67="Tfall",$D$3,IF(P67="T",$D$4,IF(P67="hT",$D$5,$D$6)))))</f>
        <v>+0.05n</v>
      </c>
      <c r="S67" s="8">
        <f t="shared" si="10"/>
        <v>0</v>
      </c>
      <c r="T67" s="42">
        <v>32</v>
      </c>
      <c r="U67" s="46" t="s">
        <v>39</v>
      </c>
      <c r="V67" s="9" t="s">
        <v>7</v>
      </c>
      <c r="W67" s="10" t="str">
        <f t="shared" ref="W67:W98" si="109">IF(U67="Tdelay",$D$1,IF(U67="TT",$D$2,IF(U67="Tfall",$D$3,IF(U67="T",$D$4,IF(U67="hT",$D$5,$D$6)))))</f>
        <v>+0.05n</v>
      </c>
      <c r="X67" s="11">
        <f t="shared" ref="X67" si="110">IF(V67="VDD",$B$1,IF(V67="VDD/2",$B$2,IF(V67="VDDho",$B$3,IF(V67="VSS",$B$4,$B$5))))</f>
        <v>0</v>
      </c>
      <c r="Y67" s="42">
        <v>32</v>
      </c>
      <c r="Z67" s="30" t="s">
        <v>39</v>
      </c>
      <c r="AA67" s="16" t="s">
        <v>7</v>
      </c>
      <c r="AB67" s="17" t="str">
        <f t="shared" ref="AB67:AB98" si="111">IF(Z67="Tdelay",$D$1,IF(Z67="TT",$D$2,IF(Z67="Tfall",$D$3,IF(Z67="T",$D$4,IF(Z67="hT",$D$5,$D$6)))))</f>
        <v>+0.05n</v>
      </c>
      <c r="AC67" s="29">
        <f t="shared" si="101"/>
        <v>0</v>
      </c>
      <c r="AD67" s="42">
        <v>32</v>
      </c>
      <c r="AE67" s="31" t="s">
        <v>39</v>
      </c>
      <c r="AF67" s="31" t="s">
        <v>0</v>
      </c>
      <c r="AG67" s="20" t="str">
        <f t="shared" ref="AG67:AG98" si="112">IF(AE67="Tdelay",$D$1,IF(AE67="TT",$D$2,IF(AE67="Tfall",$D$3,IF(AE67="T",$D$4,IF(AE67="hT",$D$5,$D$6)))))</f>
        <v>+0.05n</v>
      </c>
      <c r="AH67" s="21" t="str">
        <f>IF(AF67="VDD",$B$1,IF(AF67="VDD/2",$B$2,IF(AF67="VDDho",$B$3,IF(AF67="VSS",$B$4,$B$5))))</f>
        <v>1.2</v>
      </c>
      <c r="AI67" s="42">
        <v>32</v>
      </c>
      <c r="AJ67" s="25" t="s">
        <v>39</v>
      </c>
      <c r="AK67" s="25" t="s">
        <v>7</v>
      </c>
      <c r="AL67" s="26" t="str">
        <f t="shared" ref="AL67:AL98" si="113">IF(AJ67="Tdelay",$D$1,IF(AJ67="TT",$D$2,IF(AJ67="Tfall",$D$3,IF(AJ67="T",$D$4,IF(AJ67="hT",$D$5,$D$6)))))</f>
        <v>+0.05n</v>
      </c>
      <c r="AM67" s="27">
        <f t="shared" si="105"/>
        <v>0</v>
      </c>
      <c r="AN67" s="12"/>
      <c r="AO67" s="12"/>
      <c r="AP67" s="14"/>
      <c r="AQ67" s="14"/>
      <c r="AR67" s="3"/>
      <c r="AS67" s="3"/>
      <c r="AT67" s="3"/>
      <c r="AU67" s="3"/>
      <c r="AV67" s="6"/>
      <c r="AW67" s="6"/>
      <c r="AX67" s="6"/>
      <c r="AY67" s="6"/>
      <c r="AZ67" s="9"/>
      <c r="BA67" s="9"/>
      <c r="BB67" s="10" t="str">
        <f t="shared" si="13"/>
        <v>+3.33333333333333333n</v>
      </c>
      <c r="BC67" s="11" t="str">
        <f t="shared" ref="BC67" si="114">IF(BA67="VDD",$B$1,IF(BA67="VDD/2",$B$2,IF(BA67="VDDho",$B$3,IF(BA67="VSS",$B$4,$B$5))))</f>
        <v>0.2</v>
      </c>
    </row>
    <row r="68" spans="6:55" x14ac:dyDescent="0.25">
      <c r="F68" s="12" t="s">
        <v>39</v>
      </c>
      <c r="G68" s="12" t="s">
        <v>0</v>
      </c>
      <c r="H68" s="13" t="str">
        <f>IF(F68="Tdelay",$D$1,IF(F68="TT",$D$2,IF(F68="TF",$D$3,IF(F68="T",$D$4,IF(F68="hT",$D$5,$D$6)))))</f>
        <v>+0.05n</v>
      </c>
      <c r="I68" s="14" t="str">
        <f t="shared" si="106"/>
        <v>1.2</v>
      </c>
      <c r="J68" s="43"/>
      <c r="K68" s="3" t="s">
        <v>3</v>
      </c>
      <c r="L68" s="3" t="s">
        <v>7</v>
      </c>
      <c r="M68" s="4" t="str">
        <f t="shared" si="107"/>
        <v>+833.333333333333333p</v>
      </c>
      <c r="N68" s="5">
        <f t="shared" si="69"/>
        <v>0</v>
      </c>
      <c r="O68" s="43"/>
      <c r="P68" s="6" t="s">
        <v>3</v>
      </c>
      <c r="Q68" s="6" t="s">
        <v>7</v>
      </c>
      <c r="R68" s="7" t="str">
        <f t="shared" si="108"/>
        <v>+833.333333333333333p</v>
      </c>
      <c r="S68" s="8">
        <f t="shared" ref="S68:S86" si="115">IF(Q68="VDD",$B$1,IF(Q68="VDD/2",$B$2,IF(Q68="VDDho",$B$3,IF(Q68="VSS",$B$4,$B$5))))</f>
        <v>0</v>
      </c>
      <c r="T68" s="43"/>
      <c r="U68" s="46" t="s">
        <v>3</v>
      </c>
      <c r="V68" s="9" t="s">
        <v>7</v>
      </c>
      <c r="W68" s="10" t="str">
        <f t="shared" si="109"/>
        <v>+833.333333333333333p</v>
      </c>
      <c r="X68" s="11">
        <f>IF(V68="VDD",$B$1,IF(V68="VDD/2",$B$2,IF(V68="VDDho",$B$3,IF(V68="VSS",$B$4,$B$5))))</f>
        <v>0</v>
      </c>
      <c r="Y68" s="43"/>
      <c r="Z68" s="30" t="s">
        <v>3</v>
      </c>
      <c r="AA68" s="16" t="s">
        <v>7</v>
      </c>
      <c r="AB68" s="17" t="str">
        <f t="shared" si="111"/>
        <v>+833.333333333333333p</v>
      </c>
      <c r="AC68" s="29">
        <f t="shared" ref="AC68" si="116">IF(AA68="VDD",$B$1,IF(AA68="VDD/2",$B$2,IF(AA68="VDDho",$B$3,IF(AA68="VSS",$B$4,$B$5))))</f>
        <v>0</v>
      </c>
      <c r="AD68" s="43"/>
      <c r="AE68" s="31" t="s">
        <v>3</v>
      </c>
      <c r="AF68" s="31" t="s">
        <v>0</v>
      </c>
      <c r="AG68" s="20" t="str">
        <f t="shared" si="112"/>
        <v>+833.333333333333333p</v>
      </c>
      <c r="AH68" s="21" t="str">
        <f t="shared" ref="AH68" si="117">IF(AF68="VDD",$B$1,IF(AF68="VDD/2",$B$2,IF(AF68="VDDho",$B$3,IF(AF68="VSS",$B$4,$B$5))))</f>
        <v>1.2</v>
      </c>
      <c r="AI68" s="43"/>
      <c r="AJ68" s="25" t="s">
        <v>3</v>
      </c>
      <c r="AK68" s="25" t="s">
        <v>7</v>
      </c>
      <c r="AL68" s="26" t="str">
        <f t="shared" si="113"/>
        <v>+833.333333333333333p</v>
      </c>
      <c r="AM68" s="27">
        <f t="shared" si="105"/>
        <v>0</v>
      </c>
      <c r="AN68" s="12"/>
      <c r="AO68" s="12"/>
      <c r="AP68" s="14"/>
      <c r="AQ68" s="14"/>
      <c r="AR68" s="3"/>
      <c r="AS68" s="3"/>
      <c r="AT68" s="3"/>
      <c r="AU68" s="3"/>
      <c r="AV68" s="6"/>
      <c r="AW68" s="6"/>
      <c r="AX68" s="6"/>
      <c r="AY68" s="6"/>
      <c r="AZ68" s="9"/>
      <c r="BA68" s="9"/>
      <c r="BB68" s="10" t="str">
        <f t="shared" ref="BB68:BB83" si="118">IF(AZ68="Tdelay",$D$1,IF(AZ68="Trise",$D$2,IF(AZ68="Tfall",$D$3,IF(AZ68="T",$D$4,IF(AZ68="hT",$D$5,$D$6)))))</f>
        <v>+3.33333333333333333n</v>
      </c>
      <c r="BC68" s="11" t="str">
        <f>IF(BA68="VDD",$B$1,IF(BA68="VDD/2",$B$2,IF(BA68="VDDho",$B$3,IF(BA68="VSS",$B$4,$B$5))))</f>
        <v>0.2</v>
      </c>
    </row>
    <row r="69" spans="6:55" x14ac:dyDescent="0.25">
      <c r="F69" s="12" t="s">
        <v>48</v>
      </c>
      <c r="G69" s="12" t="s">
        <v>0</v>
      </c>
      <c r="H69" s="13" t="str">
        <f>IF(F69="Tdelay",$D$1,IF(F69="TT",$D$2,IF(F69="TF",$D$3,IF(F69="T",$D$4,IF(F69="hT",$D$5,$D$6)))))</f>
        <v>+3.33333333333333333n</v>
      </c>
      <c r="I69" s="14" t="str">
        <f t="shared" si="106"/>
        <v>1.2</v>
      </c>
      <c r="J69" s="42">
        <v>33</v>
      </c>
      <c r="K69" s="3" t="s">
        <v>39</v>
      </c>
      <c r="L69" s="3" t="s">
        <v>0</v>
      </c>
      <c r="M69" s="4" t="str">
        <f t="shared" si="107"/>
        <v>+0.05n</v>
      </c>
      <c r="N69" s="5" t="str">
        <f t="shared" si="69"/>
        <v>1.2</v>
      </c>
      <c r="O69" s="42">
        <v>33</v>
      </c>
      <c r="P69" s="6" t="s">
        <v>39</v>
      </c>
      <c r="Q69" s="6" t="s">
        <v>7</v>
      </c>
      <c r="R69" s="7" t="str">
        <f t="shared" si="108"/>
        <v>+0.05n</v>
      </c>
      <c r="S69" s="8">
        <f t="shared" si="115"/>
        <v>0</v>
      </c>
      <c r="T69" s="42">
        <v>33</v>
      </c>
      <c r="U69" s="46" t="s">
        <v>39</v>
      </c>
      <c r="V69" s="9" t="s">
        <v>7</v>
      </c>
      <c r="W69" s="10" t="str">
        <f t="shared" si="109"/>
        <v>+0.05n</v>
      </c>
      <c r="X69" s="11">
        <f>IF(V69="VDD",$B$1,IF(V69="VDD/2",$B$2,IF(V69="VDDho",$B$3,IF(V69="VSS",$B$4,$B$5))))</f>
        <v>0</v>
      </c>
      <c r="Y69" s="42">
        <v>33</v>
      </c>
      <c r="Z69" s="30" t="s">
        <v>39</v>
      </c>
      <c r="AA69" s="16" t="s">
        <v>0</v>
      </c>
      <c r="AB69" s="17" t="str">
        <f t="shared" si="111"/>
        <v>+0.05n</v>
      </c>
      <c r="AC69" s="29" t="str">
        <f>IF(AA69="VDD",$B$1,IF(AA69="VDD/2",$B$2,IF(AA69="VDDho",$B$3,IF(AA69="VSS",$B$4,$B$5))))</f>
        <v>1.2</v>
      </c>
      <c r="AD69" s="42">
        <v>33</v>
      </c>
      <c r="AE69" s="31" t="s">
        <v>39</v>
      </c>
      <c r="AF69" s="31" t="s">
        <v>0</v>
      </c>
      <c r="AG69" s="20" t="str">
        <f t="shared" si="112"/>
        <v>+0.05n</v>
      </c>
      <c r="AH69" s="21" t="str">
        <f>IF(AF69="VDD",$B$1,IF(AF69="VDD/2",$B$2,IF(AF69="VDDho",$B$3,IF(AF69="VSS",$B$4,$B$5))))</f>
        <v>1.2</v>
      </c>
      <c r="AI69" s="42">
        <v>33</v>
      </c>
      <c r="AJ69" s="25" t="s">
        <v>39</v>
      </c>
      <c r="AK69" s="25" t="s">
        <v>7</v>
      </c>
      <c r="AL69" s="26" t="str">
        <f t="shared" si="113"/>
        <v>+0.05n</v>
      </c>
      <c r="AM69" s="27">
        <f t="shared" si="105"/>
        <v>0</v>
      </c>
      <c r="AN69" s="12"/>
      <c r="AO69" s="12"/>
      <c r="AP69" s="14"/>
      <c r="AQ69" s="14"/>
      <c r="AR69" s="3"/>
      <c r="AS69" s="3"/>
      <c r="AT69" s="3"/>
      <c r="AU69" s="3"/>
      <c r="AV69" s="6"/>
      <c r="AW69" s="6"/>
      <c r="AX69" s="6"/>
      <c r="AY69" s="6"/>
      <c r="AZ69" s="9"/>
      <c r="BA69" s="9"/>
      <c r="BB69" s="10" t="str">
        <f t="shared" si="118"/>
        <v>+3.33333333333333333n</v>
      </c>
      <c r="BC69" s="11" t="str">
        <f>IF(BA69="VDD",$B$1,IF(BA69="VDD/2",$B$2,IF(BA69="VDDho",$B$3,IF(BA69="VSS",$B$4,$B$5))))</f>
        <v>0.2</v>
      </c>
    </row>
    <row r="70" spans="6:55" x14ac:dyDescent="0.25">
      <c r="F70" s="12" t="s">
        <v>39</v>
      </c>
      <c r="G70" s="12" t="s">
        <v>7</v>
      </c>
      <c r="H70" s="13" t="str">
        <f>IF(F70="Tdelay",$D$1,IF(F70="TT",$D$2,IF(F70="TF",$D$3,IF(F70="T",$D$4,IF(F70="hT",$D$5,$D$6)))))</f>
        <v>+0.05n</v>
      </c>
      <c r="I70" s="14">
        <f t="shared" si="106"/>
        <v>0</v>
      </c>
      <c r="J70" s="43"/>
      <c r="K70" s="3" t="s">
        <v>3</v>
      </c>
      <c r="L70" s="3" t="s">
        <v>0</v>
      </c>
      <c r="M70" s="4" t="str">
        <f t="shared" si="107"/>
        <v>+833.333333333333333p</v>
      </c>
      <c r="N70" s="5" t="str">
        <f t="shared" si="69"/>
        <v>1.2</v>
      </c>
      <c r="O70" s="43"/>
      <c r="P70" s="6" t="s">
        <v>3</v>
      </c>
      <c r="Q70" s="6" t="s">
        <v>7</v>
      </c>
      <c r="R70" s="7" t="str">
        <f t="shared" si="108"/>
        <v>+833.333333333333333p</v>
      </c>
      <c r="S70" s="8">
        <f t="shared" si="115"/>
        <v>0</v>
      </c>
      <c r="T70" s="43"/>
      <c r="U70" s="46" t="s">
        <v>3</v>
      </c>
      <c r="V70" s="9" t="s">
        <v>7</v>
      </c>
      <c r="W70" s="10" t="str">
        <f t="shared" si="109"/>
        <v>+833.333333333333333p</v>
      </c>
      <c r="X70" s="11">
        <f>IF(V70="VDD",$B$1,IF(V70="VDD/2",$B$2,IF(V70="VDDho",$B$3,IF(V70="VSS",$B$4,$B$5))))</f>
        <v>0</v>
      </c>
      <c r="Y70" s="43"/>
      <c r="Z70" s="30" t="s">
        <v>3</v>
      </c>
      <c r="AA70" s="16" t="s">
        <v>0</v>
      </c>
      <c r="AB70" s="17" t="str">
        <f t="shared" si="111"/>
        <v>+833.333333333333333p</v>
      </c>
      <c r="AC70" s="29" t="str">
        <f>IF(AA70="VDD",$B$1,IF(AA70="VDD/2",$B$2,IF(AA70="VDDho",$B$3,IF(AA70="VSS",$B$4,$B$5))))</f>
        <v>1.2</v>
      </c>
      <c r="AD70" s="43"/>
      <c r="AE70" s="31" t="s">
        <v>3</v>
      </c>
      <c r="AF70" s="31" t="s">
        <v>0</v>
      </c>
      <c r="AG70" s="20" t="str">
        <f t="shared" si="112"/>
        <v>+833.333333333333333p</v>
      </c>
      <c r="AH70" s="21" t="str">
        <f>IF(AF70="VDD",$B$1,IF(AF70="VDD/2",$B$2,IF(AF70="VDDho",$B$3,IF(AF70="VSS",$B$4,$B$5))))</f>
        <v>1.2</v>
      </c>
      <c r="AI70" s="43"/>
      <c r="AJ70" s="25" t="s">
        <v>3</v>
      </c>
      <c r="AK70" s="25" t="s">
        <v>7</v>
      </c>
      <c r="AL70" s="26" t="str">
        <f t="shared" si="113"/>
        <v>+833.333333333333333p</v>
      </c>
      <c r="AM70" s="27">
        <f t="shared" si="105"/>
        <v>0</v>
      </c>
      <c r="AN70" s="12"/>
      <c r="AO70" s="12"/>
      <c r="AP70" s="14"/>
      <c r="AQ70" s="14"/>
      <c r="AR70" s="3"/>
      <c r="AS70" s="3"/>
      <c r="AT70" s="3"/>
      <c r="AU70" s="3"/>
      <c r="AV70" s="6"/>
      <c r="AW70" s="6"/>
      <c r="AX70" s="6"/>
      <c r="AY70" s="6"/>
      <c r="AZ70" s="9"/>
      <c r="BA70" s="9"/>
      <c r="BB70" s="10" t="str">
        <f t="shared" si="118"/>
        <v>+3.33333333333333333n</v>
      </c>
      <c r="BC70" s="11" t="str">
        <f>IF(BA70="VDD",$B$1,IF(BA70="VDD/2",$B$2,IF(BA70="VDDho",$B$3,IF(BA70="VSS",$B$4,$B$5))))</f>
        <v>0.2</v>
      </c>
    </row>
    <row r="71" spans="6:55" x14ac:dyDescent="0.25">
      <c r="F71" s="12" t="s">
        <v>48</v>
      </c>
      <c r="G71" s="12" t="s">
        <v>7</v>
      </c>
      <c r="H71" s="13" t="str">
        <f>IF(F71="Tdelay",$D$1,IF(F71="TT",$D$2,IF(F71="TF",$D$3,IF(F71="T",$D$4,IF(F71="hT",$D$5,$D$6)))))</f>
        <v>+3.33333333333333333n</v>
      </c>
      <c r="I71" s="14">
        <f t="shared" si="106"/>
        <v>0</v>
      </c>
      <c r="J71" s="42">
        <v>34</v>
      </c>
      <c r="K71" s="3" t="s">
        <v>39</v>
      </c>
      <c r="L71" s="3" t="s">
        <v>0</v>
      </c>
      <c r="M71" s="4" t="str">
        <f t="shared" si="107"/>
        <v>+0.05n</v>
      </c>
      <c r="N71" s="5" t="str">
        <f t="shared" si="69"/>
        <v>1.2</v>
      </c>
      <c r="O71" s="42">
        <v>34</v>
      </c>
      <c r="P71" s="6" t="s">
        <v>39</v>
      </c>
      <c r="Q71" s="6" t="s">
        <v>7</v>
      </c>
      <c r="R71" s="7" t="str">
        <f t="shared" si="108"/>
        <v>+0.05n</v>
      </c>
      <c r="S71" s="8">
        <f t="shared" si="115"/>
        <v>0</v>
      </c>
      <c r="T71" s="42">
        <v>34</v>
      </c>
      <c r="U71" s="46" t="s">
        <v>39</v>
      </c>
      <c r="V71" s="9" t="s">
        <v>0</v>
      </c>
      <c r="W71" s="10" t="str">
        <f t="shared" si="109"/>
        <v>+0.05n</v>
      </c>
      <c r="X71" s="11" t="str">
        <f t="shared" ref="X71" si="119">IF(V71="VDD",$B$1,IF(V71="VDD/2",$B$2,IF(V71="VDDho",$B$3,IF(V71="VSS",$B$4,$B$5))))</f>
        <v>1.2</v>
      </c>
      <c r="Y71" s="42">
        <v>34</v>
      </c>
      <c r="Z71" s="30" t="s">
        <v>39</v>
      </c>
      <c r="AA71" s="16" t="s">
        <v>0</v>
      </c>
      <c r="AB71" s="17" t="str">
        <f t="shared" si="111"/>
        <v>+0.05n</v>
      </c>
      <c r="AC71" s="29" t="str">
        <f>IF(AA71="VDD",$B$1,IF(AA71="VDD/2",$B$2,IF(AA71="VDDho",$B$3,IF(AA71="VSS",$B$4,$B$5))))</f>
        <v>1.2</v>
      </c>
      <c r="AD71" s="42">
        <v>34</v>
      </c>
      <c r="AE71" s="31" t="s">
        <v>39</v>
      </c>
      <c r="AF71" s="31" t="s">
        <v>0</v>
      </c>
      <c r="AG71" s="20" t="str">
        <f t="shared" si="112"/>
        <v>+0.05n</v>
      </c>
      <c r="AH71" s="21" t="str">
        <f>IF(AF71="VDD",$B$1,IF(AF71="VDD/2",$B$2,IF(AF71="VDDho",$B$3,IF(AF71="VSS",$B$4,$B$5))))</f>
        <v>1.2</v>
      </c>
      <c r="AI71" s="42">
        <v>34</v>
      </c>
      <c r="AJ71" s="25" t="s">
        <v>39</v>
      </c>
      <c r="AK71" s="25" t="s">
        <v>7</v>
      </c>
      <c r="AL71" s="26" t="str">
        <f t="shared" si="113"/>
        <v>+0.05n</v>
      </c>
      <c r="AM71" s="27">
        <f t="shared" ref="AM71" si="120">IF(AK71="VDD",$B$1,IF(AK71="VDD/2",$B$2,IF(AK71="VDDho",$B$3,IF(AK71="VSS",$B$4,$B$5))))</f>
        <v>0</v>
      </c>
      <c r="AN71" s="12"/>
      <c r="AO71" s="12"/>
      <c r="AP71" s="14"/>
      <c r="AQ71" s="14"/>
      <c r="AR71" s="3"/>
      <c r="AS71" s="3"/>
      <c r="AT71" s="3"/>
      <c r="AU71" s="3"/>
      <c r="AV71" s="6"/>
      <c r="AW71" s="6"/>
      <c r="AX71" s="6"/>
      <c r="AY71" s="6"/>
      <c r="AZ71" s="9"/>
      <c r="BA71" s="9"/>
      <c r="BB71" s="10" t="str">
        <f t="shared" si="118"/>
        <v>+3.33333333333333333n</v>
      </c>
      <c r="BC71" s="11" t="str">
        <f t="shared" ref="BC71" si="121">IF(BA71="VDD",$B$1,IF(BA71="VDD/2",$B$2,IF(BA71="VDDho",$B$3,IF(BA71="VSS",$B$4,$B$5))))</f>
        <v>0.2</v>
      </c>
    </row>
    <row r="72" spans="6:55" x14ac:dyDescent="0.25">
      <c r="F72" s="12" t="s">
        <v>39</v>
      </c>
      <c r="G72" s="12" t="s">
        <v>0</v>
      </c>
      <c r="H72" s="13" t="str">
        <f>IF(F72="Tdelay",$D$1,IF(F72="TT",$D$2,IF(F72="TF",$D$3,IF(F72="T",$D$4,IF(F72="hT",$D$5,$D$6)))))</f>
        <v>+0.05n</v>
      </c>
      <c r="I72" s="14" t="str">
        <f t="shared" si="106"/>
        <v>1.2</v>
      </c>
      <c r="J72" s="43"/>
      <c r="K72" s="3" t="s">
        <v>3</v>
      </c>
      <c r="L72" s="3" t="s">
        <v>0</v>
      </c>
      <c r="M72" s="4" t="str">
        <f t="shared" si="107"/>
        <v>+833.333333333333333p</v>
      </c>
      <c r="N72" s="5" t="str">
        <f t="shared" si="69"/>
        <v>1.2</v>
      </c>
      <c r="O72" s="43"/>
      <c r="P72" s="6" t="s">
        <v>3</v>
      </c>
      <c r="Q72" s="6" t="s">
        <v>7</v>
      </c>
      <c r="R72" s="7" t="str">
        <f t="shared" si="108"/>
        <v>+833.333333333333333p</v>
      </c>
      <c r="S72" s="8">
        <f t="shared" si="115"/>
        <v>0</v>
      </c>
      <c r="T72" s="43"/>
      <c r="U72" s="46" t="s">
        <v>3</v>
      </c>
      <c r="V72" s="9" t="s">
        <v>0</v>
      </c>
      <c r="W72" s="10" t="str">
        <f t="shared" si="109"/>
        <v>+833.333333333333333p</v>
      </c>
      <c r="X72" s="11" t="str">
        <f>IF(V72="VDD",$B$1,IF(V72="VDD/2",$B$2,IF(V72="VDDho",$B$3,IF(V72="VSS",$B$4,$B$5))))</f>
        <v>1.2</v>
      </c>
      <c r="Y72" s="43"/>
      <c r="Z72" s="30" t="s">
        <v>3</v>
      </c>
      <c r="AA72" s="16" t="s">
        <v>0</v>
      </c>
      <c r="AB72" s="17" t="str">
        <f t="shared" si="111"/>
        <v>+833.333333333333333p</v>
      </c>
      <c r="AC72" s="29" t="str">
        <f t="shared" ref="AC72" si="122">IF(AA72="VDD",$B$1,IF(AA72="VDD/2",$B$2,IF(AA72="VDDho",$B$3,IF(AA72="VSS",$B$4,$B$5))))</f>
        <v>1.2</v>
      </c>
      <c r="AD72" s="43"/>
      <c r="AE72" s="31" t="s">
        <v>3</v>
      </c>
      <c r="AF72" s="31" t="s">
        <v>0</v>
      </c>
      <c r="AG72" s="20" t="str">
        <f t="shared" si="112"/>
        <v>+833.333333333333333p</v>
      </c>
      <c r="AH72" s="21" t="str">
        <f t="shared" ref="AH72" si="123">IF(AF72="VDD",$B$1,IF(AF72="VDD/2",$B$2,IF(AF72="VDDho",$B$3,IF(AF72="VSS",$B$4,$B$5))))</f>
        <v>1.2</v>
      </c>
      <c r="AI72" s="43"/>
      <c r="AJ72" s="25" t="s">
        <v>3</v>
      </c>
      <c r="AK72" s="25" t="s">
        <v>7</v>
      </c>
      <c r="AL72" s="26" t="str">
        <f t="shared" si="113"/>
        <v>+833.333333333333333p</v>
      </c>
      <c r="AM72" s="27">
        <f>IF(AK72="VDD",$B$1,IF(AK72="VDD/2",$B$2,IF(AK72="VDDho",$B$3,IF(AK72="VSS",$B$4,$B$5))))</f>
        <v>0</v>
      </c>
      <c r="AN72" s="12"/>
      <c r="AO72" s="12"/>
      <c r="AP72" s="14"/>
      <c r="AQ72" s="14"/>
      <c r="AR72" s="3"/>
      <c r="AS72" s="3"/>
      <c r="AT72" s="3"/>
      <c r="AU72" s="3"/>
      <c r="AV72" s="6"/>
      <c r="AW72" s="6"/>
      <c r="AX72" s="6"/>
      <c r="AY72" s="6"/>
      <c r="AZ72" s="9"/>
      <c r="BA72" s="9"/>
      <c r="BB72" s="10" t="str">
        <f t="shared" si="118"/>
        <v>+3.33333333333333333n</v>
      </c>
      <c r="BC72" s="11" t="str">
        <f>IF(BA72="VDD",$B$1,IF(BA72="VDD/2",$B$2,IF(BA72="VDDho",$B$3,IF(BA72="VSS",$B$4,$B$5))))</f>
        <v>0.2</v>
      </c>
    </row>
    <row r="73" spans="6:55" x14ac:dyDescent="0.25">
      <c r="F73" s="12" t="s">
        <v>48</v>
      </c>
      <c r="G73" s="12" t="s">
        <v>0</v>
      </c>
      <c r="H73" s="13" t="str">
        <f>IF(F73="Tdelay",$D$1,IF(F73="TT",$D$2,IF(F73="TF",$D$3,IF(F73="T",$D$4,IF(F73="hT",$D$5,$D$6)))))</f>
        <v>+3.33333333333333333n</v>
      </c>
      <c r="I73" s="14" t="str">
        <f t="shared" si="106"/>
        <v>1.2</v>
      </c>
      <c r="J73" s="42">
        <v>35</v>
      </c>
      <c r="K73" s="3" t="s">
        <v>39</v>
      </c>
      <c r="L73" s="3" t="s">
        <v>0</v>
      </c>
      <c r="M73" s="4" t="str">
        <f t="shared" si="107"/>
        <v>+0.05n</v>
      </c>
      <c r="N73" s="5" t="str">
        <f t="shared" si="69"/>
        <v>1.2</v>
      </c>
      <c r="O73" s="42">
        <v>35</v>
      </c>
      <c r="P73" s="6" t="s">
        <v>39</v>
      </c>
      <c r="Q73" s="6" t="s">
        <v>7</v>
      </c>
      <c r="R73" s="7" t="str">
        <f t="shared" si="108"/>
        <v>+0.05n</v>
      </c>
      <c r="S73" s="8">
        <f t="shared" si="115"/>
        <v>0</v>
      </c>
      <c r="T73" s="42">
        <v>35</v>
      </c>
      <c r="U73" s="46" t="s">
        <v>39</v>
      </c>
      <c r="V73" s="9" t="s">
        <v>0</v>
      </c>
      <c r="W73" s="10" t="str">
        <f t="shared" si="109"/>
        <v>+0.05n</v>
      </c>
      <c r="X73" s="11" t="str">
        <f>IF(V73="VDD",$B$1,IF(V73="VDD/2",$B$2,IF(V73="VDDho",$B$3,IF(V73="VSS",$B$4,$B$5))))</f>
        <v>1.2</v>
      </c>
      <c r="Y73" s="42">
        <v>35</v>
      </c>
      <c r="Z73" s="30" t="s">
        <v>39</v>
      </c>
      <c r="AA73" s="16" t="s">
        <v>0</v>
      </c>
      <c r="AB73" s="17" t="str">
        <f t="shared" si="111"/>
        <v>+0.05n</v>
      </c>
      <c r="AC73" s="29" t="str">
        <f>IF(AA73="VDD",$B$1,IF(AA73="VDD/2",$B$2,IF(AA73="VDDho",$B$3,IF(AA73="VSS",$B$4,$B$5))))</f>
        <v>1.2</v>
      </c>
      <c r="AD73" s="42">
        <v>35</v>
      </c>
      <c r="AE73" s="31" t="s">
        <v>39</v>
      </c>
      <c r="AF73" s="31" t="s">
        <v>0</v>
      </c>
      <c r="AG73" s="20" t="str">
        <f t="shared" si="112"/>
        <v>+0.05n</v>
      </c>
      <c r="AH73" s="21" t="str">
        <f>IF(AF73="VDD",$B$1,IF(AF73="VDD/2",$B$2,IF(AF73="VDDho",$B$3,IF(AF73="VSS",$B$4,$B$5))))</f>
        <v>1.2</v>
      </c>
      <c r="AI73" s="42">
        <v>35</v>
      </c>
      <c r="AJ73" s="25" t="s">
        <v>39</v>
      </c>
      <c r="AK73" s="25" t="s">
        <v>7</v>
      </c>
      <c r="AL73" s="26" t="str">
        <f t="shared" si="113"/>
        <v>+0.05n</v>
      </c>
      <c r="AM73" s="27">
        <f>IF(AK73="VDD",$B$1,IF(AK73="VDD/2",$B$2,IF(AK73="VDDho",$B$3,IF(AK73="VSS",$B$4,$B$5))))</f>
        <v>0</v>
      </c>
      <c r="AN73" s="12"/>
      <c r="AO73" s="12"/>
      <c r="AP73" s="14"/>
      <c r="AQ73" s="14"/>
      <c r="AR73" s="3"/>
      <c r="AS73" s="3"/>
      <c r="AT73" s="3"/>
      <c r="AU73" s="3"/>
      <c r="AV73" s="6"/>
      <c r="AW73" s="6"/>
      <c r="AX73" s="6"/>
      <c r="AY73" s="6"/>
      <c r="AZ73" s="9"/>
      <c r="BA73" s="9"/>
      <c r="BB73" s="10" t="str">
        <f t="shared" si="118"/>
        <v>+3.33333333333333333n</v>
      </c>
      <c r="BC73" s="11" t="str">
        <f>IF(BA73="VDD",$B$1,IF(BA73="VDD/2",$B$2,IF(BA73="VDDho",$B$3,IF(BA73="VSS",$B$4,$B$5))))</f>
        <v>0.2</v>
      </c>
    </row>
    <row r="74" spans="6:55" x14ac:dyDescent="0.25">
      <c r="F74" s="12" t="s">
        <v>39</v>
      </c>
      <c r="G74" s="12" t="s">
        <v>7</v>
      </c>
      <c r="H74" s="13" t="str">
        <f>IF(F74="Tdelay",$D$1,IF(F74="TT",$D$2,IF(F74="TF",$D$3,IF(F74="T",$D$4,IF(F74="hT",$D$5,$D$6)))))</f>
        <v>+0.05n</v>
      </c>
      <c r="I74" s="14">
        <f t="shared" si="106"/>
        <v>0</v>
      </c>
      <c r="J74" s="43"/>
      <c r="K74" s="3" t="s">
        <v>3</v>
      </c>
      <c r="L74" s="3" t="s">
        <v>0</v>
      </c>
      <c r="M74" s="4" t="str">
        <f t="shared" si="107"/>
        <v>+833.333333333333333p</v>
      </c>
      <c r="N74" s="5" t="str">
        <f t="shared" si="69"/>
        <v>1.2</v>
      </c>
      <c r="O74" s="43"/>
      <c r="P74" s="6" t="s">
        <v>3</v>
      </c>
      <c r="Q74" s="6" t="s">
        <v>7</v>
      </c>
      <c r="R74" s="7" t="str">
        <f t="shared" si="108"/>
        <v>+833.333333333333333p</v>
      </c>
      <c r="S74" s="8">
        <f t="shared" si="115"/>
        <v>0</v>
      </c>
      <c r="T74" s="43"/>
      <c r="U74" s="46" t="s">
        <v>3</v>
      </c>
      <c r="V74" s="9" t="s">
        <v>0</v>
      </c>
      <c r="W74" s="10" t="str">
        <f t="shared" si="109"/>
        <v>+833.333333333333333p</v>
      </c>
      <c r="X74" s="11" t="str">
        <f>IF(V74="VDD",$B$1,IF(V74="VDD/2",$B$2,IF(V74="VDDho",$B$3,IF(V74="VSS",$B$4,$B$5))))</f>
        <v>1.2</v>
      </c>
      <c r="Y74" s="43"/>
      <c r="Z74" s="30" t="s">
        <v>3</v>
      </c>
      <c r="AA74" s="16" t="s">
        <v>0</v>
      </c>
      <c r="AB74" s="17" t="str">
        <f t="shared" si="111"/>
        <v>+833.333333333333333p</v>
      </c>
      <c r="AC74" s="29" t="str">
        <f>IF(AA74="VDD",$B$1,IF(AA74="VDD/2",$B$2,IF(AA74="VDDho",$B$3,IF(AA74="VSS",$B$4,$B$5))))</f>
        <v>1.2</v>
      </c>
      <c r="AD74" s="43"/>
      <c r="AE74" s="31" t="s">
        <v>3</v>
      </c>
      <c r="AF74" s="31" t="s">
        <v>0</v>
      </c>
      <c r="AG74" s="20" t="str">
        <f t="shared" si="112"/>
        <v>+833.333333333333333p</v>
      </c>
      <c r="AH74" s="21" t="str">
        <f>IF(AF74="VDD",$B$1,IF(AF74="VDD/2",$B$2,IF(AF74="VDDho",$B$3,IF(AF74="VSS",$B$4,$B$5))))</f>
        <v>1.2</v>
      </c>
      <c r="AI74" s="43"/>
      <c r="AJ74" s="25" t="s">
        <v>3</v>
      </c>
      <c r="AK74" s="25" t="s">
        <v>7</v>
      </c>
      <c r="AL74" s="26" t="str">
        <f t="shared" si="113"/>
        <v>+833.333333333333333p</v>
      </c>
      <c r="AM74" s="27">
        <f>IF(AK74="VDD",$B$1,IF(AK74="VDD/2",$B$2,IF(AK74="VDDho",$B$3,IF(AK74="VSS",$B$4,$B$5))))</f>
        <v>0</v>
      </c>
      <c r="AN74" s="12"/>
      <c r="AO74" s="12"/>
      <c r="AP74" s="14"/>
      <c r="AQ74" s="14"/>
      <c r="AR74" s="3"/>
      <c r="AS74" s="3"/>
      <c r="AT74" s="3"/>
      <c r="AU74" s="3"/>
      <c r="AV74" s="6"/>
      <c r="AW74" s="6"/>
      <c r="AX74" s="6"/>
      <c r="AY74" s="6"/>
      <c r="AZ74" s="9"/>
      <c r="BA74" s="9"/>
      <c r="BB74" s="10" t="str">
        <f t="shared" si="118"/>
        <v>+3.33333333333333333n</v>
      </c>
      <c r="BC74" s="11" t="str">
        <f>IF(BA74="VDD",$B$1,IF(BA74="VDD/2",$B$2,IF(BA74="VDDho",$B$3,IF(BA74="VSS",$B$4,$B$5))))</f>
        <v>0.2</v>
      </c>
    </row>
    <row r="75" spans="6:55" x14ac:dyDescent="0.25">
      <c r="F75" s="12" t="s">
        <v>48</v>
      </c>
      <c r="G75" s="12" t="s">
        <v>7</v>
      </c>
      <c r="H75" s="13" t="str">
        <f>IF(F75="Tdelay",$D$1,IF(F75="TT",$D$2,IF(F75="TF",$D$3,IF(F75="T",$D$4,IF(F75="hT",$D$5,$D$6)))))</f>
        <v>+3.33333333333333333n</v>
      </c>
      <c r="I75" s="14">
        <f t="shared" si="106"/>
        <v>0</v>
      </c>
      <c r="J75" s="39">
        <v>36</v>
      </c>
      <c r="K75" s="3" t="s">
        <v>39</v>
      </c>
      <c r="L75" s="3" t="s">
        <v>0</v>
      </c>
      <c r="M75" s="4" t="str">
        <f t="shared" si="107"/>
        <v>+0.05n</v>
      </c>
      <c r="N75" s="5" t="str">
        <f t="shared" si="69"/>
        <v>1.2</v>
      </c>
      <c r="O75" s="39">
        <v>36</v>
      </c>
      <c r="P75" s="6" t="s">
        <v>39</v>
      </c>
      <c r="Q75" s="6" t="s">
        <v>7</v>
      </c>
      <c r="R75" s="7" t="str">
        <f t="shared" si="108"/>
        <v>+0.05n</v>
      </c>
      <c r="S75" s="8">
        <f t="shared" si="115"/>
        <v>0</v>
      </c>
      <c r="T75" s="39">
        <v>36</v>
      </c>
      <c r="U75" s="46" t="s">
        <v>39</v>
      </c>
      <c r="V75" s="9" t="s">
        <v>0</v>
      </c>
      <c r="W75" s="10" t="str">
        <f t="shared" si="109"/>
        <v>+0.05n</v>
      </c>
      <c r="X75" s="11" t="str">
        <f t="shared" ref="X75" si="124">IF(V75="VDD",$B$1,IF(V75="VDD/2",$B$2,IF(V75="VDDho",$B$3,IF(V75="VSS",$B$4,$B$5))))</f>
        <v>1.2</v>
      </c>
      <c r="Y75" s="39">
        <v>36</v>
      </c>
      <c r="Z75" s="30" t="s">
        <v>39</v>
      </c>
      <c r="AA75" s="16" t="s">
        <v>0</v>
      </c>
      <c r="AB75" s="17" t="str">
        <f t="shared" si="111"/>
        <v>+0.05n</v>
      </c>
      <c r="AC75" s="29" t="str">
        <f>IF(AA75="VDD",$B$1,IF(AA75="VDD/2",$B$2,IF(AA75="VDDho",$B$3,IF(AA75="VSS",$B$4,$B$5))))</f>
        <v>1.2</v>
      </c>
      <c r="AD75" s="39">
        <v>36</v>
      </c>
      <c r="AE75" s="31" t="s">
        <v>39</v>
      </c>
      <c r="AF75" s="31" t="s">
        <v>0</v>
      </c>
      <c r="AG75" s="20" t="str">
        <f t="shared" si="112"/>
        <v>+0.05n</v>
      </c>
      <c r="AH75" s="21" t="str">
        <f>IF(AF75="VDD",$B$1,IF(AF75="VDD/2",$B$2,IF(AF75="VDDho",$B$3,IF(AF75="VSS",$B$4,$B$5))))</f>
        <v>1.2</v>
      </c>
      <c r="AI75" s="39">
        <v>36</v>
      </c>
      <c r="AJ75" s="25" t="s">
        <v>39</v>
      </c>
      <c r="AK75" s="25" t="s">
        <v>7</v>
      </c>
      <c r="AL75" s="26" t="str">
        <f t="shared" si="113"/>
        <v>+0.05n</v>
      </c>
      <c r="AM75" s="27">
        <f t="shared" ref="AM75" si="125">IF(AK75="VDD",$B$1,IF(AK75="VDD/2",$B$2,IF(AK75="VDDho",$B$3,IF(AK75="VSS",$B$4,$B$5))))</f>
        <v>0</v>
      </c>
      <c r="AN75" s="12"/>
      <c r="AO75" s="12"/>
      <c r="AP75" s="14"/>
      <c r="AQ75" s="14"/>
      <c r="AR75" s="3"/>
      <c r="AS75" s="3"/>
      <c r="AT75" s="3"/>
      <c r="AU75" s="3"/>
      <c r="AV75" s="6"/>
      <c r="AW75" s="6"/>
      <c r="AX75" s="6"/>
      <c r="AY75" s="6"/>
      <c r="AZ75" s="9"/>
      <c r="BA75" s="9"/>
      <c r="BB75" s="10" t="str">
        <f t="shared" si="118"/>
        <v>+3.33333333333333333n</v>
      </c>
      <c r="BC75" s="11" t="str">
        <f t="shared" ref="BC75" si="126">IF(BA75="VDD",$B$1,IF(BA75="VDD/2",$B$2,IF(BA75="VDDho",$B$3,IF(BA75="VSS",$B$4,$B$5))))</f>
        <v>0.2</v>
      </c>
    </row>
    <row r="76" spans="6:55" x14ac:dyDescent="0.25">
      <c r="F76" s="12" t="s">
        <v>39</v>
      </c>
      <c r="G76" s="12" t="s">
        <v>0</v>
      </c>
      <c r="H76" s="13" t="str">
        <f>IF(F76="Tdelay",$D$1,IF(F76="TT",$D$2,IF(F76="TF",$D$3,IF(F76="T",$D$4,IF(F76="hT",$D$5,$D$6)))))</f>
        <v>+0.05n</v>
      </c>
      <c r="I76" s="14" t="str">
        <f t="shared" si="106"/>
        <v>1.2</v>
      </c>
      <c r="J76" s="40"/>
      <c r="K76" s="3" t="s">
        <v>3</v>
      </c>
      <c r="L76" s="3" t="s">
        <v>0</v>
      </c>
      <c r="M76" s="4" t="str">
        <f t="shared" si="107"/>
        <v>+833.333333333333333p</v>
      </c>
      <c r="N76" s="5" t="str">
        <f t="shared" si="69"/>
        <v>1.2</v>
      </c>
      <c r="O76" s="40"/>
      <c r="P76" s="6" t="s">
        <v>3</v>
      </c>
      <c r="Q76" s="6" t="s">
        <v>7</v>
      </c>
      <c r="R76" s="7" t="str">
        <f t="shared" si="108"/>
        <v>+833.333333333333333p</v>
      </c>
      <c r="S76" s="8">
        <f t="shared" si="115"/>
        <v>0</v>
      </c>
      <c r="T76" s="40"/>
      <c r="U76" s="46" t="s">
        <v>3</v>
      </c>
      <c r="V76" s="9" t="s">
        <v>0</v>
      </c>
      <c r="W76" s="10" t="str">
        <f t="shared" si="109"/>
        <v>+833.333333333333333p</v>
      </c>
      <c r="X76" s="11" t="str">
        <f>IF(V76="VDD",$B$1,IF(V76="VDD/2",$B$2,IF(V76="VDDho",$B$3,IF(V76="VSS",$B$4,$B$5))))</f>
        <v>1.2</v>
      </c>
      <c r="Y76" s="40"/>
      <c r="Z76" s="30" t="s">
        <v>3</v>
      </c>
      <c r="AA76" s="16" t="s">
        <v>0</v>
      </c>
      <c r="AB76" s="17" t="str">
        <f t="shared" si="111"/>
        <v>+833.333333333333333p</v>
      </c>
      <c r="AC76" s="29" t="str">
        <f t="shared" ref="AC76" si="127">IF(AA76="VDD",$B$1,IF(AA76="VDD/2",$B$2,IF(AA76="VDDho",$B$3,IF(AA76="VSS",$B$4,$B$5))))</f>
        <v>1.2</v>
      </c>
      <c r="AD76" s="40"/>
      <c r="AE76" s="31" t="s">
        <v>3</v>
      </c>
      <c r="AF76" s="31" t="s">
        <v>0</v>
      </c>
      <c r="AG76" s="20" t="str">
        <f t="shared" si="112"/>
        <v>+833.333333333333333p</v>
      </c>
      <c r="AH76" s="21" t="str">
        <f t="shared" ref="AH76" si="128">IF(AF76="VDD",$B$1,IF(AF76="VDD/2",$B$2,IF(AF76="VDDho",$B$3,IF(AF76="VSS",$B$4,$B$5))))</f>
        <v>1.2</v>
      </c>
      <c r="AI76" s="40"/>
      <c r="AJ76" s="25" t="s">
        <v>3</v>
      </c>
      <c r="AK76" s="25" t="s">
        <v>7</v>
      </c>
      <c r="AL76" s="26" t="str">
        <f t="shared" si="113"/>
        <v>+833.333333333333333p</v>
      </c>
      <c r="AM76" s="27">
        <f>IF(AK76="VDD",$B$1,IF(AK76="VDD/2",$B$2,IF(AK76="VDDho",$B$3,IF(AK76="VSS",$B$4,$B$5))))</f>
        <v>0</v>
      </c>
      <c r="AN76" s="12"/>
      <c r="AO76" s="12"/>
      <c r="AP76" s="14"/>
      <c r="AQ76" s="14"/>
      <c r="AR76" s="3"/>
      <c r="AS76" s="3"/>
      <c r="AT76" s="3"/>
      <c r="AU76" s="3"/>
      <c r="AV76" s="6"/>
      <c r="AW76" s="6"/>
      <c r="AX76" s="6"/>
      <c r="AY76" s="6"/>
      <c r="AZ76" s="9"/>
      <c r="BA76" s="9"/>
      <c r="BB76" s="10" t="str">
        <f t="shared" si="118"/>
        <v>+3.33333333333333333n</v>
      </c>
      <c r="BC76" s="11" t="str">
        <f>IF(BA76="VDD",$B$1,IF(BA76="VDD/2",$B$2,IF(BA76="VDDho",$B$3,IF(BA76="VSS",$B$4,$B$5))))</f>
        <v>0.2</v>
      </c>
    </row>
    <row r="77" spans="6:55" x14ac:dyDescent="0.25">
      <c r="F77" s="12" t="s">
        <v>48</v>
      </c>
      <c r="G77" s="12" t="s">
        <v>0</v>
      </c>
      <c r="H77" s="13" t="str">
        <f>IF(F77="Tdelay",$D$1,IF(F77="TT",$D$2,IF(F77="TF",$D$3,IF(F77="T",$D$4,IF(F77="hT",$D$5,$D$6)))))</f>
        <v>+3.33333333333333333n</v>
      </c>
      <c r="I77" s="14" t="str">
        <f t="shared" si="106"/>
        <v>1.2</v>
      </c>
      <c r="J77" s="39">
        <v>37</v>
      </c>
      <c r="K77" s="3" t="s">
        <v>39</v>
      </c>
      <c r="L77" s="3" t="s">
        <v>7</v>
      </c>
      <c r="M77" s="4" t="str">
        <f t="shared" si="107"/>
        <v>+0.05n</v>
      </c>
      <c r="N77" s="5">
        <f t="shared" si="69"/>
        <v>0</v>
      </c>
      <c r="O77" s="39">
        <v>37</v>
      </c>
      <c r="P77" s="6" t="s">
        <v>39</v>
      </c>
      <c r="Q77" s="6" t="s">
        <v>7</v>
      </c>
      <c r="R77" s="7" t="str">
        <f t="shared" si="108"/>
        <v>+0.05n</v>
      </c>
      <c r="S77" s="6">
        <f t="shared" si="115"/>
        <v>0</v>
      </c>
      <c r="T77" s="39">
        <v>37</v>
      </c>
      <c r="U77" s="46" t="s">
        <v>39</v>
      </c>
      <c r="V77" s="9" t="s">
        <v>7</v>
      </c>
      <c r="W77" s="10" t="str">
        <f t="shared" si="109"/>
        <v>+0.05n</v>
      </c>
      <c r="X77" s="11">
        <f>IF(V77="VDD",$B$1,IF(V77="VDD/2",$B$2,IF(V77="VDDho",$B$3,IF(V77="VSS",$B$4,$B$5))))</f>
        <v>0</v>
      </c>
      <c r="Y77" s="39">
        <v>37</v>
      </c>
      <c r="Z77" s="30" t="s">
        <v>39</v>
      </c>
      <c r="AA77" s="16" t="s">
        <v>7</v>
      </c>
      <c r="AB77" s="17" t="str">
        <f t="shared" si="111"/>
        <v>+0.05n</v>
      </c>
      <c r="AC77" s="29">
        <f>IF(AA77="VDD",$B$1,IF(AA77="VDD/2",$B$2,IF(AA77="VDDho",$B$3,IF(AA77="VSS",$B$4,$B$5))))</f>
        <v>0</v>
      </c>
      <c r="AD77" s="39">
        <v>37</v>
      </c>
      <c r="AE77" s="31" t="s">
        <v>39</v>
      </c>
      <c r="AF77" s="31" t="s">
        <v>7</v>
      </c>
      <c r="AG77" s="20" t="str">
        <f t="shared" si="112"/>
        <v>+0.05n</v>
      </c>
      <c r="AH77" s="21">
        <f t="shared" ref="AH77:AH96" si="129">IF(AF77="VDD",$B$1,IF(AF77="VDD/2",$B$2,IF(AF77="VDDho",$B$3,IF(AF77="VSS",$B$4,$B$5))))</f>
        <v>0</v>
      </c>
      <c r="AI77" s="39">
        <v>37</v>
      </c>
      <c r="AJ77" s="25" t="s">
        <v>39</v>
      </c>
      <c r="AK77" s="25" t="s">
        <v>7</v>
      </c>
      <c r="AL77" s="26" t="str">
        <f t="shared" si="113"/>
        <v>+0.05n</v>
      </c>
      <c r="AM77" s="27">
        <f>IF(AK77="VDD",$B$1,IF(AK77="VDD/2",$B$2,IF(AK77="VDDho",$B$3,IF(AK77="VSS",$B$4,$B$5))))</f>
        <v>0</v>
      </c>
      <c r="AN77" s="12"/>
      <c r="AO77" s="12"/>
      <c r="AP77" s="14"/>
      <c r="AQ77" s="14"/>
      <c r="AR77" s="3"/>
      <c r="AS77" s="3"/>
      <c r="AT77" s="3"/>
      <c r="AU77" s="3"/>
      <c r="AV77" s="6"/>
      <c r="AW77" s="6"/>
      <c r="AX77" s="6"/>
      <c r="AY77" s="6"/>
      <c r="AZ77" s="9"/>
      <c r="BA77" s="9"/>
      <c r="BB77" s="10" t="str">
        <f t="shared" si="118"/>
        <v>+3.33333333333333333n</v>
      </c>
      <c r="BC77" s="11" t="str">
        <f>IF(BA77="VDD",$B$1,IF(BA77="VDD/2",$B$2,IF(BA77="VDDho",$B$3,IF(BA77="VSS",$B$4,$B$5))))</f>
        <v>0.2</v>
      </c>
    </row>
    <row r="78" spans="6:55" x14ac:dyDescent="0.25">
      <c r="F78" s="12" t="s">
        <v>39</v>
      </c>
      <c r="G78" s="12" t="s">
        <v>7</v>
      </c>
      <c r="H78" s="13" t="str">
        <f>IF(F78="Tdelay",$D$1,IF(F78="TT",$D$2,IF(F78="TF",$D$3,IF(F78="T",$D$4,IF(F78="hT",$D$5,$D$6)))))</f>
        <v>+0.05n</v>
      </c>
      <c r="I78" s="14">
        <f t="shared" si="106"/>
        <v>0</v>
      </c>
      <c r="J78" s="40"/>
      <c r="K78" s="3" t="s">
        <v>3</v>
      </c>
      <c r="L78" s="3" t="s">
        <v>7</v>
      </c>
      <c r="M78" s="4" t="str">
        <f t="shared" si="107"/>
        <v>+833.333333333333333p</v>
      </c>
      <c r="N78" s="5">
        <f t="shared" si="69"/>
        <v>0</v>
      </c>
      <c r="O78" s="40"/>
      <c r="P78" s="6" t="s">
        <v>3</v>
      </c>
      <c r="Q78" s="6" t="s">
        <v>7</v>
      </c>
      <c r="R78" s="7" t="str">
        <f t="shared" si="108"/>
        <v>+833.333333333333333p</v>
      </c>
      <c r="S78" s="6">
        <f t="shared" si="115"/>
        <v>0</v>
      </c>
      <c r="T78" s="40"/>
      <c r="U78" s="46" t="s">
        <v>3</v>
      </c>
      <c r="V78" s="9" t="s">
        <v>7</v>
      </c>
      <c r="W78" s="10" t="str">
        <f t="shared" si="109"/>
        <v>+833.333333333333333p</v>
      </c>
      <c r="X78" s="11">
        <f>IF(V78="VDD",$B$1,IF(V78="VDD/2",$B$2,IF(V78="VDDho",$B$3,IF(V78="VSS",$B$4,$B$5))))</f>
        <v>0</v>
      </c>
      <c r="Y78" s="40"/>
      <c r="Z78" s="30" t="s">
        <v>3</v>
      </c>
      <c r="AA78" s="16" t="s">
        <v>7</v>
      </c>
      <c r="AB78" s="17" t="str">
        <f t="shared" si="111"/>
        <v>+833.333333333333333p</v>
      </c>
      <c r="AC78" s="29">
        <f>IF(AA78="VDD",$B$1,IF(AA78="VDD/2",$B$2,IF(AA78="VDDho",$B$3,IF(AA78="VSS",$B$4,$B$5))))</f>
        <v>0</v>
      </c>
      <c r="AD78" s="40"/>
      <c r="AE78" s="31" t="s">
        <v>3</v>
      </c>
      <c r="AF78" s="31" t="s">
        <v>7</v>
      </c>
      <c r="AG78" s="20" t="str">
        <f t="shared" si="112"/>
        <v>+833.333333333333333p</v>
      </c>
      <c r="AH78" s="21">
        <f t="shared" si="129"/>
        <v>0</v>
      </c>
      <c r="AI78" s="40"/>
      <c r="AJ78" s="25" t="s">
        <v>3</v>
      </c>
      <c r="AK78" s="25" t="s">
        <v>7</v>
      </c>
      <c r="AL78" s="26" t="str">
        <f t="shared" si="113"/>
        <v>+833.333333333333333p</v>
      </c>
      <c r="AM78" s="27">
        <f>IF(AK78="VDD",$B$1,IF(AK78="VDD/2",$B$2,IF(AK78="VDDho",$B$3,IF(AK78="VSS",$B$4,$B$5))))</f>
        <v>0</v>
      </c>
      <c r="AN78" s="12"/>
      <c r="AO78" s="12"/>
      <c r="AP78" s="14"/>
      <c r="AQ78" s="14"/>
      <c r="AR78" s="3"/>
      <c r="AS78" s="3"/>
      <c r="AT78" s="3"/>
      <c r="AU78" s="3"/>
      <c r="AV78" s="6"/>
      <c r="AW78" s="6"/>
      <c r="AX78" s="6"/>
      <c r="AY78" s="6"/>
      <c r="AZ78" s="9"/>
      <c r="BA78" s="9"/>
      <c r="BB78" s="10" t="str">
        <f t="shared" si="118"/>
        <v>+3.33333333333333333n</v>
      </c>
      <c r="BC78" s="11" t="str">
        <f>IF(BA78="VDD",$B$1,IF(BA78="VDD/2",$B$2,IF(BA78="VDDho",$B$3,IF(BA78="VSS",$B$4,$B$5))))</f>
        <v>0.2</v>
      </c>
    </row>
    <row r="79" spans="6:55" x14ac:dyDescent="0.25">
      <c r="F79" s="12" t="s">
        <v>48</v>
      </c>
      <c r="G79" s="12" t="s">
        <v>7</v>
      </c>
      <c r="H79" s="13" t="str">
        <f>IF(F79="Tdelay",$D$1,IF(F79="TT",$D$2,IF(F79="TF",$D$3,IF(F79="T",$D$4,IF(F79="hT",$D$5,$D$6)))))</f>
        <v>+3.33333333333333333n</v>
      </c>
      <c r="I79" s="14">
        <f t="shared" si="106"/>
        <v>0</v>
      </c>
      <c r="J79" s="39">
        <v>38</v>
      </c>
      <c r="K79" s="3" t="s">
        <v>39</v>
      </c>
      <c r="L79" s="3" t="s">
        <v>7</v>
      </c>
      <c r="M79" s="4" t="str">
        <f t="shared" si="107"/>
        <v>+0.05n</v>
      </c>
      <c r="N79" s="5">
        <f t="shared" si="69"/>
        <v>0</v>
      </c>
      <c r="O79" s="39">
        <v>38</v>
      </c>
      <c r="P79" s="6" t="s">
        <v>39</v>
      </c>
      <c r="Q79" s="6" t="s">
        <v>7</v>
      </c>
      <c r="R79" s="7" t="str">
        <f t="shared" si="108"/>
        <v>+0.05n</v>
      </c>
      <c r="S79" s="6">
        <f t="shared" si="115"/>
        <v>0</v>
      </c>
      <c r="T79" s="39">
        <v>38</v>
      </c>
      <c r="U79" s="46" t="s">
        <v>39</v>
      </c>
      <c r="V79" s="9" t="s">
        <v>7</v>
      </c>
      <c r="W79" s="10" t="str">
        <f t="shared" si="109"/>
        <v>+0.05n</v>
      </c>
      <c r="X79" s="11">
        <f t="shared" ref="X79" si="130">IF(V79="VDD",$B$1,IF(V79="VDD/2",$B$2,IF(V79="VDDho",$B$3,IF(V79="VSS",$B$4,$B$5))))</f>
        <v>0</v>
      </c>
      <c r="Y79" s="39">
        <v>38</v>
      </c>
      <c r="Z79" s="30" t="s">
        <v>39</v>
      </c>
      <c r="AA79" s="16" t="s">
        <v>7</v>
      </c>
      <c r="AB79" s="17" t="str">
        <f t="shared" si="111"/>
        <v>+0.05n</v>
      </c>
      <c r="AC79" s="29">
        <f>IF(AA79="VDD",$B$1,IF(AA79="VDD/2",$B$2,IF(AA79="VDDho",$B$3,IF(AA79="VSS",$B$4,$B$5))))</f>
        <v>0</v>
      </c>
      <c r="AD79" s="39">
        <v>38</v>
      </c>
      <c r="AE79" s="31" t="s">
        <v>39</v>
      </c>
      <c r="AF79" s="31" t="s">
        <v>7</v>
      </c>
      <c r="AG79" s="20" t="str">
        <f t="shared" si="112"/>
        <v>+0.05n</v>
      </c>
      <c r="AH79" s="21">
        <f t="shared" si="129"/>
        <v>0</v>
      </c>
      <c r="AI79" s="39">
        <v>38</v>
      </c>
      <c r="AJ79" s="25" t="s">
        <v>39</v>
      </c>
      <c r="AK79" s="25" t="s">
        <v>7</v>
      </c>
      <c r="AL79" s="26" t="str">
        <f t="shared" si="113"/>
        <v>+0.05n</v>
      </c>
      <c r="AM79" s="27">
        <f t="shared" ref="AM79:AM95" si="131">IF(AK79="VDD",$B$1,IF(AK79="VDD/2",$B$2,IF(AK79="VDDho",$B$3,IF(AK79="VSS",$B$4,$B$5))))</f>
        <v>0</v>
      </c>
      <c r="AN79" s="12"/>
      <c r="AO79" s="12"/>
      <c r="AP79" s="14"/>
      <c r="AQ79" s="14"/>
      <c r="AR79" s="3"/>
      <c r="AS79" s="3"/>
      <c r="AT79" s="3"/>
      <c r="AU79" s="3"/>
      <c r="AV79" s="6"/>
      <c r="AW79" s="6"/>
      <c r="AX79" s="6"/>
      <c r="AY79" s="6"/>
      <c r="AZ79" s="9"/>
      <c r="BA79" s="9"/>
      <c r="BB79" s="10" t="str">
        <f t="shared" si="118"/>
        <v>+3.33333333333333333n</v>
      </c>
      <c r="BC79" s="11" t="str">
        <f t="shared" ref="BC79" si="132">IF(BA79="VDD",$B$1,IF(BA79="VDD/2",$B$2,IF(BA79="VDDho",$B$3,IF(BA79="VSS",$B$4,$B$5))))</f>
        <v>0.2</v>
      </c>
    </row>
    <row r="80" spans="6:55" x14ac:dyDescent="0.25">
      <c r="F80" s="12" t="s">
        <v>39</v>
      </c>
      <c r="G80" s="12" t="s">
        <v>0</v>
      </c>
      <c r="H80" s="13" t="str">
        <f>IF(F80="Tdelay",$D$1,IF(F80="TT",$D$2,IF(F80="TF",$D$3,IF(F80="T",$D$4,IF(F80="hT",$D$5,$D$6)))))</f>
        <v>+0.05n</v>
      </c>
      <c r="I80" s="14" t="str">
        <f t="shared" si="106"/>
        <v>1.2</v>
      </c>
      <c r="J80" s="40"/>
      <c r="K80" s="3" t="s">
        <v>3</v>
      </c>
      <c r="L80" s="3" t="s">
        <v>7</v>
      </c>
      <c r="M80" s="4" t="str">
        <f t="shared" si="107"/>
        <v>+833.333333333333333p</v>
      </c>
      <c r="N80" s="5">
        <f t="shared" si="69"/>
        <v>0</v>
      </c>
      <c r="O80" s="40"/>
      <c r="P80" s="6" t="s">
        <v>3</v>
      </c>
      <c r="Q80" s="6" t="s">
        <v>7</v>
      </c>
      <c r="R80" s="7" t="str">
        <f t="shared" si="108"/>
        <v>+833.333333333333333p</v>
      </c>
      <c r="S80" s="6">
        <f t="shared" si="115"/>
        <v>0</v>
      </c>
      <c r="T80" s="40"/>
      <c r="U80" s="46" t="s">
        <v>3</v>
      </c>
      <c r="V80" s="9" t="s">
        <v>7</v>
      </c>
      <c r="W80" s="10" t="str">
        <f t="shared" si="109"/>
        <v>+833.333333333333333p</v>
      </c>
      <c r="X80" s="11">
        <f>IF(V80="VDD",$B$1,IF(V80="VDD/2",$B$2,IF(V80="VDDho",$B$3,IF(V80="VSS",$B$4,$B$5))))</f>
        <v>0</v>
      </c>
      <c r="Y80" s="40"/>
      <c r="Z80" s="30" t="s">
        <v>3</v>
      </c>
      <c r="AA80" s="16" t="s">
        <v>7</v>
      </c>
      <c r="AB80" s="17" t="str">
        <f t="shared" si="111"/>
        <v>+833.333333333333333p</v>
      </c>
      <c r="AC80" s="29">
        <f t="shared" ref="AC80" si="133">IF(AA80="VDD",$B$1,IF(AA80="VDD/2",$B$2,IF(AA80="VDDho",$B$3,IF(AA80="VSS",$B$4,$B$5))))</f>
        <v>0</v>
      </c>
      <c r="AD80" s="40"/>
      <c r="AE80" s="31" t="s">
        <v>3</v>
      </c>
      <c r="AF80" s="31" t="s">
        <v>7</v>
      </c>
      <c r="AG80" s="20" t="str">
        <f t="shared" si="112"/>
        <v>+833.333333333333333p</v>
      </c>
      <c r="AH80" s="19">
        <f t="shared" si="129"/>
        <v>0</v>
      </c>
      <c r="AI80" s="40"/>
      <c r="AJ80" s="25" t="s">
        <v>3</v>
      </c>
      <c r="AK80" s="25" t="s">
        <v>7</v>
      </c>
      <c r="AL80" s="26" t="str">
        <f t="shared" si="113"/>
        <v>+833.333333333333333p</v>
      </c>
      <c r="AM80" s="27">
        <f t="shared" si="131"/>
        <v>0</v>
      </c>
      <c r="AN80" s="12"/>
      <c r="AO80" s="12"/>
      <c r="AP80" s="14"/>
      <c r="AQ80" s="14"/>
      <c r="AR80" s="3"/>
      <c r="AS80" s="3"/>
      <c r="AT80" s="3"/>
      <c r="AU80" s="3"/>
      <c r="AV80" s="6"/>
      <c r="AW80" s="6"/>
      <c r="AX80" s="6"/>
      <c r="AY80" s="6"/>
      <c r="AZ80" s="9"/>
      <c r="BA80" s="9"/>
      <c r="BB80" s="10" t="str">
        <f t="shared" si="118"/>
        <v>+3.33333333333333333n</v>
      </c>
      <c r="BC80" s="11" t="str">
        <f>IF(BA80="VDD",$B$1,IF(BA80="VDD/2",$B$2,IF(BA80="VDDho",$B$3,IF(BA80="VSS",$B$4,$B$5))))</f>
        <v>0.2</v>
      </c>
    </row>
    <row r="81" spans="6:55" x14ac:dyDescent="0.25">
      <c r="F81" s="12" t="s">
        <v>48</v>
      </c>
      <c r="G81" s="12" t="s">
        <v>0</v>
      </c>
      <c r="H81" s="13" t="str">
        <f>IF(F81="Tdelay",$D$1,IF(F81="TT",$D$2,IF(F81="TF",$D$3,IF(F81="T",$D$4,IF(F81="hT",$D$5,$D$6)))))</f>
        <v>+3.33333333333333333n</v>
      </c>
      <c r="I81" s="14" t="str">
        <f t="shared" si="106"/>
        <v>1.2</v>
      </c>
      <c r="J81" s="39">
        <v>39</v>
      </c>
      <c r="K81" s="3" t="s">
        <v>39</v>
      </c>
      <c r="L81" s="3" t="s">
        <v>7</v>
      </c>
      <c r="M81" s="4" t="str">
        <f t="shared" si="107"/>
        <v>+0.05n</v>
      </c>
      <c r="N81" s="5">
        <f t="shared" si="69"/>
        <v>0</v>
      </c>
      <c r="O81" s="39">
        <v>39</v>
      </c>
      <c r="P81" s="6" t="s">
        <v>39</v>
      </c>
      <c r="Q81" s="6" t="s">
        <v>7</v>
      </c>
      <c r="R81" s="7" t="str">
        <f t="shared" si="108"/>
        <v>+0.05n</v>
      </c>
      <c r="S81" s="6">
        <f t="shared" si="115"/>
        <v>0</v>
      </c>
      <c r="T81" s="39">
        <v>39</v>
      </c>
      <c r="U81" s="46" t="s">
        <v>39</v>
      </c>
      <c r="V81" s="9" t="s">
        <v>7</v>
      </c>
      <c r="W81" s="10" t="str">
        <f t="shared" si="109"/>
        <v>+0.05n</v>
      </c>
      <c r="X81" s="11">
        <f>IF(V81="VDD",$B$1,IF(V81="VDD/2",$B$2,IF(V81="VDDho",$B$3,IF(V81="VSS",$B$4,$B$5))))</f>
        <v>0</v>
      </c>
      <c r="Y81" s="39">
        <v>39</v>
      </c>
      <c r="Z81" s="30" t="s">
        <v>39</v>
      </c>
      <c r="AA81" s="16" t="s">
        <v>7</v>
      </c>
      <c r="AB81" s="17" t="str">
        <f t="shared" si="111"/>
        <v>+0.05n</v>
      </c>
      <c r="AC81" s="29">
        <f t="shared" ref="AC81:AC90" si="134">IF(AA81="VDD",$B$1,IF(AA81="VDD/2",$B$2,IF(AA81="VDDho",$B$3,IF(AA81="VSS",$B$4,$B$5))))</f>
        <v>0</v>
      </c>
      <c r="AD81" s="39">
        <v>39</v>
      </c>
      <c r="AE81" s="31" t="s">
        <v>39</v>
      </c>
      <c r="AF81" s="31" t="s">
        <v>7</v>
      </c>
      <c r="AG81" s="20" t="str">
        <f t="shared" si="112"/>
        <v>+0.05n</v>
      </c>
      <c r="AH81" s="19">
        <f t="shared" si="129"/>
        <v>0</v>
      </c>
      <c r="AI81" s="39">
        <v>39</v>
      </c>
      <c r="AJ81" s="25" t="s">
        <v>39</v>
      </c>
      <c r="AK81" s="25" t="s">
        <v>7</v>
      </c>
      <c r="AL81" s="26" t="str">
        <f t="shared" si="113"/>
        <v>+0.05n</v>
      </c>
      <c r="AM81" s="27">
        <f t="shared" si="131"/>
        <v>0</v>
      </c>
      <c r="AN81" s="12"/>
      <c r="AO81" s="12"/>
      <c r="AP81" s="14"/>
      <c r="AQ81" s="14"/>
      <c r="AR81" s="3"/>
      <c r="AS81" s="3"/>
      <c r="AT81" s="3"/>
      <c r="AU81" s="3"/>
      <c r="AV81" s="6"/>
      <c r="AW81" s="6"/>
      <c r="AX81" s="6"/>
      <c r="AY81" s="6"/>
      <c r="AZ81" s="9"/>
      <c r="BA81" s="9"/>
      <c r="BB81" s="10" t="str">
        <f t="shared" si="118"/>
        <v>+3.33333333333333333n</v>
      </c>
      <c r="BC81" s="11" t="str">
        <f>IF(BA81="VDD",$B$1,IF(BA81="VDD/2",$B$2,IF(BA81="VDDho",$B$3,IF(BA81="VSS",$B$4,$B$5))))</f>
        <v>0.2</v>
      </c>
    </row>
    <row r="82" spans="6:55" x14ac:dyDescent="0.25">
      <c r="F82" s="12" t="s">
        <v>39</v>
      </c>
      <c r="G82" s="12" t="s">
        <v>7</v>
      </c>
      <c r="H82" s="13" t="str">
        <f>IF(F82="Tdelay",$D$1,IF(F82="TT",$D$2,IF(F82="TF",$D$3,IF(F82="T",$D$4,IF(F82="hT",$D$5,$D$6)))))</f>
        <v>+0.05n</v>
      </c>
      <c r="I82" s="14">
        <f t="shared" si="106"/>
        <v>0</v>
      </c>
      <c r="J82" s="40"/>
      <c r="K82" s="3" t="s">
        <v>3</v>
      </c>
      <c r="L82" s="3" t="s">
        <v>7</v>
      </c>
      <c r="M82" s="4" t="str">
        <f t="shared" si="107"/>
        <v>+833.333333333333333p</v>
      </c>
      <c r="N82" s="5">
        <f t="shared" si="69"/>
        <v>0</v>
      </c>
      <c r="O82" s="40"/>
      <c r="P82" s="6" t="s">
        <v>3</v>
      </c>
      <c r="Q82" s="6" t="s">
        <v>7</v>
      </c>
      <c r="R82" s="7" t="str">
        <f t="shared" si="108"/>
        <v>+833.333333333333333p</v>
      </c>
      <c r="S82" s="6">
        <f t="shared" si="115"/>
        <v>0</v>
      </c>
      <c r="T82" s="40"/>
      <c r="U82" s="46" t="s">
        <v>3</v>
      </c>
      <c r="V82" s="9" t="s">
        <v>7</v>
      </c>
      <c r="W82" s="10" t="str">
        <f t="shared" si="109"/>
        <v>+833.333333333333333p</v>
      </c>
      <c r="X82" s="11">
        <f>IF(V82="VDD",$B$1,IF(V82="VDD/2",$B$2,IF(V82="VDDho",$B$3,IF(V82="VSS",$B$4,$B$5))))</f>
        <v>0</v>
      </c>
      <c r="Y82" s="40"/>
      <c r="Z82" s="30" t="s">
        <v>3</v>
      </c>
      <c r="AA82" s="16" t="s">
        <v>7</v>
      </c>
      <c r="AB82" s="17" t="str">
        <f t="shared" si="111"/>
        <v>+833.333333333333333p</v>
      </c>
      <c r="AC82" s="29">
        <f t="shared" si="134"/>
        <v>0</v>
      </c>
      <c r="AD82" s="40"/>
      <c r="AE82" s="31" t="s">
        <v>3</v>
      </c>
      <c r="AF82" s="31" t="s">
        <v>7</v>
      </c>
      <c r="AG82" s="20" t="str">
        <f t="shared" si="112"/>
        <v>+833.333333333333333p</v>
      </c>
      <c r="AH82" s="19">
        <f t="shared" si="129"/>
        <v>0</v>
      </c>
      <c r="AI82" s="40"/>
      <c r="AJ82" s="25" t="s">
        <v>3</v>
      </c>
      <c r="AK82" s="25" t="s">
        <v>7</v>
      </c>
      <c r="AL82" s="26" t="str">
        <f t="shared" si="113"/>
        <v>+833.333333333333333p</v>
      </c>
      <c r="AM82" s="27">
        <f t="shared" si="131"/>
        <v>0</v>
      </c>
      <c r="AN82" s="12"/>
      <c r="AO82" s="12"/>
      <c r="AP82" s="14"/>
      <c r="AQ82" s="14"/>
      <c r="AR82" s="3"/>
      <c r="AS82" s="3"/>
      <c r="AT82" s="3"/>
      <c r="AU82" s="3"/>
      <c r="AV82" s="6"/>
      <c r="AW82" s="6"/>
      <c r="AX82" s="6"/>
      <c r="AY82" s="6"/>
      <c r="AZ82" s="9"/>
      <c r="BA82" s="9"/>
      <c r="BB82" s="10" t="str">
        <f t="shared" si="118"/>
        <v>+3.33333333333333333n</v>
      </c>
      <c r="BC82" s="11" t="str">
        <f>IF(BA82="VDD",$B$1,IF(BA82="VDD/2",$B$2,IF(BA82="VDDho",$B$3,IF(BA82="VSS",$B$4,$B$5))))</f>
        <v>0.2</v>
      </c>
    </row>
    <row r="83" spans="6:55" x14ac:dyDescent="0.25">
      <c r="F83" s="12" t="s">
        <v>48</v>
      </c>
      <c r="G83" s="12" t="s">
        <v>7</v>
      </c>
      <c r="H83" s="13" t="str">
        <f>IF(F83="Tdelay",$D$1,IF(F83="TT",$D$2,IF(F83="TF",$D$3,IF(F83="T",$D$4,IF(F83="hT",$D$5,$D$6)))))</f>
        <v>+3.33333333333333333n</v>
      </c>
      <c r="I83" s="14">
        <f t="shared" si="106"/>
        <v>0</v>
      </c>
      <c r="J83" s="39">
        <v>40</v>
      </c>
      <c r="K83" s="3" t="s">
        <v>39</v>
      </c>
      <c r="L83" s="3" t="s">
        <v>7</v>
      </c>
      <c r="M83" s="4" t="str">
        <f t="shared" si="107"/>
        <v>+0.05n</v>
      </c>
      <c r="N83" s="5">
        <f t="shared" si="69"/>
        <v>0</v>
      </c>
      <c r="O83" s="39">
        <v>40</v>
      </c>
      <c r="P83" s="6" t="s">
        <v>39</v>
      </c>
      <c r="Q83" s="6" t="s">
        <v>7</v>
      </c>
      <c r="R83" s="7" t="str">
        <f t="shared" si="108"/>
        <v>+0.05n</v>
      </c>
      <c r="S83" s="6">
        <f t="shared" si="115"/>
        <v>0</v>
      </c>
      <c r="T83" s="39">
        <v>40</v>
      </c>
      <c r="U83" s="46" t="s">
        <v>39</v>
      </c>
      <c r="V83" s="9" t="s">
        <v>7</v>
      </c>
      <c r="W83" s="10" t="str">
        <f t="shared" si="109"/>
        <v>+0.05n</v>
      </c>
      <c r="X83" s="11">
        <f t="shared" ref="X83" si="135">IF(V83="VDD",$B$1,IF(V83="VDD/2",$B$2,IF(V83="VDDho",$B$3,IF(V83="VSS",$B$4,$B$5))))</f>
        <v>0</v>
      </c>
      <c r="Y83" s="39">
        <v>40</v>
      </c>
      <c r="Z83" s="30" t="s">
        <v>39</v>
      </c>
      <c r="AA83" s="16" t="s">
        <v>7</v>
      </c>
      <c r="AB83" s="17" t="str">
        <f t="shared" si="111"/>
        <v>+0.05n</v>
      </c>
      <c r="AC83" s="29">
        <f t="shared" si="134"/>
        <v>0</v>
      </c>
      <c r="AD83" s="39">
        <v>40</v>
      </c>
      <c r="AE83" s="31" t="s">
        <v>39</v>
      </c>
      <c r="AF83" s="31" t="s">
        <v>7</v>
      </c>
      <c r="AG83" s="20" t="str">
        <f t="shared" si="112"/>
        <v>+0.05n</v>
      </c>
      <c r="AH83" s="19">
        <f t="shared" si="129"/>
        <v>0</v>
      </c>
      <c r="AI83" s="39">
        <v>40</v>
      </c>
      <c r="AJ83" s="25" t="s">
        <v>39</v>
      </c>
      <c r="AK83" s="25" t="s">
        <v>7</v>
      </c>
      <c r="AL83" s="26" t="str">
        <f t="shared" si="113"/>
        <v>+0.05n</v>
      </c>
      <c r="AM83" s="27">
        <f t="shared" si="131"/>
        <v>0</v>
      </c>
      <c r="AN83" s="12"/>
      <c r="AO83" s="12"/>
      <c r="AP83" s="14"/>
      <c r="AQ83" s="14"/>
      <c r="AR83" s="3"/>
      <c r="AS83" s="3"/>
      <c r="AT83" s="3"/>
      <c r="AU83" s="3"/>
      <c r="AV83" s="6"/>
      <c r="AW83" s="6"/>
      <c r="AX83" s="6"/>
      <c r="AY83" s="6"/>
      <c r="AZ83" s="9"/>
      <c r="BA83" s="9"/>
      <c r="BB83" s="10" t="str">
        <f t="shared" si="118"/>
        <v>+3.33333333333333333n</v>
      </c>
      <c r="BC83" s="11" t="str">
        <f t="shared" ref="BC83" si="136">IF(BA83="VDD",$B$1,IF(BA83="VDD/2",$B$2,IF(BA83="VDDho",$B$3,IF(BA83="VSS",$B$4,$B$5))))</f>
        <v>0.2</v>
      </c>
    </row>
    <row r="84" spans="6:55" x14ac:dyDescent="0.25">
      <c r="F84" s="12" t="s">
        <v>39</v>
      </c>
      <c r="G84" s="12" t="s">
        <v>7</v>
      </c>
      <c r="H84" s="13" t="str">
        <f>IF(F84="Tdelay",$D$1,IF(F84="TT",$D$2,IF(F84="TF",$D$3,IF(F84="T",$D$4,IF(F84="hT",$D$5,$D$6)))))</f>
        <v>+0.05n</v>
      </c>
      <c r="I84" s="14">
        <f t="shared" si="106"/>
        <v>0</v>
      </c>
      <c r="J84" s="40"/>
      <c r="K84" s="3" t="s">
        <v>3</v>
      </c>
      <c r="L84" s="3" t="s">
        <v>7</v>
      </c>
      <c r="M84" s="4" t="str">
        <f t="shared" si="107"/>
        <v>+833.333333333333333p</v>
      </c>
      <c r="N84" s="5">
        <f t="shared" si="69"/>
        <v>0</v>
      </c>
      <c r="O84" s="40"/>
      <c r="P84" s="6" t="s">
        <v>3</v>
      </c>
      <c r="Q84" s="6" t="s">
        <v>7</v>
      </c>
      <c r="R84" s="7" t="str">
        <f t="shared" si="108"/>
        <v>+833.333333333333333p</v>
      </c>
      <c r="S84" s="6">
        <f t="shared" si="115"/>
        <v>0</v>
      </c>
      <c r="T84" s="40"/>
      <c r="U84" s="46" t="s">
        <v>3</v>
      </c>
      <c r="V84" s="9" t="s">
        <v>7</v>
      </c>
      <c r="W84" s="10" t="str">
        <f t="shared" si="109"/>
        <v>+833.333333333333333p</v>
      </c>
      <c r="X84" s="11">
        <f>IF(V84="VDD",$B$1,IF(V84="VDD/2",$B$2,IF(V84="VDDho",$B$3,IF(V84="VSS",$B$4,$B$5))))</f>
        <v>0</v>
      </c>
      <c r="Y84" s="40"/>
      <c r="Z84" s="30" t="s">
        <v>3</v>
      </c>
      <c r="AA84" s="16" t="s">
        <v>7</v>
      </c>
      <c r="AB84" s="17" t="str">
        <f t="shared" si="111"/>
        <v>+833.333333333333333p</v>
      </c>
      <c r="AC84" s="29">
        <f t="shared" si="134"/>
        <v>0</v>
      </c>
      <c r="AD84" s="40"/>
      <c r="AE84" s="31" t="s">
        <v>3</v>
      </c>
      <c r="AF84" s="31" t="s">
        <v>7</v>
      </c>
      <c r="AG84" s="20" t="str">
        <f t="shared" si="112"/>
        <v>+833.333333333333333p</v>
      </c>
      <c r="AH84" s="19">
        <f t="shared" si="129"/>
        <v>0</v>
      </c>
      <c r="AI84" s="40"/>
      <c r="AJ84" s="25" t="s">
        <v>3</v>
      </c>
      <c r="AK84" s="25" t="s">
        <v>7</v>
      </c>
      <c r="AL84" s="26" t="str">
        <f t="shared" si="113"/>
        <v>+833.333333333333333p</v>
      </c>
      <c r="AM84" s="27">
        <f t="shared" si="131"/>
        <v>0</v>
      </c>
    </row>
    <row r="85" spans="6:55" x14ac:dyDescent="0.25">
      <c r="F85" s="12" t="s">
        <v>48</v>
      </c>
      <c r="G85" s="12" t="s">
        <v>0</v>
      </c>
      <c r="H85" s="13" t="str">
        <f>IF(F85="Tdelay",$D$1,IF(F85="TT",$D$2,IF(F85="TF",$D$3,IF(F85="T",$D$4,IF(F85="hT",$D$5,$D$6)))))</f>
        <v>+3.33333333333333333n</v>
      </c>
      <c r="I85" s="14" t="str">
        <f t="shared" si="106"/>
        <v>1.2</v>
      </c>
      <c r="J85" s="39">
        <v>41</v>
      </c>
      <c r="K85" s="3" t="s">
        <v>39</v>
      </c>
      <c r="L85" s="3" t="s">
        <v>0</v>
      </c>
      <c r="M85" s="4" t="str">
        <f t="shared" si="107"/>
        <v>+0.05n</v>
      </c>
      <c r="N85" s="5" t="str">
        <f t="shared" si="69"/>
        <v>1.2</v>
      </c>
      <c r="O85" s="39">
        <v>41</v>
      </c>
      <c r="P85" s="6" t="s">
        <v>39</v>
      </c>
      <c r="Q85" s="6" t="s">
        <v>7</v>
      </c>
      <c r="R85" s="7" t="str">
        <f t="shared" si="108"/>
        <v>+0.05n</v>
      </c>
      <c r="S85" s="6">
        <f t="shared" si="115"/>
        <v>0</v>
      </c>
      <c r="T85" s="39">
        <v>41</v>
      </c>
      <c r="U85" s="46" t="s">
        <v>39</v>
      </c>
      <c r="V85" s="9" t="s">
        <v>0</v>
      </c>
      <c r="W85" s="10" t="str">
        <f t="shared" si="109"/>
        <v>+0.05n</v>
      </c>
      <c r="X85" s="11" t="str">
        <f>IF(V85="VDD",$B$1,IF(V85="VDD/2",$B$2,IF(V85="VDDho",$B$3,IF(V85="VSS",$B$4,$B$5))))</f>
        <v>1.2</v>
      </c>
      <c r="Y85" s="39">
        <v>41</v>
      </c>
      <c r="Z85" s="30" t="s">
        <v>39</v>
      </c>
      <c r="AA85" s="16" t="s">
        <v>7</v>
      </c>
      <c r="AB85" s="17" t="str">
        <f t="shared" si="111"/>
        <v>+0.05n</v>
      </c>
      <c r="AC85" s="29">
        <f t="shared" si="134"/>
        <v>0</v>
      </c>
      <c r="AD85" s="39">
        <v>41</v>
      </c>
      <c r="AE85" s="31" t="s">
        <v>39</v>
      </c>
      <c r="AF85" s="31" t="s">
        <v>7</v>
      </c>
      <c r="AG85" s="20" t="str">
        <f t="shared" si="112"/>
        <v>+0.05n</v>
      </c>
      <c r="AH85" s="19">
        <f t="shared" si="129"/>
        <v>0</v>
      </c>
      <c r="AI85" s="39">
        <v>41</v>
      </c>
      <c r="AJ85" s="25" t="s">
        <v>39</v>
      </c>
      <c r="AK85" s="25" t="s">
        <v>7</v>
      </c>
      <c r="AL85" s="26" t="str">
        <f t="shared" si="113"/>
        <v>+0.05n</v>
      </c>
      <c r="AM85" s="27">
        <f t="shared" si="131"/>
        <v>0</v>
      </c>
    </row>
    <row r="86" spans="6:55" x14ac:dyDescent="0.25">
      <c r="F86" s="12" t="s">
        <v>39</v>
      </c>
      <c r="G86" s="12" t="s">
        <v>0</v>
      </c>
      <c r="H86" s="13" t="str">
        <f>IF(F86="Tdelay",$D$1,IF(F86="TT",$D$2,IF(F86="TF",$D$3,IF(F86="T",$D$4,IF(F86="hT",$D$5,$D$6)))))</f>
        <v>+0.05n</v>
      </c>
      <c r="I86" s="14" t="str">
        <f t="shared" si="106"/>
        <v>1.2</v>
      </c>
      <c r="J86" s="40"/>
      <c r="K86" s="3" t="s">
        <v>3</v>
      </c>
      <c r="L86" s="3" t="s">
        <v>0</v>
      </c>
      <c r="M86" s="4" t="str">
        <f t="shared" si="107"/>
        <v>+833.333333333333333p</v>
      </c>
      <c r="N86" s="5" t="str">
        <f t="shared" si="69"/>
        <v>1.2</v>
      </c>
      <c r="O86" s="40"/>
      <c r="P86" s="6" t="s">
        <v>3</v>
      </c>
      <c r="Q86" s="6" t="s">
        <v>7</v>
      </c>
      <c r="R86" s="7" t="str">
        <f t="shared" si="108"/>
        <v>+833.333333333333333p</v>
      </c>
      <c r="S86" s="6">
        <f t="shared" si="115"/>
        <v>0</v>
      </c>
      <c r="T86" s="40"/>
      <c r="U86" s="46" t="s">
        <v>3</v>
      </c>
      <c r="V86" s="9" t="s">
        <v>0</v>
      </c>
      <c r="W86" s="10" t="str">
        <f t="shared" si="109"/>
        <v>+833.333333333333333p</v>
      </c>
      <c r="X86" s="11" t="str">
        <f>IF(V86="VDD",$B$1,IF(V86="VDD/2",$B$2,IF(V86="VDDho",$B$3,IF(V86="VSS",$B$4,$B$5))))</f>
        <v>1.2</v>
      </c>
      <c r="Y86" s="40"/>
      <c r="Z86" s="30" t="s">
        <v>3</v>
      </c>
      <c r="AA86" s="16" t="s">
        <v>7</v>
      </c>
      <c r="AB86" s="17" t="str">
        <f t="shared" si="111"/>
        <v>+833.333333333333333p</v>
      </c>
      <c r="AC86" s="29">
        <f t="shared" si="134"/>
        <v>0</v>
      </c>
      <c r="AD86" s="40"/>
      <c r="AE86" s="31" t="s">
        <v>3</v>
      </c>
      <c r="AF86" s="31" t="s">
        <v>7</v>
      </c>
      <c r="AG86" s="20" t="str">
        <f t="shared" si="112"/>
        <v>+833.333333333333333p</v>
      </c>
      <c r="AH86" s="19">
        <f t="shared" si="129"/>
        <v>0</v>
      </c>
      <c r="AI86" s="40"/>
      <c r="AJ86" s="25" t="s">
        <v>3</v>
      </c>
      <c r="AK86" s="25" t="s">
        <v>7</v>
      </c>
      <c r="AL86" s="26" t="str">
        <f t="shared" si="113"/>
        <v>+833.333333333333333p</v>
      </c>
      <c r="AM86" s="27">
        <f t="shared" si="131"/>
        <v>0</v>
      </c>
    </row>
    <row r="87" spans="6:55" x14ac:dyDescent="0.25">
      <c r="F87" s="12" t="s">
        <v>48</v>
      </c>
      <c r="G87" s="12" t="s">
        <v>7</v>
      </c>
      <c r="H87" s="13" t="str">
        <f>IF(F87="Tdelay",$D$1,IF(F87="TT",$D$2,IF(F87="TF",$D$3,IF(F87="T",$D$4,IF(F87="hT",$D$5,$D$6)))))</f>
        <v>+3.33333333333333333n</v>
      </c>
      <c r="I87" s="14">
        <f t="shared" si="106"/>
        <v>0</v>
      </c>
      <c r="J87" s="39">
        <v>42</v>
      </c>
      <c r="K87" s="3" t="s">
        <v>39</v>
      </c>
      <c r="L87" s="3" t="s">
        <v>0</v>
      </c>
      <c r="M87" s="4" t="str">
        <f t="shared" si="107"/>
        <v>+0.05n</v>
      </c>
      <c r="N87" s="5" t="str">
        <f t="shared" si="69"/>
        <v>1.2</v>
      </c>
      <c r="O87" s="39">
        <v>42</v>
      </c>
      <c r="P87" s="6" t="s">
        <v>39</v>
      </c>
      <c r="Q87" s="6" t="s">
        <v>7</v>
      </c>
      <c r="R87" s="7" t="str">
        <f t="shared" si="108"/>
        <v>+0.05n</v>
      </c>
      <c r="S87" s="8">
        <f>IF(Q87="VDD",$B$1,IF(Q87="VDD/2",$B$2,IF(Q87="VDDho",$B$3,IF(Q87="VSS",$B$4,$B$5))))</f>
        <v>0</v>
      </c>
      <c r="T87" s="39">
        <v>42</v>
      </c>
      <c r="U87" s="46" t="s">
        <v>39</v>
      </c>
      <c r="V87" s="9" t="s">
        <v>0</v>
      </c>
      <c r="W87" s="10" t="str">
        <f t="shared" si="109"/>
        <v>+0.05n</v>
      </c>
      <c r="X87" s="11" t="str">
        <f>IF(V87="VDD",$B$1,IF(V87="VDD/2",$B$2,IF(V87="VDDho",$B$3,IF(V87="VSS",$B$4,$B$5))))</f>
        <v>1.2</v>
      </c>
      <c r="Y87" s="39">
        <v>42</v>
      </c>
      <c r="Z87" s="30" t="s">
        <v>39</v>
      </c>
      <c r="AA87" s="16" t="s">
        <v>7</v>
      </c>
      <c r="AB87" s="17" t="str">
        <f t="shared" si="111"/>
        <v>+0.05n</v>
      </c>
      <c r="AC87" s="29">
        <f t="shared" si="134"/>
        <v>0</v>
      </c>
      <c r="AD87" s="39">
        <v>42</v>
      </c>
      <c r="AE87" s="31" t="s">
        <v>39</v>
      </c>
      <c r="AF87" s="31" t="s">
        <v>7</v>
      </c>
      <c r="AG87" s="20" t="str">
        <f t="shared" si="112"/>
        <v>+0.05n</v>
      </c>
      <c r="AH87" s="19">
        <f t="shared" si="129"/>
        <v>0</v>
      </c>
      <c r="AI87" s="39">
        <v>42</v>
      </c>
      <c r="AJ87" s="25" t="s">
        <v>39</v>
      </c>
      <c r="AK87" s="25" t="s">
        <v>7</v>
      </c>
      <c r="AL87" s="26" t="str">
        <f t="shared" si="113"/>
        <v>+0.05n</v>
      </c>
      <c r="AM87" s="27">
        <f t="shared" si="131"/>
        <v>0</v>
      </c>
    </row>
    <row r="88" spans="6:55" x14ac:dyDescent="0.25">
      <c r="F88" s="12" t="s">
        <v>39</v>
      </c>
      <c r="G88" s="12" t="s">
        <v>7</v>
      </c>
      <c r="H88" s="13" t="str">
        <f>IF(F88="Tdelay",$D$1,IF(F88="TT",$D$2,IF(F88="TF",$D$3,IF(F88="T",$D$4,IF(F88="hT",$D$5,$D$6)))))</f>
        <v>+0.05n</v>
      </c>
      <c r="I88" s="14">
        <f t="shared" si="106"/>
        <v>0</v>
      </c>
      <c r="J88" s="40"/>
      <c r="K88" s="3" t="s">
        <v>3</v>
      </c>
      <c r="L88" s="3" t="s">
        <v>0</v>
      </c>
      <c r="M88" s="4" t="str">
        <f t="shared" si="107"/>
        <v>+833.333333333333333p</v>
      </c>
      <c r="N88" s="5" t="str">
        <f t="shared" si="69"/>
        <v>1.2</v>
      </c>
      <c r="O88" s="40"/>
      <c r="P88" s="6" t="s">
        <v>3</v>
      </c>
      <c r="Q88" s="6" t="s">
        <v>7</v>
      </c>
      <c r="R88" s="7" t="str">
        <f t="shared" si="108"/>
        <v>+833.333333333333333p</v>
      </c>
      <c r="S88" s="8">
        <f t="shared" ref="S88:S128" si="137">IF(Q88="VDD",$B$1,IF(Q88="VDD/2",$B$2,IF(Q88="VDDho",$B$3,IF(Q88="VSS",$B$4,$B$5))))</f>
        <v>0</v>
      </c>
      <c r="T88" s="40"/>
      <c r="U88" s="46" t="s">
        <v>3</v>
      </c>
      <c r="V88" s="9" t="s">
        <v>0</v>
      </c>
      <c r="W88" s="10" t="str">
        <f t="shared" si="109"/>
        <v>+833.333333333333333p</v>
      </c>
      <c r="X88" s="11" t="str">
        <f t="shared" ref="X88" si="138">IF(V88="VDD",$B$1,IF(V88="VDD/2",$B$2,IF(V88="VDDho",$B$3,IF(V88="VSS",$B$4,$B$5))))</f>
        <v>1.2</v>
      </c>
      <c r="Y88" s="40"/>
      <c r="Z88" s="30" t="s">
        <v>3</v>
      </c>
      <c r="AA88" s="16" t="s">
        <v>7</v>
      </c>
      <c r="AB88" s="17" t="str">
        <f t="shared" si="111"/>
        <v>+833.333333333333333p</v>
      </c>
      <c r="AC88" s="29">
        <f t="shared" si="134"/>
        <v>0</v>
      </c>
      <c r="AD88" s="40"/>
      <c r="AE88" s="31" t="s">
        <v>3</v>
      </c>
      <c r="AF88" s="31" t="s">
        <v>7</v>
      </c>
      <c r="AG88" s="20" t="str">
        <f t="shared" si="112"/>
        <v>+833.333333333333333p</v>
      </c>
      <c r="AH88" s="19">
        <f t="shared" si="129"/>
        <v>0</v>
      </c>
      <c r="AI88" s="40"/>
      <c r="AJ88" s="25" t="s">
        <v>3</v>
      </c>
      <c r="AK88" s="25" t="s">
        <v>7</v>
      </c>
      <c r="AL88" s="26" t="str">
        <f t="shared" si="113"/>
        <v>+833.333333333333333p</v>
      </c>
      <c r="AM88" s="27">
        <f t="shared" si="131"/>
        <v>0</v>
      </c>
    </row>
    <row r="89" spans="6:55" x14ac:dyDescent="0.25">
      <c r="F89" s="12" t="s">
        <v>48</v>
      </c>
      <c r="G89" s="12" t="s">
        <v>0</v>
      </c>
      <c r="H89" s="13" t="str">
        <f>IF(F89="Tdelay",$D$1,IF(F89="TT",$D$2,IF(F89="TF",$D$3,IF(F89="T",$D$4,IF(F89="hT",$D$5,$D$6)))))</f>
        <v>+3.33333333333333333n</v>
      </c>
      <c r="I89" s="14" t="str">
        <f t="shared" si="106"/>
        <v>1.2</v>
      </c>
      <c r="J89" s="39">
        <v>43</v>
      </c>
      <c r="K89" s="3" t="s">
        <v>39</v>
      </c>
      <c r="L89" s="3" t="s">
        <v>0</v>
      </c>
      <c r="M89" s="4" t="str">
        <f t="shared" si="107"/>
        <v>+0.05n</v>
      </c>
      <c r="N89" s="5" t="str">
        <f t="shared" si="69"/>
        <v>1.2</v>
      </c>
      <c r="O89" s="39">
        <v>43</v>
      </c>
      <c r="P89" s="6" t="s">
        <v>39</v>
      </c>
      <c r="Q89" s="6" t="s">
        <v>7</v>
      </c>
      <c r="R89" s="7" t="str">
        <f t="shared" si="108"/>
        <v>+0.05n</v>
      </c>
      <c r="S89" s="8">
        <f t="shared" si="137"/>
        <v>0</v>
      </c>
      <c r="T89" s="39">
        <v>43</v>
      </c>
      <c r="U89" s="46" t="s">
        <v>39</v>
      </c>
      <c r="V89" s="9" t="s">
        <v>0</v>
      </c>
      <c r="W89" s="10" t="str">
        <f t="shared" si="109"/>
        <v>+0.05n</v>
      </c>
      <c r="X89" s="11" t="str">
        <f>IF(V89="VDD",$B$1,IF(V89="VDD/2",$B$2,IF(V89="VDDho",$B$3,IF(V89="VSS",$B$4,$B$5))))</f>
        <v>1.2</v>
      </c>
      <c r="Y89" s="39">
        <v>43</v>
      </c>
      <c r="Z89" s="30" t="s">
        <v>39</v>
      </c>
      <c r="AA89" s="16" t="s">
        <v>7</v>
      </c>
      <c r="AB89" s="17" t="str">
        <f t="shared" si="111"/>
        <v>+0.05n</v>
      </c>
      <c r="AC89" s="29">
        <f t="shared" si="134"/>
        <v>0</v>
      </c>
      <c r="AD89" s="39">
        <v>43</v>
      </c>
      <c r="AE89" s="31" t="s">
        <v>39</v>
      </c>
      <c r="AF89" s="31" t="s">
        <v>7</v>
      </c>
      <c r="AG89" s="20" t="str">
        <f t="shared" si="112"/>
        <v>+0.05n</v>
      </c>
      <c r="AH89" s="19">
        <f t="shared" si="129"/>
        <v>0</v>
      </c>
      <c r="AI89" s="39">
        <v>43</v>
      </c>
      <c r="AJ89" s="25" t="s">
        <v>39</v>
      </c>
      <c r="AK89" s="25" t="s">
        <v>7</v>
      </c>
      <c r="AL89" s="26" t="str">
        <f t="shared" si="113"/>
        <v>+0.05n</v>
      </c>
      <c r="AM89" s="27">
        <f t="shared" si="131"/>
        <v>0</v>
      </c>
    </row>
    <row r="90" spans="6:55" x14ac:dyDescent="0.25">
      <c r="F90" s="12" t="s">
        <v>39</v>
      </c>
      <c r="G90" s="12" t="s">
        <v>0</v>
      </c>
      <c r="H90" s="13" t="str">
        <f>IF(F90="Tdelay",$D$1,IF(F90="TT",$D$2,IF(F90="TF",$D$3,IF(F90="T",$D$4,IF(F90="hT",$D$5,$D$6)))))</f>
        <v>+0.05n</v>
      </c>
      <c r="I90" s="14" t="str">
        <f t="shared" si="106"/>
        <v>1.2</v>
      </c>
      <c r="J90" s="40"/>
      <c r="K90" s="3" t="s">
        <v>3</v>
      </c>
      <c r="L90" s="3" t="s">
        <v>0</v>
      </c>
      <c r="M90" s="4" t="str">
        <f t="shared" si="107"/>
        <v>+833.333333333333333p</v>
      </c>
      <c r="N90" s="5" t="str">
        <f t="shared" si="69"/>
        <v>1.2</v>
      </c>
      <c r="O90" s="40"/>
      <c r="P90" s="6" t="s">
        <v>3</v>
      </c>
      <c r="Q90" s="6" t="s">
        <v>7</v>
      </c>
      <c r="R90" s="7" t="str">
        <f t="shared" si="108"/>
        <v>+833.333333333333333p</v>
      </c>
      <c r="S90" s="8">
        <f t="shared" si="137"/>
        <v>0</v>
      </c>
      <c r="T90" s="40"/>
      <c r="U90" s="46" t="s">
        <v>3</v>
      </c>
      <c r="V90" s="9" t="s">
        <v>0</v>
      </c>
      <c r="W90" s="10" t="str">
        <f t="shared" si="109"/>
        <v>+833.333333333333333p</v>
      </c>
      <c r="X90" s="11" t="str">
        <f>IF(V90="VDD",$B$1,IF(V90="VDD/2",$B$2,IF(V90="VDDho",$B$3,IF(V90="VSS",$B$4,$B$5))))</f>
        <v>1.2</v>
      </c>
      <c r="Y90" s="40"/>
      <c r="Z90" s="30" t="s">
        <v>3</v>
      </c>
      <c r="AA90" s="16" t="s">
        <v>7</v>
      </c>
      <c r="AB90" s="17" t="str">
        <f t="shared" si="111"/>
        <v>+833.333333333333333p</v>
      </c>
      <c r="AC90" s="29">
        <f t="shared" si="134"/>
        <v>0</v>
      </c>
      <c r="AD90" s="40"/>
      <c r="AE90" s="31" t="s">
        <v>3</v>
      </c>
      <c r="AF90" s="31" t="s">
        <v>7</v>
      </c>
      <c r="AG90" s="20" t="str">
        <f t="shared" si="112"/>
        <v>+833.333333333333333p</v>
      </c>
      <c r="AH90" s="19">
        <f t="shared" si="129"/>
        <v>0</v>
      </c>
      <c r="AI90" s="40"/>
      <c r="AJ90" s="25" t="s">
        <v>3</v>
      </c>
      <c r="AK90" s="25" t="s">
        <v>7</v>
      </c>
      <c r="AL90" s="26" t="str">
        <f t="shared" si="113"/>
        <v>+833.333333333333333p</v>
      </c>
      <c r="AM90" s="27">
        <f t="shared" si="131"/>
        <v>0</v>
      </c>
    </row>
    <row r="91" spans="6:55" x14ac:dyDescent="0.25">
      <c r="F91" s="12" t="s">
        <v>48</v>
      </c>
      <c r="G91" s="12" t="s">
        <v>7</v>
      </c>
      <c r="H91" s="13" t="str">
        <f>IF(F91="Tdelay",$D$1,IF(F91="TT",$D$2,IF(F91="TF",$D$3,IF(F91="T",$D$4,IF(F91="hT",$D$5,$D$6)))))</f>
        <v>+3.33333333333333333n</v>
      </c>
      <c r="I91" s="14">
        <f t="shared" si="106"/>
        <v>0</v>
      </c>
      <c r="J91" s="39">
        <v>44</v>
      </c>
      <c r="K91" s="3" t="s">
        <v>39</v>
      </c>
      <c r="L91" s="3" t="s">
        <v>0</v>
      </c>
      <c r="M91" s="4" t="str">
        <f t="shared" si="107"/>
        <v>+0.05n</v>
      </c>
      <c r="N91" s="5" t="str">
        <f t="shared" si="69"/>
        <v>1.2</v>
      </c>
      <c r="O91" s="39">
        <v>44</v>
      </c>
      <c r="P91" s="6" t="s">
        <v>39</v>
      </c>
      <c r="Q91" s="6" t="s">
        <v>7</v>
      </c>
      <c r="R91" s="7" t="str">
        <f t="shared" si="108"/>
        <v>+0.05n</v>
      </c>
      <c r="S91" s="8">
        <f t="shared" si="137"/>
        <v>0</v>
      </c>
      <c r="T91" s="39">
        <v>44</v>
      </c>
      <c r="U91" s="46" t="s">
        <v>39</v>
      </c>
      <c r="V91" s="9" t="s">
        <v>0</v>
      </c>
      <c r="W91" s="10" t="str">
        <f t="shared" si="109"/>
        <v>+0.05n</v>
      </c>
      <c r="X91" s="11" t="str">
        <f>IF(V91="VDD",$B$1,IF(V91="VDD/2",$B$2,IF(V91="VDDho",$B$3,IF(V91="VSS",$B$4,$B$5))))</f>
        <v>1.2</v>
      </c>
      <c r="Y91" s="39">
        <v>44</v>
      </c>
      <c r="Z91" s="30" t="s">
        <v>39</v>
      </c>
      <c r="AA91" s="16" t="s">
        <v>7</v>
      </c>
      <c r="AB91" s="17" t="str">
        <f t="shared" si="111"/>
        <v>+0.05n</v>
      </c>
      <c r="AC91" s="29">
        <f t="shared" ref="AC91" si="139">IF(AA91="VDD",$B$1,IF(AA91="VDD/2",$B$2,IF(AA91="VDDho",$B$3,IF(AA91="VSS",$B$4,$B$5))))</f>
        <v>0</v>
      </c>
      <c r="AD91" s="39">
        <v>44</v>
      </c>
      <c r="AE91" s="31" t="s">
        <v>39</v>
      </c>
      <c r="AF91" s="31" t="s">
        <v>7</v>
      </c>
      <c r="AG91" s="20" t="str">
        <f t="shared" si="112"/>
        <v>+0.05n</v>
      </c>
      <c r="AH91" s="19">
        <f t="shared" si="129"/>
        <v>0</v>
      </c>
      <c r="AI91" s="39">
        <v>44</v>
      </c>
      <c r="AJ91" s="25" t="s">
        <v>39</v>
      </c>
      <c r="AK91" s="25" t="s">
        <v>7</v>
      </c>
      <c r="AL91" s="26" t="str">
        <f t="shared" si="113"/>
        <v>+0.05n</v>
      </c>
      <c r="AM91" s="27">
        <f t="shared" si="131"/>
        <v>0</v>
      </c>
    </row>
    <row r="92" spans="6:55" x14ac:dyDescent="0.25">
      <c r="F92" s="12" t="s">
        <v>39</v>
      </c>
      <c r="G92" s="12" t="s">
        <v>7</v>
      </c>
      <c r="H92" s="13" t="str">
        <f>IF(F92="Tdelay",$D$1,IF(F92="TT",$D$2,IF(F92="TF",$D$3,IF(F92="T",$D$4,IF(F92="hT",$D$5,$D$6)))))</f>
        <v>+0.05n</v>
      </c>
      <c r="I92" s="14">
        <f t="shared" si="106"/>
        <v>0</v>
      </c>
      <c r="J92" s="40"/>
      <c r="K92" s="3" t="s">
        <v>3</v>
      </c>
      <c r="L92" s="3" t="s">
        <v>0</v>
      </c>
      <c r="M92" s="4" t="str">
        <f t="shared" si="107"/>
        <v>+833.333333333333333p</v>
      </c>
      <c r="N92" s="5" t="str">
        <f t="shared" si="69"/>
        <v>1.2</v>
      </c>
      <c r="O92" s="40"/>
      <c r="P92" s="6" t="s">
        <v>3</v>
      </c>
      <c r="Q92" s="6" t="s">
        <v>7</v>
      </c>
      <c r="R92" s="7" t="str">
        <f t="shared" si="108"/>
        <v>+833.333333333333333p</v>
      </c>
      <c r="S92" s="8">
        <f t="shared" si="137"/>
        <v>0</v>
      </c>
      <c r="T92" s="40"/>
      <c r="U92" s="46" t="s">
        <v>3</v>
      </c>
      <c r="V92" s="9" t="s">
        <v>0</v>
      </c>
      <c r="W92" s="10" t="str">
        <f t="shared" si="109"/>
        <v>+833.333333333333333p</v>
      </c>
      <c r="X92" s="11" t="str">
        <f t="shared" ref="X92" si="140">IF(V92="VDD",$B$1,IF(V92="VDD/2",$B$2,IF(V92="VDDho",$B$3,IF(V92="VSS",$B$4,$B$5))))</f>
        <v>1.2</v>
      </c>
      <c r="Y92" s="40"/>
      <c r="Z92" s="30" t="s">
        <v>3</v>
      </c>
      <c r="AA92" s="16" t="s">
        <v>7</v>
      </c>
      <c r="AB92" s="17" t="str">
        <f t="shared" si="111"/>
        <v>+833.333333333333333p</v>
      </c>
      <c r="AC92" s="29">
        <f>IF(AA92="VDD",$B$1,IF(AA92="VDD/2",$B$2,IF(AA92="VDDho",$B$3,IF(AA92="VSS",$B$4,$B$5))))</f>
        <v>0</v>
      </c>
      <c r="AD92" s="40"/>
      <c r="AE92" s="31" t="s">
        <v>3</v>
      </c>
      <c r="AF92" s="31" t="s">
        <v>7</v>
      </c>
      <c r="AG92" s="20" t="str">
        <f t="shared" si="112"/>
        <v>+833.333333333333333p</v>
      </c>
      <c r="AH92" s="19">
        <f t="shared" si="129"/>
        <v>0</v>
      </c>
      <c r="AI92" s="40"/>
      <c r="AJ92" s="25" t="s">
        <v>3</v>
      </c>
      <c r="AK92" s="25" t="s">
        <v>7</v>
      </c>
      <c r="AL92" s="26" t="str">
        <f t="shared" si="113"/>
        <v>+833.333333333333333p</v>
      </c>
      <c r="AM92" s="27">
        <f t="shared" si="131"/>
        <v>0</v>
      </c>
    </row>
    <row r="93" spans="6:55" x14ac:dyDescent="0.25">
      <c r="F93" s="12" t="s">
        <v>48</v>
      </c>
      <c r="G93" s="12" t="s">
        <v>0</v>
      </c>
      <c r="H93" s="13" t="str">
        <f>IF(F93="Tdelay",$D$1,IF(F93="TT",$D$2,IF(F93="TF",$D$3,IF(F93="T",$D$4,IF(F93="hT",$D$5,$D$6)))))</f>
        <v>+3.33333333333333333n</v>
      </c>
      <c r="I93" s="14" t="str">
        <f t="shared" si="106"/>
        <v>1.2</v>
      </c>
      <c r="J93" s="39">
        <v>45</v>
      </c>
      <c r="K93" s="3" t="s">
        <v>39</v>
      </c>
      <c r="L93" s="3" t="s">
        <v>0</v>
      </c>
      <c r="M93" s="4" t="str">
        <f t="shared" si="107"/>
        <v>+0.05n</v>
      </c>
      <c r="N93" s="5" t="str">
        <f t="shared" si="69"/>
        <v>1.2</v>
      </c>
      <c r="O93" s="39">
        <v>45</v>
      </c>
      <c r="P93" s="6" t="s">
        <v>39</v>
      </c>
      <c r="Q93" s="6" t="s">
        <v>7</v>
      </c>
      <c r="R93" s="7" t="str">
        <f t="shared" si="108"/>
        <v>+0.05n</v>
      </c>
      <c r="S93" s="8">
        <f t="shared" si="137"/>
        <v>0</v>
      </c>
      <c r="T93" s="39">
        <v>45</v>
      </c>
      <c r="U93" s="46" t="s">
        <v>39</v>
      </c>
      <c r="V93" s="9" t="s">
        <v>0</v>
      </c>
      <c r="W93" s="10" t="str">
        <f t="shared" si="109"/>
        <v>+0.05n</v>
      </c>
      <c r="X93" s="11" t="str">
        <f>IF(V93="VDD",$B$1,IF(V93="VDD/2",$B$2,IF(V93="VDDho",$B$3,IF(V93="VSS",$B$4,$B$5))))</f>
        <v>1.2</v>
      </c>
      <c r="Y93" s="39">
        <v>45</v>
      </c>
      <c r="Z93" s="30" t="s">
        <v>39</v>
      </c>
      <c r="AA93" s="16" t="s">
        <v>0</v>
      </c>
      <c r="AB93" s="17" t="str">
        <f t="shared" si="111"/>
        <v>+0.05n</v>
      </c>
      <c r="AC93" s="29" t="str">
        <f>IF(AA93="VDD",$B$1,IF(AA93="VDD/2",$B$2,IF(AA93="VDDho",$B$3,IF(AA93="VSS",$B$4,$B$5))))</f>
        <v>1.2</v>
      </c>
      <c r="AD93" s="39">
        <v>45</v>
      </c>
      <c r="AE93" s="31" t="s">
        <v>39</v>
      </c>
      <c r="AF93" s="31" t="s">
        <v>7</v>
      </c>
      <c r="AG93" s="20" t="str">
        <f t="shared" si="112"/>
        <v>+0.05n</v>
      </c>
      <c r="AH93" s="21">
        <f t="shared" si="129"/>
        <v>0</v>
      </c>
      <c r="AI93" s="39">
        <v>45</v>
      </c>
      <c r="AJ93" s="25" t="s">
        <v>39</v>
      </c>
      <c r="AK93" s="25" t="s">
        <v>0</v>
      </c>
      <c r="AL93" s="26" t="str">
        <f t="shared" si="113"/>
        <v>+0.05n</v>
      </c>
      <c r="AM93" s="27" t="str">
        <f t="shared" si="131"/>
        <v>1.2</v>
      </c>
    </row>
    <row r="94" spans="6:55" x14ac:dyDescent="0.25">
      <c r="F94" s="12" t="s">
        <v>39</v>
      </c>
      <c r="G94" s="12" t="s">
        <v>0</v>
      </c>
      <c r="H94" s="13" t="str">
        <f>IF(F94="Tdelay",$D$1,IF(F94="TT",$D$2,IF(F94="TF",$D$3,IF(F94="T",$D$4,IF(F94="hT",$D$5,$D$6)))))</f>
        <v>+0.05n</v>
      </c>
      <c r="I94" s="14" t="str">
        <f t="shared" si="106"/>
        <v>1.2</v>
      </c>
      <c r="J94" s="40"/>
      <c r="K94" s="3" t="s">
        <v>3</v>
      </c>
      <c r="L94" s="3" t="s">
        <v>0</v>
      </c>
      <c r="M94" s="4" t="str">
        <f t="shared" si="107"/>
        <v>+833.333333333333333p</v>
      </c>
      <c r="N94" s="5" t="str">
        <f t="shared" si="69"/>
        <v>1.2</v>
      </c>
      <c r="O94" s="40"/>
      <c r="P94" s="6" t="s">
        <v>3</v>
      </c>
      <c r="Q94" s="6" t="s">
        <v>7</v>
      </c>
      <c r="R94" s="7" t="str">
        <f t="shared" si="108"/>
        <v>+833.333333333333333p</v>
      </c>
      <c r="S94" s="8">
        <f t="shared" si="137"/>
        <v>0</v>
      </c>
      <c r="T94" s="40"/>
      <c r="U94" s="46" t="s">
        <v>3</v>
      </c>
      <c r="V94" s="9" t="s">
        <v>0</v>
      </c>
      <c r="W94" s="10" t="str">
        <f t="shared" si="109"/>
        <v>+833.333333333333333p</v>
      </c>
      <c r="X94" s="11" t="str">
        <f>IF(V94="VDD",$B$1,IF(V94="VDD/2",$B$2,IF(V94="VDDho",$B$3,IF(V94="VSS",$B$4,$B$5))))</f>
        <v>1.2</v>
      </c>
      <c r="Y94" s="40"/>
      <c r="Z94" s="30" t="s">
        <v>3</v>
      </c>
      <c r="AA94" s="16" t="s">
        <v>0</v>
      </c>
      <c r="AB94" s="17" t="str">
        <f t="shared" si="111"/>
        <v>+833.333333333333333p</v>
      </c>
      <c r="AC94" s="29" t="str">
        <f>IF(AA94="VDD",$B$1,IF(AA94="VDD/2",$B$2,IF(AA94="VDDho",$B$3,IF(AA94="VSS",$B$4,$B$5))))</f>
        <v>1.2</v>
      </c>
      <c r="AD94" s="40"/>
      <c r="AE94" s="31" t="s">
        <v>3</v>
      </c>
      <c r="AF94" s="31" t="s">
        <v>7</v>
      </c>
      <c r="AG94" s="20" t="str">
        <f t="shared" si="112"/>
        <v>+833.333333333333333p</v>
      </c>
      <c r="AH94" s="21">
        <f t="shared" si="129"/>
        <v>0</v>
      </c>
      <c r="AI94" s="40"/>
      <c r="AJ94" s="25" t="s">
        <v>3</v>
      </c>
      <c r="AK94" s="25" t="s">
        <v>0</v>
      </c>
      <c r="AL94" s="26" t="str">
        <f t="shared" si="113"/>
        <v>+833.333333333333333p</v>
      </c>
      <c r="AM94" s="27" t="str">
        <f t="shared" si="131"/>
        <v>1.2</v>
      </c>
    </row>
    <row r="95" spans="6:55" x14ac:dyDescent="0.25">
      <c r="F95" s="12" t="s">
        <v>48</v>
      </c>
      <c r="G95" s="12" t="s">
        <v>7</v>
      </c>
      <c r="H95" s="13" t="str">
        <f>IF(F95="Tdelay",$D$1,IF(F95="TT",$D$2,IF(F95="TF",$D$3,IF(F95="T",$D$4,IF(F95="hT",$D$5,$D$6)))))</f>
        <v>+3.33333333333333333n</v>
      </c>
      <c r="I95" s="14">
        <f t="shared" si="106"/>
        <v>0</v>
      </c>
      <c r="J95" s="39">
        <v>46</v>
      </c>
      <c r="K95" s="3" t="s">
        <v>39</v>
      </c>
      <c r="L95" s="3" t="s">
        <v>0</v>
      </c>
      <c r="M95" s="4" t="str">
        <f t="shared" si="107"/>
        <v>+0.05n</v>
      </c>
      <c r="N95" s="5" t="str">
        <f t="shared" si="69"/>
        <v>1.2</v>
      </c>
      <c r="O95" s="39">
        <v>46</v>
      </c>
      <c r="P95" s="6" t="s">
        <v>39</v>
      </c>
      <c r="Q95" s="6" t="s">
        <v>7</v>
      </c>
      <c r="R95" s="7" t="str">
        <f t="shared" si="108"/>
        <v>+0.05n</v>
      </c>
      <c r="S95" s="8">
        <f t="shared" si="137"/>
        <v>0</v>
      </c>
      <c r="T95" s="39">
        <v>46</v>
      </c>
      <c r="U95" s="46" t="s">
        <v>39</v>
      </c>
      <c r="V95" s="9" t="s">
        <v>0</v>
      </c>
      <c r="W95" s="10" t="str">
        <f t="shared" si="109"/>
        <v>+0.05n</v>
      </c>
      <c r="X95" s="11" t="str">
        <f>IF(V95="VDD",$B$1,IF(V95="VDD/2",$B$2,IF(V95="VDDho",$B$3,IF(V95="VSS",$B$4,$B$5))))</f>
        <v>1.2</v>
      </c>
      <c r="Y95" s="39">
        <v>46</v>
      </c>
      <c r="Z95" s="30" t="s">
        <v>39</v>
      </c>
      <c r="AA95" s="16" t="s">
        <v>0</v>
      </c>
      <c r="AB95" s="17" t="str">
        <f t="shared" si="111"/>
        <v>+0.05n</v>
      </c>
      <c r="AC95" s="29" t="str">
        <f t="shared" ref="AC95" si="141">IF(AA95="VDD",$B$1,IF(AA95="VDD/2",$B$2,IF(AA95="VDDho",$B$3,IF(AA95="VSS",$B$4,$B$5))))</f>
        <v>1.2</v>
      </c>
      <c r="AD95" s="39">
        <v>46</v>
      </c>
      <c r="AE95" s="31" t="s">
        <v>39</v>
      </c>
      <c r="AF95" s="31" t="s">
        <v>7</v>
      </c>
      <c r="AG95" s="20" t="str">
        <f t="shared" si="112"/>
        <v>+0.05n</v>
      </c>
      <c r="AH95" s="21">
        <f t="shared" si="129"/>
        <v>0</v>
      </c>
      <c r="AI95" s="39">
        <v>46</v>
      </c>
      <c r="AJ95" s="25" t="s">
        <v>39</v>
      </c>
      <c r="AK95" s="25" t="s">
        <v>0</v>
      </c>
      <c r="AL95" s="26" t="str">
        <f t="shared" si="113"/>
        <v>+0.05n</v>
      </c>
      <c r="AM95" s="27" t="str">
        <f t="shared" si="131"/>
        <v>1.2</v>
      </c>
    </row>
    <row r="96" spans="6:55" x14ac:dyDescent="0.25">
      <c r="F96" s="12" t="s">
        <v>39</v>
      </c>
      <c r="G96" s="12" t="s">
        <v>7</v>
      </c>
      <c r="H96" s="13" t="str">
        <f>IF(F96="Tdelay",$D$1,IF(F96="TT",$D$2,IF(F96="TF",$D$3,IF(F96="T",$D$4,IF(F96="hT",$D$5,$D$6)))))</f>
        <v>+0.05n</v>
      </c>
      <c r="I96" s="14">
        <f t="shared" si="106"/>
        <v>0</v>
      </c>
      <c r="J96" s="40"/>
      <c r="K96" s="3" t="s">
        <v>3</v>
      </c>
      <c r="L96" s="3" t="s">
        <v>0</v>
      </c>
      <c r="M96" s="4" t="str">
        <f t="shared" si="107"/>
        <v>+833.333333333333333p</v>
      </c>
      <c r="N96" s="5" t="str">
        <f t="shared" si="69"/>
        <v>1.2</v>
      </c>
      <c r="O96" s="40"/>
      <c r="P96" s="6" t="s">
        <v>3</v>
      </c>
      <c r="Q96" s="6" t="s">
        <v>7</v>
      </c>
      <c r="R96" s="7" t="str">
        <f t="shared" si="108"/>
        <v>+833.333333333333333p</v>
      </c>
      <c r="S96" s="8">
        <f t="shared" si="137"/>
        <v>0</v>
      </c>
      <c r="T96" s="40"/>
      <c r="U96" s="46" t="s">
        <v>3</v>
      </c>
      <c r="V96" s="9" t="s">
        <v>0</v>
      </c>
      <c r="W96" s="10" t="str">
        <f t="shared" si="109"/>
        <v>+833.333333333333333p</v>
      </c>
      <c r="X96" s="11" t="str">
        <f t="shared" ref="X96" si="142">IF(V96="VDD",$B$1,IF(V96="VDD/2",$B$2,IF(V96="VDDho",$B$3,IF(V96="VSS",$B$4,$B$5))))</f>
        <v>1.2</v>
      </c>
      <c r="Y96" s="40"/>
      <c r="Z96" s="30" t="s">
        <v>3</v>
      </c>
      <c r="AA96" s="16" t="s">
        <v>0</v>
      </c>
      <c r="AB96" s="17" t="str">
        <f t="shared" si="111"/>
        <v>+833.333333333333333p</v>
      </c>
      <c r="AC96" s="29" t="str">
        <f>IF(AA96="VDD",$B$1,IF(AA96="VDD/2",$B$2,IF(AA96="VDDho",$B$3,IF(AA96="VSS",$B$4,$B$5))))</f>
        <v>1.2</v>
      </c>
      <c r="AD96" s="40"/>
      <c r="AE96" s="31" t="s">
        <v>3</v>
      </c>
      <c r="AF96" s="31" t="s">
        <v>7</v>
      </c>
      <c r="AG96" s="20" t="str">
        <f t="shared" si="112"/>
        <v>+833.333333333333333p</v>
      </c>
      <c r="AH96" s="21">
        <f t="shared" si="129"/>
        <v>0</v>
      </c>
      <c r="AI96" s="40"/>
      <c r="AJ96" s="25" t="s">
        <v>3</v>
      </c>
      <c r="AK96" s="25" t="s">
        <v>0</v>
      </c>
      <c r="AL96" s="26" t="str">
        <f t="shared" si="113"/>
        <v>+833.333333333333333p</v>
      </c>
      <c r="AM96" s="27" t="str">
        <f t="shared" ref="AM96:AM102" si="143">IF(AK96="VDD",$B$1,IF(AK96="VDD/2",$B$2,IF(AK96="VDDho",$B$3,IF(AK96="VSS",$B$4,$B$5))))</f>
        <v>1.2</v>
      </c>
    </row>
    <row r="97" spans="6:39" x14ac:dyDescent="0.25">
      <c r="F97" s="12" t="s">
        <v>48</v>
      </c>
      <c r="G97" s="12" t="s">
        <v>0</v>
      </c>
      <c r="H97" s="13" t="str">
        <f>IF(F97="Tdelay",$D$1,IF(F97="TT",$D$2,IF(F97="TF",$D$3,IF(F97="T",$D$4,IF(F97="hT",$D$5,$D$6)))))</f>
        <v>+3.33333333333333333n</v>
      </c>
      <c r="I97" s="14" t="str">
        <f t="shared" si="106"/>
        <v>1.2</v>
      </c>
      <c r="J97" s="39">
        <v>47</v>
      </c>
      <c r="K97" s="3" t="s">
        <v>39</v>
      </c>
      <c r="L97" s="3" t="s">
        <v>0</v>
      </c>
      <c r="M97" s="4" t="str">
        <f t="shared" si="107"/>
        <v>+0.05n</v>
      </c>
      <c r="N97" s="5" t="str">
        <f t="shared" si="69"/>
        <v>1.2</v>
      </c>
      <c r="O97" s="39">
        <v>47</v>
      </c>
      <c r="P97" s="6" t="s">
        <v>39</v>
      </c>
      <c r="Q97" s="6" t="s">
        <v>7</v>
      </c>
      <c r="R97" s="7" t="str">
        <f t="shared" si="108"/>
        <v>+0.05n</v>
      </c>
      <c r="S97" s="8">
        <f t="shared" si="137"/>
        <v>0</v>
      </c>
      <c r="T97" s="39">
        <v>47</v>
      </c>
      <c r="U97" s="46" t="s">
        <v>39</v>
      </c>
      <c r="V97" s="9" t="s">
        <v>0</v>
      </c>
      <c r="W97" s="10" t="str">
        <f t="shared" si="109"/>
        <v>+0.05n</v>
      </c>
      <c r="X97" s="11" t="str">
        <f>IF(V97="VDD",$B$1,IF(V97="VDD/2",$B$2,IF(V97="VDDho",$B$3,IF(V97="VSS",$B$4,$B$5))))</f>
        <v>1.2</v>
      </c>
      <c r="Y97" s="39">
        <v>47</v>
      </c>
      <c r="Z97" s="30" t="s">
        <v>39</v>
      </c>
      <c r="AA97" s="16" t="s">
        <v>0</v>
      </c>
      <c r="AB97" s="17" t="str">
        <f t="shared" si="111"/>
        <v>+0.05n</v>
      </c>
      <c r="AC97" s="29" t="str">
        <f>IF(AA97="VDD",$B$1,IF(AA97="VDD/2",$B$2,IF(AA97="VDDho",$B$3,IF(AA97="VSS",$B$4,$B$5))))</f>
        <v>1.2</v>
      </c>
      <c r="AD97" s="39">
        <v>47</v>
      </c>
      <c r="AE97" s="31" t="s">
        <v>39</v>
      </c>
      <c r="AF97" s="31" t="s">
        <v>7</v>
      </c>
      <c r="AG97" s="20" t="str">
        <f t="shared" si="112"/>
        <v>+0.05n</v>
      </c>
      <c r="AH97" s="21">
        <f t="shared" ref="AH97" si="144">IF(AF97="VDD",$B$1,IF(AF97="VDD/2",$B$2,IF(AF97="VDDho",$B$3,IF(AF97="VSS",$B$4,$B$5))))</f>
        <v>0</v>
      </c>
      <c r="AI97" s="39">
        <v>47</v>
      </c>
      <c r="AJ97" s="25" t="s">
        <v>39</v>
      </c>
      <c r="AK97" s="25" t="s">
        <v>0</v>
      </c>
      <c r="AL97" s="26" t="str">
        <f t="shared" si="113"/>
        <v>+0.05n</v>
      </c>
      <c r="AM97" s="27" t="str">
        <f t="shared" si="143"/>
        <v>1.2</v>
      </c>
    </row>
    <row r="98" spans="6:39" x14ac:dyDescent="0.25">
      <c r="F98" s="12" t="s">
        <v>39</v>
      </c>
      <c r="G98" s="12" t="s">
        <v>0</v>
      </c>
      <c r="H98" s="13" t="str">
        <f>IF(F98="Tdelay",$D$1,IF(F98="TT",$D$2,IF(F98="TF",$D$3,IF(F98="T",$D$4,IF(F98="hT",$D$5,$D$6)))))</f>
        <v>+0.05n</v>
      </c>
      <c r="I98" s="14" t="str">
        <f t="shared" si="106"/>
        <v>1.2</v>
      </c>
      <c r="J98" s="40"/>
      <c r="K98" s="3" t="s">
        <v>3</v>
      </c>
      <c r="L98" s="3" t="s">
        <v>0</v>
      </c>
      <c r="M98" s="4" t="str">
        <f t="shared" si="107"/>
        <v>+833.333333333333333p</v>
      </c>
      <c r="N98" s="5" t="str">
        <f t="shared" si="69"/>
        <v>1.2</v>
      </c>
      <c r="O98" s="40"/>
      <c r="P98" s="6" t="s">
        <v>3</v>
      </c>
      <c r="Q98" s="6" t="s">
        <v>7</v>
      </c>
      <c r="R98" s="7" t="str">
        <f t="shared" si="108"/>
        <v>+833.333333333333333p</v>
      </c>
      <c r="S98" s="8">
        <f t="shared" si="137"/>
        <v>0</v>
      </c>
      <c r="T98" s="40"/>
      <c r="U98" s="46" t="s">
        <v>3</v>
      </c>
      <c r="V98" s="9" t="s">
        <v>0</v>
      </c>
      <c r="W98" s="10" t="str">
        <f t="shared" si="109"/>
        <v>+833.333333333333333p</v>
      </c>
      <c r="X98" s="11" t="str">
        <f>IF(V98="VDD",$B$1,IF(V98="VDD/2",$B$2,IF(V98="VDDho",$B$3,IF(V98="VSS",$B$4,$B$5))))</f>
        <v>1.2</v>
      </c>
      <c r="Y98" s="40"/>
      <c r="Z98" s="30" t="s">
        <v>3</v>
      </c>
      <c r="AA98" s="16" t="s">
        <v>0</v>
      </c>
      <c r="AB98" s="17" t="str">
        <f t="shared" si="111"/>
        <v>+833.333333333333333p</v>
      </c>
      <c r="AC98" s="29" t="str">
        <f>IF(AA98="VDD",$B$1,IF(AA98="VDD/2",$B$2,IF(AA98="VDDho",$B$3,IF(AA98="VSS",$B$4,$B$5))))</f>
        <v>1.2</v>
      </c>
      <c r="AD98" s="40"/>
      <c r="AE98" s="31" t="s">
        <v>3</v>
      </c>
      <c r="AF98" s="31" t="s">
        <v>7</v>
      </c>
      <c r="AG98" s="20" t="str">
        <f t="shared" si="112"/>
        <v>+833.333333333333333p</v>
      </c>
      <c r="AH98" s="21">
        <f>IF(AF98="VDD",$B$1,IF(AF98="VDD/2",$B$2,IF(AF98="VDDho",$B$3,IF(AF98="VSS",$B$4,$B$5))))</f>
        <v>0</v>
      </c>
      <c r="AI98" s="40"/>
      <c r="AJ98" s="25" t="s">
        <v>3</v>
      </c>
      <c r="AK98" s="25" t="s">
        <v>0</v>
      </c>
      <c r="AL98" s="26" t="str">
        <f t="shared" si="113"/>
        <v>+833.333333333333333p</v>
      </c>
      <c r="AM98" s="27" t="str">
        <f t="shared" si="143"/>
        <v>1.2</v>
      </c>
    </row>
    <row r="99" spans="6:39" x14ac:dyDescent="0.25">
      <c r="F99" s="12" t="s">
        <v>48</v>
      </c>
      <c r="G99" s="12" t="s">
        <v>7</v>
      </c>
      <c r="H99" s="13" t="str">
        <f>IF(F99="Tdelay",$D$1,IF(F99="TT",$D$2,IF(F99="TF",$D$3,IF(F99="T",$D$4,IF(F99="hT",$D$5,$D$6)))))</f>
        <v>+3.33333333333333333n</v>
      </c>
      <c r="I99" s="14">
        <f t="shared" ref="I99:I130" si="145">IF(G99="VDD",$B$1,IF(G99="VDD/2",$B$2,IF(G99="VDDho",$B$3,IF(G99="VSS",$B$4,$B$5))))</f>
        <v>0</v>
      </c>
      <c r="J99" s="39">
        <v>48</v>
      </c>
      <c r="K99" s="3" t="s">
        <v>39</v>
      </c>
      <c r="L99" s="3" t="s">
        <v>0</v>
      </c>
      <c r="M99" s="4" t="str">
        <f t="shared" ref="M99:M150" si="146">IF(K99="Tdelay",$D$1,IF(K99="TT",$D$2,IF(K99="TT",$D$3,IF(K99="T",$D$4,IF(K99="hT",$D$5,$D$6)))))</f>
        <v>+0.05n</v>
      </c>
      <c r="N99" s="5" t="str">
        <f t="shared" ref="N99:N156" si="147">IF(L99="VDD",$B$1,IF(L99="VDD/2",$B$2,IF(L99="VDDho",$B$3,IF(L99="VSS",$B$4,$B$5))))</f>
        <v>1.2</v>
      </c>
      <c r="O99" s="39">
        <v>48</v>
      </c>
      <c r="P99" s="6" t="s">
        <v>39</v>
      </c>
      <c r="Q99" s="6" t="s">
        <v>7</v>
      </c>
      <c r="R99" s="7" t="str">
        <f t="shared" ref="R99:R130" si="148">IF(P99="Tdelay",$D$1,IF(P99="TT",$D$2,IF(P99="Tfall",$D$3,IF(P99="T",$D$4,IF(P99="hT",$D$5,$D$6)))))</f>
        <v>+0.05n</v>
      </c>
      <c r="S99" s="8">
        <f t="shared" si="137"/>
        <v>0</v>
      </c>
      <c r="T99" s="39">
        <v>48</v>
      </c>
      <c r="U99" s="46" t="s">
        <v>39</v>
      </c>
      <c r="V99" s="9" t="s">
        <v>0</v>
      </c>
      <c r="W99" s="10" t="str">
        <f t="shared" ref="W99:W127" si="149">IF(U99="Tdelay",$D$1,IF(U99="TT",$D$2,IF(U99="Tfall",$D$3,IF(U99="T",$D$4,IF(U99="hT",$D$5,$D$6)))))</f>
        <v>+0.05n</v>
      </c>
      <c r="X99" s="11" t="str">
        <f>IF(V99="VDD",$B$1,IF(V99="VDD/2",$B$2,IF(V99="VDDho",$B$3,IF(V99="VSS",$B$4,$B$5))))</f>
        <v>1.2</v>
      </c>
      <c r="Y99" s="39">
        <v>48</v>
      </c>
      <c r="Z99" s="30" t="s">
        <v>39</v>
      </c>
      <c r="AA99" s="16" t="s">
        <v>0</v>
      </c>
      <c r="AB99" s="17" t="str">
        <f t="shared" ref="AB99:AB130" si="150">IF(Z99="Tdelay",$D$1,IF(Z99="TT",$D$2,IF(Z99="Tfall",$D$3,IF(Z99="T",$D$4,IF(Z99="hT",$D$5,$D$6)))))</f>
        <v>+0.05n</v>
      </c>
      <c r="AC99" s="29" t="str">
        <f t="shared" ref="AC99" si="151">IF(AA99="VDD",$B$1,IF(AA99="VDD/2",$B$2,IF(AA99="VDDho",$B$3,IF(AA99="VSS",$B$4,$B$5))))</f>
        <v>1.2</v>
      </c>
      <c r="AD99" s="39">
        <v>48</v>
      </c>
      <c r="AE99" s="31" t="s">
        <v>39</v>
      </c>
      <c r="AF99" s="31" t="s">
        <v>7</v>
      </c>
      <c r="AG99" s="20" t="str">
        <f t="shared" ref="AG99:AG130" si="152">IF(AE99="Tdelay",$D$1,IF(AE99="TT",$D$2,IF(AE99="Tfall",$D$3,IF(AE99="T",$D$4,IF(AE99="hT",$D$5,$D$6)))))</f>
        <v>+0.05n</v>
      </c>
      <c r="AH99" s="21">
        <f>IF(AF99="VDD",$B$1,IF(AF99="VDD/2",$B$2,IF(AF99="VDDho",$B$3,IF(AF99="VSS",$B$4,$B$5))))</f>
        <v>0</v>
      </c>
      <c r="AI99" s="39">
        <v>48</v>
      </c>
      <c r="AJ99" s="25" t="s">
        <v>39</v>
      </c>
      <c r="AK99" s="25" t="s">
        <v>0</v>
      </c>
      <c r="AL99" s="26" t="str">
        <f t="shared" ref="AL99:AL130" si="153">IF(AJ99="Tdelay",$D$1,IF(AJ99="TT",$D$2,IF(AJ99="Tfall",$D$3,IF(AJ99="T",$D$4,IF(AJ99="hT",$D$5,$D$6)))))</f>
        <v>+0.05n</v>
      </c>
      <c r="AM99" s="27" t="str">
        <f t="shared" si="143"/>
        <v>1.2</v>
      </c>
    </row>
    <row r="100" spans="6:39" x14ac:dyDescent="0.25">
      <c r="F100" s="12"/>
      <c r="G100" s="12" t="s">
        <v>7</v>
      </c>
      <c r="H100" s="13" t="str">
        <f>IF(F100="Tdelay",$D$1,IF(F100="TT",$D$2,IF(F100="TF",$D$3,IF(F100="T",$D$4,IF(F100="hT",$D$5,$D$6)))))</f>
        <v>+3.33333333333333333n</v>
      </c>
      <c r="I100" s="14">
        <f t="shared" si="145"/>
        <v>0</v>
      </c>
      <c r="J100" s="40"/>
      <c r="K100" s="3" t="s">
        <v>3</v>
      </c>
      <c r="L100" s="3" t="s">
        <v>0</v>
      </c>
      <c r="M100" s="4" t="str">
        <f t="shared" si="146"/>
        <v>+833.333333333333333p</v>
      </c>
      <c r="N100" s="5" t="str">
        <f t="shared" si="147"/>
        <v>1.2</v>
      </c>
      <c r="O100" s="40"/>
      <c r="P100" s="6" t="s">
        <v>3</v>
      </c>
      <c r="Q100" s="6" t="s">
        <v>7</v>
      </c>
      <c r="R100" s="7" t="str">
        <f t="shared" si="148"/>
        <v>+833.333333333333333p</v>
      </c>
      <c r="S100" s="8">
        <f t="shared" si="137"/>
        <v>0</v>
      </c>
      <c r="T100" s="40"/>
      <c r="U100" s="46" t="s">
        <v>3</v>
      </c>
      <c r="V100" s="9" t="s">
        <v>0</v>
      </c>
      <c r="W100" s="10" t="str">
        <f t="shared" si="149"/>
        <v>+833.333333333333333p</v>
      </c>
      <c r="X100" s="11" t="str">
        <f t="shared" ref="X100" si="154">IF(V100="VDD",$B$1,IF(V100="VDD/2",$B$2,IF(V100="VDDho",$B$3,IF(V100="VSS",$B$4,$B$5))))</f>
        <v>1.2</v>
      </c>
      <c r="Y100" s="40"/>
      <c r="Z100" s="30" t="s">
        <v>3</v>
      </c>
      <c r="AA100" s="16" t="s">
        <v>0</v>
      </c>
      <c r="AB100" s="17" t="str">
        <f t="shared" si="150"/>
        <v>+833.333333333333333p</v>
      </c>
      <c r="AC100" s="29" t="str">
        <f>IF(AA100="VDD",$B$1,IF(AA100="VDD/2",$B$2,IF(AA100="VDDho",$B$3,IF(AA100="VSS",$B$4,$B$5))))</f>
        <v>1.2</v>
      </c>
      <c r="AD100" s="40"/>
      <c r="AE100" s="31" t="s">
        <v>3</v>
      </c>
      <c r="AF100" s="31" t="s">
        <v>7</v>
      </c>
      <c r="AG100" s="20" t="str">
        <f t="shared" si="152"/>
        <v>+833.333333333333333p</v>
      </c>
      <c r="AH100" s="21">
        <f>IF(AF100="VDD",$B$1,IF(AF100="VDD/2",$B$2,IF(AF100="VDDho",$B$3,IF(AF100="VSS",$B$4,$B$5))))</f>
        <v>0</v>
      </c>
      <c r="AI100" s="40"/>
      <c r="AJ100" s="25" t="s">
        <v>3</v>
      </c>
      <c r="AK100" s="25" t="s">
        <v>0</v>
      </c>
      <c r="AL100" s="26" t="str">
        <f t="shared" si="153"/>
        <v>+833.333333333333333p</v>
      </c>
      <c r="AM100" s="27" t="str">
        <f t="shared" si="143"/>
        <v>1.2</v>
      </c>
    </row>
    <row r="101" spans="6:39" x14ac:dyDescent="0.25">
      <c r="F101" s="12"/>
      <c r="G101" s="12" t="s">
        <v>0</v>
      </c>
      <c r="H101" s="13" t="str">
        <f>IF(F101="Tdelay",$D$1,IF(F101="TT",$D$2,IF(F101="TF",$D$3,IF(F101="T",$D$4,IF(F101="hT",$D$5,$D$6)))))</f>
        <v>+3.33333333333333333n</v>
      </c>
      <c r="I101" s="14" t="str">
        <f t="shared" si="145"/>
        <v>1.2</v>
      </c>
      <c r="J101" s="39">
        <v>49</v>
      </c>
      <c r="K101" s="3" t="s">
        <v>39</v>
      </c>
      <c r="L101" s="3" t="s">
        <v>0</v>
      </c>
      <c r="M101" s="4" t="str">
        <f t="shared" si="146"/>
        <v>+0.05n</v>
      </c>
      <c r="N101" s="5" t="str">
        <f t="shared" si="147"/>
        <v>1.2</v>
      </c>
      <c r="O101" s="39">
        <v>49</v>
      </c>
      <c r="P101" s="6" t="s">
        <v>39</v>
      </c>
      <c r="Q101" s="6" t="s">
        <v>7</v>
      </c>
      <c r="R101" s="7" t="str">
        <f t="shared" si="148"/>
        <v>+0.05n</v>
      </c>
      <c r="S101" s="8">
        <f t="shared" si="137"/>
        <v>0</v>
      </c>
      <c r="T101" s="39">
        <v>49</v>
      </c>
      <c r="U101" s="46" t="s">
        <v>39</v>
      </c>
      <c r="V101" s="9" t="s">
        <v>7</v>
      </c>
      <c r="W101" s="10" t="str">
        <f t="shared" si="149"/>
        <v>+0.05n</v>
      </c>
      <c r="X101" s="11">
        <f>IF(V101="VDD",$B$1,IF(V101="VDD/2",$B$2,IF(V101="VDDho",$B$3,IF(V101="VSS",$B$4,$B$5))))</f>
        <v>0</v>
      </c>
      <c r="Y101" s="39">
        <v>49</v>
      </c>
      <c r="Z101" s="30" t="s">
        <v>39</v>
      </c>
      <c r="AA101" s="16" t="s">
        <v>7</v>
      </c>
      <c r="AB101" s="17" t="str">
        <f t="shared" si="150"/>
        <v>+0.05n</v>
      </c>
      <c r="AC101" s="29">
        <f>IF(AA101="VDD",$B$1,IF(AA101="VDD/2",$B$2,IF(AA101="VDDho",$B$3,IF(AA101="VSS",$B$4,$B$5))))</f>
        <v>0</v>
      </c>
      <c r="AD101" s="39">
        <v>49</v>
      </c>
      <c r="AE101" s="31" t="s">
        <v>39</v>
      </c>
      <c r="AF101" s="31" t="s">
        <v>7</v>
      </c>
      <c r="AG101" s="20" t="str">
        <f t="shared" si="152"/>
        <v>+0.05n</v>
      </c>
      <c r="AH101" s="21">
        <f t="shared" ref="AH101" si="155">IF(AF101="VDD",$B$1,IF(AF101="VDD/2",$B$2,IF(AF101="VDDho",$B$3,IF(AF101="VSS",$B$4,$B$5))))</f>
        <v>0</v>
      </c>
      <c r="AI101" s="39">
        <v>49</v>
      </c>
      <c r="AJ101" s="25" t="s">
        <v>39</v>
      </c>
      <c r="AK101" s="25" t="s">
        <v>7</v>
      </c>
      <c r="AL101" s="26" t="str">
        <f t="shared" si="153"/>
        <v>+0.05n</v>
      </c>
      <c r="AM101" s="27">
        <f t="shared" si="143"/>
        <v>0</v>
      </c>
    </row>
    <row r="102" spans="6:39" x14ac:dyDescent="0.25">
      <c r="F102" s="12"/>
      <c r="G102" s="12" t="s">
        <v>0</v>
      </c>
      <c r="H102" s="13" t="str">
        <f>IF(F102="Tdelay",$D$1,IF(F102="TT",$D$2,IF(F102="TF",$D$3,IF(F102="T",$D$4,IF(F102="hT",$D$5,$D$6)))))</f>
        <v>+3.33333333333333333n</v>
      </c>
      <c r="I102" s="14" t="str">
        <f t="shared" si="145"/>
        <v>1.2</v>
      </c>
      <c r="J102" s="40"/>
      <c r="K102" s="3" t="s">
        <v>3</v>
      </c>
      <c r="L102" s="3" t="s">
        <v>0</v>
      </c>
      <c r="M102" s="4" t="str">
        <f t="shared" si="146"/>
        <v>+833.333333333333333p</v>
      </c>
      <c r="N102" s="5" t="str">
        <f t="shared" si="147"/>
        <v>1.2</v>
      </c>
      <c r="O102" s="40"/>
      <c r="P102" s="6" t="s">
        <v>3</v>
      </c>
      <c r="Q102" s="6" t="s">
        <v>7</v>
      </c>
      <c r="R102" s="7" t="str">
        <f t="shared" si="148"/>
        <v>+833.333333333333333p</v>
      </c>
      <c r="S102" s="8">
        <f t="shared" si="137"/>
        <v>0</v>
      </c>
      <c r="T102" s="40"/>
      <c r="U102" s="46" t="s">
        <v>3</v>
      </c>
      <c r="V102" s="9" t="s">
        <v>7</v>
      </c>
      <c r="W102" s="10" t="str">
        <f t="shared" si="149"/>
        <v>+833.333333333333333p</v>
      </c>
      <c r="X102" s="11">
        <f>IF(V102="VDD",$B$1,IF(V102="VDD/2",$B$2,IF(V102="VDDho",$B$3,IF(V102="VSS",$B$4,$B$5))))</f>
        <v>0</v>
      </c>
      <c r="Y102" s="40"/>
      <c r="Z102" s="30" t="s">
        <v>3</v>
      </c>
      <c r="AA102" s="16" t="s">
        <v>7</v>
      </c>
      <c r="AB102" s="17" t="str">
        <f t="shared" si="150"/>
        <v>+833.333333333333333p</v>
      </c>
      <c r="AC102" s="29">
        <f>IF(AA102="VDD",$B$1,IF(AA102="VDD/2",$B$2,IF(AA102="VDDho",$B$3,IF(AA102="VSS",$B$4,$B$5))))</f>
        <v>0</v>
      </c>
      <c r="AD102" s="40"/>
      <c r="AE102" s="31" t="s">
        <v>3</v>
      </c>
      <c r="AF102" s="31" t="s">
        <v>7</v>
      </c>
      <c r="AG102" s="20" t="str">
        <f t="shared" si="152"/>
        <v>+833.333333333333333p</v>
      </c>
      <c r="AH102" s="21">
        <f>IF(AF102="VDD",$B$1,IF(AF102="VDD/2",$B$2,IF(AF102="VDDho",$B$3,IF(AF102="VSS",$B$4,$B$5))))</f>
        <v>0</v>
      </c>
      <c r="AI102" s="40"/>
      <c r="AJ102" s="25" t="s">
        <v>3</v>
      </c>
      <c r="AK102" s="25" t="s">
        <v>7</v>
      </c>
      <c r="AL102" s="26" t="str">
        <f t="shared" si="153"/>
        <v>+833.333333333333333p</v>
      </c>
      <c r="AM102" s="27">
        <f t="shared" si="143"/>
        <v>0</v>
      </c>
    </row>
    <row r="103" spans="6:39" x14ac:dyDescent="0.25">
      <c r="F103" s="12"/>
      <c r="G103" s="12" t="s">
        <v>7</v>
      </c>
      <c r="H103" s="13" t="str">
        <f>IF(F103="Tdelay",$D$1,IF(F103="TT",$D$2,IF(F103="TF",$D$3,IF(F103="T",$D$4,IF(F103="hT",$D$5,$D$6)))))</f>
        <v>+3.33333333333333333n</v>
      </c>
      <c r="I103" s="14">
        <f t="shared" si="145"/>
        <v>0</v>
      </c>
      <c r="J103" s="39">
        <v>50</v>
      </c>
      <c r="K103" s="3" t="s">
        <v>39</v>
      </c>
      <c r="L103" s="3" t="s">
        <v>0</v>
      </c>
      <c r="M103" s="4" t="str">
        <f t="shared" si="146"/>
        <v>+0.05n</v>
      </c>
      <c r="N103" s="5" t="str">
        <f t="shared" si="147"/>
        <v>1.2</v>
      </c>
      <c r="O103" s="39">
        <v>50</v>
      </c>
      <c r="P103" s="6" t="s">
        <v>39</v>
      </c>
      <c r="Q103" s="6" t="s">
        <v>7</v>
      </c>
      <c r="R103" s="7" t="str">
        <f t="shared" si="148"/>
        <v>+0.05n</v>
      </c>
      <c r="S103" s="8">
        <f t="shared" si="137"/>
        <v>0</v>
      </c>
      <c r="T103" s="39">
        <v>50</v>
      </c>
      <c r="U103" s="46" t="s">
        <v>39</v>
      </c>
      <c r="V103" s="9" t="s">
        <v>7</v>
      </c>
      <c r="W103" s="10" t="str">
        <f t="shared" si="149"/>
        <v>+0.05n</v>
      </c>
      <c r="X103" s="11">
        <f>IF(V103="VDD",$B$1,IF(V103="VDD/2",$B$2,IF(V103="VDDho",$B$3,IF(V103="VSS",$B$4,$B$5))))</f>
        <v>0</v>
      </c>
      <c r="Y103" s="39">
        <v>50</v>
      </c>
      <c r="Z103" s="30" t="s">
        <v>39</v>
      </c>
      <c r="AA103" s="16" t="s">
        <v>7</v>
      </c>
      <c r="AB103" s="17" t="str">
        <f t="shared" si="150"/>
        <v>+0.05n</v>
      </c>
      <c r="AC103" s="29">
        <f t="shared" ref="AC103" si="156">IF(AA103="VDD",$B$1,IF(AA103="VDD/2",$B$2,IF(AA103="VDDho",$B$3,IF(AA103="VSS",$B$4,$B$5))))</f>
        <v>0</v>
      </c>
      <c r="AD103" s="39">
        <v>50</v>
      </c>
      <c r="AE103" s="31" t="s">
        <v>39</v>
      </c>
      <c r="AF103" s="31" t="s">
        <v>7</v>
      </c>
      <c r="AG103" s="20" t="str">
        <f t="shared" si="152"/>
        <v>+0.05n</v>
      </c>
      <c r="AH103" s="21">
        <f>IF(AF103="VDD",$B$1,IF(AF103="VDD/2",$B$2,IF(AF103="VDDho",$B$3,IF(AF103="VSS",$B$4,$B$5))))</f>
        <v>0</v>
      </c>
      <c r="AI103" s="39">
        <v>50</v>
      </c>
      <c r="AJ103" s="25" t="s">
        <v>39</v>
      </c>
      <c r="AK103" s="25" t="s">
        <v>7</v>
      </c>
      <c r="AL103" s="26" t="str">
        <f t="shared" si="153"/>
        <v>+0.05n</v>
      </c>
      <c r="AM103" s="27">
        <f t="shared" ref="AM103" si="157">IF(AK103="VDD",$B$1,IF(AK103="VDD/2",$B$2,IF(AK103="VDDho",$B$3,IF(AK103="VSS",$B$4,$B$5))))</f>
        <v>0</v>
      </c>
    </row>
    <row r="104" spans="6:39" x14ac:dyDescent="0.25">
      <c r="F104" s="12"/>
      <c r="G104" s="12" t="s">
        <v>7</v>
      </c>
      <c r="H104" s="13" t="str">
        <f>IF(F104="Tdelay",$D$1,IF(F104="TT",$D$2,IF(F104="TF",$D$3,IF(F104="T",$D$4,IF(F104="hT",$D$5,$D$6)))))</f>
        <v>+3.33333333333333333n</v>
      </c>
      <c r="I104" s="14">
        <f t="shared" si="145"/>
        <v>0</v>
      </c>
      <c r="J104" s="40"/>
      <c r="K104" s="3" t="s">
        <v>3</v>
      </c>
      <c r="L104" s="3" t="s">
        <v>0</v>
      </c>
      <c r="M104" s="4" t="str">
        <f t="shared" si="146"/>
        <v>+833.333333333333333p</v>
      </c>
      <c r="N104" s="5" t="str">
        <f t="shared" si="147"/>
        <v>1.2</v>
      </c>
      <c r="O104" s="40"/>
      <c r="P104" s="6" t="s">
        <v>3</v>
      </c>
      <c r="Q104" s="6" t="s">
        <v>7</v>
      </c>
      <c r="R104" s="7" t="str">
        <f t="shared" si="148"/>
        <v>+833.333333333333333p</v>
      </c>
      <c r="S104" s="8">
        <f t="shared" si="137"/>
        <v>0</v>
      </c>
      <c r="T104" s="40"/>
      <c r="U104" s="46" t="s">
        <v>3</v>
      </c>
      <c r="V104" s="9" t="s">
        <v>7</v>
      </c>
      <c r="W104" s="10" t="str">
        <f t="shared" si="149"/>
        <v>+833.333333333333333p</v>
      </c>
      <c r="X104" s="11">
        <f t="shared" ref="X104" si="158">IF(V104="VDD",$B$1,IF(V104="VDD/2",$B$2,IF(V104="VDDho",$B$3,IF(V104="VSS",$B$4,$B$5))))</f>
        <v>0</v>
      </c>
      <c r="Y104" s="40"/>
      <c r="Z104" s="30" t="s">
        <v>3</v>
      </c>
      <c r="AA104" s="16" t="s">
        <v>7</v>
      </c>
      <c r="AB104" s="17" t="str">
        <f t="shared" si="150"/>
        <v>+833.333333333333333p</v>
      </c>
      <c r="AC104" s="29">
        <f t="shared" ref="AC104:AC109" si="159">IF(AA104="VDD",$B$1,IF(AA104="VDD/2",$B$2,IF(AA104="VDDho",$B$3,IF(AA104="VSS",$B$4,$B$5))))</f>
        <v>0</v>
      </c>
      <c r="AD104" s="40"/>
      <c r="AE104" s="31" t="s">
        <v>3</v>
      </c>
      <c r="AF104" s="31" t="s">
        <v>7</v>
      </c>
      <c r="AG104" s="20" t="str">
        <f t="shared" si="152"/>
        <v>+833.333333333333333p</v>
      </c>
      <c r="AH104" s="21">
        <f>IF(AF104="VDD",$B$1,IF(AF104="VDD/2",$B$2,IF(AF104="VDDho",$B$3,IF(AF104="VSS",$B$4,$B$5))))</f>
        <v>0</v>
      </c>
      <c r="AI104" s="40"/>
      <c r="AJ104" s="25" t="s">
        <v>3</v>
      </c>
      <c r="AK104" s="25" t="s">
        <v>7</v>
      </c>
      <c r="AL104" s="26" t="str">
        <f t="shared" si="153"/>
        <v>+833.333333333333333p</v>
      </c>
      <c r="AM104" s="27">
        <f>IF(AK104="VDD",$B$1,IF(AK104="VDD/2",$B$2,IF(AK104="VDDho",$B$3,IF(AK104="VSS",$B$4,$B$5))))</f>
        <v>0</v>
      </c>
    </row>
    <row r="105" spans="6:39" x14ac:dyDescent="0.25">
      <c r="F105" s="12"/>
      <c r="G105" s="12" t="s">
        <v>0</v>
      </c>
      <c r="H105" s="13" t="str">
        <f>IF(F105="Tdelay",$D$1,IF(F105="TT",$D$2,IF(F105="TF",$D$3,IF(F105="T",$D$4,IF(F105="hT",$D$5,$D$6)))))</f>
        <v>+3.33333333333333333n</v>
      </c>
      <c r="I105" s="14" t="str">
        <f t="shared" si="145"/>
        <v>1.2</v>
      </c>
      <c r="J105" s="39">
        <v>51</v>
      </c>
      <c r="K105" s="3" t="s">
        <v>39</v>
      </c>
      <c r="L105" s="3" t="s">
        <v>0</v>
      </c>
      <c r="M105" s="4" t="str">
        <f t="shared" si="146"/>
        <v>+0.05n</v>
      </c>
      <c r="N105" s="5" t="str">
        <f t="shared" si="147"/>
        <v>1.2</v>
      </c>
      <c r="O105" s="39">
        <v>51</v>
      </c>
      <c r="P105" s="6" t="s">
        <v>39</v>
      </c>
      <c r="Q105" s="6" t="s">
        <v>7</v>
      </c>
      <c r="R105" s="7" t="str">
        <f t="shared" si="148"/>
        <v>+0.05n</v>
      </c>
      <c r="S105" s="8">
        <f t="shared" si="137"/>
        <v>0</v>
      </c>
      <c r="T105" s="39">
        <v>51</v>
      </c>
      <c r="U105" s="46" t="s">
        <v>39</v>
      </c>
      <c r="V105" s="9" t="s">
        <v>7</v>
      </c>
      <c r="W105" s="10" t="str">
        <f t="shared" si="149"/>
        <v>+0.05n</v>
      </c>
      <c r="X105" s="11">
        <f>IF(V105="VDD",$B$1,IF(V105="VDD/2",$B$2,IF(V105="VDDho",$B$3,IF(V105="VSS",$B$4,$B$5))))</f>
        <v>0</v>
      </c>
      <c r="Y105" s="39">
        <v>51</v>
      </c>
      <c r="Z105" s="30" t="s">
        <v>39</v>
      </c>
      <c r="AA105" s="16" t="s">
        <v>7</v>
      </c>
      <c r="AB105" s="17" t="str">
        <f t="shared" si="150"/>
        <v>+0.05n</v>
      </c>
      <c r="AC105" s="29">
        <f t="shared" si="159"/>
        <v>0</v>
      </c>
      <c r="AD105" s="39">
        <v>51</v>
      </c>
      <c r="AE105" s="31" t="s">
        <v>39</v>
      </c>
      <c r="AF105" s="31" t="s">
        <v>7</v>
      </c>
      <c r="AG105" s="20" t="str">
        <f t="shared" si="152"/>
        <v>+0.05n</v>
      </c>
      <c r="AH105" s="21">
        <f t="shared" ref="AH105" si="160">IF(AF105="VDD",$B$1,IF(AF105="VDD/2",$B$2,IF(AF105="VDDho",$B$3,IF(AF105="VSS",$B$4,$B$5))))</f>
        <v>0</v>
      </c>
      <c r="AI105" s="39">
        <v>51</v>
      </c>
      <c r="AJ105" s="25" t="s">
        <v>39</v>
      </c>
      <c r="AK105" s="25" t="s">
        <v>7</v>
      </c>
      <c r="AL105" s="26" t="str">
        <f t="shared" si="153"/>
        <v>+0.05n</v>
      </c>
      <c r="AM105" s="27">
        <f>IF(AK105="VDD",$B$1,IF(AK105="VDD/2",$B$2,IF(AK105="VDDho",$B$3,IF(AK105="VSS",$B$4,$B$5))))</f>
        <v>0</v>
      </c>
    </row>
    <row r="106" spans="6:39" x14ac:dyDescent="0.25">
      <c r="F106" s="12"/>
      <c r="G106" s="12" t="s">
        <v>0</v>
      </c>
      <c r="H106" s="13" t="str">
        <f>IF(F106="Tdelay",$D$1,IF(F106="TT",$D$2,IF(F106="TF",$D$3,IF(F106="T",$D$4,IF(F106="hT",$D$5,$D$6)))))</f>
        <v>+3.33333333333333333n</v>
      </c>
      <c r="I106" s="14" t="str">
        <f t="shared" si="145"/>
        <v>1.2</v>
      </c>
      <c r="J106" s="40"/>
      <c r="K106" s="3" t="s">
        <v>3</v>
      </c>
      <c r="L106" s="3" t="s">
        <v>0</v>
      </c>
      <c r="M106" s="4" t="str">
        <f t="shared" si="146"/>
        <v>+833.333333333333333p</v>
      </c>
      <c r="N106" s="5" t="str">
        <f t="shared" si="147"/>
        <v>1.2</v>
      </c>
      <c r="O106" s="40"/>
      <c r="P106" s="6" t="s">
        <v>3</v>
      </c>
      <c r="Q106" s="6" t="s">
        <v>7</v>
      </c>
      <c r="R106" s="7" t="str">
        <f t="shared" si="148"/>
        <v>+833.333333333333333p</v>
      </c>
      <c r="S106" s="8">
        <f t="shared" si="137"/>
        <v>0</v>
      </c>
      <c r="T106" s="40"/>
      <c r="U106" s="46" t="s">
        <v>3</v>
      </c>
      <c r="V106" s="9" t="s">
        <v>7</v>
      </c>
      <c r="W106" s="10" t="str">
        <f t="shared" si="149"/>
        <v>+833.333333333333333p</v>
      </c>
      <c r="X106" s="11">
        <f>IF(V106="VDD",$B$1,IF(V106="VDD/2",$B$2,IF(V106="VDDho",$B$3,IF(V106="VSS",$B$4,$B$5))))</f>
        <v>0</v>
      </c>
      <c r="Y106" s="40"/>
      <c r="Z106" s="30" t="s">
        <v>3</v>
      </c>
      <c r="AA106" s="16" t="s">
        <v>7</v>
      </c>
      <c r="AB106" s="17" t="str">
        <f t="shared" si="150"/>
        <v>+833.333333333333333p</v>
      </c>
      <c r="AC106" s="29">
        <f t="shared" si="159"/>
        <v>0</v>
      </c>
      <c r="AD106" s="40"/>
      <c r="AE106" s="31" t="s">
        <v>3</v>
      </c>
      <c r="AF106" s="31" t="s">
        <v>7</v>
      </c>
      <c r="AG106" s="20" t="str">
        <f t="shared" si="152"/>
        <v>+833.333333333333333p</v>
      </c>
      <c r="AH106" s="21">
        <f>IF(AF106="VDD",$B$1,IF(AF106="VDD/2",$B$2,IF(AF106="VDDho",$B$3,IF(AF106="VSS",$B$4,$B$5))))</f>
        <v>0</v>
      </c>
      <c r="AI106" s="40"/>
      <c r="AJ106" s="25" t="s">
        <v>3</v>
      </c>
      <c r="AK106" s="25" t="s">
        <v>7</v>
      </c>
      <c r="AL106" s="26" t="str">
        <f t="shared" si="153"/>
        <v>+833.333333333333333p</v>
      </c>
      <c r="AM106" s="27">
        <f>IF(AK106="VDD",$B$1,IF(AK106="VDD/2",$B$2,IF(AK106="VDDho",$B$3,IF(AK106="VSS",$B$4,$B$5))))</f>
        <v>0</v>
      </c>
    </row>
    <row r="107" spans="6:39" x14ac:dyDescent="0.25">
      <c r="F107" s="12"/>
      <c r="G107" s="12" t="s">
        <v>0</v>
      </c>
      <c r="H107" s="13" t="str">
        <f>IF(F107="Tdelay",$D$1,IF(F107="TT",$D$2,IF(F107="TF",$D$3,IF(F107="T",$D$4,IF(F107="hT",$D$5,$D$6)))))</f>
        <v>+3.33333333333333333n</v>
      </c>
      <c r="I107" s="14" t="str">
        <f t="shared" si="145"/>
        <v>1.2</v>
      </c>
      <c r="J107" s="39">
        <v>52</v>
      </c>
      <c r="K107" s="3" t="s">
        <v>39</v>
      </c>
      <c r="L107" s="3" t="s">
        <v>0</v>
      </c>
      <c r="M107" s="4" t="str">
        <f t="shared" si="146"/>
        <v>+0.05n</v>
      </c>
      <c r="N107" s="5" t="str">
        <f t="shared" si="147"/>
        <v>1.2</v>
      </c>
      <c r="O107" s="39">
        <v>52</v>
      </c>
      <c r="P107" s="6" t="s">
        <v>39</v>
      </c>
      <c r="Q107" s="6" t="s">
        <v>7</v>
      </c>
      <c r="R107" s="7" t="str">
        <f t="shared" si="148"/>
        <v>+0.05n</v>
      </c>
      <c r="S107" s="8">
        <f t="shared" si="137"/>
        <v>0</v>
      </c>
      <c r="T107" s="39">
        <v>52</v>
      </c>
      <c r="U107" s="46" t="s">
        <v>39</v>
      </c>
      <c r="V107" s="9" t="s">
        <v>7</v>
      </c>
      <c r="W107" s="10" t="str">
        <f t="shared" si="149"/>
        <v>+0.05n</v>
      </c>
      <c r="X107" s="11">
        <f>IF(V107="VDD",$B$1,IF(V107="VDD/2",$B$2,IF(V107="VDDho",$B$3,IF(V107="VSS",$B$4,$B$5))))</f>
        <v>0</v>
      </c>
      <c r="Y107" s="39">
        <v>52</v>
      </c>
      <c r="Z107" s="30" t="s">
        <v>39</v>
      </c>
      <c r="AA107" s="16" t="s">
        <v>7</v>
      </c>
      <c r="AB107" s="17" t="str">
        <f t="shared" si="150"/>
        <v>+0.05n</v>
      </c>
      <c r="AC107" s="29">
        <f t="shared" si="159"/>
        <v>0</v>
      </c>
      <c r="AD107" s="39">
        <v>52</v>
      </c>
      <c r="AE107" s="31" t="s">
        <v>39</v>
      </c>
      <c r="AF107" s="31" t="s">
        <v>7</v>
      </c>
      <c r="AG107" s="20" t="str">
        <f t="shared" si="152"/>
        <v>+0.05n</v>
      </c>
      <c r="AH107" s="21">
        <f>IF(AF107="VDD",$B$1,IF(AF107="VDD/2",$B$2,IF(AF107="VDDho",$B$3,IF(AF107="VSS",$B$4,$B$5))))</f>
        <v>0</v>
      </c>
      <c r="AI107" s="39">
        <v>52</v>
      </c>
      <c r="AJ107" s="25" t="s">
        <v>39</v>
      </c>
      <c r="AK107" s="25" t="s">
        <v>7</v>
      </c>
      <c r="AL107" s="26" t="str">
        <f t="shared" si="153"/>
        <v>+0.05n</v>
      </c>
      <c r="AM107" s="27">
        <f t="shared" ref="AM107" si="161">IF(AK107="VDD",$B$1,IF(AK107="VDD/2",$B$2,IF(AK107="VDDho",$B$3,IF(AK107="VSS",$B$4,$B$5))))</f>
        <v>0</v>
      </c>
    </row>
    <row r="108" spans="6:39" x14ac:dyDescent="0.25">
      <c r="F108" s="12"/>
      <c r="G108" s="12" t="s">
        <v>0</v>
      </c>
      <c r="H108" s="13" t="str">
        <f>IF(F108="Tdelay",$D$1,IF(F108="TT",$D$2,IF(F108="TF",$D$3,IF(F108="T",$D$4,IF(F108="hT",$D$5,$D$6)))))</f>
        <v>+3.33333333333333333n</v>
      </c>
      <c r="I108" s="15" t="str">
        <f t="shared" si="145"/>
        <v>1.2</v>
      </c>
      <c r="J108" s="40"/>
      <c r="K108" s="3" t="s">
        <v>3</v>
      </c>
      <c r="L108" s="3" t="s">
        <v>0</v>
      </c>
      <c r="M108" s="4" t="str">
        <f t="shared" si="146"/>
        <v>+833.333333333333333p</v>
      </c>
      <c r="N108" s="5" t="str">
        <f t="shared" si="147"/>
        <v>1.2</v>
      </c>
      <c r="O108" s="40"/>
      <c r="P108" s="6" t="s">
        <v>3</v>
      </c>
      <c r="Q108" s="6" t="s">
        <v>7</v>
      </c>
      <c r="R108" s="7" t="str">
        <f t="shared" si="148"/>
        <v>+833.333333333333333p</v>
      </c>
      <c r="S108" s="8">
        <f t="shared" si="137"/>
        <v>0</v>
      </c>
      <c r="T108" s="40"/>
      <c r="U108" s="46" t="s">
        <v>3</v>
      </c>
      <c r="V108" s="9" t="s">
        <v>7</v>
      </c>
      <c r="W108" s="10" t="str">
        <f t="shared" si="149"/>
        <v>+833.333333333333333p</v>
      </c>
      <c r="X108" s="11">
        <f t="shared" ref="X108" si="162">IF(V108="VDD",$B$1,IF(V108="VDD/2",$B$2,IF(V108="VDDho",$B$3,IF(V108="VSS",$B$4,$B$5))))</f>
        <v>0</v>
      </c>
      <c r="Y108" s="40"/>
      <c r="Z108" s="30" t="s">
        <v>3</v>
      </c>
      <c r="AA108" s="16" t="s">
        <v>7</v>
      </c>
      <c r="AB108" s="17" t="str">
        <f t="shared" si="150"/>
        <v>+833.333333333333333p</v>
      </c>
      <c r="AC108" s="29">
        <f t="shared" si="159"/>
        <v>0</v>
      </c>
      <c r="AD108" s="40"/>
      <c r="AE108" s="31" t="s">
        <v>3</v>
      </c>
      <c r="AF108" s="31" t="s">
        <v>7</v>
      </c>
      <c r="AG108" s="20" t="str">
        <f t="shared" si="152"/>
        <v>+833.333333333333333p</v>
      </c>
      <c r="AH108" s="21">
        <f>IF(AF108="VDD",$B$1,IF(AF108="VDD/2",$B$2,IF(AF108="VDDho",$B$3,IF(AF108="VSS",$B$4,$B$5))))</f>
        <v>0</v>
      </c>
      <c r="AI108" s="40"/>
      <c r="AJ108" s="25" t="s">
        <v>3</v>
      </c>
      <c r="AK108" s="25" t="s">
        <v>7</v>
      </c>
      <c r="AL108" s="26" t="str">
        <f t="shared" si="153"/>
        <v>+833.333333333333333p</v>
      </c>
      <c r="AM108" s="27">
        <f>IF(AK108="VDD",$B$1,IF(AK108="VDD/2",$B$2,IF(AK108="VDDho",$B$3,IF(AK108="VSS",$B$4,$B$5))))</f>
        <v>0</v>
      </c>
    </row>
    <row r="109" spans="6:39" x14ac:dyDescent="0.25">
      <c r="F109" s="12"/>
      <c r="G109" s="12" t="s">
        <v>7</v>
      </c>
      <c r="H109" s="13" t="str">
        <f>IF(F109="Tdelay",$D$1,IF(F109="TT",$D$2,IF(F109="TF",$D$3,IF(F109="T",$D$4,IF(F109="hT",$D$5,$D$6)))))</f>
        <v>+3.33333333333333333n</v>
      </c>
      <c r="I109" s="14">
        <f t="shared" si="145"/>
        <v>0</v>
      </c>
      <c r="J109" s="39">
        <v>53</v>
      </c>
      <c r="K109" s="3" t="s">
        <v>39</v>
      </c>
      <c r="L109" s="3" t="s">
        <v>0</v>
      </c>
      <c r="M109" s="4" t="str">
        <f t="shared" si="146"/>
        <v>+0.05n</v>
      </c>
      <c r="N109" s="5" t="str">
        <f t="shared" si="147"/>
        <v>1.2</v>
      </c>
      <c r="O109" s="39">
        <v>53</v>
      </c>
      <c r="P109" s="6" t="s">
        <v>39</v>
      </c>
      <c r="Q109" s="6" t="s">
        <v>7</v>
      </c>
      <c r="R109" s="7" t="str">
        <f t="shared" si="148"/>
        <v>+0.05n</v>
      </c>
      <c r="S109" s="8">
        <f t="shared" si="137"/>
        <v>0</v>
      </c>
      <c r="T109" s="39">
        <v>53</v>
      </c>
      <c r="U109" s="46" t="s">
        <v>39</v>
      </c>
      <c r="V109" s="9" t="s">
        <v>7</v>
      </c>
      <c r="W109" s="10" t="str">
        <f t="shared" si="149"/>
        <v>+0.05n</v>
      </c>
      <c r="X109" s="11">
        <f>IF(V109="VDD",$B$1,IF(V109="VDD/2",$B$2,IF(V109="VDDho",$B$3,IF(V109="VSS",$B$4,$B$5))))</f>
        <v>0</v>
      </c>
      <c r="Y109" s="39">
        <v>53</v>
      </c>
      <c r="Z109" s="30" t="s">
        <v>39</v>
      </c>
      <c r="AA109" s="16" t="s">
        <v>7</v>
      </c>
      <c r="AB109" s="17" t="str">
        <f t="shared" si="150"/>
        <v>+0.05n</v>
      </c>
      <c r="AC109" s="29">
        <f t="shared" si="159"/>
        <v>0</v>
      </c>
      <c r="AD109" s="39">
        <v>53</v>
      </c>
      <c r="AE109" s="31" t="s">
        <v>39</v>
      </c>
      <c r="AF109" s="31" t="s">
        <v>7</v>
      </c>
      <c r="AG109" s="20" t="str">
        <f t="shared" si="152"/>
        <v>+0.05n</v>
      </c>
      <c r="AH109" s="21">
        <f t="shared" ref="AH109" si="163">IF(AF109="VDD",$B$1,IF(AF109="VDD/2",$B$2,IF(AF109="VDDho",$B$3,IF(AF109="VSS",$B$4,$B$5))))</f>
        <v>0</v>
      </c>
      <c r="AI109" s="39">
        <v>53</v>
      </c>
      <c r="AJ109" s="25" t="s">
        <v>39</v>
      </c>
      <c r="AK109" s="25" t="s">
        <v>7</v>
      </c>
      <c r="AL109" s="26" t="str">
        <f t="shared" si="153"/>
        <v>+0.05n</v>
      </c>
      <c r="AM109" s="27">
        <f>IF(AK109="VDD",$B$1,IF(AK109="VDD/2",$B$2,IF(AK109="VDDho",$B$3,IF(AK109="VSS",$B$4,$B$5))))</f>
        <v>0</v>
      </c>
    </row>
    <row r="110" spans="6:39" x14ac:dyDescent="0.25">
      <c r="F110" s="12"/>
      <c r="G110" s="12" t="s">
        <v>7</v>
      </c>
      <c r="H110" s="13" t="str">
        <f>IF(F110="Tdelay",$D$1,IF(F110="TT",$D$2,IF(F110="TF",$D$3,IF(F110="T",$D$4,IF(F110="hT",$D$5,$D$6)))))</f>
        <v>+3.33333333333333333n</v>
      </c>
      <c r="I110" s="14">
        <f t="shared" si="145"/>
        <v>0</v>
      </c>
      <c r="J110" s="40"/>
      <c r="K110" s="3" t="s">
        <v>3</v>
      </c>
      <c r="L110" s="3" t="s">
        <v>0</v>
      </c>
      <c r="M110" s="4" t="str">
        <f t="shared" si="146"/>
        <v>+833.333333333333333p</v>
      </c>
      <c r="N110" s="5" t="str">
        <f t="shared" si="147"/>
        <v>1.2</v>
      </c>
      <c r="O110" s="40"/>
      <c r="P110" s="6" t="s">
        <v>3</v>
      </c>
      <c r="Q110" s="6" t="s">
        <v>7</v>
      </c>
      <c r="R110" s="7" t="str">
        <f t="shared" si="148"/>
        <v>+833.333333333333333p</v>
      </c>
      <c r="S110" s="8">
        <f t="shared" si="137"/>
        <v>0</v>
      </c>
      <c r="T110" s="40"/>
      <c r="U110" s="46" t="s">
        <v>3</v>
      </c>
      <c r="V110" s="9" t="s">
        <v>7</v>
      </c>
      <c r="W110" s="10" t="str">
        <f t="shared" si="149"/>
        <v>+833.333333333333333p</v>
      </c>
      <c r="X110" s="11">
        <f>IF(V110="VDD",$B$1,IF(V110="VDD/2",$B$2,IF(V110="VDDho",$B$3,IF(V110="VSS",$B$4,$B$5))))</f>
        <v>0</v>
      </c>
      <c r="Y110" s="40"/>
      <c r="Z110" s="30" t="s">
        <v>3</v>
      </c>
      <c r="AA110" s="16" t="s">
        <v>7</v>
      </c>
      <c r="AB110" s="17" t="str">
        <f t="shared" si="150"/>
        <v>+833.333333333333333p</v>
      </c>
      <c r="AC110" s="29">
        <f t="shared" ref="AC110" si="164">IF(AA110="VDD",$B$1,IF(AA110="VDD/2",$B$2,IF(AA110="VDDho",$B$3,IF(AA110="VSS",$B$4,$B$5))))</f>
        <v>0</v>
      </c>
      <c r="AD110" s="40"/>
      <c r="AE110" s="31" t="s">
        <v>3</v>
      </c>
      <c r="AF110" s="31" t="s">
        <v>7</v>
      </c>
      <c r="AG110" s="20" t="str">
        <f t="shared" si="152"/>
        <v>+833.333333333333333p</v>
      </c>
      <c r="AH110" s="21">
        <f>IF(AF110="VDD",$B$1,IF(AF110="VDD/2",$B$2,IF(AF110="VDDho",$B$3,IF(AF110="VSS",$B$4,$B$5))))</f>
        <v>0</v>
      </c>
      <c r="AI110" s="40"/>
      <c r="AJ110" s="25" t="s">
        <v>3</v>
      </c>
      <c r="AK110" s="25" t="s">
        <v>7</v>
      </c>
      <c r="AL110" s="26" t="str">
        <f t="shared" si="153"/>
        <v>+833.333333333333333p</v>
      </c>
      <c r="AM110" s="27">
        <f>IF(AK110="VDD",$B$1,IF(AK110="VDD/2",$B$2,IF(AK110="VDDho",$B$3,IF(AK110="VSS",$B$4,$B$5))))</f>
        <v>0</v>
      </c>
    </row>
    <row r="111" spans="6:39" x14ac:dyDescent="0.25">
      <c r="F111" s="12"/>
      <c r="G111" s="12" t="s">
        <v>7</v>
      </c>
      <c r="H111" s="13" t="str">
        <f>IF(F111="Tdelay",$D$1,IF(F111="TT",$D$2,IF(F111="TF",$D$3,IF(F111="T",$D$4,IF(F111="hT",$D$5,$D$6)))))</f>
        <v>+3.33333333333333333n</v>
      </c>
      <c r="I111" s="14">
        <f t="shared" si="145"/>
        <v>0</v>
      </c>
      <c r="J111" s="39">
        <v>54</v>
      </c>
      <c r="K111" s="3" t="s">
        <v>39</v>
      </c>
      <c r="L111" s="3" t="s">
        <v>0</v>
      </c>
      <c r="M111" s="4" t="str">
        <f t="shared" si="146"/>
        <v>+0.05n</v>
      </c>
      <c r="N111" s="5" t="str">
        <f t="shared" si="147"/>
        <v>1.2</v>
      </c>
      <c r="O111" s="39">
        <v>54</v>
      </c>
      <c r="P111" s="6" t="s">
        <v>39</v>
      </c>
      <c r="Q111" s="6" t="s">
        <v>7</v>
      </c>
      <c r="R111" s="7" t="str">
        <f t="shared" si="148"/>
        <v>+0.05n</v>
      </c>
      <c r="S111" s="8">
        <f t="shared" si="137"/>
        <v>0</v>
      </c>
      <c r="T111" s="39">
        <v>54</v>
      </c>
      <c r="U111" s="46" t="s">
        <v>39</v>
      </c>
      <c r="V111" s="9" t="s">
        <v>7</v>
      </c>
      <c r="W111" s="10" t="str">
        <f t="shared" si="149"/>
        <v>+0.05n</v>
      </c>
      <c r="X111" s="11">
        <f>IF(V111="VDD",$B$1,IF(V111="VDD/2",$B$2,IF(V111="VDDho",$B$3,IF(V111="VSS",$B$4,$B$5))))</f>
        <v>0</v>
      </c>
      <c r="Y111" s="39">
        <v>54</v>
      </c>
      <c r="Z111" s="30" t="s">
        <v>39</v>
      </c>
      <c r="AA111" s="16" t="s">
        <v>7</v>
      </c>
      <c r="AB111" s="17" t="str">
        <f t="shared" si="150"/>
        <v>+0.05n</v>
      </c>
      <c r="AC111" s="29">
        <f>IF(AA111="VDD",$B$1,IF(AA111="VDD/2",$B$2,IF(AA111="VDDho",$B$3,IF(AA111="VSS",$B$4,$B$5))))</f>
        <v>0</v>
      </c>
      <c r="AD111" s="39">
        <v>54</v>
      </c>
      <c r="AE111" s="31" t="s">
        <v>39</v>
      </c>
      <c r="AF111" s="31" t="s">
        <v>7</v>
      </c>
      <c r="AG111" s="20" t="str">
        <f t="shared" si="152"/>
        <v>+0.05n</v>
      </c>
      <c r="AH111" s="21">
        <f>IF(AF111="VDD",$B$1,IF(AF111="VDD/2",$B$2,IF(AF111="VDDho",$B$3,IF(AF111="VSS",$B$4,$B$5))))</f>
        <v>0</v>
      </c>
      <c r="AI111" s="39">
        <v>54</v>
      </c>
      <c r="AJ111" s="25" t="s">
        <v>39</v>
      </c>
      <c r="AK111" s="25" t="s">
        <v>7</v>
      </c>
      <c r="AL111" s="26" t="str">
        <f t="shared" si="153"/>
        <v>+0.05n</v>
      </c>
      <c r="AM111" s="27">
        <f t="shared" ref="AM111:AM127" si="165">IF(AK111="VDD",$B$1,IF(AK111="VDD/2",$B$2,IF(AK111="VDDho",$B$3,IF(AK111="VSS",$B$4,$B$5))))</f>
        <v>0</v>
      </c>
    </row>
    <row r="112" spans="6:39" x14ac:dyDescent="0.25">
      <c r="F112" s="12"/>
      <c r="G112" s="12" t="s">
        <v>7</v>
      </c>
      <c r="H112" s="13" t="str">
        <f>IF(F112="Tdelay",$D$1,IF(F112="TT",$D$2,IF(F112="TF",$D$3,IF(F112="T",$D$4,IF(F112="hT",$D$5,$D$6)))))</f>
        <v>+3.33333333333333333n</v>
      </c>
      <c r="I112" s="14">
        <f t="shared" si="145"/>
        <v>0</v>
      </c>
      <c r="J112" s="40"/>
      <c r="K112" s="3" t="s">
        <v>3</v>
      </c>
      <c r="L112" s="3" t="s">
        <v>0</v>
      </c>
      <c r="M112" s="4" t="str">
        <f t="shared" si="146"/>
        <v>+833.333333333333333p</v>
      </c>
      <c r="N112" s="5" t="str">
        <f t="shared" si="147"/>
        <v>1.2</v>
      </c>
      <c r="O112" s="40"/>
      <c r="P112" s="6" t="s">
        <v>3</v>
      </c>
      <c r="Q112" s="6" t="s">
        <v>7</v>
      </c>
      <c r="R112" s="7" t="str">
        <f t="shared" si="148"/>
        <v>+833.333333333333333p</v>
      </c>
      <c r="S112" s="8">
        <f t="shared" si="137"/>
        <v>0</v>
      </c>
      <c r="T112" s="40"/>
      <c r="U112" s="46" t="s">
        <v>3</v>
      </c>
      <c r="V112" s="9" t="s">
        <v>7</v>
      </c>
      <c r="W112" s="10" t="str">
        <f t="shared" si="149"/>
        <v>+833.333333333333333p</v>
      </c>
      <c r="X112" s="11">
        <f t="shared" ref="X112" si="166">IF(V112="VDD",$B$1,IF(V112="VDD/2",$B$2,IF(V112="VDDho",$B$3,IF(V112="VSS",$B$4,$B$5))))</f>
        <v>0</v>
      </c>
      <c r="Y112" s="40"/>
      <c r="Z112" s="30" t="s">
        <v>3</v>
      </c>
      <c r="AA112" s="16" t="s">
        <v>7</v>
      </c>
      <c r="AB112" s="17" t="str">
        <f t="shared" si="150"/>
        <v>+833.333333333333333p</v>
      </c>
      <c r="AC112" s="29">
        <f>IF(AA112="VDD",$B$1,IF(AA112="VDD/2",$B$2,IF(AA112="VDDho",$B$3,IF(AA112="VSS",$B$4,$B$5))))</f>
        <v>0</v>
      </c>
      <c r="AD112" s="40"/>
      <c r="AE112" s="31" t="s">
        <v>3</v>
      </c>
      <c r="AF112" s="31" t="s">
        <v>7</v>
      </c>
      <c r="AG112" s="20" t="str">
        <f t="shared" si="152"/>
        <v>+833.333333333333333p</v>
      </c>
      <c r="AH112" s="21">
        <f>IF(AF112="VDD",$B$1,IF(AF112="VDD/2",$B$2,IF(AF112="VDDho",$B$3,IF(AF112="VSS",$B$4,$B$5))))</f>
        <v>0</v>
      </c>
      <c r="AI112" s="40"/>
      <c r="AJ112" s="25" t="s">
        <v>3</v>
      </c>
      <c r="AK112" s="25" t="s">
        <v>7</v>
      </c>
      <c r="AL112" s="26" t="str">
        <f t="shared" si="153"/>
        <v>+833.333333333333333p</v>
      </c>
      <c r="AM112" s="27">
        <f t="shared" si="165"/>
        <v>0</v>
      </c>
    </row>
    <row r="113" spans="6:39" x14ac:dyDescent="0.25">
      <c r="F113" s="12"/>
      <c r="G113" s="12" t="s">
        <v>7</v>
      </c>
      <c r="H113" s="13" t="str">
        <f>IF(F113="Tdelay",$D$1,IF(F113="TT",$D$2,IF(F113="TF",$D$3,IF(F113="T",$D$4,IF(F113="hT",$D$5,$D$6)))))</f>
        <v>+3.33333333333333333n</v>
      </c>
      <c r="I113" s="14">
        <f t="shared" si="145"/>
        <v>0</v>
      </c>
      <c r="J113" s="39">
        <v>55</v>
      </c>
      <c r="K113" s="3" t="s">
        <v>39</v>
      </c>
      <c r="L113" s="3" t="s">
        <v>0</v>
      </c>
      <c r="M113" s="4" t="str">
        <f t="shared" si="146"/>
        <v>+0.05n</v>
      </c>
      <c r="N113" s="5" t="str">
        <f t="shared" si="147"/>
        <v>1.2</v>
      </c>
      <c r="O113" s="39">
        <v>55</v>
      </c>
      <c r="P113" s="6" t="s">
        <v>39</v>
      </c>
      <c r="Q113" s="6" t="s">
        <v>7</v>
      </c>
      <c r="R113" s="7" t="str">
        <f t="shared" si="148"/>
        <v>+0.05n</v>
      </c>
      <c r="S113" s="8">
        <f t="shared" si="137"/>
        <v>0</v>
      </c>
      <c r="T113" s="39">
        <v>55</v>
      </c>
      <c r="U113" s="46" t="s">
        <v>39</v>
      </c>
      <c r="V113" s="9" t="s">
        <v>7</v>
      </c>
      <c r="W113" s="10" t="str">
        <f t="shared" si="149"/>
        <v>+0.05n</v>
      </c>
      <c r="X113" s="11">
        <f>IF(V113="VDD",$B$1,IF(V113="VDD/2",$B$2,IF(V113="VDDho",$B$3,IF(V113="VSS",$B$4,$B$5))))</f>
        <v>0</v>
      </c>
      <c r="Y113" s="39">
        <v>55</v>
      </c>
      <c r="Z113" s="30" t="s">
        <v>39</v>
      </c>
      <c r="AA113" s="16" t="s">
        <v>7</v>
      </c>
      <c r="AB113" s="17" t="str">
        <f t="shared" si="150"/>
        <v>+0.05n</v>
      </c>
      <c r="AC113" s="29">
        <f>IF(AA113="VDD",$B$1,IF(AA113="VDD/2",$B$2,IF(AA113="VDDho",$B$3,IF(AA113="VSS",$B$4,$B$5))))</f>
        <v>0</v>
      </c>
      <c r="AD113" s="39">
        <v>55</v>
      </c>
      <c r="AE113" s="31" t="s">
        <v>39</v>
      </c>
      <c r="AF113" s="31" t="s">
        <v>7</v>
      </c>
      <c r="AG113" s="20" t="str">
        <f t="shared" si="152"/>
        <v>+0.05n</v>
      </c>
      <c r="AH113" s="21">
        <f t="shared" ref="AH113" si="167">IF(AF113="VDD",$B$1,IF(AF113="VDD/2",$B$2,IF(AF113="VDDho",$B$3,IF(AF113="VSS",$B$4,$B$5))))</f>
        <v>0</v>
      </c>
      <c r="AI113" s="39">
        <v>55</v>
      </c>
      <c r="AJ113" s="25" t="s">
        <v>39</v>
      </c>
      <c r="AK113" s="25" t="s">
        <v>7</v>
      </c>
      <c r="AL113" s="26" t="str">
        <f t="shared" si="153"/>
        <v>+0.05n</v>
      </c>
      <c r="AM113" s="27">
        <f t="shared" si="165"/>
        <v>0</v>
      </c>
    </row>
    <row r="114" spans="6:39" x14ac:dyDescent="0.25">
      <c r="F114" s="12"/>
      <c r="G114" s="12" t="s">
        <v>0</v>
      </c>
      <c r="H114" s="13" t="str">
        <f>IF(F114="Tdelay",$D$1,IF(F114="TT",$D$2,IF(F114="TF",$D$3,IF(F114="T",$D$4,IF(F114="hT",$D$5,$D$6)))))</f>
        <v>+3.33333333333333333n</v>
      </c>
      <c r="I114" s="14" t="str">
        <f t="shared" si="145"/>
        <v>1.2</v>
      </c>
      <c r="J114" s="40"/>
      <c r="K114" s="3" t="s">
        <v>3</v>
      </c>
      <c r="L114" s="3" t="s">
        <v>0</v>
      </c>
      <c r="M114" s="4" t="str">
        <f t="shared" si="146"/>
        <v>+833.333333333333333p</v>
      </c>
      <c r="N114" s="5" t="str">
        <f t="shared" si="147"/>
        <v>1.2</v>
      </c>
      <c r="O114" s="40"/>
      <c r="P114" s="6" t="s">
        <v>3</v>
      </c>
      <c r="Q114" s="6" t="s">
        <v>7</v>
      </c>
      <c r="R114" s="7" t="str">
        <f t="shared" si="148"/>
        <v>+833.333333333333333p</v>
      </c>
      <c r="S114" s="8">
        <f t="shared" si="137"/>
        <v>0</v>
      </c>
      <c r="T114" s="40"/>
      <c r="U114" s="46" t="s">
        <v>3</v>
      </c>
      <c r="V114" s="9" t="s">
        <v>7</v>
      </c>
      <c r="W114" s="10" t="str">
        <f t="shared" si="149"/>
        <v>+833.333333333333333p</v>
      </c>
      <c r="X114" s="11">
        <f>IF(V114="VDD",$B$1,IF(V114="VDD/2",$B$2,IF(V114="VDDho",$B$3,IF(V114="VSS",$B$4,$B$5))))</f>
        <v>0</v>
      </c>
      <c r="Y114" s="40"/>
      <c r="Z114" s="30" t="s">
        <v>3</v>
      </c>
      <c r="AA114" s="16" t="s">
        <v>7</v>
      </c>
      <c r="AB114" s="17" t="str">
        <f t="shared" si="150"/>
        <v>+833.333333333333333p</v>
      </c>
      <c r="AC114" s="29">
        <f t="shared" ref="AC114" si="168">IF(AA114="VDD",$B$1,IF(AA114="VDD/2",$B$2,IF(AA114="VDDho",$B$3,IF(AA114="VSS",$B$4,$B$5))))</f>
        <v>0</v>
      </c>
      <c r="AD114" s="40"/>
      <c r="AE114" s="31" t="s">
        <v>3</v>
      </c>
      <c r="AF114" s="31" t="s">
        <v>7</v>
      </c>
      <c r="AG114" s="20" t="str">
        <f t="shared" si="152"/>
        <v>+833.333333333333333p</v>
      </c>
      <c r="AH114" s="21">
        <f>IF(AF114="VDD",$B$1,IF(AF114="VDD/2",$B$2,IF(AF114="VDDho",$B$3,IF(AF114="VSS",$B$4,$B$5))))</f>
        <v>0</v>
      </c>
      <c r="AI114" s="40"/>
      <c r="AJ114" s="25" t="s">
        <v>3</v>
      </c>
      <c r="AK114" s="25" t="s">
        <v>7</v>
      </c>
      <c r="AL114" s="26" t="str">
        <f t="shared" si="153"/>
        <v>+833.333333333333333p</v>
      </c>
      <c r="AM114" s="27">
        <f t="shared" si="165"/>
        <v>0</v>
      </c>
    </row>
    <row r="115" spans="6:39" x14ac:dyDescent="0.25">
      <c r="F115" s="12"/>
      <c r="G115" s="12" t="s">
        <v>0</v>
      </c>
      <c r="H115" s="13" t="str">
        <f>IF(F115="Tdelay",$D$1,IF(F115="TT",$D$2,IF(F115="TF",$D$3,IF(F115="T",$D$4,IF(F115="hT",$D$5,$D$6)))))</f>
        <v>+3.33333333333333333n</v>
      </c>
      <c r="I115" s="14" t="str">
        <f t="shared" si="145"/>
        <v>1.2</v>
      </c>
      <c r="J115" s="39">
        <v>56</v>
      </c>
      <c r="K115" s="3" t="s">
        <v>39</v>
      </c>
      <c r="L115" s="3" t="s">
        <v>0</v>
      </c>
      <c r="M115" s="4" t="str">
        <f t="shared" si="146"/>
        <v>+0.05n</v>
      </c>
      <c r="N115" s="5" t="str">
        <f t="shared" si="147"/>
        <v>1.2</v>
      </c>
      <c r="O115" s="39">
        <v>56</v>
      </c>
      <c r="P115" s="6" t="s">
        <v>39</v>
      </c>
      <c r="Q115" s="6" t="s">
        <v>7</v>
      </c>
      <c r="R115" s="7" t="str">
        <f t="shared" si="148"/>
        <v>+0.05n</v>
      </c>
      <c r="S115" s="8">
        <f t="shared" si="137"/>
        <v>0</v>
      </c>
      <c r="T115" s="39">
        <v>56</v>
      </c>
      <c r="U115" s="46" t="s">
        <v>39</v>
      </c>
      <c r="V115" s="9" t="s">
        <v>7</v>
      </c>
      <c r="W115" s="10" t="str">
        <f t="shared" si="149"/>
        <v>+0.05n</v>
      </c>
      <c r="X115" s="11">
        <f>IF(V115="VDD",$B$1,IF(V115="VDD/2",$B$2,IF(V115="VDDho",$B$3,IF(V115="VSS",$B$4,$B$5))))</f>
        <v>0</v>
      </c>
      <c r="Y115" s="39">
        <v>56</v>
      </c>
      <c r="Z115" s="30" t="s">
        <v>39</v>
      </c>
      <c r="AA115" s="16" t="s">
        <v>7</v>
      </c>
      <c r="AB115" s="17" t="str">
        <f t="shared" si="150"/>
        <v>+0.05n</v>
      </c>
      <c r="AC115" s="29">
        <f>IF(AA115="VDD",$B$1,IF(AA115="VDD/2",$B$2,IF(AA115="VDDho",$B$3,IF(AA115="VSS",$B$4,$B$5))))</f>
        <v>0</v>
      </c>
      <c r="AD115" s="39">
        <v>56</v>
      </c>
      <c r="AE115" s="31" t="s">
        <v>39</v>
      </c>
      <c r="AF115" s="31" t="s">
        <v>7</v>
      </c>
      <c r="AG115" s="20" t="str">
        <f t="shared" si="152"/>
        <v>+0.05n</v>
      </c>
      <c r="AH115" s="21">
        <f>IF(AF115="VDD",$B$1,IF(AF115="VDD/2",$B$2,IF(AF115="VDDho",$B$3,IF(AF115="VSS",$B$4,$B$5))))</f>
        <v>0</v>
      </c>
      <c r="AI115" s="39">
        <v>56</v>
      </c>
      <c r="AJ115" s="25" t="s">
        <v>39</v>
      </c>
      <c r="AK115" s="25" t="s">
        <v>7</v>
      </c>
      <c r="AL115" s="26" t="str">
        <f t="shared" si="153"/>
        <v>+0.05n</v>
      </c>
      <c r="AM115" s="27">
        <f t="shared" si="165"/>
        <v>0</v>
      </c>
    </row>
    <row r="116" spans="6:39" x14ac:dyDescent="0.25">
      <c r="F116" s="12"/>
      <c r="G116" s="12" t="s">
        <v>0</v>
      </c>
      <c r="H116" s="13" t="str">
        <f>IF(F116="Tdelay",$D$1,IF(F116="TT",$D$2,IF(F116="TF",$D$3,IF(F116="T",$D$4,IF(F116="hT",$D$5,$D$6)))))</f>
        <v>+3.33333333333333333n</v>
      </c>
      <c r="I116" s="14" t="str">
        <f t="shared" si="145"/>
        <v>1.2</v>
      </c>
      <c r="J116" s="40"/>
      <c r="K116" s="3" t="s">
        <v>3</v>
      </c>
      <c r="L116" s="3" t="s">
        <v>0</v>
      </c>
      <c r="M116" s="4" t="str">
        <f t="shared" si="146"/>
        <v>+833.333333333333333p</v>
      </c>
      <c r="N116" s="5" t="str">
        <f t="shared" si="147"/>
        <v>1.2</v>
      </c>
      <c r="O116" s="40"/>
      <c r="P116" s="6" t="s">
        <v>3</v>
      </c>
      <c r="Q116" s="6" t="s">
        <v>7</v>
      </c>
      <c r="R116" s="7" t="str">
        <f t="shared" si="148"/>
        <v>+833.333333333333333p</v>
      </c>
      <c r="S116" s="8">
        <f t="shared" si="137"/>
        <v>0</v>
      </c>
      <c r="T116" s="40"/>
      <c r="U116" s="46" t="s">
        <v>3</v>
      </c>
      <c r="V116" s="9" t="s">
        <v>7</v>
      </c>
      <c r="W116" s="10" t="str">
        <f t="shared" si="149"/>
        <v>+833.333333333333333p</v>
      </c>
      <c r="X116" s="11">
        <f t="shared" ref="X116" si="169">IF(V116="VDD",$B$1,IF(V116="VDD/2",$B$2,IF(V116="VDDho",$B$3,IF(V116="VSS",$B$4,$B$5))))</f>
        <v>0</v>
      </c>
      <c r="Y116" s="40"/>
      <c r="Z116" s="30" t="s">
        <v>3</v>
      </c>
      <c r="AA116" s="16" t="s">
        <v>7</v>
      </c>
      <c r="AB116" s="17" t="str">
        <f t="shared" si="150"/>
        <v>+833.333333333333333p</v>
      </c>
      <c r="AC116" s="29">
        <f>IF(AA116="VDD",$B$1,IF(AA116="VDD/2",$B$2,IF(AA116="VDDho",$B$3,IF(AA116="VSS",$B$4,$B$5))))</f>
        <v>0</v>
      </c>
      <c r="AD116" s="40"/>
      <c r="AE116" s="31" t="s">
        <v>3</v>
      </c>
      <c r="AF116" s="31" t="s">
        <v>7</v>
      </c>
      <c r="AG116" s="20" t="str">
        <f t="shared" si="152"/>
        <v>+833.333333333333333p</v>
      </c>
      <c r="AH116" s="21">
        <f>IF(AF116="VDD",$B$1,IF(AF116="VDD/2",$B$2,IF(AF116="VDDho",$B$3,IF(AF116="VSS",$B$4,$B$5))))</f>
        <v>0</v>
      </c>
      <c r="AI116" s="40"/>
      <c r="AJ116" s="25" t="s">
        <v>3</v>
      </c>
      <c r="AK116" s="25" t="s">
        <v>7</v>
      </c>
      <c r="AL116" s="26" t="str">
        <f t="shared" si="153"/>
        <v>+833.333333333333333p</v>
      </c>
      <c r="AM116" s="27">
        <f t="shared" si="165"/>
        <v>0</v>
      </c>
    </row>
    <row r="117" spans="6:39" x14ac:dyDescent="0.25">
      <c r="F117" s="12"/>
      <c r="G117" s="12" t="s">
        <v>0</v>
      </c>
      <c r="H117" s="13" t="str">
        <f>IF(F117="Tdelay",$D$1,IF(F117="TT",$D$2,IF(F117="TF",$D$3,IF(F117="T",$D$4,IF(F117="hT",$D$5,$D$6)))))</f>
        <v>+3.33333333333333333n</v>
      </c>
      <c r="I117" s="14" t="str">
        <f t="shared" si="145"/>
        <v>1.2</v>
      </c>
      <c r="J117" s="39">
        <v>57</v>
      </c>
      <c r="K117" s="3" t="s">
        <v>39</v>
      </c>
      <c r="L117" s="3" t="s">
        <v>0</v>
      </c>
      <c r="M117" s="4" t="str">
        <f t="shared" si="146"/>
        <v>+0.05n</v>
      </c>
      <c r="N117" s="5" t="str">
        <f t="shared" si="147"/>
        <v>1.2</v>
      </c>
      <c r="O117" s="39">
        <v>57</v>
      </c>
      <c r="P117" s="6" t="s">
        <v>39</v>
      </c>
      <c r="Q117" s="6" t="s">
        <v>7</v>
      </c>
      <c r="R117" s="7" t="str">
        <f t="shared" si="148"/>
        <v>+0.05n</v>
      </c>
      <c r="S117" s="8">
        <f t="shared" si="137"/>
        <v>0</v>
      </c>
      <c r="T117" s="39">
        <v>57</v>
      </c>
      <c r="U117" s="46" t="s">
        <v>39</v>
      </c>
      <c r="V117" s="9" t="s">
        <v>7</v>
      </c>
      <c r="W117" s="10" t="str">
        <f t="shared" si="149"/>
        <v>+0.05n</v>
      </c>
      <c r="X117" s="11">
        <f>IF(V117="VDD",$B$1,IF(V117="VDD/2",$B$2,IF(V117="VDDho",$B$3,IF(V117="VSS",$B$4,$B$5))))</f>
        <v>0</v>
      </c>
      <c r="Y117" s="39">
        <v>57</v>
      </c>
      <c r="Z117" s="30" t="s">
        <v>39</v>
      </c>
      <c r="AA117" s="16" t="s">
        <v>7</v>
      </c>
      <c r="AB117" s="17" t="str">
        <f t="shared" si="150"/>
        <v>+0.05n</v>
      </c>
      <c r="AC117" s="29">
        <f>IF(AA117="VDD",$B$1,IF(AA117="VDD/2",$B$2,IF(AA117="VDDho",$B$3,IF(AA117="VSS",$B$4,$B$5))))</f>
        <v>0</v>
      </c>
      <c r="AD117" s="39">
        <v>57</v>
      </c>
      <c r="AE117" s="31" t="s">
        <v>39</v>
      </c>
      <c r="AF117" s="31" t="s">
        <v>7</v>
      </c>
      <c r="AG117" s="20" t="str">
        <f t="shared" si="152"/>
        <v>+0.05n</v>
      </c>
      <c r="AH117" s="21">
        <f t="shared" ref="AH117" si="170">IF(AF117="VDD",$B$1,IF(AF117="VDD/2",$B$2,IF(AF117="VDDho",$B$3,IF(AF117="VSS",$B$4,$B$5))))</f>
        <v>0</v>
      </c>
      <c r="AI117" s="39">
        <v>57</v>
      </c>
      <c r="AJ117" s="25" t="s">
        <v>39</v>
      </c>
      <c r="AK117" s="25" t="s">
        <v>7</v>
      </c>
      <c r="AL117" s="26" t="str">
        <f t="shared" si="153"/>
        <v>+0.05n</v>
      </c>
      <c r="AM117" s="27">
        <f t="shared" si="165"/>
        <v>0</v>
      </c>
    </row>
    <row r="118" spans="6:39" x14ac:dyDescent="0.25">
      <c r="F118" s="12"/>
      <c r="G118" s="12" t="s">
        <v>0</v>
      </c>
      <c r="H118" s="13" t="str">
        <f>IF(F118="Tdelay",$D$1,IF(F118="TT",$D$2,IF(F118="TF",$D$3,IF(F118="T",$D$4,IF(F118="hT",$D$5,$D$6)))))</f>
        <v>+3.33333333333333333n</v>
      </c>
      <c r="I118" s="14" t="str">
        <f t="shared" si="145"/>
        <v>1.2</v>
      </c>
      <c r="J118" s="40"/>
      <c r="K118" s="3" t="s">
        <v>3</v>
      </c>
      <c r="L118" s="3" t="s">
        <v>0</v>
      </c>
      <c r="M118" s="4" t="str">
        <f t="shared" si="146"/>
        <v>+833.333333333333333p</v>
      </c>
      <c r="N118" s="5" t="str">
        <f t="shared" si="147"/>
        <v>1.2</v>
      </c>
      <c r="O118" s="40"/>
      <c r="P118" s="6" t="s">
        <v>3</v>
      </c>
      <c r="Q118" s="6" t="s">
        <v>7</v>
      </c>
      <c r="R118" s="7" t="str">
        <f t="shared" si="148"/>
        <v>+833.333333333333333p</v>
      </c>
      <c r="S118" s="8">
        <f t="shared" si="137"/>
        <v>0</v>
      </c>
      <c r="T118" s="40"/>
      <c r="U118" s="46" t="s">
        <v>3</v>
      </c>
      <c r="V118" s="9" t="s">
        <v>7</v>
      </c>
      <c r="W118" s="10" t="str">
        <f t="shared" si="149"/>
        <v>+833.333333333333333p</v>
      </c>
      <c r="X118" s="11">
        <f>IF(V118="VDD",$B$1,IF(V118="VDD/2",$B$2,IF(V118="VDDho",$B$3,IF(V118="VSS",$B$4,$B$5))))</f>
        <v>0</v>
      </c>
      <c r="Y118" s="40"/>
      <c r="Z118" s="30" t="s">
        <v>3</v>
      </c>
      <c r="AA118" s="16" t="s">
        <v>7</v>
      </c>
      <c r="AB118" s="17" t="str">
        <f t="shared" si="150"/>
        <v>+833.333333333333333p</v>
      </c>
      <c r="AC118" s="29">
        <f t="shared" ref="AC118" si="171">IF(AA118="VDD",$B$1,IF(AA118="VDD/2",$B$2,IF(AA118="VDDho",$B$3,IF(AA118="VSS",$B$4,$B$5))))</f>
        <v>0</v>
      </c>
      <c r="AD118" s="40"/>
      <c r="AE118" s="31" t="s">
        <v>3</v>
      </c>
      <c r="AF118" s="31" t="s">
        <v>7</v>
      </c>
      <c r="AG118" s="20" t="str">
        <f t="shared" si="152"/>
        <v>+833.333333333333333p</v>
      </c>
      <c r="AH118" s="21">
        <f>IF(AF118="VDD",$B$1,IF(AF118="VDD/2",$B$2,IF(AF118="VDDho",$B$3,IF(AF118="VSS",$B$4,$B$5))))</f>
        <v>0</v>
      </c>
      <c r="AI118" s="40"/>
      <c r="AJ118" s="25" t="s">
        <v>3</v>
      </c>
      <c r="AK118" s="25" t="s">
        <v>7</v>
      </c>
      <c r="AL118" s="26" t="str">
        <f t="shared" si="153"/>
        <v>+833.333333333333333p</v>
      </c>
      <c r="AM118" s="27">
        <f t="shared" si="165"/>
        <v>0</v>
      </c>
    </row>
    <row r="119" spans="6:39" x14ac:dyDescent="0.25">
      <c r="F119" s="12"/>
      <c r="G119" s="12" t="s">
        <v>7</v>
      </c>
      <c r="H119" s="13" t="str">
        <f>IF(F119="Tdelay",$D$1,IF(F119="TT",$D$2,IF(F119="TF",$D$3,IF(F119="T",$D$4,IF(F119="hT",$D$5,$D$6)))))</f>
        <v>+3.33333333333333333n</v>
      </c>
      <c r="I119" s="14">
        <f t="shared" si="145"/>
        <v>0</v>
      </c>
      <c r="K119" s="3" t="s">
        <v>39</v>
      </c>
      <c r="L119" s="3" t="s">
        <v>0</v>
      </c>
      <c r="M119" s="4" t="str">
        <f t="shared" si="146"/>
        <v>+0.05n</v>
      </c>
      <c r="N119" s="5" t="str">
        <f t="shared" si="147"/>
        <v>1.2</v>
      </c>
      <c r="P119" s="6" t="s">
        <v>39</v>
      </c>
      <c r="Q119" s="6" t="s">
        <v>7</v>
      </c>
      <c r="R119" s="7" t="str">
        <f t="shared" si="148"/>
        <v>+0.05n</v>
      </c>
      <c r="S119" s="6">
        <f t="shared" si="137"/>
        <v>0</v>
      </c>
      <c r="U119" s="46" t="s">
        <v>39</v>
      </c>
      <c r="V119" s="9" t="s">
        <v>7</v>
      </c>
      <c r="W119" s="10" t="str">
        <f t="shared" si="149"/>
        <v>+0.05n</v>
      </c>
      <c r="X119" s="11">
        <f>IF(V119="VDD",$B$1,IF(V119="VDD/2",$B$2,IF(V119="VDDho",$B$3,IF(V119="VSS",$B$4,$B$5))))</f>
        <v>0</v>
      </c>
      <c r="Z119" s="30" t="s">
        <v>39</v>
      </c>
      <c r="AA119" s="16" t="s">
        <v>7</v>
      </c>
      <c r="AB119" s="17" t="str">
        <f t="shared" si="150"/>
        <v>+0.05n</v>
      </c>
      <c r="AC119" s="29">
        <f>IF(AA119="VDD",$B$1,IF(AA119="VDD/2",$B$2,IF(AA119="VDDho",$B$3,IF(AA119="VSS",$B$4,$B$5))))</f>
        <v>0</v>
      </c>
      <c r="AE119" s="31" t="s">
        <v>39</v>
      </c>
      <c r="AF119" s="31" t="s">
        <v>7</v>
      </c>
      <c r="AG119" s="20" t="str">
        <f t="shared" si="152"/>
        <v>+0.05n</v>
      </c>
      <c r="AH119" s="21">
        <f>IF(AF119="VDD",$B$1,IF(AF119="VDD/2",$B$2,IF(AF119="VDDho",$B$3,IF(AF119="VSS",$B$4,$B$5))))</f>
        <v>0</v>
      </c>
      <c r="AJ119" s="25" t="s">
        <v>39</v>
      </c>
      <c r="AK119" s="25" t="s">
        <v>0</v>
      </c>
      <c r="AL119" s="26" t="str">
        <f t="shared" si="153"/>
        <v>+0.05n</v>
      </c>
      <c r="AM119" s="27" t="str">
        <f t="shared" si="165"/>
        <v>1.2</v>
      </c>
    </row>
    <row r="120" spans="6:39" x14ac:dyDescent="0.25">
      <c r="F120" s="12"/>
      <c r="G120" s="12" t="s">
        <v>7</v>
      </c>
      <c r="H120" s="13" t="str">
        <f>IF(F120="Tdelay",$D$1,IF(F120="TT",$D$2,IF(F120="TF",$D$3,IF(F120="T",$D$4,IF(F120="hT",$D$5,$D$6)))))</f>
        <v>+3.33333333333333333n</v>
      </c>
      <c r="I120" s="14">
        <f t="shared" si="145"/>
        <v>0</v>
      </c>
      <c r="K120" s="3" t="s">
        <v>3</v>
      </c>
      <c r="L120" s="3" t="s">
        <v>0</v>
      </c>
      <c r="M120" s="4" t="str">
        <f t="shared" si="146"/>
        <v>+833.333333333333333p</v>
      </c>
      <c r="N120" s="5" t="str">
        <f t="shared" si="147"/>
        <v>1.2</v>
      </c>
      <c r="P120" s="6" t="s">
        <v>3</v>
      </c>
      <c r="Q120" s="6" t="s">
        <v>7</v>
      </c>
      <c r="R120" s="7" t="str">
        <f t="shared" si="148"/>
        <v>+833.333333333333333p</v>
      </c>
      <c r="S120" s="6">
        <f t="shared" si="137"/>
        <v>0</v>
      </c>
      <c r="U120" s="46" t="s">
        <v>3</v>
      </c>
      <c r="V120" s="9" t="s">
        <v>7</v>
      </c>
      <c r="W120" s="10" t="str">
        <f t="shared" si="149"/>
        <v>+833.333333333333333p</v>
      </c>
      <c r="X120" s="11">
        <f t="shared" ref="X120" si="172">IF(V120="VDD",$B$1,IF(V120="VDD/2",$B$2,IF(V120="VDDho",$B$3,IF(V120="VSS",$B$4,$B$5))))</f>
        <v>0</v>
      </c>
      <c r="Z120" s="30" t="s">
        <v>3</v>
      </c>
      <c r="AA120" s="16" t="s">
        <v>7</v>
      </c>
      <c r="AB120" s="17" t="str">
        <f t="shared" si="150"/>
        <v>+833.333333333333333p</v>
      </c>
      <c r="AC120" s="29">
        <f>IF(AA120="VDD",$B$1,IF(AA120="VDD/2",$B$2,IF(AA120="VDDho",$B$3,IF(AA120="VSS",$B$4,$B$5))))</f>
        <v>0</v>
      </c>
      <c r="AE120" s="31" t="s">
        <v>3</v>
      </c>
      <c r="AF120" s="31" t="s">
        <v>7</v>
      </c>
      <c r="AG120" s="20" t="str">
        <f t="shared" si="152"/>
        <v>+833.333333333333333p</v>
      </c>
      <c r="AH120" s="21">
        <f>IF(AF120="VDD",$B$1,IF(AF120="VDD/2",$B$2,IF(AF120="VDDho",$B$3,IF(AF120="VSS",$B$4,$B$5))))</f>
        <v>0</v>
      </c>
      <c r="AJ120" s="25" t="s">
        <v>3</v>
      </c>
      <c r="AK120" s="25" t="s">
        <v>0</v>
      </c>
      <c r="AL120" s="26" t="str">
        <f t="shared" si="153"/>
        <v>+833.333333333333333p</v>
      </c>
      <c r="AM120" s="27" t="str">
        <f t="shared" si="165"/>
        <v>1.2</v>
      </c>
    </row>
    <row r="121" spans="6:39" x14ac:dyDescent="0.25">
      <c r="F121" s="12"/>
      <c r="G121" s="12" t="s">
        <v>7</v>
      </c>
      <c r="H121" s="13" t="str">
        <f>IF(F121="Tdelay",$D$1,IF(F121="TT",$D$2,IF(F121="TF",$D$3,IF(F121="T",$D$4,IF(F121="hT",$D$5,$D$6)))))</f>
        <v>+3.33333333333333333n</v>
      </c>
      <c r="I121" s="14">
        <f t="shared" si="145"/>
        <v>0</v>
      </c>
      <c r="K121" s="3" t="s">
        <v>39</v>
      </c>
      <c r="L121" s="3" t="s">
        <v>0</v>
      </c>
      <c r="M121" s="4" t="str">
        <f t="shared" si="146"/>
        <v>+0.05n</v>
      </c>
      <c r="N121" s="5" t="str">
        <f t="shared" si="147"/>
        <v>1.2</v>
      </c>
      <c r="P121" s="6" t="s">
        <v>3</v>
      </c>
      <c r="Q121" s="6" t="s">
        <v>7</v>
      </c>
      <c r="R121" s="7" t="str">
        <f t="shared" si="148"/>
        <v>+833.333333333333333p</v>
      </c>
      <c r="S121" s="6">
        <f t="shared" si="137"/>
        <v>0</v>
      </c>
      <c r="U121" s="46" t="s">
        <v>39</v>
      </c>
      <c r="V121" s="9" t="s">
        <v>7</v>
      </c>
      <c r="W121" s="10" t="str">
        <f t="shared" si="149"/>
        <v>+0.05n</v>
      </c>
      <c r="X121" s="11">
        <f>IF(V121="VDD",$B$1,IF(V121="VDD/2",$B$2,IF(V121="VDDho",$B$3,IF(V121="VSS",$B$4,$B$5))))</f>
        <v>0</v>
      </c>
      <c r="Z121" s="30" t="s">
        <v>39</v>
      </c>
      <c r="AA121" s="16" t="s">
        <v>7</v>
      </c>
      <c r="AB121" s="17" t="str">
        <f t="shared" si="150"/>
        <v>+0.05n</v>
      </c>
      <c r="AC121" s="29">
        <f>IF(AA121="VDD",$B$1,IF(AA121="VDD/2",$B$2,IF(AA121="VDDho",$B$3,IF(AA121="VSS",$B$4,$B$5))))</f>
        <v>0</v>
      </c>
      <c r="AE121" s="31" t="s">
        <v>39</v>
      </c>
      <c r="AF121" s="31" t="s">
        <v>7</v>
      </c>
      <c r="AG121" s="20" t="str">
        <f t="shared" si="152"/>
        <v>+0.05n</v>
      </c>
      <c r="AH121" s="21">
        <f t="shared" ref="AH121" si="173">IF(AF121="VDD",$B$1,IF(AF121="VDD/2",$B$2,IF(AF121="VDDho",$B$3,IF(AF121="VSS",$B$4,$B$5))))</f>
        <v>0</v>
      </c>
      <c r="AJ121" s="25" t="s">
        <v>39</v>
      </c>
      <c r="AK121" s="25" t="s">
        <v>0</v>
      </c>
      <c r="AL121" s="26" t="str">
        <f t="shared" si="153"/>
        <v>+0.05n</v>
      </c>
      <c r="AM121" s="27" t="str">
        <f t="shared" si="165"/>
        <v>1.2</v>
      </c>
    </row>
    <row r="122" spans="6:39" x14ac:dyDescent="0.25">
      <c r="F122" s="12"/>
      <c r="G122" s="12" t="s">
        <v>7</v>
      </c>
      <c r="H122" s="13" t="str">
        <f>IF(F122="Tdelay",$D$1,IF(F122="TT",$D$2,IF(F122="TF",$D$3,IF(F122="T",$D$4,IF(F122="hT",$D$5,$D$6)))))</f>
        <v>+3.33333333333333333n</v>
      </c>
      <c r="I122" s="14">
        <f t="shared" si="145"/>
        <v>0</v>
      </c>
      <c r="K122" s="3" t="s">
        <v>3</v>
      </c>
      <c r="L122" s="3" t="s">
        <v>0</v>
      </c>
      <c r="M122" s="4" t="str">
        <f t="shared" si="146"/>
        <v>+833.333333333333333p</v>
      </c>
      <c r="N122" s="5" t="str">
        <f t="shared" si="147"/>
        <v>1.2</v>
      </c>
      <c r="P122" s="6" t="s">
        <v>3</v>
      </c>
      <c r="Q122" s="6" t="s">
        <v>7</v>
      </c>
      <c r="R122" s="7" t="str">
        <f t="shared" si="148"/>
        <v>+833.333333333333333p</v>
      </c>
      <c r="S122" s="6">
        <f t="shared" si="137"/>
        <v>0</v>
      </c>
      <c r="U122" s="46" t="s">
        <v>3</v>
      </c>
      <c r="V122" s="9" t="s">
        <v>7</v>
      </c>
      <c r="W122" s="10" t="str">
        <f t="shared" si="149"/>
        <v>+833.333333333333333p</v>
      </c>
      <c r="X122" s="11">
        <f>IF(V122="VDD",$B$1,IF(V122="VDD/2",$B$2,IF(V122="VDDho",$B$3,IF(V122="VSS",$B$4,$B$5))))</f>
        <v>0</v>
      </c>
      <c r="Z122" s="30" t="s">
        <v>3</v>
      </c>
      <c r="AB122" s="17" t="str">
        <f t="shared" si="150"/>
        <v>+833.333333333333333p</v>
      </c>
      <c r="AC122" s="29" t="str">
        <f t="shared" ref="AC122" si="174">IF(AA122="VDD",$B$1,IF(AA122="VDD/2",$B$2,IF(AA122="VDDho",$B$3,IF(AA122="VSS",$B$4,$B$5))))</f>
        <v>0.2</v>
      </c>
      <c r="AE122" s="31" t="s">
        <v>3</v>
      </c>
      <c r="AF122" s="31" t="s">
        <v>7</v>
      </c>
      <c r="AG122" s="20" t="str">
        <f t="shared" si="152"/>
        <v>+833.333333333333333p</v>
      </c>
      <c r="AH122" s="21">
        <f t="shared" ref="AH122:AH137" si="175">IF(AF122="VDD",$B$1,IF(AF122="VDD/2",$B$2,IF(AF122="VDDho",$B$3,IF(AF122="VSS",$B$4,$B$5))))</f>
        <v>0</v>
      </c>
      <c r="AJ122" s="25" t="s">
        <v>3</v>
      </c>
      <c r="AK122" s="25" t="s">
        <v>0</v>
      </c>
      <c r="AL122" s="26" t="str">
        <f t="shared" si="153"/>
        <v>+833.333333333333333p</v>
      </c>
      <c r="AM122" s="27" t="str">
        <f t="shared" si="165"/>
        <v>1.2</v>
      </c>
    </row>
    <row r="123" spans="6:39" x14ac:dyDescent="0.25">
      <c r="F123" s="12"/>
      <c r="G123" s="12" t="s">
        <v>7</v>
      </c>
      <c r="H123" s="13" t="str">
        <f>IF(F123="Tdelay",$D$1,IF(F123="TT",$D$2,IF(F123="TF",$D$3,IF(F123="T",$D$4,IF(F123="hT",$D$5,$D$6)))))</f>
        <v>+3.33333333333333333n</v>
      </c>
      <c r="I123" s="14">
        <f t="shared" si="145"/>
        <v>0</v>
      </c>
      <c r="K123" s="3" t="s">
        <v>39</v>
      </c>
      <c r="L123" s="3"/>
      <c r="M123" s="4" t="str">
        <f t="shared" si="146"/>
        <v>+0.05n</v>
      </c>
      <c r="N123" s="5" t="str">
        <f t="shared" si="147"/>
        <v>0.2</v>
      </c>
      <c r="P123" s="6" t="s">
        <v>3</v>
      </c>
      <c r="Q123" s="6" t="s">
        <v>7</v>
      </c>
      <c r="R123" s="7" t="str">
        <f t="shared" si="148"/>
        <v>+833.333333333333333p</v>
      </c>
      <c r="S123" s="6">
        <f t="shared" si="137"/>
        <v>0</v>
      </c>
      <c r="U123" s="46" t="s">
        <v>39</v>
      </c>
      <c r="V123" s="9" t="s">
        <v>7</v>
      </c>
      <c r="W123" s="10" t="str">
        <f t="shared" si="149"/>
        <v>+0.05n</v>
      </c>
      <c r="X123" s="11">
        <f>IF(V123="VDD",$B$1,IF(V123="VDD/2",$B$2,IF(V123="VDDho",$B$3,IF(V123="VSS",$B$4,$B$5))))</f>
        <v>0</v>
      </c>
      <c r="Z123" s="30" t="s">
        <v>39</v>
      </c>
      <c r="AB123" s="17" t="str">
        <f t="shared" si="150"/>
        <v>+0.05n</v>
      </c>
      <c r="AC123" s="29" t="str">
        <f t="shared" ref="AC123:AC128" si="176">IF(AA123="VDD",$B$1,IF(AA123="VDD/2",$B$2,IF(AA123="VDDho",$B$3,IF(AA123="VSS",$B$4,$B$5))))</f>
        <v>0.2</v>
      </c>
      <c r="AE123" s="31" t="s">
        <v>39</v>
      </c>
      <c r="AG123" s="20" t="str">
        <f t="shared" si="152"/>
        <v>+0.05n</v>
      </c>
      <c r="AH123" s="21" t="str">
        <f t="shared" si="175"/>
        <v>0.2</v>
      </c>
      <c r="AJ123" s="25" t="s">
        <v>39</v>
      </c>
      <c r="AK123" s="25" t="s">
        <v>0</v>
      </c>
      <c r="AL123" s="26" t="str">
        <f t="shared" si="153"/>
        <v>+0.05n</v>
      </c>
      <c r="AM123" s="27" t="str">
        <f t="shared" si="165"/>
        <v>1.2</v>
      </c>
    </row>
    <row r="124" spans="6:39" x14ac:dyDescent="0.25">
      <c r="F124" s="12"/>
      <c r="G124" s="12" t="s">
        <v>0</v>
      </c>
      <c r="H124" s="13" t="str">
        <f>IF(F124="Tdelay",$D$1,IF(F124="TT",$D$2,IF(F124="TF",$D$3,IF(F124="T",$D$4,IF(F124="hT",$D$5,$D$6)))))</f>
        <v>+3.33333333333333333n</v>
      </c>
      <c r="I124" s="14" t="str">
        <f t="shared" si="145"/>
        <v>1.2</v>
      </c>
      <c r="K124" s="3" t="s">
        <v>3</v>
      </c>
      <c r="L124" s="3"/>
      <c r="M124" s="4" t="str">
        <f t="shared" si="146"/>
        <v>+833.333333333333333p</v>
      </c>
      <c r="N124" s="5" t="str">
        <f t="shared" si="147"/>
        <v>0.2</v>
      </c>
      <c r="P124" s="6" t="s">
        <v>3</v>
      </c>
      <c r="Q124" s="6" t="s">
        <v>7</v>
      </c>
      <c r="R124" s="7" t="str">
        <f t="shared" si="148"/>
        <v>+833.333333333333333p</v>
      </c>
      <c r="S124" s="6">
        <f t="shared" si="137"/>
        <v>0</v>
      </c>
      <c r="U124" s="46" t="s">
        <v>3</v>
      </c>
      <c r="V124" s="9" t="s">
        <v>7</v>
      </c>
      <c r="W124" s="10" t="str">
        <f t="shared" si="149"/>
        <v>+833.333333333333333p</v>
      </c>
      <c r="X124" s="11">
        <f t="shared" ref="X124" si="177">IF(V124="VDD",$B$1,IF(V124="VDD/2",$B$2,IF(V124="VDDho",$B$3,IF(V124="VSS",$B$4,$B$5))))</f>
        <v>0</v>
      </c>
      <c r="Z124" s="30" t="s">
        <v>3</v>
      </c>
      <c r="AB124" s="17" t="str">
        <f t="shared" si="150"/>
        <v>+833.333333333333333p</v>
      </c>
      <c r="AC124" s="29" t="str">
        <f t="shared" si="176"/>
        <v>0.2</v>
      </c>
      <c r="AE124" s="31" t="s">
        <v>3</v>
      </c>
      <c r="AG124" s="20" t="str">
        <f t="shared" si="152"/>
        <v>+833.333333333333333p</v>
      </c>
      <c r="AH124" s="21" t="str">
        <f t="shared" si="175"/>
        <v>0.2</v>
      </c>
      <c r="AJ124" s="25" t="s">
        <v>3</v>
      </c>
      <c r="AK124" s="25" t="s">
        <v>0</v>
      </c>
      <c r="AL124" s="26" t="str">
        <f t="shared" si="153"/>
        <v>+833.333333333333333p</v>
      </c>
      <c r="AM124" s="27" t="str">
        <f t="shared" si="165"/>
        <v>1.2</v>
      </c>
    </row>
    <row r="125" spans="6:39" x14ac:dyDescent="0.25">
      <c r="F125" s="12"/>
      <c r="G125" s="12" t="s">
        <v>0</v>
      </c>
      <c r="H125" s="13" t="str">
        <f>IF(F125="Tdelay",$D$1,IF(F125="TT",$D$2,IF(F125="TF",$D$3,IF(F125="T",$D$4,IF(F125="hT",$D$5,$D$6)))))</f>
        <v>+3.33333333333333333n</v>
      </c>
      <c r="I125" s="14" t="str">
        <f t="shared" si="145"/>
        <v>1.2</v>
      </c>
      <c r="K125" s="3" t="s">
        <v>39</v>
      </c>
      <c r="L125" s="3"/>
      <c r="M125" s="4" t="str">
        <f t="shared" si="146"/>
        <v>+0.05n</v>
      </c>
      <c r="N125" s="5" t="str">
        <f t="shared" si="147"/>
        <v>0.2</v>
      </c>
      <c r="P125" s="6" t="s">
        <v>3</v>
      </c>
      <c r="Q125" s="6" t="s">
        <v>7</v>
      </c>
      <c r="R125" s="7" t="str">
        <f t="shared" si="148"/>
        <v>+833.333333333333333p</v>
      </c>
      <c r="S125" s="6">
        <f t="shared" si="137"/>
        <v>0</v>
      </c>
      <c r="U125" s="46" t="s">
        <v>39</v>
      </c>
      <c r="W125" s="10" t="str">
        <f t="shared" si="149"/>
        <v>+0.05n</v>
      </c>
      <c r="X125" s="11" t="str">
        <f>IF(V125="VDD",$B$1,IF(V125="VDD/2",$B$2,IF(V125="VDDho",$B$3,IF(V125="VSS",$B$4,$B$5))))</f>
        <v>0.2</v>
      </c>
      <c r="Z125" s="30" t="s">
        <v>39</v>
      </c>
      <c r="AB125" s="17" t="str">
        <f t="shared" si="150"/>
        <v>+0.05n</v>
      </c>
      <c r="AC125" s="29" t="str">
        <f t="shared" si="176"/>
        <v>0.2</v>
      </c>
      <c r="AE125" s="31" t="s">
        <v>39</v>
      </c>
      <c r="AG125" s="20" t="str">
        <f t="shared" si="152"/>
        <v>+0.05n</v>
      </c>
      <c r="AH125" s="19" t="str">
        <f t="shared" si="175"/>
        <v>0.2</v>
      </c>
      <c r="AJ125" s="25" t="s">
        <v>39</v>
      </c>
      <c r="AK125" s="25" t="s">
        <v>0</v>
      </c>
      <c r="AL125" s="26" t="str">
        <f t="shared" si="153"/>
        <v>+0.05n</v>
      </c>
      <c r="AM125" s="27" t="str">
        <f t="shared" si="165"/>
        <v>1.2</v>
      </c>
    </row>
    <row r="126" spans="6:39" x14ac:dyDescent="0.25">
      <c r="F126" s="12"/>
      <c r="G126" s="12" t="s">
        <v>0</v>
      </c>
      <c r="H126" s="13" t="str">
        <f>IF(F126="Tdelay",$D$1,IF(F126="TT",$D$2,IF(F126="TF",$D$3,IF(F126="T",$D$4,IF(F126="hT",$D$5,$D$6)))))</f>
        <v>+3.33333333333333333n</v>
      </c>
      <c r="I126" s="14" t="str">
        <f t="shared" si="145"/>
        <v>1.2</v>
      </c>
      <c r="K126" s="3" t="s">
        <v>3</v>
      </c>
      <c r="L126" s="3"/>
      <c r="M126" s="4" t="str">
        <f t="shared" si="146"/>
        <v>+833.333333333333333p</v>
      </c>
      <c r="N126" s="5" t="str">
        <f t="shared" si="147"/>
        <v>0.2</v>
      </c>
      <c r="P126" s="6" t="s">
        <v>3</v>
      </c>
      <c r="Q126" s="6" t="s">
        <v>7</v>
      </c>
      <c r="R126" s="7" t="str">
        <f t="shared" si="148"/>
        <v>+833.333333333333333p</v>
      </c>
      <c r="S126" s="6">
        <f t="shared" si="137"/>
        <v>0</v>
      </c>
      <c r="U126" s="46" t="s">
        <v>3</v>
      </c>
      <c r="W126" s="10" t="str">
        <f t="shared" si="149"/>
        <v>+833.333333333333333p</v>
      </c>
      <c r="X126" s="11" t="str">
        <f>IF(V126="VDD",$B$1,IF(V126="VDD/2",$B$2,IF(V126="VDDho",$B$3,IF(V126="VSS",$B$4,$B$5))))</f>
        <v>0.2</v>
      </c>
      <c r="Z126" s="30" t="s">
        <v>3</v>
      </c>
      <c r="AB126" s="17" t="str">
        <f t="shared" si="150"/>
        <v>+833.333333333333333p</v>
      </c>
      <c r="AC126" s="29" t="str">
        <f t="shared" si="176"/>
        <v>0.2</v>
      </c>
      <c r="AE126" s="31" t="s">
        <v>3</v>
      </c>
      <c r="AG126" s="20" t="str">
        <f t="shared" si="152"/>
        <v>+833.333333333333333p</v>
      </c>
      <c r="AH126" s="19" t="str">
        <f t="shared" si="175"/>
        <v>0.2</v>
      </c>
      <c r="AJ126" s="25" t="s">
        <v>3</v>
      </c>
      <c r="AK126" s="25" t="s">
        <v>0</v>
      </c>
      <c r="AL126" s="26" t="str">
        <f t="shared" si="153"/>
        <v>+833.333333333333333p</v>
      </c>
      <c r="AM126" s="27" t="str">
        <f t="shared" si="165"/>
        <v>1.2</v>
      </c>
    </row>
    <row r="127" spans="6:39" x14ac:dyDescent="0.25">
      <c r="F127" s="12"/>
      <c r="G127" s="12" t="s">
        <v>0</v>
      </c>
      <c r="H127" s="13" t="str">
        <f>IF(F127="Tdelay",$D$1,IF(F127="TT",$D$2,IF(F127="TF",$D$3,IF(F127="T",$D$4,IF(F127="hT",$D$5,$D$6)))))</f>
        <v>+3.33333333333333333n</v>
      </c>
      <c r="I127" s="14" t="str">
        <f t="shared" si="145"/>
        <v>1.2</v>
      </c>
      <c r="K127" s="3" t="s">
        <v>39</v>
      </c>
      <c r="L127" s="3"/>
      <c r="M127" s="4" t="str">
        <f t="shared" si="146"/>
        <v>+0.05n</v>
      </c>
      <c r="N127" s="5" t="str">
        <f t="shared" si="147"/>
        <v>0.2</v>
      </c>
      <c r="P127" s="6" t="s">
        <v>3</v>
      </c>
      <c r="Q127" s="6" t="s">
        <v>7</v>
      </c>
      <c r="R127" s="7" t="str">
        <f t="shared" si="148"/>
        <v>+833.333333333333333p</v>
      </c>
      <c r="S127" s="6">
        <f t="shared" si="137"/>
        <v>0</v>
      </c>
      <c r="U127" s="46" t="s">
        <v>39</v>
      </c>
      <c r="W127" s="10" t="str">
        <f t="shared" si="149"/>
        <v>+0.05n</v>
      </c>
      <c r="X127" s="11" t="str">
        <f>IF(V127="VDD",$B$1,IF(V127="VDD/2",$B$2,IF(V127="VDDho",$B$3,IF(V127="VSS",$B$4,$B$5))))</f>
        <v>0.2</v>
      </c>
      <c r="Z127" s="30" t="s">
        <v>39</v>
      </c>
      <c r="AB127" s="17" t="str">
        <f t="shared" si="150"/>
        <v>+0.05n</v>
      </c>
      <c r="AC127" s="29" t="str">
        <f t="shared" si="176"/>
        <v>0.2</v>
      </c>
      <c r="AE127" s="31" t="s">
        <v>39</v>
      </c>
      <c r="AG127" s="20" t="str">
        <f t="shared" si="152"/>
        <v>+0.05n</v>
      </c>
      <c r="AH127" s="19" t="str">
        <f t="shared" si="175"/>
        <v>0.2</v>
      </c>
      <c r="AJ127" s="25" t="s">
        <v>39</v>
      </c>
      <c r="AK127" s="25" t="s">
        <v>0</v>
      </c>
      <c r="AL127" s="26" t="str">
        <f t="shared" si="153"/>
        <v>+0.05n</v>
      </c>
      <c r="AM127" s="27" t="str">
        <f t="shared" si="165"/>
        <v>1.2</v>
      </c>
    </row>
    <row r="128" spans="6:39" x14ac:dyDescent="0.25">
      <c r="F128" s="12"/>
      <c r="G128" s="12" t="s">
        <v>0</v>
      </c>
      <c r="H128" s="13" t="str">
        <f>IF(F128="Tdelay",$D$1,IF(F128="TT",$D$2,IF(F128="TF",$D$3,IF(F128="T",$D$4,IF(F128="hT",$D$5,$D$6)))))</f>
        <v>+3.33333333333333333n</v>
      </c>
      <c r="I128" s="14" t="str">
        <f t="shared" si="145"/>
        <v>1.2</v>
      </c>
      <c r="K128" s="3" t="s">
        <v>3</v>
      </c>
      <c r="L128" s="3"/>
      <c r="M128" s="4" t="str">
        <f t="shared" si="146"/>
        <v>+833.333333333333333p</v>
      </c>
      <c r="N128" s="5" t="str">
        <f t="shared" si="147"/>
        <v>0.2</v>
      </c>
      <c r="P128" s="6" t="s">
        <v>3</v>
      </c>
      <c r="Q128" s="6" t="s">
        <v>7</v>
      </c>
      <c r="R128" s="7" t="str">
        <f t="shared" si="148"/>
        <v>+833.333333333333333p</v>
      </c>
      <c r="S128" s="6">
        <f t="shared" si="137"/>
        <v>0</v>
      </c>
      <c r="U128" s="46" t="s">
        <v>3</v>
      </c>
      <c r="X128" s="11" t="str">
        <f t="shared" ref="X128" si="178">IF(V128="VDD",$B$1,IF(V128="VDD/2",$B$2,IF(V128="VDDho",$B$3,IF(V128="VSS",$B$4,$B$5))))</f>
        <v>0.2</v>
      </c>
      <c r="Z128" s="30" t="s">
        <v>3</v>
      </c>
      <c r="AB128" s="17" t="str">
        <f t="shared" si="150"/>
        <v>+833.333333333333333p</v>
      </c>
      <c r="AC128" s="29" t="str">
        <f t="shared" si="176"/>
        <v>0.2</v>
      </c>
      <c r="AE128" s="31" t="s">
        <v>3</v>
      </c>
      <c r="AG128" s="20" t="str">
        <f t="shared" si="152"/>
        <v>+833.333333333333333p</v>
      </c>
      <c r="AH128" s="19" t="str">
        <f t="shared" si="175"/>
        <v>0.2</v>
      </c>
      <c r="AJ128" s="25" t="s">
        <v>3</v>
      </c>
      <c r="AK128" s="25" t="s">
        <v>0</v>
      </c>
      <c r="AL128" s="26" t="str">
        <f t="shared" si="153"/>
        <v>+833.333333333333333p</v>
      </c>
      <c r="AM128" s="27" t="str">
        <f>IF(AK128="VDD",$B$1,IF(AK128="VDD/2",$B$2,IF(AK128="VDDho",$B$3,IF(AK128="VSS",$B$4,$B$5))))</f>
        <v>1.2</v>
      </c>
    </row>
    <row r="129" spans="6:39" x14ac:dyDescent="0.25">
      <c r="F129" s="12"/>
      <c r="G129" s="12" t="s">
        <v>7</v>
      </c>
      <c r="H129" s="13" t="str">
        <f>IF(F129="Tdelay",$D$1,IF(F129="TT",$D$2,IF(F129="TF",$D$3,IF(F129="T",$D$4,IF(F129="hT",$D$5,$D$6)))))</f>
        <v>+3.33333333333333333n</v>
      </c>
      <c r="I129" s="14">
        <f t="shared" si="145"/>
        <v>0</v>
      </c>
      <c r="K129" s="3" t="s">
        <v>39</v>
      </c>
      <c r="L129" s="3"/>
      <c r="M129" s="4" t="str">
        <f t="shared" si="146"/>
        <v>+0.05n</v>
      </c>
      <c r="N129" s="5" t="str">
        <f t="shared" si="147"/>
        <v>0.2</v>
      </c>
      <c r="P129" s="6" t="s">
        <v>3</v>
      </c>
      <c r="Q129" s="6" t="s">
        <v>7</v>
      </c>
      <c r="R129" s="7" t="str">
        <f t="shared" si="148"/>
        <v>+833.333333333333333p</v>
      </c>
      <c r="U129" s="46" t="s">
        <v>39</v>
      </c>
      <c r="X129" s="11" t="str">
        <f>IF(V129="VDD",$B$1,IF(V129="VDD/2",$B$2,IF(V129="VDDho",$B$3,IF(V129="VSS",$B$4,$B$5))))</f>
        <v>0.2</v>
      </c>
      <c r="Z129" s="30" t="s">
        <v>39</v>
      </c>
      <c r="AB129" s="17" t="str">
        <f t="shared" si="150"/>
        <v>+0.05n</v>
      </c>
      <c r="AE129" s="31" t="s">
        <v>39</v>
      </c>
      <c r="AG129" s="20" t="str">
        <f t="shared" si="152"/>
        <v>+0.05n</v>
      </c>
      <c r="AH129" s="19" t="str">
        <f t="shared" si="175"/>
        <v>0.2</v>
      </c>
      <c r="AJ129" s="25" t="s">
        <v>39</v>
      </c>
      <c r="AL129" s="26" t="str">
        <f t="shared" si="153"/>
        <v>+0.05n</v>
      </c>
      <c r="AM129" s="27" t="str">
        <f>IF(AK129="VDD",$B$1,IF(AK129="VDD/2",$B$2,IF(AK129="VDDho",$B$3,IF(AK129="VSS",$B$4,$B$5))))</f>
        <v>0.2</v>
      </c>
    </row>
    <row r="130" spans="6:39" x14ac:dyDescent="0.25">
      <c r="F130" s="12"/>
      <c r="G130" s="12" t="s">
        <v>7</v>
      </c>
      <c r="H130" s="13" t="str">
        <f>IF(F130="Tdelay",$D$1,IF(F130="TT",$D$2,IF(F130="TF",$D$3,IF(F130="T",$D$4,IF(F130="hT",$D$5,$D$6)))))</f>
        <v>+3.33333333333333333n</v>
      </c>
      <c r="I130" s="14">
        <f t="shared" si="145"/>
        <v>0</v>
      </c>
      <c r="K130" s="3" t="s">
        <v>3</v>
      </c>
      <c r="L130" s="3"/>
      <c r="M130" s="4" t="str">
        <f t="shared" si="146"/>
        <v>+833.333333333333333p</v>
      </c>
      <c r="N130" s="5" t="str">
        <f t="shared" si="147"/>
        <v>0.2</v>
      </c>
      <c r="P130" s="6" t="s">
        <v>3</v>
      </c>
      <c r="Q130" s="6" t="s">
        <v>7</v>
      </c>
      <c r="R130" s="7" t="str">
        <f t="shared" si="148"/>
        <v>+833.333333333333333p</v>
      </c>
      <c r="U130" s="46" t="s">
        <v>3</v>
      </c>
      <c r="X130" s="11" t="str">
        <f>IF(V130="VDD",$B$1,IF(V130="VDD/2",$B$2,IF(V130="VDDho",$B$3,IF(V130="VSS",$B$4,$B$5))))</f>
        <v>0.2</v>
      </c>
      <c r="Z130" s="30" t="s">
        <v>3</v>
      </c>
      <c r="AB130" s="17" t="str">
        <f t="shared" si="150"/>
        <v>+833.333333333333333p</v>
      </c>
      <c r="AE130" s="31" t="s">
        <v>3</v>
      </c>
      <c r="AG130" s="20" t="str">
        <f t="shared" si="152"/>
        <v>+833.333333333333333p</v>
      </c>
      <c r="AH130" s="19" t="str">
        <f t="shared" si="175"/>
        <v>0.2</v>
      </c>
      <c r="AJ130" s="25" t="s">
        <v>3</v>
      </c>
      <c r="AL130" s="26" t="str">
        <f t="shared" si="153"/>
        <v>+833.333333333333333p</v>
      </c>
      <c r="AM130" s="27" t="str">
        <f>IF(AK130="VDD",$B$1,IF(AK130="VDD/2",$B$2,IF(AK130="VDDho",$B$3,IF(AK130="VSS",$B$4,$B$5))))</f>
        <v>0.2</v>
      </c>
    </row>
    <row r="131" spans="6:39" x14ac:dyDescent="0.25">
      <c r="F131" s="12"/>
      <c r="G131" s="12" t="s">
        <v>7</v>
      </c>
      <c r="H131" s="13" t="str">
        <f>IF(F131="Tdelay",$D$1,IF(F131="TT",$D$2,IF(F131="TF",$D$3,IF(F131="T",$D$4,IF(F131="hT",$D$5,$D$6)))))</f>
        <v>+3.33333333333333333n</v>
      </c>
      <c r="I131" s="14">
        <f t="shared" ref="I131:I162" si="179">IF(G131="VDD",$B$1,IF(G131="VDD/2",$B$2,IF(G131="VDDho",$B$3,IF(G131="VSS",$B$4,$B$5))))</f>
        <v>0</v>
      </c>
      <c r="K131" s="3" t="s">
        <v>39</v>
      </c>
      <c r="L131" s="3"/>
      <c r="M131" s="4" t="str">
        <f t="shared" si="146"/>
        <v>+0.05n</v>
      </c>
      <c r="N131" s="5" t="str">
        <f t="shared" si="147"/>
        <v>0.2</v>
      </c>
      <c r="Q131" s="6" t="s">
        <v>7</v>
      </c>
      <c r="U131" s="46" t="s">
        <v>39</v>
      </c>
      <c r="X131" s="11" t="str">
        <f>IF(V131="VDD",$B$1,IF(V131="VDD/2",$B$2,IF(V131="VDDho",$B$3,IF(V131="VSS",$B$4,$B$5))))</f>
        <v>0.2</v>
      </c>
      <c r="Z131" s="30" t="s">
        <v>39</v>
      </c>
      <c r="AE131" s="31" t="s">
        <v>39</v>
      </c>
      <c r="AH131" s="19" t="str">
        <f t="shared" si="175"/>
        <v>0.2</v>
      </c>
      <c r="AJ131" s="25" t="s">
        <v>39</v>
      </c>
    </row>
    <row r="132" spans="6:39" x14ac:dyDescent="0.25">
      <c r="F132" s="12"/>
      <c r="G132" s="12" t="s">
        <v>7</v>
      </c>
      <c r="H132" s="13" t="str">
        <f>IF(F132="Tdelay",$D$1,IF(F132="TT",$D$2,IF(F132="TF",$D$3,IF(F132="T",$D$4,IF(F132="hT",$D$5,$D$6)))))</f>
        <v>+3.33333333333333333n</v>
      </c>
      <c r="I132" s="14">
        <f t="shared" si="179"/>
        <v>0</v>
      </c>
      <c r="K132" s="3" t="s">
        <v>3</v>
      </c>
      <c r="L132" s="3"/>
      <c r="M132" s="4" t="str">
        <f t="shared" si="146"/>
        <v>+833.333333333333333p</v>
      </c>
      <c r="N132" s="5" t="str">
        <f t="shared" si="147"/>
        <v>0.2</v>
      </c>
      <c r="Q132" s="6" t="s">
        <v>7</v>
      </c>
      <c r="U132" s="46" t="s">
        <v>3</v>
      </c>
      <c r="X132" s="11" t="str">
        <f t="shared" ref="X132" si="180">IF(V132="VDD",$B$1,IF(V132="VDD/2",$B$2,IF(V132="VDDho",$B$3,IF(V132="VSS",$B$4,$B$5))))</f>
        <v>0.2</v>
      </c>
      <c r="Z132" s="30" t="s">
        <v>3</v>
      </c>
      <c r="AE132" s="31" t="s">
        <v>3</v>
      </c>
      <c r="AH132" s="19" t="str">
        <f t="shared" si="175"/>
        <v>0.2</v>
      </c>
      <c r="AJ132" s="25" t="s">
        <v>3</v>
      </c>
    </row>
    <row r="133" spans="6:39" x14ac:dyDescent="0.25">
      <c r="F133" s="12"/>
      <c r="G133" s="12" t="s">
        <v>7</v>
      </c>
      <c r="H133" s="13" t="str">
        <f>IF(F133="Tdelay",$D$1,IF(F133="TT",$D$2,IF(F133="TF",$D$3,IF(F133="T",$D$4,IF(F133="hT",$D$5,$D$6)))))</f>
        <v>+3.33333333333333333n</v>
      </c>
      <c r="I133" s="14">
        <f t="shared" si="179"/>
        <v>0</v>
      </c>
      <c r="K133" s="3" t="s">
        <v>39</v>
      </c>
      <c r="L133" s="3"/>
      <c r="M133" s="4" t="str">
        <f t="shared" si="146"/>
        <v>+0.05n</v>
      </c>
      <c r="N133" s="5" t="str">
        <f t="shared" si="147"/>
        <v>0.2</v>
      </c>
      <c r="Q133" s="6" t="s">
        <v>7</v>
      </c>
      <c r="U133" s="46" t="s">
        <v>39</v>
      </c>
      <c r="X133" s="11" t="str">
        <f>IF(V133="VDD",$B$1,IF(V133="VDD/2",$B$2,IF(V133="VDDho",$B$3,IF(V133="VSS",$B$4,$B$5))))</f>
        <v>0.2</v>
      </c>
      <c r="Z133" s="30" t="s">
        <v>39</v>
      </c>
      <c r="AH133" s="19" t="str">
        <f t="shared" si="175"/>
        <v>0.2</v>
      </c>
      <c r="AJ133" s="25" t="s">
        <v>39</v>
      </c>
    </row>
    <row r="134" spans="6:39" x14ac:dyDescent="0.25">
      <c r="F134" s="12"/>
      <c r="G134" s="12" t="s">
        <v>0</v>
      </c>
      <c r="H134" s="13" t="str">
        <f>IF(F134="Tdelay",$D$1,IF(F134="TT",$D$2,IF(F134="TF",$D$3,IF(F134="T",$D$4,IF(F134="hT",$D$5,$D$6)))))</f>
        <v>+3.33333333333333333n</v>
      </c>
      <c r="I134" s="14" t="str">
        <f t="shared" si="179"/>
        <v>1.2</v>
      </c>
      <c r="K134" s="3" t="s">
        <v>3</v>
      </c>
      <c r="L134" s="3"/>
      <c r="M134" s="4" t="str">
        <f t="shared" si="146"/>
        <v>+833.333333333333333p</v>
      </c>
      <c r="N134" s="5" t="str">
        <f t="shared" si="147"/>
        <v>0.2</v>
      </c>
      <c r="Q134" s="6" t="s">
        <v>7</v>
      </c>
      <c r="U134" s="46" t="s">
        <v>3</v>
      </c>
      <c r="X134" s="11" t="str">
        <f>IF(V134="VDD",$B$1,IF(V134="VDD/2",$B$2,IF(V134="VDDho",$B$3,IF(V134="VSS",$B$4,$B$5))))</f>
        <v>0.2</v>
      </c>
      <c r="Z134" s="30" t="s">
        <v>3</v>
      </c>
      <c r="AH134" s="19" t="str">
        <f t="shared" si="175"/>
        <v>0.2</v>
      </c>
      <c r="AJ134" s="25" t="s">
        <v>3</v>
      </c>
    </row>
    <row r="135" spans="6:39" x14ac:dyDescent="0.25">
      <c r="F135" s="12"/>
      <c r="G135" s="12" t="s">
        <v>0</v>
      </c>
      <c r="H135" s="13" t="str">
        <f>IF(F135="Tdelay",$D$1,IF(F135="TT",$D$2,IF(F135="TF",$D$3,IF(F135="T",$D$4,IF(F135="hT",$D$5,$D$6)))))</f>
        <v>+3.33333333333333333n</v>
      </c>
      <c r="I135" s="14" t="str">
        <f t="shared" si="179"/>
        <v>1.2</v>
      </c>
      <c r="K135" s="3" t="s">
        <v>39</v>
      </c>
      <c r="L135" s="3"/>
      <c r="M135" s="4" t="str">
        <f t="shared" si="146"/>
        <v>+0.05n</v>
      </c>
      <c r="N135" s="5" t="str">
        <f t="shared" si="147"/>
        <v>0.2</v>
      </c>
      <c r="Q135" s="6" t="s">
        <v>7</v>
      </c>
      <c r="U135" s="46" t="s">
        <v>39</v>
      </c>
      <c r="X135" s="11" t="str">
        <f>IF(V135="VDD",$B$1,IF(V135="VDD/2",$B$2,IF(V135="VDDho",$B$3,IF(V135="VSS",$B$4,$B$5))))</f>
        <v>0.2</v>
      </c>
      <c r="Z135" s="30" t="s">
        <v>39</v>
      </c>
      <c r="AH135" s="19" t="str">
        <f t="shared" si="175"/>
        <v>0.2</v>
      </c>
      <c r="AJ135" s="25" t="s">
        <v>39</v>
      </c>
    </row>
    <row r="136" spans="6:39" x14ac:dyDescent="0.25">
      <c r="F136" s="12"/>
      <c r="G136" s="12" t="s">
        <v>0</v>
      </c>
      <c r="H136" s="13" t="str">
        <f>IF(F136="Tdelay",$D$1,IF(F136="TT",$D$2,IF(F136="TF",$D$3,IF(F136="T",$D$4,IF(F136="hT",$D$5,$D$6)))))</f>
        <v>+3.33333333333333333n</v>
      </c>
      <c r="I136" s="14" t="str">
        <f t="shared" si="179"/>
        <v>1.2</v>
      </c>
      <c r="K136" s="3" t="s">
        <v>3</v>
      </c>
      <c r="L136" s="3"/>
      <c r="M136" s="4" t="str">
        <f t="shared" si="146"/>
        <v>+833.333333333333333p</v>
      </c>
      <c r="N136" s="5" t="str">
        <f t="shared" si="147"/>
        <v>0.2</v>
      </c>
      <c r="Q136" s="6" t="s">
        <v>7</v>
      </c>
      <c r="U136" s="46" t="s">
        <v>3</v>
      </c>
      <c r="X136" s="11" t="str">
        <f t="shared" ref="X136" si="181">IF(V136="VDD",$B$1,IF(V136="VDD/2",$B$2,IF(V136="VDDho",$B$3,IF(V136="VSS",$B$4,$B$5))))</f>
        <v>0.2</v>
      </c>
      <c r="Z136" s="30" t="s">
        <v>3</v>
      </c>
      <c r="AH136" s="19" t="str">
        <f t="shared" si="175"/>
        <v>0.2</v>
      </c>
      <c r="AJ136" s="25" t="s">
        <v>3</v>
      </c>
    </row>
    <row r="137" spans="6:39" x14ac:dyDescent="0.25">
      <c r="F137" s="12"/>
      <c r="G137" s="12" t="s">
        <v>0</v>
      </c>
      <c r="H137" s="13" t="str">
        <f>IF(F137="Tdelay",$D$1,IF(F137="TT",$D$2,IF(F137="TF",$D$3,IF(F137="T",$D$4,IF(F137="hT",$D$5,$D$6)))))</f>
        <v>+3.33333333333333333n</v>
      </c>
      <c r="I137" s="14" t="str">
        <f t="shared" si="179"/>
        <v>1.2</v>
      </c>
      <c r="K137" s="3" t="s">
        <v>39</v>
      </c>
      <c r="L137" s="3"/>
      <c r="M137" s="4" t="str">
        <f t="shared" si="146"/>
        <v>+0.05n</v>
      </c>
      <c r="N137" s="5" t="str">
        <f t="shared" si="147"/>
        <v>0.2</v>
      </c>
      <c r="Q137" s="6" t="s">
        <v>7</v>
      </c>
      <c r="U137" s="46" t="s">
        <v>39</v>
      </c>
      <c r="X137" s="11" t="str">
        <f>IF(V137="VDD",$B$1,IF(V137="VDD/2",$B$2,IF(V137="VDDho",$B$3,IF(V137="VSS",$B$4,$B$5))))</f>
        <v>0.2</v>
      </c>
      <c r="Z137" s="30" t="s">
        <v>39</v>
      </c>
      <c r="AH137" s="19" t="str">
        <f t="shared" si="175"/>
        <v>0.2</v>
      </c>
      <c r="AJ137" s="25" t="s">
        <v>39</v>
      </c>
    </row>
    <row r="138" spans="6:39" x14ac:dyDescent="0.25">
      <c r="F138" s="12"/>
      <c r="G138" s="12" t="s">
        <v>0</v>
      </c>
      <c r="H138" s="13" t="str">
        <f>IF(F138="Tdelay",$D$1,IF(F138="TT",$D$2,IF(F138="TF",$D$3,IF(F138="T",$D$4,IF(F138="hT",$D$5,$D$6)))))</f>
        <v>+3.33333333333333333n</v>
      </c>
      <c r="I138" s="14" t="str">
        <f t="shared" si="179"/>
        <v>1.2</v>
      </c>
      <c r="K138" s="3" t="s">
        <v>3</v>
      </c>
      <c r="L138" s="3"/>
      <c r="M138" s="4" t="str">
        <f t="shared" si="146"/>
        <v>+833.333333333333333p</v>
      </c>
      <c r="N138" s="5" t="str">
        <f t="shared" si="147"/>
        <v>0.2</v>
      </c>
      <c r="Q138" s="6" t="s">
        <v>7</v>
      </c>
      <c r="U138" s="46" t="s">
        <v>3</v>
      </c>
      <c r="X138" s="11" t="str">
        <f>IF(V138="VDD",$B$1,IF(V138="VDD/2",$B$2,IF(V138="VDDho",$B$3,IF(V138="VSS",$B$4,$B$5))))</f>
        <v>0.2</v>
      </c>
      <c r="Z138" s="30" t="s">
        <v>3</v>
      </c>
      <c r="AJ138" s="25" t="s">
        <v>3</v>
      </c>
    </row>
    <row r="139" spans="6:39" x14ac:dyDescent="0.25">
      <c r="F139" s="12"/>
      <c r="G139" s="12" t="s">
        <v>7</v>
      </c>
      <c r="H139" s="13" t="str">
        <f>IF(F139="Tdelay",$D$1,IF(F139="TT",$D$2,IF(F139="TF",$D$3,IF(F139="T",$D$4,IF(F139="hT",$D$5,$D$6)))))</f>
        <v>+3.33333333333333333n</v>
      </c>
      <c r="I139" s="14">
        <f t="shared" si="179"/>
        <v>0</v>
      </c>
      <c r="K139" s="3" t="s">
        <v>39</v>
      </c>
      <c r="L139" s="3"/>
      <c r="M139" s="4" t="str">
        <f t="shared" si="146"/>
        <v>+0.05n</v>
      </c>
      <c r="N139" s="5" t="str">
        <f t="shared" si="147"/>
        <v>0.2</v>
      </c>
      <c r="Q139" s="6" t="s">
        <v>7</v>
      </c>
      <c r="U139" s="46" t="s">
        <v>39</v>
      </c>
      <c r="X139" s="11" t="str">
        <f>IF(V139="VDD",$B$1,IF(V139="VDD/2",$B$2,IF(V139="VDDho",$B$3,IF(V139="VSS",$B$4,$B$5))))</f>
        <v>0.2</v>
      </c>
      <c r="Z139" s="30" t="s">
        <v>39</v>
      </c>
      <c r="AJ139" s="25" t="s">
        <v>39</v>
      </c>
    </row>
    <row r="140" spans="6:39" x14ac:dyDescent="0.25">
      <c r="F140" s="12"/>
      <c r="G140" s="12" t="s">
        <v>7</v>
      </c>
      <c r="H140" s="13" t="str">
        <f>IF(F140="Tdelay",$D$1,IF(F140="TT",$D$2,IF(F140="TF",$D$3,IF(F140="T",$D$4,IF(F140="hT",$D$5,$D$6)))))</f>
        <v>+3.33333333333333333n</v>
      </c>
      <c r="I140" s="14">
        <f t="shared" si="179"/>
        <v>0</v>
      </c>
      <c r="K140" s="3" t="s">
        <v>3</v>
      </c>
      <c r="L140" s="3"/>
      <c r="M140" s="4" t="str">
        <f t="shared" si="146"/>
        <v>+833.333333333333333p</v>
      </c>
      <c r="N140" s="5" t="str">
        <f t="shared" si="147"/>
        <v>0.2</v>
      </c>
      <c r="Q140" s="6" t="s">
        <v>7</v>
      </c>
      <c r="U140" s="46" t="s">
        <v>3</v>
      </c>
      <c r="X140" s="11" t="str">
        <f t="shared" ref="X140" si="182">IF(V140="VDD",$B$1,IF(V140="VDD/2",$B$2,IF(V140="VDDho",$B$3,IF(V140="VSS",$B$4,$B$5))))</f>
        <v>0.2</v>
      </c>
      <c r="Z140" s="30" t="s">
        <v>3</v>
      </c>
      <c r="AJ140" s="25" t="s">
        <v>3</v>
      </c>
    </row>
    <row r="141" spans="6:39" x14ac:dyDescent="0.25">
      <c r="F141" s="12"/>
      <c r="G141" s="12" t="s">
        <v>7</v>
      </c>
      <c r="H141" s="13" t="str">
        <f>IF(F141="Tdelay",$D$1,IF(F141="TT",$D$2,IF(F141="TF",$D$3,IF(F141="T",$D$4,IF(F141="hT",$D$5,$D$6)))))</f>
        <v>+3.33333333333333333n</v>
      </c>
      <c r="I141" s="14">
        <f t="shared" si="179"/>
        <v>0</v>
      </c>
      <c r="L141" s="3"/>
      <c r="M141" s="4" t="str">
        <f t="shared" si="146"/>
        <v>+3.33333333333333333n</v>
      </c>
      <c r="N141" s="5" t="str">
        <f t="shared" si="147"/>
        <v>0.2</v>
      </c>
      <c r="Q141" s="6" t="s">
        <v>7</v>
      </c>
      <c r="X141" s="11" t="str">
        <f>IF(V141="VDD",$B$1,IF(V141="VDD/2",$B$2,IF(V141="VDDho",$B$3,IF(V141="VSS",$B$4,$B$5))))</f>
        <v>0.2</v>
      </c>
    </row>
    <row r="142" spans="6:39" x14ac:dyDescent="0.25">
      <c r="F142" s="12"/>
      <c r="G142" s="12" t="s">
        <v>7</v>
      </c>
      <c r="H142" s="13" t="str">
        <f>IF(F142="Tdelay",$D$1,IF(F142="TT",$D$2,IF(F142="TF",$D$3,IF(F142="T",$D$4,IF(F142="hT",$D$5,$D$6)))))</f>
        <v>+3.33333333333333333n</v>
      </c>
      <c r="I142" s="14">
        <f t="shared" si="179"/>
        <v>0</v>
      </c>
      <c r="L142" s="3"/>
      <c r="M142" s="4" t="str">
        <f t="shared" si="146"/>
        <v>+3.33333333333333333n</v>
      </c>
      <c r="N142" s="5" t="str">
        <f t="shared" si="147"/>
        <v>0.2</v>
      </c>
      <c r="Q142" s="6" t="s">
        <v>7</v>
      </c>
      <c r="X142" s="11" t="str">
        <f>IF(V142="VDD",$B$1,IF(V142="VDD/2",$B$2,IF(V142="VDDho",$B$3,IF(V142="VSS",$B$4,$B$5))))</f>
        <v>0.2</v>
      </c>
    </row>
    <row r="143" spans="6:39" x14ac:dyDescent="0.25">
      <c r="F143" s="12"/>
      <c r="G143" s="12" t="s">
        <v>7</v>
      </c>
      <c r="H143" s="13" t="str">
        <f>IF(F143="Tdelay",$D$1,IF(F143="TT",$D$2,IF(F143="TF",$D$3,IF(F143="T",$D$4,IF(F143="hT",$D$5,$D$6)))))</f>
        <v>+3.33333333333333333n</v>
      </c>
      <c r="I143" s="14">
        <f t="shared" si="179"/>
        <v>0</v>
      </c>
      <c r="L143" s="3"/>
      <c r="M143" s="4" t="str">
        <f t="shared" si="146"/>
        <v>+3.33333333333333333n</v>
      </c>
      <c r="N143" s="5" t="str">
        <f t="shared" si="147"/>
        <v>0.2</v>
      </c>
      <c r="Q143" s="6" t="s">
        <v>7</v>
      </c>
      <c r="X143" s="11" t="str">
        <f>IF(V143="VDD",$B$1,IF(V143="VDD/2",$B$2,IF(V143="VDDho",$B$3,IF(V143="VSS",$B$4,$B$5))))</f>
        <v>0.2</v>
      </c>
    </row>
    <row r="144" spans="6:39" x14ac:dyDescent="0.25">
      <c r="F144" s="12"/>
      <c r="G144" s="12" t="s">
        <v>0</v>
      </c>
      <c r="H144" s="13" t="str">
        <f>IF(F144="Tdelay",$D$1,IF(F144="TT",$D$2,IF(F144="TF",$D$3,IF(F144="T",$D$4,IF(F144="hT",$D$5,$D$6)))))</f>
        <v>+3.33333333333333333n</v>
      </c>
      <c r="I144" s="14" t="str">
        <f t="shared" si="179"/>
        <v>1.2</v>
      </c>
      <c r="L144" s="3"/>
      <c r="M144" s="4" t="str">
        <f t="shared" si="146"/>
        <v>+3.33333333333333333n</v>
      </c>
      <c r="N144" s="5" t="str">
        <f t="shared" si="147"/>
        <v>0.2</v>
      </c>
      <c r="Q144" s="6" t="s">
        <v>7</v>
      </c>
      <c r="X144" s="11" t="str">
        <f t="shared" ref="X144" si="183">IF(V144="VDD",$B$1,IF(V144="VDD/2",$B$2,IF(V144="VDDho",$B$3,IF(V144="VSS",$B$4,$B$5))))</f>
        <v>0.2</v>
      </c>
    </row>
    <row r="145" spans="6:24" x14ac:dyDescent="0.25">
      <c r="F145" s="12"/>
      <c r="G145" s="12" t="s">
        <v>0</v>
      </c>
      <c r="H145" s="13" t="str">
        <f>IF(F145="Tdelay",$D$1,IF(F145="TT",$D$2,IF(F145="TF",$D$3,IF(F145="T",$D$4,IF(F145="hT",$D$5,$D$6)))))</f>
        <v>+3.33333333333333333n</v>
      </c>
      <c r="I145" s="14" t="str">
        <f t="shared" si="179"/>
        <v>1.2</v>
      </c>
      <c r="L145" s="3"/>
      <c r="M145" s="4" t="str">
        <f t="shared" si="146"/>
        <v>+3.33333333333333333n</v>
      </c>
      <c r="N145" s="5" t="str">
        <f t="shared" si="147"/>
        <v>0.2</v>
      </c>
      <c r="Q145" s="6" t="s">
        <v>7</v>
      </c>
      <c r="X145" s="11" t="str">
        <f>IF(V145="VDD",$B$1,IF(V145="VDD/2",$B$2,IF(V145="VDDho",$B$3,IF(V145="VSS",$B$4,$B$5))))</f>
        <v>0.2</v>
      </c>
    </row>
    <row r="146" spans="6:24" x14ac:dyDescent="0.25">
      <c r="F146" s="12"/>
      <c r="G146" s="12" t="s">
        <v>0</v>
      </c>
      <c r="H146" s="13" t="str">
        <f>IF(F146="Tdelay",$D$1,IF(F146="TT",$D$2,IF(F146="TF",$D$3,IF(F146="T",$D$4,IF(F146="hT",$D$5,$D$6)))))</f>
        <v>+3.33333333333333333n</v>
      </c>
      <c r="I146" s="14" t="str">
        <f t="shared" si="179"/>
        <v>1.2</v>
      </c>
      <c r="L146" s="3"/>
      <c r="M146" s="4" t="str">
        <f t="shared" si="146"/>
        <v>+3.33333333333333333n</v>
      </c>
      <c r="N146" s="5" t="str">
        <f t="shared" si="147"/>
        <v>0.2</v>
      </c>
      <c r="Q146" s="6" t="s">
        <v>7</v>
      </c>
      <c r="X146" s="11" t="str">
        <f>IF(V146="VDD",$B$1,IF(V146="VDD/2",$B$2,IF(V146="VDDho",$B$3,IF(V146="VSS",$B$4,$B$5))))</f>
        <v>0.2</v>
      </c>
    </row>
    <row r="147" spans="6:24" x14ac:dyDescent="0.25">
      <c r="F147" s="12"/>
      <c r="G147" s="12" t="s">
        <v>0</v>
      </c>
      <c r="H147" s="13" t="str">
        <f>IF(F147="Tdelay",$D$1,IF(F147="TT",$D$2,IF(F147="TF",$D$3,IF(F147="T",$D$4,IF(F147="hT",$D$5,$D$6)))))</f>
        <v>+3.33333333333333333n</v>
      </c>
      <c r="I147" s="14" t="str">
        <f t="shared" si="179"/>
        <v>1.2</v>
      </c>
      <c r="L147" s="3"/>
      <c r="M147" s="4" t="str">
        <f t="shared" si="146"/>
        <v>+3.33333333333333333n</v>
      </c>
      <c r="N147" s="5" t="str">
        <f t="shared" si="147"/>
        <v>0.2</v>
      </c>
      <c r="Q147" s="6" t="s">
        <v>7</v>
      </c>
      <c r="X147" s="11" t="str">
        <f>IF(V147="VDD",$B$1,IF(V147="VDD/2",$B$2,IF(V147="VDDho",$B$3,IF(V147="VSS",$B$4,$B$5))))</f>
        <v>0.2</v>
      </c>
    </row>
    <row r="148" spans="6:24" x14ac:dyDescent="0.25">
      <c r="F148" s="12"/>
      <c r="G148" s="12" t="s">
        <v>0</v>
      </c>
      <c r="H148" s="13" t="str">
        <f>IF(F148="Tdelay",$D$1,IF(F148="TT",$D$2,IF(F148="TF",$D$3,IF(F148="T",$D$4,IF(F148="hT",$D$5,$D$6)))))</f>
        <v>+3.33333333333333333n</v>
      </c>
      <c r="I148" s="14" t="str">
        <f t="shared" si="179"/>
        <v>1.2</v>
      </c>
      <c r="L148" s="3"/>
      <c r="M148" s="4" t="str">
        <f t="shared" si="146"/>
        <v>+3.33333333333333333n</v>
      </c>
      <c r="N148" s="5" t="str">
        <f t="shared" si="147"/>
        <v>0.2</v>
      </c>
      <c r="Q148" s="6" t="s">
        <v>7</v>
      </c>
      <c r="X148" s="11" t="str">
        <f t="shared" ref="X148" si="184">IF(V148="VDD",$B$1,IF(V148="VDD/2",$B$2,IF(V148="VDDho",$B$3,IF(V148="VSS",$B$4,$B$5))))</f>
        <v>0.2</v>
      </c>
    </row>
    <row r="149" spans="6:24" x14ac:dyDescent="0.25">
      <c r="F149" s="12"/>
      <c r="G149" s="12" t="s">
        <v>7</v>
      </c>
      <c r="H149" s="13" t="str">
        <f>IF(F149="Tdelay",$D$1,IF(F149="TT",$D$2,IF(F149="TF",$D$3,IF(F149="T",$D$4,IF(F149="hT",$D$5,$D$6)))))</f>
        <v>+3.33333333333333333n</v>
      </c>
      <c r="I149" s="14">
        <f t="shared" si="179"/>
        <v>0</v>
      </c>
      <c r="L149" s="3"/>
      <c r="M149" s="4" t="str">
        <f t="shared" si="146"/>
        <v>+3.33333333333333333n</v>
      </c>
      <c r="N149" s="5" t="str">
        <f t="shared" si="147"/>
        <v>0.2</v>
      </c>
      <c r="Q149" s="6" t="s">
        <v>7</v>
      </c>
      <c r="X149" s="11" t="str">
        <f>IF(V149="VDD",$B$1,IF(V149="VDD/2",$B$2,IF(V149="VDDho",$B$3,IF(V149="VSS",$B$4,$B$5))))</f>
        <v>0.2</v>
      </c>
    </row>
    <row r="150" spans="6:24" x14ac:dyDescent="0.25">
      <c r="F150" s="12"/>
      <c r="G150" s="12" t="s">
        <v>7</v>
      </c>
      <c r="H150" s="13" t="str">
        <f>IF(F150="Tdelay",$D$1,IF(F150="TT",$D$2,IF(F150="TF",$D$3,IF(F150="T",$D$4,IF(F150="hT",$D$5,$D$6)))))</f>
        <v>+3.33333333333333333n</v>
      </c>
      <c r="I150" s="14">
        <f t="shared" si="179"/>
        <v>0</v>
      </c>
      <c r="L150" s="3"/>
      <c r="M150" s="4" t="str">
        <f t="shared" si="146"/>
        <v>+3.33333333333333333n</v>
      </c>
      <c r="N150" s="5" t="str">
        <f t="shared" si="147"/>
        <v>0.2</v>
      </c>
      <c r="Q150" s="6" t="s">
        <v>7</v>
      </c>
      <c r="X150" s="11" t="str">
        <f>IF(V150="VDD",$B$1,IF(V150="VDD/2",$B$2,IF(V150="VDDho",$B$3,IF(V150="VSS",$B$4,$B$5))))</f>
        <v>0.2</v>
      </c>
    </row>
    <row r="151" spans="6:24" x14ac:dyDescent="0.25">
      <c r="F151" s="12"/>
      <c r="G151" s="12" t="s">
        <v>7</v>
      </c>
      <c r="H151" s="13" t="str">
        <f>IF(F151="Tdelay",$D$1,IF(F151="TT",$D$2,IF(F151="TF",$D$3,IF(F151="T",$D$4,IF(F151="hT",$D$5,$D$6)))))</f>
        <v>+3.33333333333333333n</v>
      </c>
      <c r="I151" s="14">
        <f t="shared" si="179"/>
        <v>0</v>
      </c>
      <c r="L151" s="3"/>
      <c r="M151" s="4"/>
      <c r="N151" s="5" t="str">
        <f t="shared" si="147"/>
        <v>0.2</v>
      </c>
      <c r="Q151" s="6" t="s">
        <v>7</v>
      </c>
      <c r="X151" s="11" t="str">
        <f>IF(V151="VDD",$B$1,IF(V151="VDD/2",$B$2,IF(V151="VDDho",$B$3,IF(V151="VSS",$B$4,$B$5))))</f>
        <v>0.2</v>
      </c>
    </row>
    <row r="152" spans="6:24" x14ac:dyDescent="0.25">
      <c r="F152" s="12"/>
      <c r="G152" s="12" t="s">
        <v>7</v>
      </c>
      <c r="H152" s="13" t="str">
        <f>IF(F152="Tdelay",$D$1,IF(F152="TT",$D$2,IF(F152="TF",$D$3,IF(F152="T",$D$4,IF(F152="hT",$D$5,$D$6)))))</f>
        <v>+3.33333333333333333n</v>
      </c>
      <c r="I152" s="15">
        <f t="shared" si="179"/>
        <v>0</v>
      </c>
      <c r="L152" s="3"/>
      <c r="M152" s="4"/>
      <c r="N152" s="5" t="str">
        <f t="shared" si="147"/>
        <v>0.2</v>
      </c>
      <c r="Q152" s="6" t="s">
        <v>7</v>
      </c>
      <c r="X152" s="11" t="str">
        <f t="shared" ref="X152" si="185">IF(V152="VDD",$B$1,IF(V152="VDD/2",$B$2,IF(V152="VDDho",$B$3,IF(V152="VSS",$B$4,$B$5))))</f>
        <v>0.2</v>
      </c>
    </row>
    <row r="153" spans="6:24" x14ac:dyDescent="0.25">
      <c r="F153" s="12"/>
      <c r="G153" s="12" t="s">
        <v>7</v>
      </c>
      <c r="H153" s="13" t="str">
        <f>IF(F153="Tdelay",$D$1,IF(F153="TT",$D$2,IF(F153="TF",$D$3,IF(F153="T",$D$4,IF(F153="hT",$D$5,$D$6)))))</f>
        <v>+3.33333333333333333n</v>
      </c>
      <c r="I153" s="14">
        <f t="shared" si="179"/>
        <v>0</v>
      </c>
      <c r="L153" s="3"/>
      <c r="M153" s="4"/>
      <c r="N153" s="5" t="str">
        <f t="shared" si="147"/>
        <v>0.2</v>
      </c>
      <c r="Q153" s="6" t="s">
        <v>7</v>
      </c>
      <c r="X153" s="11" t="str">
        <f>IF(V153="VDD",$B$1,IF(V153="VDD/2",$B$2,IF(V153="VDDho",$B$3,IF(V153="VSS",$B$4,$B$5))))</f>
        <v>0.2</v>
      </c>
    </row>
    <row r="154" spans="6:24" x14ac:dyDescent="0.25">
      <c r="F154" s="12"/>
      <c r="G154" s="12" t="s">
        <v>0</v>
      </c>
      <c r="H154" s="13" t="str">
        <f>IF(F154="Tdelay",$D$1,IF(F154="TT",$D$2,IF(F154="TF",$D$3,IF(F154="T",$D$4,IF(F154="hT",$D$5,$D$6)))))</f>
        <v>+3.33333333333333333n</v>
      </c>
      <c r="I154" s="14" t="str">
        <f t="shared" si="179"/>
        <v>1.2</v>
      </c>
      <c r="L154" s="3"/>
      <c r="M154" s="4"/>
      <c r="N154" s="5" t="str">
        <f t="shared" si="147"/>
        <v>0.2</v>
      </c>
      <c r="Q154" s="6" t="s">
        <v>7</v>
      </c>
      <c r="X154" s="11" t="str">
        <f>IF(V154="VDD",$B$1,IF(V154="VDD/2",$B$2,IF(V154="VDDho",$B$3,IF(V154="VSS",$B$4,$B$5))))</f>
        <v>0.2</v>
      </c>
    </row>
    <row r="155" spans="6:24" x14ac:dyDescent="0.25">
      <c r="F155" s="12"/>
      <c r="G155" s="12" t="s">
        <v>0</v>
      </c>
      <c r="H155" s="13" t="str">
        <f>IF(F155="Tdelay",$D$1,IF(F155="TT",$D$2,IF(F155="TF",$D$3,IF(F155="T",$D$4,IF(F155="hT",$D$5,$D$6)))))</f>
        <v>+3.33333333333333333n</v>
      </c>
      <c r="I155" s="14" t="str">
        <f t="shared" si="179"/>
        <v>1.2</v>
      </c>
      <c r="L155" s="3"/>
      <c r="M155" s="4"/>
      <c r="N155" s="5" t="str">
        <f t="shared" si="147"/>
        <v>0.2</v>
      </c>
      <c r="Q155" s="6" t="s">
        <v>7</v>
      </c>
      <c r="X155" s="11" t="str">
        <f>IF(V155="VDD",$B$1,IF(V155="VDD/2",$B$2,IF(V155="VDDho",$B$3,IF(V155="VSS",$B$4,$B$5))))</f>
        <v>0.2</v>
      </c>
    </row>
    <row r="156" spans="6:24" x14ac:dyDescent="0.25">
      <c r="F156" s="12"/>
      <c r="G156" s="12" t="s">
        <v>0</v>
      </c>
      <c r="H156" s="13" t="str">
        <f>IF(F156="Tdelay",$D$1,IF(F156="TT",$D$2,IF(F156="TF",$D$3,IF(F156="T",$D$4,IF(F156="hT",$D$5,$D$6)))))</f>
        <v>+3.33333333333333333n</v>
      </c>
      <c r="I156" s="14" t="str">
        <f t="shared" si="179"/>
        <v>1.2</v>
      </c>
      <c r="L156" s="3"/>
      <c r="M156" s="4"/>
      <c r="N156" s="5" t="str">
        <f t="shared" si="147"/>
        <v>0.2</v>
      </c>
      <c r="Q156" s="6" t="s">
        <v>7</v>
      </c>
      <c r="X156" s="11" t="str">
        <f t="shared" ref="X156" si="186">IF(V156="VDD",$B$1,IF(V156="VDD/2",$B$2,IF(V156="VDDho",$B$3,IF(V156="VSS",$B$4,$B$5))))</f>
        <v>0.2</v>
      </c>
    </row>
    <row r="157" spans="6:24" x14ac:dyDescent="0.25">
      <c r="F157" s="12"/>
      <c r="G157" s="12" t="s">
        <v>0</v>
      </c>
      <c r="H157" s="13" t="str">
        <f>IF(F157="Tdelay",$D$1,IF(F157="TT",$D$2,IF(F157="TF",$D$3,IF(F157="T",$D$4,IF(F157="hT",$D$5,$D$6)))))</f>
        <v>+3.33333333333333333n</v>
      </c>
      <c r="I157" s="14" t="str">
        <f t="shared" si="179"/>
        <v>1.2</v>
      </c>
      <c r="Q157" s="6" t="s">
        <v>7</v>
      </c>
      <c r="X157" s="11" t="str">
        <f>IF(V157="VDD",$B$1,IF(V157="VDD/2",$B$2,IF(V157="VDDho",$B$3,IF(V157="VSS",$B$4,$B$5))))</f>
        <v>0.2</v>
      </c>
    </row>
    <row r="158" spans="6:24" x14ac:dyDescent="0.25">
      <c r="F158" s="12"/>
      <c r="G158" s="12" t="s">
        <v>0</v>
      </c>
      <c r="H158" s="13" t="str">
        <f>IF(F158="Tdelay",$D$1,IF(F158="TT",$D$2,IF(F158="TF",$D$3,IF(F158="T",$D$4,IF(F158="hT",$D$5,$D$6)))))</f>
        <v>+3.33333333333333333n</v>
      </c>
      <c r="I158" s="14" t="str">
        <f t="shared" si="179"/>
        <v>1.2</v>
      </c>
      <c r="Q158" s="6" t="s">
        <v>7</v>
      </c>
      <c r="X158" s="11" t="str">
        <f>IF(V158="VDD",$B$1,IF(V158="VDD/2",$B$2,IF(V158="VDDho",$B$3,IF(V158="VSS",$B$4,$B$5))))</f>
        <v>0.2</v>
      </c>
    </row>
    <row r="159" spans="6:24" x14ac:dyDescent="0.25">
      <c r="F159" s="12"/>
      <c r="G159" s="12" t="s">
        <v>7</v>
      </c>
      <c r="H159" s="13" t="str">
        <f>IF(F159="Tdelay",$D$1,IF(F159="TT",$D$2,IF(F159="TF",$D$3,IF(F159="T",$D$4,IF(F159="hT",$D$5,$D$6)))))</f>
        <v>+3.33333333333333333n</v>
      </c>
      <c r="I159" s="14">
        <f t="shared" si="179"/>
        <v>0</v>
      </c>
      <c r="Q159" s="6" t="s">
        <v>7</v>
      </c>
      <c r="X159" s="11" t="str">
        <f>IF(V159="VDD",$B$1,IF(V159="VDD/2",$B$2,IF(V159="VDDho",$B$3,IF(V159="VSS",$B$4,$B$5))))</f>
        <v>0.2</v>
      </c>
    </row>
    <row r="160" spans="6:24" x14ac:dyDescent="0.25">
      <c r="F160" s="12"/>
      <c r="G160" s="12" t="s">
        <v>7</v>
      </c>
      <c r="H160" s="13" t="str">
        <f>IF(F160="Tdelay",$D$1,IF(F160="TT",$D$2,IF(F160="TF",$D$3,IF(F160="T",$D$4,IF(F160="hT",$D$5,$D$6)))))</f>
        <v>+3.33333333333333333n</v>
      </c>
      <c r="I160" s="14">
        <f t="shared" si="179"/>
        <v>0</v>
      </c>
      <c r="Q160" s="6" t="s">
        <v>7</v>
      </c>
      <c r="X160" s="11" t="str">
        <f t="shared" ref="X160" si="187">IF(V160="VDD",$B$1,IF(V160="VDD/2",$B$2,IF(V160="VDDho",$B$3,IF(V160="VSS",$B$4,$B$5))))</f>
        <v>0.2</v>
      </c>
    </row>
    <row r="161" spans="6:24" x14ac:dyDescent="0.25">
      <c r="F161" s="12"/>
      <c r="G161" s="12" t="s">
        <v>7</v>
      </c>
      <c r="H161" s="13" t="str">
        <f>IF(F161="Tdelay",$D$1,IF(F161="TT",$D$2,IF(F161="TF",$D$3,IF(F161="T",$D$4,IF(F161="hT",$D$5,$D$6)))))</f>
        <v>+3.33333333333333333n</v>
      </c>
      <c r="I161" s="14">
        <f t="shared" si="179"/>
        <v>0</v>
      </c>
      <c r="Q161" s="6" t="s">
        <v>7</v>
      </c>
      <c r="X161" s="11" t="str">
        <f>IF(V161="VDD",$B$1,IF(V161="VDD/2",$B$2,IF(V161="VDDho",$B$3,IF(V161="VSS",$B$4,$B$5))))</f>
        <v>0.2</v>
      </c>
    </row>
    <row r="162" spans="6:24" x14ac:dyDescent="0.25">
      <c r="F162" s="12"/>
      <c r="G162" s="12" t="s">
        <v>7</v>
      </c>
      <c r="H162" s="13" t="str">
        <f>IF(F162="Tdelay",$D$1,IF(F162="TT",$D$2,IF(F162="TF",$D$3,IF(F162="T",$D$4,IF(F162="hT",$D$5,$D$6)))))</f>
        <v>+3.33333333333333333n</v>
      </c>
      <c r="I162" s="14">
        <f t="shared" si="179"/>
        <v>0</v>
      </c>
      <c r="Q162" s="6" t="s">
        <v>7</v>
      </c>
      <c r="X162" s="11" t="str">
        <f>IF(V162="VDD",$B$1,IF(V162="VDD/2",$B$2,IF(V162="VDDho",$B$3,IF(V162="VSS",$B$4,$B$5))))</f>
        <v>0.2</v>
      </c>
    </row>
    <row r="163" spans="6:24" x14ac:dyDescent="0.25">
      <c r="F163" s="12"/>
      <c r="G163" s="12" t="s">
        <v>7</v>
      </c>
      <c r="H163" s="13" t="str">
        <f>IF(F163="Tdelay",$D$1,IF(F163="TT",$D$2,IF(F163="TF",$D$3,IF(F163="T",$D$4,IF(F163="hT",$D$5,$D$6)))))</f>
        <v>+3.33333333333333333n</v>
      </c>
      <c r="I163" s="14">
        <f t="shared" ref="I163:I178" si="188">IF(G163="VDD",$B$1,IF(G163="VDD/2",$B$2,IF(G163="VDDho",$B$3,IF(G163="VSS",$B$4,$B$5))))</f>
        <v>0</v>
      </c>
      <c r="Q163" s="6" t="s">
        <v>7</v>
      </c>
      <c r="X163" s="11" t="str">
        <f>IF(V163="VDD",$B$1,IF(V163="VDD/2",$B$2,IF(V163="VDDho",$B$3,IF(V163="VSS",$B$4,$B$5))))</f>
        <v>0.2</v>
      </c>
    </row>
    <row r="164" spans="6:24" x14ac:dyDescent="0.25">
      <c r="F164" s="12"/>
      <c r="G164" s="12" t="s">
        <v>7</v>
      </c>
      <c r="H164" s="13" t="str">
        <f>IF(F164="Tdelay",$D$1,IF(F164="TT",$D$2,IF(F164="TF",$D$3,IF(F164="T",$D$4,IF(F164="hT",$D$5,$D$6)))))</f>
        <v>+3.33333333333333333n</v>
      </c>
      <c r="I164" s="14">
        <f t="shared" si="188"/>
        <v>0</v>
      </c>
      <c r="Q164" s="6" t="s">
        <v>7</v>
      </c>
      <c r="X164" s="11" t="str">
        <f t="shared" ref="X164" si="189">IF(V164="VDD",$B$1,IF(V164="VDD/2",$B$2,IF(V164="VDDho",$B$3,IF(V164="VSS",$B$4,$B$5))))</f>
        <v>0.2</v>
      </c>
    </row>
    <row r="165" spans="6:24" x14ac:dyDescent="0.25">
      <c r="H165" s="13" t="str">
        <f>IF(F165="Tdelay",$D$1,IF(F165="TT",$D$2,IF(F165="TF",$D$3,IF(F165="T",$D$4,IF(F165="hT",$D$5,$D$6)))))</f>
        <v>+3.33333333333333333n</v>
      </c>
      <c r="I165" s="14" t="str">
        <f t="shared" si="188"/>
        <v>0.2</v>
      </c>
      <c r="Q165" s="6" t="s">
        <v>7</v>
      </c>
    </row>
    <row r="166" spans="6:24" x14ac:dyDescent="0.25">
      <c r="H166" s="13" t="str">
        <f>IF(F166="Tdelay",$D$1,IF(F166="TT",$D$2,IF(F166="TF",$D$3,IF(F166="T",$D$4,IF(F166="hT",$D$5,$D$6)))))</f>
        <v>+3.33333333333333333n</v>
      </c>
      <c r="I166" s="14" t="str">
        <f t="shared" si="188"/>
        <v>0.2</v>
      </c>
      <c r="Q166" s="6" t="s">
        <v>7</v>
      </c>
    </row>
    <row r="167" spans="6:24" x14ac:dyDescent="0.25">
      <c r="H167" s="13" t="str">
        <f>IF(F167="Tdelay",$D$1,IF(F167="TT",$D$2,IF(F167="TF",$D$3,IF(F167="T",$D$4,IF(F167="hT",$D$5,$D$6)))))</f>
        <v>+3.33333333333333333n</v>
      </c>
      <c r="I167" s="14" t="str">
        <f t="shared" si="188"/>
        <v>0.2</v>
      </c>
      <c r="Q167" s="6" t="s">
        <v>7</v>
      </c>
    </row>
    <row r="168" spans="6:24" x14ac:dyDescent="0.25">
      <c r="H168" s="13" t="str">
        <f>IF(F168="Tdelay",$D$1,IF(F168="TT",$D$2,IF(F168="TF",$D$3,IF(F168="T",$D$4,IF(F168="hT",$D$5,$D$6)))))</f>
        <v>+3.33333333333333333n</v>
      </c>
      <c r="I168" s="14" t="str">
        <f t="shared" si="188"/>
        <v>0.2</v>
      </c>
      <c r="Q168" s="6" t="s">
        <v>7</v>
      </c>
    </row>
    <row r="169" spans="6:24" x14ac:dyDescent="0.25">
      <c r="H169" s="13" t="str">
        <f>IF(F169="Tdelay",$D$1,IF(F169="TT",$D$2,IF(F169="TF",$D$3,IF(F169="T",$D$4,IF(F169="hT",$D$5,$D$6)))))</f>
        <v>+3.33333333333333333n</v>
      </c>
      <c r="I169" s="14" t="str">
        <f t="shared" si="188"/>
        <v>0.2</v>
      </c>
      <c r="Q169" s="6" t="s">
        <v>7</v>
      </c>
    </row>
    <row r="170" spans="6:24" x14ac:dyDescent="0.25">
      <c r="H170" s="13" t="str">
        <f>IF(F170="Tdelay",$D$1,IF(F170="TT",$D$2,IF(F170="TF",$D$3,IF(F170="T",$D$4,IF(F170="hT",$D$5,$D$6)))))</f>
        <v>+3.33333333333333333n</v>
      </c>
      <c r="I170" s="14" t="str">
        <f t="shared" si="188"/>
        <v>0.2</v>
      </c>
      <c r="Q170" s="6" t="s">
        <v>7</v>
      </c>
    </row>
    <row r="171" spans="6:24" x14ac:dyDescent="0.25">
      <c r="H171" s="13" t="str">
        <f>IF(F171="Tdelay",$D$1,IF(F171="TT",$D$2,IF(F171="TF",$D$3,IF(F171="T",$D$4,IF(F171="hT",$D$5,$D$6)))))</f>
        <v>+3.33333333333333333n</v>
      </c>
      <c r="I171" s="14" t="str">
        <f t="shared" si="188"/>
        <v>0.2</v>
      </c>
    </row>
    <row r="172" spans="6:24" x14ac:dyDescent="0.25">
      <c r="H172" s="13" t="str">
        <f>IF(F172="Tdelay",$D$1,IF(F172="TT",$D$2,IF(F172="TF",$D$3,IF(F172="T",$D$4,IF(F172="hT",$D$5,$D$6)))))</f>
        <v>+3.33333333333333333n</v>
      </c>
      <c r="I172" s="14" t="str">
        <f t="shared" si="188"/>
        <v>0.2</v>
      </c>
    </row>
    <row r="173" spans="6:24" x14ac:dyDescent="0.25">
      <c r="H173" s="13" t="str">
        <f>IF(F173="Tdelay",$D$1,IF(F173="TT",$D$2,IF(F173="TF",$D$3,IF(F173="T",$D$4,IF(F173="hT",$D$5,$D$6)))))</f>
        <v>+3.33333333333333333n</v>
      </c>
      <c r="I173" s="14" t="str">
        <f t="shared" si="188"/>
        <v>0.2</v>
      </c>
    </row>
    <row r="174" spans="6:24" x14ac:dyDescent="0.25">
      <c r="H174" s="13" t="str">
        <f>IF(F174="Tdelay",$D$1,IF(F174="TT",$D$2,IF(F174="TF",$D$3,IF(F174="T",$D$4,IF(F174="hT",$D$5,$D$6)))))</f>
        <v>+3.33333333333333333n</v>
      </c>
      <c r="I174" s="14" t="str">
        <f t="shared" si="188"/>
        <v>0.2</v>
      </c>
    </row>
    <row r="175" spans="6:24" x14ac:dyDescent="0.25">
      <c r="H175" s="13" t="str">
        <f>IF(F175="Tdelay",$D$1,IF(F175="TT",$D$2,IF(F175="TF",$D$3,IF(F175="T",$D$4,IF(F175="hT",$D$5,$D$6)))))</f>
        <v>+3.33333333333333333n</v>
      </c>
      <c r="I175" s="14" t="str">
        <f t="shared" si="188"/>
        <v>0.2</v>
      </c>
    </row>
    <row r="176" spans="6:24" x14ac:dyDescent="0.25">
      <c r="H176" s="13" t="str">
        <f>IF(F176="Tdelay",$D$1,IF(F176="TT",$D$2,IF(F176="TF",$D$3,IF(F176="T",$D$4,IF(F176="hT",$D$5,$D$6)))))</f>
        <v>+3.33333333333333333n</v>
      </c>
      <c r="I176" s="14" t="str">
        <f t="shared" si="188"/>
        <v>0.2</v>
      </c>
    </row>
    <row r="177" spans="8:9" x14ac:dyDescent="0.25">
      <c r="H177" s="13" t="str">
        <f>IF(F177="Tdelay",$D$1,IF(F177="TT",$D$2,IF(F177="TF",$D$3,IF(F177="T",$D$4,IF(F177="hT",$D$5,$D$6)))))</f>
        <v>+3.33333333333333333n</v>
      </c>
      <c r="I177" s="14" t="str">
        <f t="shared" si="188"/>
        <v>0.2</v>
      </c>
    </row>
    <row r="178" spans="8:9" x14ac:dyDescent="0.25">
      <c r="H178" s="13" t="str">
        <f>IF(F178="Tdelay",$D$1,IF(F178="TT",$D$2,IF(F178="TF",$D$3,IF(F178="T",$D$4,IF(F178="hT",$D$5,$D$6)))))</f>
        <v>+3.33333333333333333n</v>
      </c>
      <c r="I178" s="14" t="str">
        <f t="shared" si="188"/>
        <v>0.2</v>
      </c>
    </row>
    <row r="179" spans="8:9" x14ac:dyDescent="0.25">
      <c r="H179" s="13" t="str">
        <f>IF(F179="Tdelay",$D$1,IF(F179="TT",$D$2,IF(F179="TF",$D$3,IF(F179="T",$D$4,IF(F179="hT",$D$5,$D$6)))))</f>
        <v>+3.33333333333333333n</v>
      </c>
    </row>
    <row r="180" spans="8:9" x14ac:dyDescent="0.25">
      <c r="H180" s="13" t="str">
        <f>IF(F180="Tdelay",$D$1,IF(F180="TT",$D$2,IF(F180="TF",$D$3,IF(F180="T",$D$4,IF(F180="hT",$D$5,$D$6)))))</f>
        <v>+3.33333333333333333n</v>
      </c>
    </row>
    <row r="181" spans="8:9" x14ac:dyDescent="0.25">
      <c r="H181" s="13" t="str">
        <f>IF(F181="Tdelay",$D$1,IF(F181="TT",$D$2,IF(F181="TF",$D$3,IF(F181="T",$D$4,IF(F181="hT",$D$5,$D$6)))))</f>
        <v>+3.33333333333333333n</v>
      </c>
    </row>
    <row r="182" spans="8:9" x14ac:dyDescent="0.25">
      <c r="H182" s="13" t="str">
        <f>IF(F182="Tdelay",$D$1,IF(F182="TT",$D$2,IF(F182="TF",$D$3,IF(F182="T",$D$4,IF(F182="hT",$D$5,$D$6)))))</f>
        <v>+3.33333333333333333n</v>
      </c>
    </row>
    <row r="183" spans="8:9" x14ac:dyDescent="0.25">
      <c r="H183" s="13" t="str">
        <f>IF(F183="Tdelay",$D$1,IF(F183="TT",$D$2,IF(F183="TF",$D$3,IF(F183="T",$D$4,IF(F183="hT",$D$5,$D$6)))))</f>
        <v>+3.33333333333333333n</v>
      </c>
    </row>
    <row r="184" spans="8:9" x14ac:dyDescent="0.25">
      <c r="H184" s="13" t="str">
        <f>IF(F184="Tdelay",$D$1,IF(F184="TT",$D$2,IF(F184="TF",$D$3,IF(F184="T",$D$4,IF(F184="hT",$D$5,$D$6)))))</f>
        <v>+3.33333333333333333n</v>
      </c>
    </row>
    <row r="185" spans="8:9" x14ac:dyDescent="0.25">
      <c r="H185" s="13" t="str">
        <f>IF(F185="Tdelay",$D$1,IF(F185="TT",$D$2,IF(F185="TF",$D$3,IF(F185="T",$D$4,IF(F185="hT",$D$5,$D$6)))))</f>
        <v>+3.33333333333333333n</v>
      </c>
    </row>
    <row r="186" spans="8:9" x14ac:dyDescent="0.25">
      <c r="H186" s="13" t="str">
        <f>IF(F186="Tdelay",$D$1,IF(F186="TT",$D$2,IF(F186="TF",$D$3,IF(F186="T",$D$4,IF(F186="hT",$D$5,$D$6)))))</f>
        <v>+3.33333333333333333n</v>
      </c>
    </row>
    <row r="187" spans="8:9" x14ac:dyDescent="0.25">
      <c r="H187" s="13" t="str">
        <f>IF(F187="Tdelay",$D$1,IF(F187="TT",$D$2,IF(F187="TF",$D$3,IF(F187="T",$D$4,IF(F187="hT",$D$5,$D$6)))))</f>
        <v>+3.33333333333333333n</v>
      </c>
    </row>
    <row r="188" spans="8:9" x14ac:dyDescent="0.25">
      <c r="H188" s="13" t="str">
        <f>IF(F188="Tdelay",$D$1,IF(F188="TT",$D$2,IF(F188="TF",$D$3,IF(F188="T",$D$4,IF(F188="hT",$D$5,$D$6)))))</f>
        <v>+3.33333333333333333n</v>
      </c>
    </row>
    <row r="189" spans="8:9" x14ac:dyDescent="0.25">
      <c r="H189" s="13" t="str">
        <f>IF(F189="Tdelay",$D$1,IF(F189="TT",$D$2,IF(F189="TF",$D$3,IF(F189="T",$D$4,IF(F189="hT",$D$5,$D$6)))))</f>
        <v>+3.33333333333333333n</v>
      </c>
    </row>
    <row r="190" spans="8:9" x14ac:dyDescent="0.25">
      <c r="H190" s="13" t="str">
        <f>IF(F190="Tdelay",$D$1,IF(F190="TT",$D$2,IF(F190="TF",$D$3,IF(F190="T",$D$4,IF(F190="hT",$D$5,$D$6)))))</f>
        <v>+3.33333333333333333n</v>
      </c>
    </row>
    <row r="191" spans="8:9" x14ac:dyDescent="0.25">
      <c r="H191" s="13" t="str">
        <f>IF(F191="Tdelay",$D$1,IF(F191="TT",$D$2,IF(F191="TF",$D$3,IF(F191="T",$D$4,IF(F191="hT",$D$5,$D$6)))))</f>
        <v>+3.33333333333333333n</v>
      </c>
    </row>
    <row r="192" spans="8:9" x14ac:dyDescent="0.25">
      <c r="H192" s="13" t="str">
        <f>IF(F192="Tdelay",$D$1,IF(F192="TT",$D$2,IF(F192="TF",$D$3,IF(F192="T",$D$4,IF(F192="hT",$D$5,$D$6)))))</f>
        <v>+3.33333333333333333n</v>
      </c>
    </row>
    <row r="193" spans="8:8" x14ac:dyDescent="0.25">
      <c r="H193" s="13" t="str">
        <f>IF(F193="Tdelay",$D$1,IF(F193="TT",$D$2,IF(F193="TF",$D$3,IF(F193="T",$D$4,IF(F193="hT",$D$5,$D$6)))))</f>
        <v>+3.33333333333333333n</v>
      </c>
    </row>
    <row r="194" spans="8:8" x14ac:dyDescent="0.25">
      <c r="H194" s="13" t="str">
        <f>IF(F194="Tdelay",$D$1,IF(F194="TT",$D$2,IF(F194="TF",$D$3,IF(F194="T",$D$4,IF(F194="hT",$D$5,$D$6)))))</f>
        <v>+3.33333333333333333n</v>
      </c>
    </row>
    <row r="195" spans="8:8" x14ac:dyDescent="0.25">
      <c r="H195" s="13" t="str">
        <f>IF(F195="Tdelay",$D$1,IF(F195="TT",$D$2,IF(F195="TF",$D$3,IF(F195="T",$D$4,IF(F195="hT",$D$5,$D$6)))))</f>
        <v>+3.33333333333333333n</v>
      </c>
    </row>
    <row r="196" spans="8:8" x14ac:dyDescent="0.25">
      <c r="H196" s="13" t="str">
        <f>IF(F196="Tdelay",$D$1,IF(F196="TT",$D$2,IF(F196="TF",$D$3,IF(F196="T",$D$4,IF(F196="hT",$D$5,$D$6)))))</f>
        <v>+3.33333333333333333n</v>
      </c>
    </row>
    <row r="197" spans="8:8" x14ac:dyDescent="0.25">
      <c r="H197" s="13" t="str">
        <f>IF(F197="Tdelay",$D$1,IF(F197="TT",$D$2,IF(F197="TF",$D$3,IF(F197="T",$D$4,IF(F197="hT",$D$5,$D$6)))))</f>
        <v>+3.33333333333333333n</v>
      </c>
    </row>
    <row r="198" spans="8:8" x14ac:dyDescent="0.25">
      <c r="H198" s="13" t="str">
        <f>IF(F198="Tdelay",$D$1,IF(F198="TT",$D$2,IF(F198="TF",$D$3,IF(F198="T",$D$4,IF(F198="hT",$D$5,$D$6)))))</f>
        <v>+3.33333333333333333n</v>
      </c>
    </row>
    <row r="199" spans="8:8" x14ac:dyDescent="0.25">
      <c r="H199" s="13" t="str">
        <f>IF(F199="Tdelay",$D$1,IF(F199="TT",$D$2,IF(F199="TF",$D$3,IF(F199="T",$D$4,IF(F199="hT",$D$5,$D$6)))))</f>
        <v>+3.33333333333333333n</v>
      </c>
    </row>
    <row r="200" spans="8:8" x14ac:dyDescent="0.25">
      <c r="H200" s="13" t="str">
        <f>IF(F200="Tdelay",$D$1,IF(F200="TT",$D$2,IF(F200="TF",$D$3,IF(F200="T",$D$4,IF(F200="hT",$D$5,$D$6)))))</f>
        <v>+3.33333333333333333n</v>
      </c>
    </row>
    <row r="201" spans="8:8" x14ac:dyDescent="0.25">
      <c r="H201" s="13" t="str">
        <f>IF(F201="Tdelay",$D$1,IF(F201="TT",$D$2,IF(F201="TF",$D$3,IF(F201="T",$D$4,IF(F201="hT",$D$5,$D$6)))))</f>
        <v>+3.33333333333333333n</v>
      </c>
    </row>
    <row r="202" spans="8:8" x14ac:dyDescent="0.25">
      <c r="H202" s="13" t="str">
        <f>IF(F202="Tdelay",$D$1,IF(F202="TT",$D$2,IF(F202="TF",$D$3,IF(F202="T",$D$4,IF(F202="hT",$D$5,$D$6)))))</f>
        <v>+3.33333333333333333n</v>
      </c>
    </row>
    <row r="203" spans="8:8" x14ac:dyDescent="0.25">
      <c r="H203" s="13" t="str">
        <f>IF(F203="Tdelay",$D$1,IF(F203="TT",$D$2,IF(F203="TF",$D$3,IF(F203="T",$D$4,IF(F203="hT",$D$5,$D$6)))))</f>
        <v>+3.33333333333333333n</v>
      </c>
    </row>
    <row r="204" spans="8:8" x14ac:dyDescent="0.25">
      <c r="H204" s="13" t="str">
        <f>IF(F204="Tdelay",$D$1,IF(F204="TT",$D$2,IF(F204="TF",$D$3,IF(F204="T",$D$4,IF(F204="hT",$D$5,$D$6)))))</f>
        <v>+3.33333333333333333n</v>
      </c>
    </row>
    <row r="205" spans="8:8" x14ac:dyDescent="0.25">
      <c r="H205" s="13" t="str">
        <f>IF(F205="Tdelay",$D$1,IF(F205="TT",$D$2,IF(F205="TF",$D$3,IF(F205="T",$D$4,IF(F205="hT",$D$5,$D$6)))))</f>
        <v>+3.33333333333333333n</v>
      </c>
    </row>
    <row r="206" spans="8:8" x14ac:dyDescent="0.25">
      <c r="H206" s="13" t="str">
        <f>IF(F206="Tdelay",$D$1,IF(F206="TT",$D$2,IF(F206="TF",$D$3,IF(F206="T",$D$4,IF(F206="hT",$D$5,$D$6)))))</f>
        <v>+3.33333333333333333n</v>
      </c>
    </row>
    <row r="207" spans="8:8" x14ac:dyDescent="0.25">
      <c r="H207" s="13" t="str">
        <f>IF(F207="Tdelay",$D$1,IF(F207="TT",$D$2,IF(F207="TF",$D$3,IF(F207="T",$D$4,IF(F207="hT",$D$5,$D$6)))))</f>
        <v>+3.33333333333333333n</v>
      </c>
    </row>
    <row r="208" spans="8:8" x14ac:dyDescent="0.25">
      <c r="H208" s="13" t="str">
        <f>IF(F208="Tdelay",$D$1,IF(F208="TT",$D$2,IF(F208="TF",$D$3,IF(F208="T",$D$4,IF(F208="hT",$D$5,$D$6)))))</f>
        <v>+3.33333333333333333n</v>
      </c>
    </row>
    <row r="209" spans="8:8" x14ac:dyDescent="0.25">
      <c r="H209" s="13" t="str">
        <f>IF(F209="Tdelay",$D$1,IF(F209="TT",$D$2,IF(F209="TF",$D$3,IF(F209="T",$D$4,IF(F209="hT",$D$5,$D$6)))))</f>
        <v>+3.33333333333333333n</v>
      </c>
    </row>
    <row r="210" spans="8:8" x14ac:dyDescent="0.25">
      <c r="H210" s="13" t="str">
        <f>IF(F210="Tdelay",$D$1,IF(F210="TT",$D$2,IF(F210="TF",$D$3,IF(F210="T",$D$4,IF(F210="hT",$D$5,$D$6)))))</f>
        <v>+3.33333333333333333n</v>
      </c>
    </row>
    <row r="211" spans="8:8" x14ac:dyDescent="0.25">
      <c r="H211" s="13" t="str">
        <f>IF(F211="Tdelay",$D$1,IF(F211="TT",$D$2,IF(F211="TF",$D$3,IF(F211="T",$D$4,IF(F211="hT",$D$5,$D$6)))))</f>
        <v>+3.33333333333333333n</v>
      </c>
    </row>
    <row r="212" spans="8:8" x14ac:dyDescent="0.25">
      <c r="H212" s="13" t="str">
        <f>IF(F212="Tdelay",$D$1,IF(F212="TT",$D$2,IF(F212="TF",$D$3,IF(F212="T",$D$4,IF(F212="hT",$D$5,$D$6)))))</f>
        <v>+3.33333333333333333n</v>
      </c>
    </row>
    <row r="213" spans="8:8" x14ac:dyDescent="0.25">
      <c r="H213" s="13" t="str">
        <f>IF(F213="Tdelay",$D$1,IF(F213="TT",$D$2,IF(F213="TF",$D$3,IF(F213="T",$D$4,IF(F213="hT",$D$5,$D$6)))))</f>
        <v>+3.33333333333333333n</v>
      </c>
    </row>
    <row r="214" spans="8:8" x14ac:dyDescent="0.25">
      <c r="H214" s="13" t="str">
        <f>IF(F214="Tdelay",$D$1,IF(F214="TT",$D$2,IF(F214="TF",$D$3,IF(F214="T",$D$4,IF(F214="hT",$D$5,$D$6)))))</f>
        <v>+3.33333333333333333n</v>
      </c>
    </row>
    <row r="215" spans="8:8" x14ac:dyDescent="0.25">
      <c r="H215" s="13" t="str">
        <f>IF(F215="Tdelay",$D$1,IF(F215="TT",$D$2,IF(F215="TF",$D$3,IF(F215="T",$D$4,IF(F215="hT",$D$5,$D$6)))))</f>
        <v>+3.33333333333333333n</v>
      </c>
    </row>
    <row r="216" spans="8:8" x14ac:dyDescent="0.25">
      <c r="H216" s="13" t="str">
        <f>IF(F216="Tdelay",$D$1,IF(F216="TT",$D$2,IF(F216="TF",$D$3,IF(F216="T",$D$4,IF(F216="hT",$D$5,$D$6)))))</f>
        <v>+3.33333333333333333n</v>
      </c>
    </row>
    <row r="217" spans="8:8" x14ac:dyDescent="0.25">
      <c r="H217" s="13" t="str">
        <f>IF(F217="Tdelay",$D$1,IF(F217="TT",$D$2,IF(F217="TF",$D$3,IF(F217="T",$D$4,IF(F217="hT",$D$5,$D$6)))))</f>
        <v>+3.33333333333333333n</v>
      </c>
    </row>
    <row r="218" spans="8:8" x14ac:dyDescent="0.25">
      <c r="H218" s="13" t="str">
        <f>IF(F218="Tdelay",$D$1,IF(F218="TT",$D$2,IF(F218="TF",$D$3,IF(F218="T",$D$4,IF(F218="hT",$D$5,$D$6)))))</f>
        <v>+3.33333333333333333n</v>
      </c>
    </row>
    <row r="219" spans="8:8" x14ac:dyDescent="0.25">
      <c r="H219" s="13" t="str">
        <f>IF(F219="Tdelay",$D$1,IF(F219="TT",$D$2,IF(F219="TF",$D$3,IF(F219="T",$D$4,IF(F219="hT",$D$5,$D$6)))))</f>
        <v>+3.33333333333333333n</v>
      </c>
    </row>
    <row r="220" spans="8:8" x14ac:dyDescent="0.25">
      <c r="H220" s="13" t="str">
        <f>IF(F220="Tdelay",$D$1,IF(F220="TT",$D$2,IF(F220="TF",$D$3,IF(F220="T",$D$4,IF(F220="hT",$D$5,$D$6)))))</f>
        <v>+3.33333333333333333n</v>
      </c>
    </row>
    <row r="221" spans="8:8" x14ac:dyDescent="0.25">
      <c r="H221" s="13" t="str">
        <f>IF(F221="Tdelay",$D$1,IF(F221="TT",$D$2,IF(F221="TF",$D$3,IF(F221="T",$D$4,IF(F221="hT",$D$5,$D$6)))))</f>
        <v>+3.33333333333333333n</v>
      </c>
    </row>
    <row r="222" spans="8:8" x14ac:dyDescent="0.25">
      <c r="H222" s="13" t="str">
        <f>IF(F222="Tdelay",$D$1,IF(F222="TT",$D$2,IF(F222="TF",$D$3,IF(F222="T",$D$4,IF(F222="hT",$D$5,$D$6)))))</f>
        <v>+3.33333333333333333n</v>
      </c>
    </row>
    <row r="223" spans="8:8" x14ac:dyDescent="0.25">
      <c r="H223" s="13" t="str">
        <f>IF(F223="Tdelay",$D$1,IF(F223="TT",$D$2,IF(F223="TF",$D$3,IF(F223="T",$D$4,IF(F223="hT",$D$5,$D$6)))))</f>
        <v>+3.33333333333333333n</v>
      </c>
    </row>
    <row r="224" spans="8:8" x14ac:dyDescent="0.25">
      <c r="H224" s="13" t="str">
        <f>IF(F224="Tdelay",$D$1,IF(F224="TT",$D$2,IF(F224="TF",$D$3,IF(F224="T",$D$4,IF(F224="hT",$D$5,$D$6)))))</f>
        <v>+3.33333333333333333n</v>
      </c>
    </row>
    <row r="225" spans="8:8" x14ac:dyDescent="0.25">
      <c r="H225" s="13" t="str">
        <f>IF(F225="Tdelay",$D$1,IF(F225="TT",$D$2,IF(F225="TF",$D$3,IF(F225="T",$D$4,IF(F225="hT",$D$5,$D$6)))))</f>
        <v>+3.33333333333333333n</v>
      </c>
    </row>
    <row r="226" spans="8:8" x14ac:dyDescent="0.25">
      <c r="H226" s="13" t="str">
        <f>IF(F226="Tdelay",$D$1,IF(F226="TT",$D$2,IF(F226="TF",$D$3,IF(F226="T",$D$4,IF(F226="hT",$D$5,$D$6)))))</f>
        <v>+3.33333333333333333n</v>
      </c>
    </row>
    <row r="227" spans="8:8" x14ac:dyDescent="0.25">
      <c r="H227" s="13" t="str">
        <f>IF(F227="Tdelay",$D$1,IF(F227="TT",$D$2,IF(F227="TF",$D$3,IF(F227="T",$D$4,IF(F227="hT",$D$5,$D$6)))))</f>
        <v>+3.33333333333333333n</v>
      </c>
    </row>
    <row r="228" spans="8:8" x14ac:dyDescent="0.25">
      <c r="H228" s="13" t="str">
        <f>IF(F228="Tdelay",$D$1,IF(F228="TT",$D$2,IF(F228="TF",$D$3,IF(F228="T",$D$4,IF(F228="hT",$D$5,$D$6)))))</f>
        <v>+3.33333333333333333n</v>
      </c>
    </row>
    <row r="229" spans="8:8" x14ac:dyDescent="0.25">
      <c r="H229" s="13" t="str">
        <f>IF(F229="Tdelay",$D$1,IF(F229="TT",$D$2,IF(F229="TF",$D$3,IF(F229="T",$D$4,IF(F229="hT",$D$5,$D$6)))))</f>
        <v>+3.33333333333333333n</v>
      </c>
    </row>
    <row r="230" spans="8:8" x14ac:dyDescent="0.25">
      <c r="H230" s="13" t="str">
        <f>IF(F230="Tdelay",$D$1,IF(F230="TT",$D$2,IF(F230="TF",$D$3,IF(F230="T",$D$4,IF(F230="hT",$D$5,$D$6)))))</f>
        <v>+3.33333333333333333n</v>
      </c>
    </row>
    <row r="231" spans="8:8" x14ac:dyDescent="0.25">
      <c r="H231" s="13" t="str">
        <f>IF(F231="Tdelay",$D$1,IF(F231="TT",$D$2,IF(F231="TF",$D$3,IF(F231="T",$D$4,IF(F231="hT",$D$5,$D$6)))))</f>
        <v>+3.33333333333333333n</v>
      </c>
    </row>
    <row r="232" spans="8:8" x14ac:dyDescent="0.25">
      <c r="H232" s="13" t="str">
        <f>IF(F232="Tdelay",$D$1,IF(F232="TT",$D$2,IF(F232="TF",$D$3,IF(F232="T",$D$4,IF(F232="hT",$D$5,$D$6)))))</f>
        <v>+3.33333333333333333n</v>
      </c>
    </row>
    <row r="233" spans="8:8" x14ac:dyDescent="0.25">
      <c r="H233" s="13" t="str">
        <f>IF(F233="Tdelay",$D$1,IF(F233="TT",$D$2,IF(F233="TF",$D$3,IF(F233="T",$D$4,IF(F233="hT",$D$5,$D$6)))))</f>
        <v>+3.33333333333333333n</v>
      </c>
    </row>
    <row r="234" spans="8:8" x14ac:dyDescent="0.25">
      <c r="H234" s="13" t="str">
        <f>IF(F234="Tdelay",$D$1,IF(F234="TT",$D$2,IF(F234="TF",$D$3,IF(F234="T",$D$4,IF(F234="hT",$D$5,$D$6)))))</f>
        <v>+3.33333333333333333n</v>
      </c>
    </row>
    <row r="235" spans="8:8" x14ac:dyDescent="0.25">
      <c r="H235" s="13" t="str">
        <f>IF(F235="Tdelay",$D$1,IF(F235="TT",$D$2,IF(F235="TF",$D$3,IF(F235="T",$D$4,IF(F235="hT",$D$5,$D$6)))))</f>
        <v>+3.33333333333333333n</v>
      </c>
    </row>
    <row r="236" spans="8:8" x14ac:dyDescent="0.25">
      <c r="H236" s="13" t="str">
        <f>IF(F236="Tdelay",$D$1,IF(F236="TT",$D$2,IF(F236="TF",$D$3,IF(F236="T",$D$4,IF(F236="hT",$D$5,$D$6)))))</f>
        <v>+3.33333333333333333n</v>
      </c>
    </row>
    <row r="237" spans="8:8" x14ac:dyDescent="0.25">
      <c r="H237" s="13" t="str">
        <f>IF(F237="Tdelay",$D$1,IF(F237="TT",$D$2,IF(F237="TF",$D$3,IF(F237="T",$D$4,IF(F237="hT",$D$5,$D$6)))))</f>
        <v>+3.33333333333333333n</v>
      </c>
    </row>
    <row r="238" spans="8:8" x14ac:dyDescent="0.25">
      <c r="H238" s="13" t="str">
        <f>IF(F238="Tdelay",$D$1,IF(F238="TT",$D$2,IF(F238="TF",$D$3,IF(F238="T",$D$4,IF(F238="hT",$D$5,$D$6)))))</f>
        <v>+3.33333333333333333n</v>
      </c>
    </row>
    <row r="239" spans="8:8" x14ac:dyDescent="0.25">
      <c r="H239" s="13" t="str">
        <f>IF(F239="Tdelay",$D$1,IF(F239="TT",$D$2,IF(F239="TF",$D$3,IF(F239="T",$D$4,IF(F239="hT",$D$5,$D$6)))))</f>
        <v>+3.33333333333333333n</v>
      </c>
    </row>
    <row r="240" spans="8:8" x14ac:dyDescent="0.25">
      <c r="H240" s="13" t="str">
        <f>IF(F240="Tdelay",$D$1,IF(F240="TT",$D$2,IF(F240="TF",$D$3,IF(F240="T",$D$4,IF(F240="hT",$D$5,$D$6)))))</f>
        <v>+3.33333333333333333n</v>
      </c>
    </row>
    <row r="241" spans="8:8" x14ac:dyDescent="0.25">
      <c r="H241" s="13" t="str">
        <f>IF(F241="Tdelay",$D$1,IF(F241="TT",$D$2,IF(F241="TF",$D$3,IF(F241="T",$D$4,IF(F241="hT",$D$5,$D$6)))))</f>
        <v>+3.33333333333333333n</v>
      </c>
    </row>
    <row r="242" spans="8:8" x14ac:dyDescent="0.25">
      <c r="H242" s="13" t="str">
        <f>IF(F242="Tdelay",$D$1,IF(F242="TT",$D$2,IF(F242="TF",$D$3,IF(F242="T",$D$4,IF(F242="hT",$D$5,$D$6)))))</f>
        <v>+3.33333333333333333n</v>
      </c>
    </row>
    <row r="243" spans="8:8" x14ac:dyDescent="0.25">
      <c r="H243" s="13" t="str">
        <f>IF(F243="Tdelay",$D$1,IF(F243="TT",$D$2,IF(F243="TF",$D$3,IF(F243="T",$D$4,IF(F243="hT",$D$5,$D$6)))))</f>
        <v>+3.33333333333333333n</v>
      </c>
    </row>
    <row r="244" spans="8:8" x14ac:dyDescent="0.25">
      <c r="H244" s="13" t="str">
        <f>IF(F244="Tdelay",$D$1,IF(F244="TT",$D$2,IF(F244="TF",$D$3,IF(F244="T",$D$4,IF(F244="hT",$D$5,$D$6)))))</f>
        <v>+3.33333333333333333n</v>
      </c>
    </row>
    <row r="245" spans="8:8" x14ac:dyDescent="0.25">
      <c r="H245" s="13" t="str">
        <f>IF(F245="Tdelay",$D$1,IF(F245="TT",$D$2,IF(F245="TF",$D$3,IF(F245="T",$D$4,IF(F245="hT",$D$5,$D$6)))))</f>
        <v>+3.33333333333333333n</v>
      </c>
    </row>
    <row r="246" spans="8:8" x14ac:dyDescent="0.25">
      <c r="H246" s="13" t="str">
        <f>IF(F246="Tdelay",$D$1,IF(F246="TT",$D$2,IF(F246="TF",$D$3,IF(F246="T",$D$4,IF(F246="hT",$D$5,$D$6)))))</f>
        <v>+3.33333333333333333n</v>
      </c>
    </row>
    <row r="247" spans="8:8" x14ac:dyDescent="0.25">
      <c r="H247" s="13" t="str">
        <f>IF(F247="Tdelay",$D$1,IF(F247="TT",$D$2,IF(F247="TF",$D$3,IF(F247="T",$D$4,IF(F247="hT",$D$5,$D$6)))))</f>
        <v>+3.33333333333333333n</v>
      </c>
    </row>
    <row r="248" spans="8:8" x14ac:dyDescent="0.25">
      <c r="H248" s="13" t="str">
        <f>IF(F248="Tdelay",$D$1,IF(F248="TT",$D$2,IF(F248="TF",$D$3,IF(F248="T",$D$4,IF(F248="hT",$D$5,$D$6)))))</f>
        <v>+3.33333333333333333n</v>
      </c>
    </row>
    <row r="249" spans="8:8" x14ac:dyDescent="0.25">
      <c r="H249" s="13" t="str">
        <f>IF(F249="Tdelay",$D$1,IF(F249="TT",$D$2,IF(F249="TF",$D$3,IF(F249="T",$D$4,IF(F249="hT",$D$5,$D$6)))))</f>
        <v>+3.33333333333333333n</v>
      </c>
    </row>
    <row r="250" spans="8:8" x14ac:dyDescent="0.25">
      <c r="H250" s="13" t="str">
        <f>IF(F250="Tdelay",$D$1,IF(F250="TT",$D$2,IF(F250="TF",$D$3,IF(F250="T",$D$4,IF(F250="hT",$D$5,$D$6)))))</f>
        <v>+3.33333333333333333n</v>
      </c>
    </row>
    <row r="251" spans="8:8" x14ac:dyDescent="0.25">
      <c r="H251" s="13" t="str">
        <f>IF(F251="Tdelay",$D$1,IF(F251="TT",$D$2,IF(F251="TF",$D$3,IF(F251="T",$D$4,IF(F251="hT",$D$5,$D$6)))))</f>
        <v>+3.33333333333333333n</v>
      </c>
    </row>
    <row r="252" spans="8:8" x14ac:dyDescent="0.25">
      <c r="H252" s="13" t="str">
        <f>IF(F252="Tdelay",$D$1,IF(F252="TT",$D$2,IF(F252="TF",$D$3,IF(F252="T",$D$4,IF(F252="hT",$D$5,$D$6)))))</f>
        <v>+3.33333333333333333n</v>
      </c>
    </row>
    <row r="253" spans="8:8" x14ac:dyDescent="0.25">
      <c r="H253" s="13" t="str">
        <f>IF(F253="Tdelay",$D$1,IF(F253="TT",$D$2,IF(F253="TF",$D$3,IF(F253="T",$D$4,IF(F253="hT",$D$5,$D$6)))))</f>
        <v>+3.33333333333333333n</v>
      </c>
    </row>
    <row r="254" spans="8:8" x14ac:dyDescent="0.25">
      <c r="H254" s="13" t="str">
        <f>IF(F254="Tdelay",$D$1,IF(F254="TT",$D$2,IF(F254="TF",$D$3,IF(F254="T",$D$4,IF(F254="hT",$D$5,$D$6)))))</f>
        <v>+3.33333333333333333n</v>
      </c>
    </row>
    <row r="255" spans="8:8" x14ac:dyDescent="0.25">
      <c r="H255" s="13" t="str">
        <f>IF(F255="Tdelay",$D$1,IF(F255="TT",$D$2,IF(F255="TF",$D$3,IF(F255="T",$D$4,IF(F255="hT",$D$5,$D$6)))))</f>
        <v>+3.33333333333333333n</v>
      </c>
    </row>
    <row r="256" spans="8:8" x14ac:dyDescent="0.25">
      <c r="H256" s="13" t="str">
        <f>IF(F256="Tdelay",$D$1,IF(F256="TT",$D$2,IF(F256="TF",$D$3,IF(F256="T",$D$4,IF(F256="hT",$D$5,$D$6)))))</f>
        <v>+3.33333333333333333n</v>
      </c>
    </row>
    <row r="257" spans="8:8" x14ac:dyDescent="0.25">
      <c r="H257" s="13" t="str">
        <f>IF(F257="Tdelay",$D$1,IF(F257="TT",$D$2,IF(F257="TF",$D$3,IF(F257="T",$D$4,IF(F257="hT",$D$5,$D$6)))))</f>
        <v>+3.33333333333333333n</v>
      </c>
    </row>
    <row r="258" spans="8:8" x14ac:dyDescent="0.25">
      <c r="H258" s="13" t="str">
        <f>IF(F258="Tdelay",$D$1,IF(F258="TT",$D$2,IF(F258="TF",$D$3,IF(F258="T",$D$4,IF(F258="hT",$D$5,$D$6)))))</f>
        <v>+3.33333333333333333n</v>
      </c>
    </row>
  </sheetData>
  <mergeCells count="354">
    <mergeCell ref="AI113:AI114"/>
    <mergeCell ref="AI115:AI116"/>
    <mergeCell ref="AI117:AI118"/>
    <mergeCell ref="AI103:AI104"/>
    <mergeCell ref="AI105:AI106"/>
    <mergeCell ref="AI107:AI108"/>
    <mergeCell ref="AI109:AI110"/>
    <mergeCell ref="AI111:AI112"/>
    <mergeCell ref="AD115:AD116"/>
    <mergeCell ref="AD117:AD118"/>
    <mergeCell ref="AI75:AI76"/>
    <mergeCell ref="AI77:AI78"/>
    <mergeCell ref="AI79:AI80"/>
    <mergeCell ref="AI81:AI82"/>
    <mergeCell ref="AI83:AI84"/>
    <mergeCell ref="AI85:AI86"/>
    <mergeCell ref="AI87:AI88"/>
    <mergeCell ref="AI89:AI90"/>
    <mergeCell ref="AI91:AI92"/>
    <mergeCell ref="AI93:AI94"/>
    <mergeCell ref="AI95:AI96"/>
    <mergeCell ref="AI97:AI98"/>
    <mergeCell ref="AI99:AI100"/>
    <mergeCell ref="AI101:AI102"/>
    <mergeCell ref="AD105:AD106"/>
    <mergeCell ref="AD107:AD108"/>
    <mergeCell ref="AD109:AD110"/>
    <mergeCell ref="AD111:AD112"/>
    <mergeCell ref="AD113:AD114"/>
    <mergeCell ref="AD95:AD96"/>
    <mergeCell ref="AD97:AD98"/>
    <mergeCell ref="AD99:AD100"/>
    <mergeCell ref="AD101:AD102"/>
    <mergeCell ref="AD103:AD104"/>
    <mergeCell ref="AD85:AD86"/>
    <mergeCell ref="AD87:AD88"/>
    <mergeCell ref="AD89:AD90"/>
    <mergeCell ref="AD91:AD92"/>
    <mergeCell ref="AD93:AD94"/>
    <mergeCell ref="AD75:AD76"/>
    <mergeCell ref="AD77:AD78"/>
    <mergeCell ref="AD79:AD80"/>
    <mergeCell ref="AD81:AD82"/>
    <mergeCell ref="AD83:AD84"/>
    <mergeCell ref="Y109:Y110"/>
    <mergeCell ref="Y111:Y112"/>
    <mergeCell ref="Y113:Y114"/>
    <mergeCell ref="Y115:Y116"/>
    <mergeCell ref="Y117:Y118"/>
    <mergeCell ref="Y99:Y100"/>
    <mergeCell ref="Y101:Y102"/>
    <mergeCell ref="Y103:Y104"/>
    <mergeCell ref="Y105:Y106"/>
    <mergeCell ref="Y107:Y108"/>
    <mergeCell ref="T111:T112"/>
    <mergeCell ref="T113:T114"/>
    <mergeCell ref="T115:T116"/>
    <mergeCell ref="T117:T118"/>
    <mergeCell ref="Y75:Y76"/>
    <mergeCell ref="Y77:Y78"/>
    <mergeCell ref="Y79:Y80"/>
    <mergeCell ref="Y81:Y82"/>
    <mergeCell ref="Y83:Y84"/>
    <mergeCell ref="Y85:Y86"/>
    <mergeCell ref="Y87:Y88"/>
    <mergeCell ref="Y89:Y90"/>
    <mergeCell ref="Y91:Y92"/>
    <mergeCell ref="Y93:Y94"/>
    <mergeCell ref="Y95:Y96"/>
    <mergeCell ref="Y97:Y98"/>
    <mergeCell ref="T101:T102"/>
    <mergeCell ref="T103:T104"/>
    <mergeCell ref="T105:T106"/>
    <mergeCell ref="T107:T108"/>
    <mergeCell ref="T109:T110"/>
    <mergeCell ref="O113:O114"/>
    <mergeCell ref="O115:O116"/>
    <mergeCell ref="O117:O118"/>
    <mergeCell ref="T75:T76"/>
    <mergeCell ref="T77:T78"/>
    <mergeCell ref="T79:T80"/>
    <mergeCell ref="T81:T82"/>
    <mergeCell ref="T83:T84"/>
    <mergeCell ref="T85:T86"/>
    <mergeCell ref="T87:T88"/>
    <mergeCell ref="T89:T90"/>
    <mergeCell ref="T91:T92"/>
    <mergeCell ref="T93:T94"/>
    <mergeCell ref="T95:T96"/>
    <mergeCell ref="T97:T98"/>
    <mergeCell ref="T99:T100"/>
    <mergeCell ref="O103:O104"/>
    <mergeCell ref="O105:O106"/>
    <mergeCell ref="O107:O108"/>
    <mergeCell ref="O109:O110"/>
    <mergeCell ref="O111:O112"/>
    <mergeCell ref="J115:J116"/>
    <mergeCell ref="J117:J118"/>
    <mergeCell ref="O75:O76"/>
    <mergeCell ref="O77:O78"/>
    <mergeCell ref="O79:O80"/>
    <mergeCell ref="O81:O82"/>
    <mergeCell ref="O83:O84"/>
    <mergeCell ref="O85:O86"/>
    <mergeCell ref="O87:O88"/>
    <mergeCell ref="O89:O90"/>
    <mergeCell ref="O91:O92"/>
    <mergeCell ref="O93:O94"/>
    <mergeCell ref="O95:O96"/>
    <mergeCell ref="O97:O98"/>
    <mergeCell ref="O99:O100"/>
    <mergeCell ref="O101:O102"/>
    <mergeCell ref="J105:J106"/>
    <mergeCell ref="J107:J108"/>
    <mergeCell ref="J109:J110"/>
    <mergeCell ref="J111:J112"/>
    <mergeCell ref="J113:J114"/>
    <mergeCell ref="J95:J96"/>
    <mergeCell ref="J97:J98"/>
    <mergeCell ref="J99:J100"/>
    <mergeCell ref="J101:J102"/>
    <mergeCell ref="J103:J104"/>
    <mergeCell ref="J85:J86"/>
    <mergeCell ref="J87:J88"/>
    <mergeCell ref="J89:J90"/>
    <mergeCell ref="J91:J92"/>
    <mergeCell ref="J93:J94"/>
    <mergeCell ref="J75:J76"/>
    <mergeCell ref="J77:J78"/>
    <mergeCell ref="J79:J80"/>
    <mergeCell ref="J81:J82"/>
    <mergeCell ref="J83:J84"/>
    <mergeCell ref="AD73:AD74"/>
    <mergeCell ref="AI55:AI56"/>
    <mergeCell ref="AI57:AI58"/>
    <mergeCell ref="AI59:AI60"/>
    <mergeCell ref="AI61:AI62"/>
    <mergeCell ref="AI63:AI64"/>
    <mergeCell ref="AI65:AI66"/>
    <mergeCell ref="AI67:AI68"/>
    <mergeCell ref="AI69:AI70"/>
    <mergeCell ref="AI71:AI72"/>
    <mergeCell ref="AI73:AI74"/>
    <mergeCell ref="AD63:AD64"/>
    <mergeCell ref="AD65:AD66"/>
    <mergeCell ref="AD67:AD68"/>
    <mergeCell ref="AD69:AD70"/>
    <mergeCell ref="AD71:AD72"/>
    <mergeCell ref="T73:T74"/>
    <mergeCell ref="Y55:Y56"/>
    <mergeCell ref="Y57:Y58"/>
    <mergeCell ref="Y59:Y60"/>
    <mergeCell ref="Y61:Y62"/>
    <mergeCell ref="Y63:Y64"/>
    <mergeCell ref="Y65:Y66"/>
    <mergeCell ref="Y67:Y68"/>
    <mergeCell ref="Y69:Y70"/>
    <mergeCell ref="Y71:Y72"/>
    <mergeCell ref="Y73:Y74"/>
    <mergeCell ref="T63:T64"/>
    <mergeCell ref="T65:T66"/>
    <mergeCell ref="T67:T68"/>
    <mergeCell ref="T69:T70"/>
    <mergeCell ref="T71:T72"/>
    <mergeCell ref="J73:J74"/>
    <mergeCell ref="O55:O56"/>
    <mergeCell ref="O57:O58"/>
    <mergeCell ref="O59:O60"/>
    <mergeCell ref="O61:O62"/>
    <mergeCell ref="O63:O64"/>
    <mergeCell ref="O65:O66"/>
    <mergeCell ref="O67:O68"/>
    <mergeCell ref="O69:O70"/>
    <mergeCell ref="O71:O72"/>
    <mergeCell ref="O73:O74"/>
    <mergeCell ref="J63:J64"/>
    <mergeCell ref="J65:J66"/>
    <mergeCell ref="J67:J68"/>
    <mergeCell ref="J69:J70"/>
    <mergeCell ref="J71:J72"/>
    <mergeCell ref="J55:J56"/>
    <mergeCell ref="J57:J58"/>
    <mergeCell ref="J59:J60"/>
    <mergeCell ref="J61:J62"/>
    <mergeCell ref="T55:T56"/>
    <mergeCell ref="T57:T58"/>
    <mergeCell ref="T59:T60"/>
    <mergeCell ref="T61:T62"/>
    <mergeCell ref="AD55:AD56"/>
    <mergeCell ref="AD57:AD58"/>
    <mergeCell ref="AD59:AD60"/>
    <mergeCell ref="AD61:AD62"/>
    <mergeCell ref="AI45:AI46"/>
    <mergeCell ref="AI47:AI48"/>
    <mergeCell ref="AI49:AI50"/>
    <mergeCell ref="AI51:AI52"/>
    <mergeCell ref="AI53:AI54"/>
    <mergeCell ref="AI35:AI36"/>
    <mergeCell ref="AI37:AI38"/>
    <mergeCell ref="AI39:AI40"/>
    <mergeCell ref="AI41:AI42"/>
    <mergeCell ref="AI43:AI44"/>
    <mergeCell ref="AI5:AI6"/>
    <mergeCell ref="AI7:AI8"/>
    <mergeCell ref="AI9:AI10"/>
    <mergeCell ref="AI11:AI12"/>
    <mergeCell ref="AI13:AI14"/>
    <mergeCell ref="AI15:AI16"/>
    <mergeCell ref="AI17:AI18"/>
    <mergeCell ref="AI19:AI20"/>
    <mergeCell ref="AI21:AI22"/>
    <mergeCell ref="AI23:AI24"/>
    <mergeCell ref="AI25:AI26"/>
    <mergeCell ref="AI27:AI28"/>
    <mergeCell ref="AI29:AI30"/>
    <mergeCell ref="AI31:AI32"/>
    <mergeCell ref="AI33:AI34"/>
    <mergeCell ref="AD45:AD46"/>
    <mergeCell ref="AD47:AD48"/>
    <mergeCell ref="AD49:AD50"/>
    <mergeCell ref="AD51:AD52"/>
    <mergeCell ref="AD53:AD54"/>
    <mergeCell ref="AD35:AD36"/>
    <mergeCell ref="AD37:AD38"/>
    <mergeCell ref="AD39:AD40"/>
    <mergeCell ref="AD41:AD42"/>
    <mergeCell ref="AD43:AD44"/>
    <mergeCell ref="AD5:AD6"/>
    <mergeCell ref="AD7:AD8"/>
    <mergeCell ref="AD9:AD10"/>
    <mergeCell ref="AD11:AD12"/>
    <mergeCell ref="AD13:AD14"/>
    <mergeCell ref="AD15:AD16"/>
    <mergeCell ref="AD17:AD18"/>
    <mergeCell ref="AD19:AD20"/>
    <mergeCell ref="AD21:AD22"/>
    <mergeCell ref="AD23:AD24"/>
    <mergeCell ref="AD25:AD26"/>
    <mergeCell ref="AD27:AD28"/>
    <mergeCell ref="AD29:AD30"/>
    <mergeCell ref="AD31:AD32"/>
    <mergeCell ref="AD33:AD34"/>
    <mergeCell ref="Y45:Y46"/>
    <mergeCell ref="Y47:Y48"/>
    <mergeCell ref="Y49:Y50"/>
    <mergeCell ref="Y51:Y52"/>
    <mergeCell ref="Y53:Y54"/>
    <mergeCell ref="Y35:Y36"/>
    <mergeCell ref="Y37:Y38"/>
    <mergeCell ref="Y39:Y40"/>
    <mergeCell ref="Y41:Y42"/>
    <mergeCell ref="Y43:Y44"/>
    <mergeCell ref="Y5:Y6"/>
    <mergeCell ref="Y7:Y8"/>
    <mergeCell ref="Y9:Y10"/>
    <mergeCell ref="Y11:Y12"/>
    <mergeCell ref="Y13:Y14"/>
    <mergeCell ref="Y15:Y16"/>
    <mergeCell ref="Y17:Y18"/>
    <mergeCell ref="Y19:Y20"/>
    <mergeCell ref="Y21:Y22"/>
    <mergeCell ref="Y23:Y24"/>
    <mergeCell ref="Y25:Y26"/>
    <mergeCell ref="Y27:Y28"/>
    <mergeCell ref="Y29:Y30"/>
    <mergeCell ref="Y31:Y32"/>
    <mergeCell ref="Y33:Y34"/>
    <mergeCell ref="T45:T46"/>
    <mergeCell ref="T47:T48"/>
    <mergeCell ref="T49:T50"/>
    <mergeCell ref="T51:T52"/>
    <mergeCell ref="T53:T54"/>
    <mergeCell ref="T35:T36"/>
    <mergeCell ref="T37:T38"/>
    <mergeCell ref="T39:T40"/>
    <mergeCell ref="T41:T42"/>
    <mergeCell ref="T43:T44"/>
    <mergeCell ref="T5:T6"/>
    <mergeCell ref="T7:T8"/>
    <mergeCell ref="T9:T10"/>
    <mergeCell ref="T11:T12"/>
    <mergeCell ref="T13:T14"/>
    <mergeCell ref="T15:T16"/>
    <mergeCell ref="T17:T18"/>
    <mergeCell ref="T19:T20"/>
    <mergeCell ref="T21:T22"/>
    <mergeCell ref="T23:T24"/>
    <mergeCell ref="T25:T26"/>
    <mergeCell ref="T27:T28"/>
    <mergeCell ref="T29:T30"/>
    <mergeCell ref="T31:T32"/>
    <mergeCell ref="T33:T34"/>
    <mergeCell ref="O45:O46"/>
    <mergeCell ref="O47:O48"/>
    <mergeCell ref="O49:O50"/>
    <mergeCell ref="O51:O52"/>
    <mergeCell ref="O53:O54"/>
    <mergeCell ref="O35:O36"/>
    <mergeCell ref="O37:O38"/>
    <mergeCell ref="O39:O40"/>
    <mergeCell ref="O41:O42"/>
    <mergeCell ref="O43:O44"/>
    <mergeCell ref="O5:O6"/>
    <mergeCell ref="O7:O8"/>
    <mergeCell ref="O9:O10"/>
    <mergeCell ref="O11:O12"/>
    <mergeCell ref="O13:O14"/>
    <mergeCell ref="O15:O16"/>
    <mergeCell ref="O17:O18"/>
    <mergeCell ref="O19:O20"/>
    <mergeCell ref="O21:O22"/>
    <mergeCell ref="O23:O24"/>
    <mergeCell ref="O25:O26"/>
    <mergeCell ref="O27:O28"/>
    <mergeCell ref="O29:O30"/>
    <mergeCell ref="O31:O32"/>
    <mergeCell ref="O33:O34"/>
    <mergeCell ref="J45:J46"/>
    <mergeCell ref="J47:J48"/>
    <mergeCell ref="J49:J50"/>
    <mergeCell ref="J51:J52"/>
    <mergeCell ref="J53:J54"/>
    <mergeCell ref="J35:J36"/>
    <mergeCell ref="J37:J38"/>
    <mergeCell ref="J39:J40"/>
    <mergeCell ref="J41:J42"/>
    <mergeCell ref="J43:J44"/>
    <mergeCell ref="J25:J26"/>
    <mergeCell ref="J27:J28"/>
    <mergeCell ref="J29:J30"/>
    <mergeCell ref="J31:J32"/>
    <mergeCell ref="J33:J34"/>
    <mergeCell ref="J15:J16"/>
    <mergeCell ref="J17:J18"/>
    <mergeCell ref="J19:J20"/>
    <mergeCell ref="J21:J22"/>
    <mergeCell ref="J23:J24"/>
    <mergeCell ref="J5:J6"/>
    <mergeCell ref="J7:J8"/>
    <mergeCell ref="J9:J10"/>
    <mergeCell ref="J11:J12"/>
    <mergeCell ref="J13:J14"/>
    <mergeCell ref="BD1:BG1"/>
    <mergeCell ref="F1:I1"/>
    <mergeCell ref="K1:N1"/>
    <mergeCell ref="P1:S1"/>
    <mergeCell ref="U1:X1"/>
    <mergeCell ref="Z1:AC1"/>
    <mergeCell ref="AE1:AH1"/>
    <mergeCell ref="AJ1:AM1"/>
    <mergeCell ref="AN1:AQ1"/>
    <mergeCell ref="AR1:AU1"/>
    <mergeCell ref="AV1:AY1"/>
    <mergeCell ref="AZ1:BC1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Planilha1</vt:lpstr>
      <vt:lpstr>Planilha2</vt:lpstr>
      <vt:lpstr>Planilha3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</dc:creator>
  <cp:lastModifiedBy>Alexandre</cp:lastModifiedBy>
  <dcterms:created xsi:type="dcterms:W3CDTF">2021-06-27T14:30:26Z</dcterms:created>
  <dcterms:modified xsi:type="dcterms:W3CDTF">2021-09-20T01:15:54Z</dcterms:modified>
</cp:coreProperties>
</file>