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"/>
  </bookViews>
  <sheets>
    <sheet name="Корр-каналы" sheetId="5" r:id="rId1"/>
    <sheet name="FlowLines" sheetId="4" r:id="rId2"/>
    <sheet name="InstHlData" sheetId="3" r:id="rId3"/>
    <sheet name="HourHlData" sheetId="6" r:id="rId4"/>
    <sheet name="DayHlData" sheetId="7" r:id="rId5"/>
    <sheet name="StatHlData" sheetId="8" r:id="rId6"/>
  </sheets>
  <calcPr calcId="145621"/>
</workbook>
</file>

<file path=xl/calcChain.xml><?xml version="1.0" encoding="utf-8"?>
<calcChain xmlns="http://schemas.openxmlformats.org/spreadsheetml/2006/main">
  <c r="J3" i="8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3" i="6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P19" i="4"/>
  <c r="P18" i="4"/>
  <c r="P17" i="4"/>
  <c r="P16" i="4"/>
  <c r="F15" i="4"/>
  <c r="P15" i="4" s="1"/>
  <c r="P11" i="4"/>
  <c r="P12" i="4"/>
  <c r="P13" i="4"/>
  <c r="P14" i="4"/>
  <c r="P2" i="4"/>
  <c r="F3" i="4"/>
  <c r="P3" i="4" s="1"/>
  <c r="F4" i="4"/>
  <c r="P4" i="4" s="1"/>
  <c r="F5" i="4"/>
  <c r="P5" i="4" s="1"/>
  <c r="F6" i="4"/>
  <c r="P6" i="4" s="1"/>
  <c r="F7" i="4"/>
  <c r="P7" i="4" s="1"/>
  <c r="F8" i="4"/>
  <c r="P8" i="4" s="1"/>
  <c r="F10" i="4"/>
  <c r="P10" i="4" s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L3" i="5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<sst xmlns="http://schemas.openxmlformats.org/spreadsheetml/2006/main" count="693" uniqueCount="220">
  <si>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</si>
  <si>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</si>
  <si>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</si>
  <si>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</si>
  <si>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</si>
  <si>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</si>
  <si>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</si>
  <si>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</si>
  <si>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</si>
  <si>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</si>
  <si>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</si>
  <si>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</si>
  <si>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</si>
  <si>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</si>
  <si>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</si>
  <si>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</si>
  <si>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</si>
  <si>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</si>
  <si>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</si>
  <si>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</si>
  <si>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50.2</t>
  </si>
  <si>
    <t>30.2</t>
  </si>
  <si>
    <t>1234.56</t>
  </si>
  <si>
    <t>12223.7</t>
  </si>
  <si>
    <t>12345.67</t>
  </si>
  <si>
    <t>50.3</t>
  </si>
  <si>
    <t>30.3</t>
  </si>
  <si>
    <t>1234.57</t>
  </si>
  <si>
    <t>12223.8</t>
  </si>
  <si>
    <t>12345.68</t>
  </si>
  <si>
    <t>50.4</t>
  </si>
  <si>
    <t>30.4</t>
  </si>
  <si>
    <t>1234.58</t>
  </si>
  <si>
    <t>12223.9</t>
  </si>
  <si>
    <t>12345.69</t>
  </si>
  <si>
    <t>50.5</t>
  </si>
  <si>
    <t>30.5</t>
  </si>
  <si>
    <t>1234.59</t>
  </si>
  <si>
    <t>12223.10</t>
  </si>
  <si>
    <t>12345.70</t>
  </si>
  <si>
    <t>50.6</t>
  </si>
  <si>
    <t>30.6</t>
  </si>
  <si>
    <t>1234.60</t>
  </si>
  <si>
    <t>12223.11</t>
  </si>
  <si>
    <t>12345.71</t>
  </si>
  <si>
    <t>50.7</t>
  </si>
  <si>
    <t>30.7</t>
  </si>
  <si>
    <t>1234.61</t>
  </si>
  <si>
    <t>12223.12</t>
  </si>
  <si>
    <t>12345.72</t>
  </si>
  <si>
    <t>50.8</t>
  </si>
  <si>
    <t>30.8</t>
  </si>
  <si>
    <t>1234.62</t>
  </si>
  <si>
    <t>12223.13</t>
  </si>
  <si>
    <t>12345.73</t>
  </si>
  <si>
    <t>50.9</t>
  </si>
  <si>
    <t>30.9</t>
  </si>
  <si>
    <t>1234.63</t>
  </si>
  <si>
    <t>12223.14</t>
  </si>
  <si>
    <t>12345.74</t>
  </si>
  <si>
    <t>50.10</t>
  </si>
  <si>
    <t>30.10</t>
  </si>
  <si>
    <t>1234.64</t>
  </si>
  <si>
    <t>12223.15</t>
  </si>
  <si>
    <t>12345.75</t>
  </si>
  <si>
    <t>50.11</t>
  </si>
  <si>
    <t>30.11</t>
  </si>
  <si>
    <t>1234.65</t>
  </si>
  <si>
    <t>12223.16</t>
  </si>
  <si>
    <t>12345.76</t>
  </si>
  <si>
    <t>50.12</t>
  </si>
  <si>
    <t>30.12</t>
  </si>
  <si>
    <t>1234.66</t>
  </si>
  <si>
    <t>12223.17</t>
  </si>
  <si>
    <t>12345.77</t>
  </si>
  <si>
    <t>50.13</t>
  </si>
  <si>
    <t>30.13</t>
  </si>
  <si>
    <t>1234.67</t>
  </si>
  <si>
    <t>12223.18</t>
  </si>
  <si>
    <t>12345.78</t>
  </si>
  <si>
    <t>50.14</t>
  </si>
  <si>
    <t>30.14</t>
  </si>
  <si>
    <t>1234.68</t>
  </si>
  <si>
    <t>12223.19</t>
  </si>
  <si>
    <t>12345.79</t>
  </si>
  <si>
    <t>50.15</t>
  </si>
  <si>
    <t>30.15</t>
  </si>
  <si>
    <t>1234.69</t>
  </si>
  <si>
    <t>12223.20</t>
  </si>
  <si>
    <t>12345.80</t>
  </si>
  <si>
    <t>50.16</t>
  </si>
  <si>
    <t>30.16</t>
  </si>
  <si>
    <t>1234.70</t>
  </si>
  <si>
    <t>12223.21</t>
  </si>
  <si>
    <t>12345.81</t>
  </si>
  <si>
    <t>50.17</t>
  </si>
  <si>
    <t>30.17</t>
  </si>
  <si>
    <t>1234.71</t>
  </si>
  <si>
    <t>12223.22</t>
  </si>
  <si>
    <t>12345.82</t>
  </si>
  <si>
    <t>50.18</t>
  </si>
  <si>
    <t>30.18</t>
  </si>
  <si>
    <t>1234.72</t>
  </si>
  <si>
    <t>12223.23</t>
  </si>
  <si>
    <t>12345.83</t>
  </si>
  <si>
    <t>50.19</t>
  </si>
  <si>
    <t>30.19</t>
  </si>
  <si>
    <t>1234.73</t>
  </si>
  <si>
    <t>12223.24</t>
  </si>
  <si>
    <t>12345.84</t>
  </si>
  <si>
    <t>50.20</t>
  </si>
  <si>
    <t>30.20</t>
  </si>
  <si>
    <t>1234.74</t>
  </si>
  <si>
    <t>12223.25</t>
  </si>
  <si>
    <t>12345.85</t>
  </si>
  <si>
    <t>YYYY-MM-DDTHH:MM:SSZ</t>
  </si>
  <si>
    <t>2020-02-19T12:00:00Z</t>
  </si>
  <si>
    <t>flid</t>
  </si>
  <si>
    <t>eic</t>
  </si>
  <si>
    <t>null</t>
  </si>
  <si>
    <t>XXX-YYY-000-ZZZ-001</t>
  </si>
  <si>
    <t>XXX-YYY-000-ZZZ-002</t>
  </si>
  <si>
    <t>XXX-YYY-000-ZZZ-003</t>
  </si>
  <si>
    <t>XXX-YYY-000-ZZZ-004</t>
  </si>
  <si>
    <t>XXX-YYY-000-ZZZ-005</t>
  </si>
  <si>
    <t>XXX-YYY-000-ZZZ-006</t>
  </si>
  <si>
    <t>XXX-YYY-000-ZZZ-007</t>
  </si>
  <si>
    <t>XXX-YYY-000-ZZZ-008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</si>
  <si>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</si>
  <si>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</si>
  <si>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</si>
  <si>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</si>
  <si>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</si>
  <si>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</si>
  <si>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</si>
  <si>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</si>
  <si>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</si>
  <si>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</si>
  <si>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</si>
  <si>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</si>
  <si>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</si>
  <si>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</si>
  <si>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</si>
  <si>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</si>
  <si>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</si>
  <si>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</si>
  <si>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</si>
  <si>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</si>
  <si>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</si>
  <si>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</si>
  <si>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</si>
  <si>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</si>
  <si>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</si>
  <si>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</si>
  <si>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</si>
  <si>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</si>
  <si>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</si>
  <si>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</si>
  <si>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</si>
  <si>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</si>
  <si>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</si>
  <si>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</si>
  <si>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</si>
  <si>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</si>
  <si>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</si>
  <si>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</si>
  <si>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 xml:space="preserve">Харьков ГРС 1 </t>
  </si>
  <si>
    <t>Харьков ГРС 2</t>
  </si>
  <si>
    <t>Харьков ГРС 3</t>
  </si>
  <si>
    <t>Харьков ГРС 4</t>
  </si>
  <si>
    <t>Харьков ГРС 5</t>
  </si>
  <si>
    <t>Харьков ГРС 6</t>
  </si>
  <si>
    <t>Харьков ГРС 7</t>
  </si>
  <si>
    <t>Харьков ГРС 8</t>
  </si>
  <si>
    <t>"flid":</t>
  </si>
  <si>
    <t>"koef":</t>
  </si>
  <si>
    <t>koef</t>
  </si>
  <si>
    <t>"leadPt":</t>
  </si>
  <si>
    <t>leadPt</t>
  </si>
  <si>
    <t>"leadStat":</t>
  </si>
  <si>
    <t>leadStat</t>
  </si>
  <si>
    <t>,"koef":</t>
  </si>
  <si>
    <t>false</t>
  </si>
  <si>
    <t>,"leadStat":</t>
  </si>
  <si>
    <t>null},</t>
  </si>
  <si>
    <t>{"flid":</t>
  </si>
  <si>
    <t>,"leadPt":</t>
  </si>
  <si>
    <t>start</t>
  </si>
  <si>
    <t>end</t>
  </si>
  <si>
    <t>2020-02-19T13:00:00Z</t>
  </si>
  <si>
    <t>2020-02-19T07:00:00Z</t>
  </si>
  <si>
    <t>2020-03-19T07:00:00Z</t>
  </si>
  <si>
    <t>122523.7</t>
  </si>
  <si>
    <t>122523.8</t>
  </si>
  <si>
    <t>122523.9</t>
  </si>
  <si>
    <t>122523.10</t>
  </si>
  <si>
    <t>122523.11</t>
  </si>
  <si>
    <t>122523.12</t>
  </si>
  <si>
    <t>122523.13</t>
  </si>
  <si>
    <t>122523.14</t>
  </si>
  <si>
    <t>122523.15</t>
  </si>
  <si>
    <t>122523.16</t>
  </si>
  <si>
    <t>122523.17</t>
  </si>
  <si>
    <t>122523.18</t>
  </si>
  <si>
    <t>122523.19</t>
  </si>
  <si>
    <t>122523.20</t>
  </si>
  <si>
    <t>122523.21</t>
  </si>
  <si>
    <t>122523.22</t>
  </si>
  <si>
    <t>122523.23</t>
  </si>
  <si>
    <t>122523.24</t>
  </si>
  <si>
    <t>122523.25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</si>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</sst>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2" fillId="3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3" fillId="3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2" xfId="0" applyFont="1" applyFill="1" applyBorder="1" applyAlignment="1">
      <alignment vertical="center"/>
    </xf>
    <xf numFmtId="0" fontId="0" fillId="0" borderId="16" xfId="0" applyBorder="1"/>
    <xf numFmtId="0" fontId="1" fillId="0" borderId="15" xfId="0" applyFont="1" applyFill="1" applyBorder="1" applyAlignment="1">
      <alignment vertical="center"/>
    </xf>
    <xf numFmtId="0" fontId="0" fillId="0" borderId="17" xfId="0" applyBorder="1"/>
    <xf numFmtId="0" fontId="1" fillId="2" borderId="4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B1" workbookViewId="0">
      <selection activeCell="F26" sqref="F26"/>
    </sheetView>
  </sheetViews>
  <sheetFormatPr defaultRowHeight="15" x14ac:dyDescent="0.25"/>
  <cols>
    <col min="1" max="1" width="12.42578125" hidden="1" customWidth="1"/>
    <col min="2" max="2" width="7.85546875" bestFit="1" customWidth="1"/>
    <col min="3" max="3" width="11.28515625" hidden="1" customWidth="1"/>
    <col min="4" max="4" width="15" bestFit="1" customWidth="1"/>
    <col min="5" max="5" width="10.140625" hidden="1" customWidth="1"/>
    <col min="6" max="6" width="12.7109375" bestFit="1" customWidth="1"/>
    <col min="7" max="7" width="14.85546875" hidden="1" customWidth="1"/>
    <col min="8" max="8" width="7.85546875" bestFit="1" customWidth="1"/>
    <col min="9" max="9" width="11.28515625" hidden="1" customWidth="1"/>
    <col min="10" max="10" width="5.5703125" bestFit="1" customWidth="1"/>
    <col min="11" max="11" width="17.28515625" hidden="1" customWidth="1"/>
    <col min="12" max="12" width="109.5703125" hidden="1" customWidth="1"/>
    <col min="13" max="13" width="10.140625" customWidth="1"/>
    <col min="14" max="14" width="5.57031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7.85546875" bestFit="1" customWidth="1"/>
    <col min="19" max="19" width="17.28515625" hidden="1" customWidth="1"/>
    <col min="20" max="20" width="10.140625" bestFit="1" customWidth="1"/>
    <col min="21" max="21" width="13.7109375" hidden="1" customWidth="1"/>
    <col min="22" max="22" width="7.85546875" bestFit="1" customWidth="1"/>
    <col min="23" max="23" width="11.28515625" hidden="1" customWidth="1"/>
    <col min="24" max="24" width="6.7109375" bestFit="1" customWidth="1"/>
    <col min="25" max="25" width="10.140625" hidden="1" customWidth="1"/>
    <col min="26" max="26" width="5.5703125" bestFit="1" customWidth="1"/>
    <col min="27" max="27" width="13.7109375" hidden="1" customWidth="1"/>
    <col min="28" max="29" width="5.5703125" bestFit="1" customWidth="1"/>
    <col min="30" max="30" width="145.85546875" style="6" bestFit="1" customWidth="1"/>
  </cols>
  <sheetData>
    <row r="1" spans="1:30" s="7" customFormat="1" ht="15.75" thickBot="1" x14ac:dyDescent="0.3">
      <c r="A1" s="11" t="s">
        <v>128</v>
      </c>
      <c r="B1" s="11" t="s">
        <v>4</v>
      </c>
      <c r="C1" s="11" t="s">
        <v>129</v>
      </c>
      <c r="D1" s="11" t="s">
        <v>3</v>
      </c>
      <c r="E1" s="11" t="s">
        <v>130</v>
      </c>
      <c r="F1" s="11" t="s">
        <v>2</v>
      </c>
      <c r="G1" s="11" t="s">
        <v>131</v>
      </c>
      <c r="H1" s="11" t="s">
        <v>1</v>
      </c>
      <c r="I1" s="11"/>
      <c r="J1" s="11" t="s">
        <v>164</v>
      </c>
      <c r="K1" s="11"/>
      <c r="L1" s="22"/>
      <c r="M1" s="21" t="s">
        <v>146</v>
      </c>
      <c r="N1" s="21" t="s">
        <v>148</v>
      </c>
      <c r="O1" s="21" t="s">
        <v>149</v>
      </c>
      <c r="P1" s="21" t="s">
        <v>151</v>
      </c>
      <c r="Q1" s="21" t="s">
        <v>129</v>
      </c>
      <c r="R1" s="21" t="s">
        <v>3</v>
      </c>
      <c r="S1" s="21" t="s">
        <v>152</v>
      </c>
      <c r="T1" s="21" t="s">
        <v>153</v>
      </c>
      <c r="U1" s="21" t="s">
        <v>132</v>
      </c>
      <c r="V1" s="21" t="s">
        <v>0</v>
      </c>
      <c r="W1" s="21" t="s">
        <v>155</v>
      </c>
      <c r="X1" s="21" t="s">
        <v>156</v>
      </c>
      <c r="Y1" s="21" t="s">
        <v>158</v>
      </c>
      <c r="Z1" s="21" t="s">
        <v>159</v>
      </c>
      <c r="AA1" s="21" t="s">
        <v>161</v>
      </c>
      <c r="AB1" s="27" t="s">
        <v>162</v>
      </c>
      <c r="AC1" s="27"/>
      <c r="AD1" s="23" t="s">
        <v>11</v>
      </c>
    </row>
    <row r="2" spans="1:30" s="9" customFormat="1" ht="15.75" thickBot="1" x14ac:dyDescent="0.3">
      <c r="A2" s="12" t="s">
        <v>133</v>
      </c>
      <c r="B2" s="13">
        <v>1</v>
      </c>
      <c r="C2" s="13" t="s">
        <v>139</v>
      </c>
      <c r="D2" s="3" t="s">
        <v>8</v>
      </c>
      <c r="E2" s="13" t="s">
        <v>140</v>
      </c>
      <c r="F2" s="3" t="s">
        <v>7</v>
      </c>
      <c r="G2" s="13" t="s">
        <v>141</v>
      </c>
      <c r="H2" s="13" t="s">
        <v>6</v>
      </c>
      <c r="I2" s="13" t="s">
        <v>165</v>
      </c>
      <c r="J2" s="13">
        <v>1</v>
      </c>
      <c r="K2" s="13" t="s">
        <v>219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ht="15.75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147</v>
      </c>
      <c r="N3" s="8">
        <v>1</v>
      </c>
      <c r="O3" s="8" t="s">
        <v>150</v>
      </c>
      <c r="P3" s="8">
        <v>1</v>
      </c>
      <c r="Q3" s="8" t="s">
        <v>139</v>
      </c>
      <c r="R3" s="8" t="s">
        <v>134</v>
      </c>
      <c r="S3" s="8" t="s">
        <v>154</v>
      </c>
      <c r="T3" s="8" t="s">
        <v>143</v>
      </c>
      <c r="U3" s="8" t="s">
        <v>142</v>
      </c>
      <c r="V3" s="8" t="s">
        <v>5</v>
      </c>
      <c r="W3" s="8" t="s">
        <v>157</v>
      </c>
      <c r="X3" s="8" t="s">
        <v>5</v>
      </c>
      <c r="Y3" s="8" t="s">
        <v>160</v>
      </c>
      <c r="Z3" s="8" t="s">
        <v>5</v>
      </c>
      <c r="AA3" s="8" t="s">
        <v>163</v>
      </c>
      <c r="AB3" s="8" t="s">
        <v>5</v>
      </c>
      <c r="AC3" s="10" t="s">
        <v>137</v>
      </c>
      <c r="AD3" s="25" t="str">
        <f t="shared" si="0"/>
        <v>{"chid":1,"chno":1,"name":"Line 1","template":"S001R1","isAbsP":true,"chour":true,"hasR":true,"hasH":true},</v>
      </c>
    </row>
    <row r="4" spans="1:30" ht="15.75" thickBot="1" x14ac:dyDescent="0.3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147</v>
      </c>
      <c r="N4" s="8">
        <v>2</v>
      </c>
      <c r="O4" s="8" t="s">
        <v>150</v>
      </c>
      <c r="P4" s="8">
        <v>2</v>
      </c>
      <c r="Q4" s="8" t="s">
        <v>139</v>
      </c>
      <c r="R4" s="8" t="s">
        <v>135</v>
      </c>
      <c r="S4" s="8" t="s">
        <v>154</v>
      </c>
      <c r="T4" s="8" t="s">
        <v>144</v>
      </c>
      <c r="U4" s="8" t="s">
        <v>142</v>
      </c>
      <c r="V4" s="8" t="s">
        <v>5</v>
      </c>
      <c r="W4" s="8" t="s">
        <v>157</v>
      </c>
      <c r="X4" s="8" t="s">
        <v>5</v>
      </c>
      <c r="Y4" s="8" t="s">
        <v>160</v>
      </c>
      <c r="Z4" s="8" t="s">
        <v>5</v>
      </c>
      <c r="AA4" s="8" t="s">
        <v>163</v>
      </c>
      <c r="AB4" s="8" t="s">
        <v>5</v>
      </c>
      <c r="AC4" s="10" t="s">
        <v>137</v>
      </c>
      <c r="AD4" s="25" t="str">
        <f t="shared" si="0"/>
        <v>{"chid":2,"chno":2,"name":"Line 2","template":"S001R2","isAbsP":true,"chour":true,"hasR":true,"hasH":true},</v>
      </c>
    </row>
    <row r="5" spans="1:30" ht="15.75" thickBot="1" x14ac:dyDescent="0.3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147</v>
      </c>
      <c r="N5" s="19">
        <v>3</v>
      </c>
      <c r="O5" s="19" t="s">
        <v>150</v>
      </c>
      <c r="P5" s="19">
        <v>3</v>
      </c>
      <c r="Q5" s="19" t="s">
        <v>139</v>
      </c>
      <c r="R5" s="19" t="s">
        <v>136</v>
      </c>
      <c r="S5" s="19" t="s">
        <v>154</v>
      </c>
      <c r="T5" s="19" t="s">
        <v>145</v>
      </c>
      <c r="U5" s="19" t="s">
        <v>142</v>
      </c>
      <c r="V5" s="19" t="s">
        <v>5</v>
      </c>
      <c r="W5" s="19" t="s">
        <v>157</v>
      </c>
      <c r="X5" s="19" t="s">
        <v>5</v>
      </c>
      <c r="Y5" s="19" t="s">
        <v>160</v>
      </c>
      <c r="Z5" s="19" t="s">
        <v>5</v>
      </c>
      <c r="AA5" s="19" t="s">
        <v>163</v>
      </c>
      <c r="AB5" s="19" t="s">
        <v>5</v>
      </c>
      <c r="AC5" s="20" t="s">
        <v>138</v>
      </c>
      <c r="AD5" s="26" t="str">
        <f t="shared" si="0"/>
        <v>{"chid":3,"chno":3,"name":"Line 3","template":"S001R3","isAbsP":true,"chour":true,"hasR":true,"hasH":true}]},</v>
      </c>
    </row>
    <row r="6" spans="1:30" ht="15.75" thickBot="1" x14ac:dyDescent="0.3">
      <c r="A6" s="12" t="s">
        <v>133</v>
      </c>
      <c r="B6" s="13">
        <v>2</v>
      </c>
      <c r="C6" s="13" t="s">
        <v>139</v>
      </c>
      <c r="D6" s="3" t="s">
        <v>10</v>
      </c>
      <c r="E6" s="13" t="s">
        <v>140</v>
      </c>
      <c r="F6" s="3" t="s">
        <v>9</v>
      </c>
      <c r="G6" s="13" t="s">
        <v>141</v>
      </c>
      <c r="H6" s="13" t="s">
        <v>6</v>
      </c>
      <c r="I6" s="13" t="s">
        <v>165</v>
      </c>
      <c r="J6" s="13">
        <v>2</v>
      </c>
      <c r="K6" s="13" t="s">
        <v>219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ht="15.75" thickBot="1" x14ac:dyDescent="0.3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147</v>
      </c>
      <c r="N7" s="8">
        <v>4</v>
      </c>
      <c r="O7" s="8" t="s">
        <v>150</v>
      </c>
      <c r="P7" s="8">
        <v>1</v>
      </c>
      <c r="Q7" s="8" t="s">
        <v>139</v>
      </c>
      <c r="R7" s="8" t="s">
        <v>134</v>
      </c>
      <c r="S7" s="8" t="s">
        <v>154</v>
      </c>
      <c r="T7" s="8" t="s">
        <v>143</v>
      </c>
      <c r="U7" s="8" t="s">
        <v>142</v>
      </c>
      <c r="V7" s="8" t="s">
        <v>5</v>
      </c>
      <c r="W7" s="8" t="s">
        <v>157</v>
      </c>
      <c r="X7" s="8" t="s">
        <v>5</v>
      </c>
      <c r="Y7" s="8" t="s">
        <v>160</v>
      </c>
      <c r="Z7" s="8" t="s">
        <v>5</v>
      </c>
      <c r="AA7" s="8" t="s">
        <v>163</v>
      </c>
      <c r="AB7" s="8" t="s">
        <v>5</v>
      </c>
      <c r="AC7" s="10" t="s">
        <v>137</v>
      </c>
      <c r="AD7" s="25" t="str">
        <f t="shared" si="0"/>
        <v>{"chid":4,"chno":1,"name":"Line 1","template":"S001R1","isAbsP":true,"chour":true,"hasR":true,"hasH":true},</v>
      </c>
    </row>
    <row r="8" spans="1:30" ht="15.75" thickBot="1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147</v>
      </c>
      <c r="N8" s="8">
        <v>5</v>
      </c>
      <c r="O8" s="8" t="s">
        <v>150</v>
      </c>
      <c r="P8" s="8">
        <v>2</v>
      </c>
      <c r="Q8" s="8" t="s">
        <v>139</v>
      </c>
      <c r="R8" s="8" t="s">
        <v>135</v>
      </c>
      <c r="S8" s="8" t="s">
        <v>154</v>
      </c>
      <c r="T8" s="8" t="s">
        <v>144</v>
      </c>
      <c r="U8" s="8" t="s">
        <v>142</v>
      </c>
      <c r="V8" s="8" t="s">
        <v>5</v>
      </c>
      <c r="W8" s="8" t="s">
        <v>157</v>
      </c>
      <c r="X8" s="8" t="s">
        <v>5</v>
      </c>
      <c r="Y8" s="8" t="s">
        <v>160</v>
      </c>
      <c r="Z8" s="8" t="s">
        <v>5</v>
      </c>
      <c r="AA8" s="8" t="s">
        <v>163</v>
      </c>
      <c r="AB8" s="8" t="s">
        <v>5</v>
      </c>
      <c r="AC8" s="10" t="s">
        <v>137</v>
      </c>
      <c r="AD8" s="25" t="str">
        <f t="shared" si="0"/>
        <v>{"chid":5,"chno":2,"name":"Line 2","template":"S001R2","isAbsP":true,"chour":true,"hasR":true,"hasH":true},</v>
      </c>
    </row>
    <row r="9" spans="1:30" ht="15.75" thickBot="1" x14ac:dyDescent="0.3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147</v>
      </c>
      <c r="N9" s="8">
        <v>6</v>
      </c>
      <c r="O9" s="19" t="s">
        <v>150</v>
      </c>
      <c r="P9" s="19">
        <v>3</v>
      </c>
      <c r="Q9" s="19" t="s">
        <v>139</v>
      </c>
      <c r="R9" s="19" t="s">
        <v>136</v>
      </c>
      <c r="S9" s="19" t="s">
        <v>154</v>
      </c>
      <c r="T9" s="19" t="s">
        <v>145</v>
      </c>
      <c r="U9" s="19" t="s">
        <v>142</v>
      </c>
      <c r="V9" s="19" t="s">
        <v>5</v>
      </c>
      <c r="W9" s="19" t="s">
        <v>157</v>
      </c>
      <c r="X9" s="19" t="s">
        <v>5</v>
      </c>
      <c r="Y9" s="19" t="s">
        <v>160</v>
      </c>
      <c r="Z9" s="19" t="s">
        <v>5</v>
      </c>
      <c r="AA9" s="19" t="s">
        <v>163</v>
      </c>
      <c r="AB9" s="19" t="s">
        <v>5</v>
      </c>
      <c r="AC9" s="20" t="s">
        <v>138</v>
      </c>
      <c r="AD9" s="26" t="str">
        <f t="shared" si="0"/>
        <v>{"chid":6,"chno":3,"name":"Line 3","template":"S001R3","isAbsP":true,"chour":true,"hasR":true,"hasH":true}]},</v>
      </c>
    </row>
    <row r="10" spans="1:30" x14ac:dyDescent="0.25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"/>
  <sheetViews>
    <sheetView tabSelected="1" topLeftCell="G1" workbookViewId="0">
      <selection activeCell="P31" sqref="P31"/>
    </sheetView>
  </sheetViews>
  <sheetFormatPr defaultRowHeight="15" x14ac:dyDescent="0.25"/>
  <cols>
    <col min="2" max="2" width="4" bestFit="1" customWidth="1"/>
    <col min="3" max="3" width="19.5703125" bestFit="1" customWidth="1"/>
    <col min="4" max="4" width="14.5703125" bestFit="1" customWidth="1"/>
    <col min="5" max="5" width="4.7109375" bestFit="1" customWidth="1"/>
    <col min="6" max="6" width="90.42578125" bestFit="1" customWidth="1"/>
    <col min="7" max="7" width="10.140625" bestFit="1" customWidth="1"/>
    <col min="8" max="8" width="5.5703125" bestFit="1" customWidth="1"/>
    <col min="9" max="9" width="10.140625" bestFit="1" customWidth="1"/>
    <col min="10" max="10" width="5.5703125" bestFit="1" customWidth="1"/>
    <col min="11" max="11" width="13.7109375" bestFit="1" customWidth="1"/>
    <col min="12" max="12" width="7.85546875" bestFit="1" customWidth="1"/>
    <col min="13" max="13" width="14.85546875" bestFit="1" customWidth="1"/>
    <col min="14" max="14" width="10.140625" bestFit="1" customWidth="1"/>
    <col min="15" max="15" width="5.5703125" bestFit="1" customWidth="1"/>
    <col min="16" max="16" width="132.7109375" bestFit="1" customWidth="1"/>
  </cols>
  <sheetData>
    <row r="2" spans="2:16" ht="15.75" thickBot="1" x14ac:dyDescent="0.3">
      <c r="B2" s="28" t="s">
        <v>117</v>
      </c>
      <c r="C2" s="28" t="s">
        <v>118</v>
      </c>
      <c r="D2" s="28" t="s">
        <v>3</v>
      </c>
      <c r="E2" s="28" t="s">
        <v>148</v>
      </c>
      <c r="F2" s="5" t="s">
        <v>11</v>
      </c>
      <c r="G2" s="21" t="s">
        <v>174</v>
      </c>
      <c r="H2" s="21" t="s">
        <v>117</v>
      </c>
      <c r="I2" s="21" t="s">
        <v>175</v>
      </c>
      <c r="J2" s="21" t="s">
        <v>176</v>
      </c>
      <c r="K2" s="21" t="s">
        <v>177</v>
      </c>
      <c r="L2" s="21" t="s">
        <v>178</v>
      </c>
      <c r="M2" s="21" t="s">
        <v>179</v>
      </c>
      <c r="N2" s="30" t="s">
        <v>180</v>
      </c>
      <c r="O2" s="32"/>
      <c r="P2" s="34" t="str">
        <f>CONCATENATE(F2,G2,H2,I2,J2,K2,L2,M2,N2,O2)</f>
        <v>["flid":flid"koef":koef"leadPt":leadPt"leadStat":leadStat</v>
      </c>
    </row>
    <row r="3" spans="2:16" ht="15.75" thickBot="1" x14ac:dyDescent="0.3">
      <c r="B3" s="1">
        <v>1</v>
      </c>
      <c r="C3" s="1" t="s">
        <v>120</v>
      </c>
      <c r="D3" s="1" t="s">
        <v>166</v>
      </c>
      <c r="E3" s="1">
        <v>1</v>
      </c>
      <c r="F3" t="str">
        <f>CONCATENATE("{ ""flid"" :",B3,", ""eic"":""",C3,""", ""name"":""",D3,""", ""chid"": ",E3,", ""cfgLines"": ")</f>
        <v xml:space="preserve">{ "flid" :1, "eic":"XXX-YYY-000-ZZZ-001", "name":"Харьков ГРС 1 ", "chid": 1, "cfgLines": </v>
      </c>
      <c r="G3" s="14" t="s">
        <v>184</v>
      </c>
      <c r="H3" s="14"/>
      <c r="I3" s="14"/>
      <c r="J3" s="14"/>
      <c r="K3" s="14"/>
      <c r="L3" s="14"/>
      <c r="M3" s="14"/>
      <c r="N3" s="14"/>
      <c r="O3" s="33"/>
      <c r="P3" s="34" t="str">
        <f>CONCATENATE(F3,G3,H3,I3,J3,K3,L3,M3,N3,O3)</f>
        <v>{ "flid" :1, "eic":"XXX-YYY-000-ZZZ-001", "name":"Харьков ГРС 1 ", "chid": 1, "cfgLines": null},</v>
      </c>
    </row>
    <row r="4" spans="2:16" ht="15.75" thickBot="1" x14ac:dyDescent="0.3">
      <c r="B4" s="1">
        <v>2</v>
      </c>
      <c r="C4" s="1" t="s">
        <v>121</v>
      </c>
      <c r="D4" s="1" t="s">
        <v>167</v>
      </c>
      <c r="E4" s="1">
        <v>2</v>
      </c>
      <c r="F4" t="str">
        <f t="shared" ref="F4:F10" si="0">CONCATENATE("{ ""flid"" :",B4,", ""eic"":""",C4,""", ""name"":""",D4,""", ""chid"": ",E4,", ""cfgLines"": ")</f>
        <v xml:space="preserve">{ "flid" :2, "eic":"XXX-YYY-000-ZZZ-002", "name":"Харьков ГРС 2", "chid": 2, "cfgLines": </v>
      </c>
      <c r="G4" s="14" t="s">
        <v>184</v>
      </c>
      <c r="H4" s="8"/>
      <c r="I4" s="8"/>
      <c r="J4" s="8"/>
      <c r="K4" s="8"/>
      <c r="L4" s="8"/>
      <c r="M4" s="8"/>
      <c r="N4" s="31"/>
      <c r="O4" s="10"/>
      <c r="P4" s="34" t="str">
        <f t="shared" ref="P4:P10" si="1">CONCATENATE(F4,G4,H4,I4,J4,K4,L4,M4,N4,O4)</f>
        <v>{ "flid" :2, "eic":"XXX-YYY-000-ZZZ-002", "name":"Харьков ГРС 2", "chid": 2, "cfgLines": null},</v>
      </c>
    </row>
    <row r="5" spans="2:16" ht="15.75" thickBot="1" x14ac:dyDescent="0.3">
      <c r="B5" s="1">
        <v>3</v>
      </c>
      <c r="C5" s="1" t="s">
        <v>122</v>
      </c>
      <c r="D5" s="1" t="s">
        <v>168</v>
      </c>
      <c r="E5" s="1">
        <v>3</v>
      </c>
      <c r="F5" t="str">
        <f t="shared" si="0"/>
        <v xml:space="preserve">{ "flid" :3, "eic":"XXX-YYY-000-ZZZ-003", "name":"Харьков ГРС 3", "chid": 3, "cfgLines": </v>
      </c>
      <c r="G5" s="14" t="s">
        <v>184</v>
      </c>
      <c r="H5" s="8"/>
      <c r="I5" s="8"/>
      <c r="J5" s="8"/>
      <c r="K5" s="8"/>
      <c r="L5" s="8"/>
      <c r="M5" s="8"/>
      <c r="N5" s="31"/>
      <c r="O5" s="10"/>
      <c r="P5" s="34" t="str">
        <f t="shared" si="1"/>
        <v>{ "flid" :3, "eic":"XXX-YYY-000-ZZZ-003", "name":"Харьков ГРС 3", "chid": 3, "cfgLines": null},</v>
      </c>
    </row>
    <row r="6" spans="2:16" ht="15.75" thickBot="1" x14ac:dyDescent="0.3">
      <c r="B6" s="1">
        <v>4</v>
      </c>
      <c r="C6" s="1" t="s">
        <v>123</v>
      </c>
      <c r="D6" s="1" t="s">
        <v>169</v>
      </c>
      <c r="E6" s="1">
        <v>4</v>
      </c>
      <c r="F6" t="str">
        <f t="shared" si="0"/>
        <v xml:space="preserve">{ "flid" :4, "eic":"XXX-YYY-000-ZZZ-004", "name":"Харьков ГРС 4", "chid": 4, "cfgLines": </v>
      </c>
      <c r="G6" s="14" t="s">
        <v>184</v>
      </c>
      <c r="H6" s="19"/>
      <c r="I6" s="8"/>
      <c r="J6" s="8"/>
      <c r="K6" s="8"/>
      <c r="L6" s="8"/>
      <c r="M6" s="8"/>
      <c r="N6" s="31"/>
      <c r="O6" s="10"/>
      <c r="P6" s="34" t="str">
        <f t="shared" si="1"/>
        <v>{ "flid" :4, "eic":"XXX-YYY-000-ZZZ-004", "name":"Харьков ГРС 4", "chid": 4, "cfgLines": null},</v>
      </c>
    </row>
    <row r="7" spans="2:16" ht="15.75" thickBot="1" x14ac:dyDescent="0.3">
      <c r="B7" s="1">
        <v>5</v>
      </c>
      <c r="C7" s="1" t="s">
        <v>124</v>
      </c>
      <c r="D7" s="1" t="s">
        <v>170</v>
      </c>
      <c r="E7" s="1">
        <v>5</v>
      </c>
      <c r="F7" t="str">
        <f t="shared" si="0"/>
        <v xml:space="preserve">{ "flid" :5, "eic":"XXX-YYY-000-ZZZ-005", "name":"Харьков ГРС 5", "chid": 5, "cfgLines": </v>
      </c>
      <c r="G7" s="14" t="s">
        <v>184</v>
      </c>
      <c r="H7" s="14"/>
      <c r="I7" s="8"/>
      <c r="J7" s="8"/>
      <c r="K7" s="8"/>
      <c r="L7" s="8"/>
      <c r="M7" s="8"/>
      <c r="N7" s="31"/>
      <c r="O7" s="33"/>
      <c r="P7" s="34" t="str">
        <f t="shared" si="1"/>
        <v>{ "flid" :5, "eic":"XXX-YYY-000-ZZZ-005", "name":"Харьков ГРС 5", "chid": 5, "cfgLines": null},</v>
      </c>
    </row>
    <row r="8" spans="2:16" x14ac:dyDescent="0.25">
      <c r="B8" s="1">
        <v>6</v>
      </c>
      <c r="C8" s="1" t="s">
        <v>125</v>
      </c>
      <c r="D8" s="1" t="s">
        <v>171</v>
      </c>
      <c r="E8" s="1">
        <v>6</v>
      </c>
      <c r="F8" t="str">
        <f t="shared" si="0"/>
        <v xml:space="preserve">{ "flid" :6, "eic":"XXX-YYY-000-ZZZ-006", "name":"Харьков ГРС 6", "chid": 6, "cfgLines": </v>
      </c>
      <c r="G8" s="14" t="s">
        <v>184</v>
      </c>
      <c r="H8" s="8"/>
      <c r="I8" s="8"/>
      <c r="J8" s="8"/>
      <c r="K8" s="8"/>
      <c r="L8" s="8"/>
      <c r="M8" s="8"/>
      <c r="N8" s="31"/>
      <c r="O8" s="10"/>
      <c r="P8" s="34" t="str">
        <f t="shared" si="1"/>
        <v>{ "flid" :6, "eic":"XXX-YYY-000-ZZZ-006", "name":"Харьков ГРС 6", "chid": 6, "cfgLines": null},</v>
      </c>
    </row>
    <row r="9" spans="2:16" ht="15.75" thickBot="1" x14ac:dyDescent="0.3">
      <c r="B9" s="1"/>
      <c r="C9" s="1"/>
      <c r="D9" s="1"/>
      <c r="E9" s="1"/>
      <c r="G9" s="33"/>
      <c r="H9" s="35"/>
      <c r="I9" s="35"/>
      <c r="J9" s="35"/>
      <c r="K9" s="35"/>
      <c r="L9" s="35"/>
      <c r="M9" s="35"/>
      <c r="N9" s="37"/>
      <c r="O9" s="10"/>
      <c r="P9" s="34"/>
    </row>
    <row r="10" spans="2:16" ht="15.75" thickBot="1" x14ac:dyDescent="0.3">
      <c r="B10" s="1">
        <v>7</v>
      </c>
      <c r="C10" s="1" t="s">
        <v>126</v>
      </c>
      <c r="D10" s="1" t="s">
        <v>172</v>
      </c>
      <c r="E10" s="36" t="s">
        <v>119</v>
      </c>
      <c r="F10" s="38" t="str">
        <f t="shared" si="0"/>
        <v xml:space="preserve">{ "flid" :7, "eic":"XXX-YYY-000-ZZZ-007", "name":"Харьков ГРС 7", "chid": null, "cfgLines": </v>
      </c>
      <c r="G10" s="39" t="s">
        <v>11</v>
      </c>
      <c r="H10" s="40"/>
      <c r="I10" s="13"/>
      <c r="J10" s="13"/>
      <c r="K10" s="13"/>
      <c r="L10" s="13"/>
      <c r="M10" s="13"/>
      <c r="N10" s="41"/>
      <c r="O10" s="42"/>
      <c r="P10" s="24" t="str">
        <f t="shared" si="1"/>
        <v>{ "flid" :7, "eic":"XXX-YYY-000-ZZZ-007", "name":"Харьков ГРС 7", "chid": null, "cfgLines": [</v>
      </c>
    </row>
    <row r="11" spans="2:16" ht="15.75" thickBot="1" x14ac:dyDescent="0.3">
      <c r="B11" s="1"/>
      <c r="C11" s="1"/>
      <c r="D11" s="1"/>
      <c r="E11" s="36"/>
      <c r="F11" s="15"/>
      <c r="G11" s="8" t="s">
        <v>185</v>
      </c>
      <c r="H11" s="19">
        <v>1</v>
      </c>
      <c r="I11" s="8" t="s">
        <v>181</v>
      </c>
      <c r="J11" s="8">
        <v>1</v>
      </c>
      <c r="K11" s="8" t="s">
        <v>186</v>
      </c>
      <c r="L11" s="8" t="s">
        <v>182</v>
      </c>
      <c r="M11" s="8" t="s">
        <v>183</v>
      </c>
      <c r="N11" s="31" t="s">
        <v>182</v>
      </c>
      <c r="O11" s="10" t="s">
        <v>137</v>
      </c>
      <c r="P11" s="25" t="str">
        <f t="shared" ref="P11:P15" si="2">CONCATENATE(F11,G11,H11,I11,J11,K11,L11,M11,N11,O11)</f>
        <v>{"flid":1,"koef":1,"leadPt":false,"leadStat":false},</v>
      </c>
    </row>
    <row r="12" spans="2:16" x14ac:dyDescent="0.25">
      <c r="B12" s="1"/>
      <c r="C12" s="1"/>
      <c r="D12" s="1"/>
      <c r="E12" s="36"/>
      <c r="F12" s="15"/>
      <c r="G12" s="8" t="s">
        <v>185</v>
      </c>
      <c r="H12" s="8">
        <v>2</v>
      </c>
      <c r="I12" s="8" t="s">
        <v>181</v>
      </c>
      <c r="J12" s="8">
        <v>1</v>
      </c>
      <c r="K12" s="8" t="s">
        <v>186</v>
      </c>
      <c r="L12" s="8" t="s">
        <v>182</v>
      </c>
      <c r="M12" s="8" t="s">
        <v>183</v>
      </c>
      <c r="N12" s="31" t="s">
        <v>182</v>
      </c>
      <c r="O12" s="10" t="s">
        <v>137</v>
      </c>
      <c r="P12" s="25" t="str">
        <f t="shared" si="2"/>
        <v>{"flid":2,"koef":1,"leadPt":false,"leadStat":false},</v>
      </c>
    </row>
    <row r="13" spans="2:16" ht="15.75" thickBot="1" x14ac:dyDescent="0.3">
      <c r="B13" s="1"/>
      <c r="C13" s="1"/>
      <c r="D13" s="1"/>
      <c r="E13" s="36"/>
      <c r="F13" s="15"/>
      <c r="G13" s="8" t="s">
        <v>185</v>
      </c>
      <c r="H13" s="19">
        <v>3</v>
      </c>
      <c r="I13" s="8" t="s">
        <v>181</v>
      </c>
      <c r="J13" s="8">
        <v>1</v>
      </c>
      <c r="K13" s="8" t="s">
        <v>186</v>
      </c>
      <c r="L13" s="8" t="s">
        <v>182</v>
      </c>
      <c r="M13" s="8" t="s">
        <v>183</v>
      </c>
      <c r="N13" s="31" t="s">
        <v>182</v>
      </c>
      <c r="O13" s="10" t="s">
        <v>137</v>
      </c>
      <c r="P13" s="25" t="str">
        <f t="shared" si="2"/>
        <v>{"flid":3,"koef":1,"leadPt":false,"leadStat":false},</v>
      </c>
    </row>
    <row r="14" spans="2:16" ht="15.75" thickBot="1" x14ac:dyDescent="0.3">
      <c r="B14" s="1"/>
      <c r="C14" s="1"/>
      <c r="D14" s="1"/>
      <c r="E14" s="36"/>
      <c r="F14" s="17"/>
      <c r="G14" s="19" t="s">
        <v>185</v>
      </c>
      <c r="H14" s="19">
        <v>4</v>
      </c>
      <c r="I14" s="19" t="s">
        <v>181</v>
      </c>
      <c r="J14" s="19">
        <v>1</v>
      </c>
      <c r="K14" s="19" t="s">
        <v>186</v>
      </c>
      <c r="L14" s="19" t="s">
        <v>182</v>
      </c>
      <c r="M14" s="19" t="s">
        <v>183</v>
      </c>
      <c r="N14" s="43" t="s">
        <v>182</v>
      </c>
      <c r="O14" s="44" t="s">
        <v>138</v>
      </c>
      <c r="P14" s="26" t="str">
        <f t="shared" si="2"/>
        <v>{"flid":4,"koef":1,"leadPt":false,"leadStat":false}]},</v>
      </c>
    </row>
    <row r="15" spans="2:16" ht="15.75" thickBot="1" x14ac:dyDescent="0.3">
      <c r="B15" s="1">
        <v>8</v>
      </c>
      <c r="C15" s="1" t="s">
        <v>127</v>
      </c>
      <c r="D15" s="1" t="s">
        <v>173</v>
      </c>
      <c r="E15" s="36" t="s">
        <v>119</v>
      </c>
      <c r="F15" s="38" t="str">
        <f t="shared" ref="F15" si="3">CONCATENATE("{ ""flid"" :",B15,", ""eic"":""",C15,""", ""name"":""",D15,""", ""chid"": ",E15,", ""cfgLines"": ")</f>
        <v xml:space="preserve">{ "flid" :8, "eic":"XXX-YYY-000-ZZZ-008", "name":"Харьков ГРС 8", "chid": null, "cfgLines": </v>
      </c>
      <c r="G15" s="39" t="s">
        <v>11</v>
      </c>
      <c r="H15" s="40"/>
      <c r="I15" s="13"/>
      <c r="J15" s="13"/>
      <c r="K15" s="13"/>
      <c r="L15" s="13"/>
      <c r="M15" s="13"/>
      <c r="N15" s="41"/>
      <c r="O15" s="42"/>
      <c r="P15" s="24" t="str">
        <f t="shared" si="2"/>
        <v>{ "flid" :8, "eic":"XXX-YYY-000-ZZZ-008", "name":"Харьков ГРС 8", "chid": null, "cfgLines": [</v>
      </c>
    </row>
    <row r="16" spans="2:16" ht="15.75" thickBot="1" x14ac:dyDescent="0.3">
      <c r="B16" s="1"/>
      <c r="C16" s="1"/>
      <c r="D16" s="1"/>
      <c r="E16" s="36"/>
      <c r="F16" s="15"/>
      <c r="G16" s="8" t="s">
        <v>185</v>
      </c>
      <c r="H16" s="19">
        <v>1</v>
      </c>
      <c r="I16" s="8" t="s">
        <v>181</v>
      </c>
      <c r="J16" s="8">
        <v>1</v>
      </c>
      <c r="K16" s="8" t="s">
        <v>186</v>
      </c>
      <c r="L16" s="8" t="s">
        <v>182</v>
      </c>
      <c r="M16" s="8" t="s">
        <v>183</v>
      </c>
      <c r="N16" s="31" t="s">
        <v>182</v>
      </c>
      <c r="O16" s="10" t="s">
        <v>137</v>
      </c>
      <c r="P16" s="25" t="str">
        <f t="shared" ref="P16:P19" si="4">CONCATENATE(F16,G16,H16,I16,J16,K16,L16,M16,N16,O16)</f>
        <v>{"flid":1,"koef":1,"leadPt":false,"leadStat":false},</v>
      </c>
    </row>
    <row r="17" spans="2:16" x14ac:dyDescent="0.25">
      <c r="B17" s="1"/>
      <c r="C17" s="1"/>
      <c r="D17" s="1"/>
      <c r="E17" s="36"/>
      <c r="F17" s="15"/>
      <c r="G17" s="8" t="s">
        <v>185</v>
      </c>
      <c r="H17" s="8">
        <v>2</v>
      </c>
      <c r="I17" s="8" t="s">
        <v>181</v>
      </c>
      <c r="J17" s="8">
        <v>1</v>
      </c>
      <c r="K17" s="8" t="s">
        <v>186</v>
      </c>
      <c r="L17" s="8" t="s">
        <v>182</v>
      </c>
      <c r="M17" s="8" t="s">
        <v>183</v>
      </c>
      <c r="N17" s="31" t="s">
        <v>182</v>
      </c>
      <c r="O17" s="10" t="s">
        <v>137</v>
      </c>
      <c r="P17" s="25" t="str">
        <f t="shared" si="4"/>
        <v>{"flid":2,"koef":1,"leadPt":false,"leadStat":false},</v>
      </c>
    </row>
    <row r="18" spans="2:16" ht="15.75" thickBot="1" x14ac:dyDescent="0.3">
      <c r="B18" s="1"/>
      <c r="C18" s="1"/>
      <c r="D18" s="1"/>
      <c r="E18" s="36"/>
      <c r="F18" s="15"/>
      <c r="G18" s="8" t="s">
        <v>185</v>
      </c>
      <c r="H18" s="19">
        <v>3</v>
      </c>
      <c r="I18" s="8" t="s">
        <v>181</v>
      </c>
      <c r="J18" s="8">
        <v>1</v>
      </c>
      <c r="K18" s="8" t="s">
        <v>186</v>
      </c>
      <c r="L18" s="8" t="s">
        <v>182</v>
      </c>
      <c r="M18" s="8" t="s">
        <v>183</v>
      </c>
      <c r="N18" s="31" t="s">
        <v>182</v>
      </c>
      <c r="O18" s="10" t="s">
        <v>137</v>
      </c>
      <c r="P18" s="25" t="str">
        <f t="shared" si="4"/>
        <v>{"flid":3,"koef":1,"leadPt":false,"leadStat":false},</v>
      </c>
    </row>
    <row r="19" spans="2:16" ht="15.75" thickBot="1" x14ac:dyDescent="0.3">
      <c r="B19" s="1"/>
      <c r="C19" s="1"/>
      <c r="D19" s="1"/>
      <c r="E19" s="36"/>
      <c r="F19" s="17"/>
      <c r="G19" s="19" t="s">
        <v>185</v>
      </c>
      <c r="H19" s="19">
        <v>4</v>
      </c>
      <c r="I19" s="19" t="s">
        <v>181</v>
      </c>
      <c r="J19" s="19">
        <v>1</v>
      </c>
      <c r="K19" s="19" t="s">
        <v>186</v>
      </c>
      <c r="L19" s="19" t="s">
        <v>182</v>
      </c>
      <c r="M19" s="19" t="s">
        <v>183</v>
      </c>
      <c r="N19" s="43" t="s">
        <v>182</v>
      </c>
      <c r="O19" s="44" t="s">
        <v>138</v>
      </c>
      <c r="P19" s="26" t="str">
        <f t="shared" si="4"/>
        <v>{"flid":4,"koef":1,"leadPt":false,"leadStat":false}]},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8" sqref="J28"/>
    </sheetView>
  </sheetViews>
  <sheetFormatPr defaultRowHeight="15" x14ac:dyDescent="0.25"/>
  <cols>
    <col min="1" max="1" width="5.5703125" bestFit="1" customWidth="1"/>
    <col min="2" max="2" width="5.5703125" customWidth="1"/>
    <col min="8" max="8" width="22" bestFit="1" customWidth="1"/>
    <col min="10" max="10" width="105.140625" bestFit="1" customWidth="1"/>
  </cols>
  <sheetData>
    <row r="1" spans="1:10" x14ac:dyDescent="0.25">
      <c r="H1" s="29" t="s">
        <v>115</v>
      </c>
    </row>
    <row r="2" spans="1:10" x14ac:dyDescent="0.25">
      <c r="A2" s="2" t="s">
        <v>117</v>
      </c>
      <c r="B2" s="2" t="s">
        <v>148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25">
      <c r="A3" s="1">
        <v>1</v>
      </c>
      <c r="B3" s="1">
        <v>1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116</v>
      </c>
      <c r="I3" s="1">
        <v>192</v>
      </c>
      <c r="J3" t="str">
        <f>CONCATENATE("{ ""flid"": ",A3,",""chid"":",B3,", ""p"": ",C3,", ""t"" :",D3,",""dp"": ",E3,", ""q"":",F3,", ""currday"":",G3,", ""lastupdate"":""",H3,""", ""quality"":",I3,"},")</f>
        <v>{ "flid": 1,"chid":1, "p": 50.2, "t" :30.2,"dp": 1234.56, "q":12223.7, "currday":12345.67, "lastupdate":"2020-02-19T12:00:00Z", "quality":192},</v>
      </c>
    </row>
    <row r="4" spans="1:10" x14ac:dyDescent="0.25">
      <c r="A4" s="1">
        <v>1</v>
      </c>
      <c r="B4" s="1">
        <v>1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116</v>
      </c>
      <c r="I4" s="1">
        <v>192</v>
      </c>
      <c r="J4" t="str">
        <f t="shared" ref="J4:J21" si="0">CONCATENATE("{ ""flid"": ",A4,",""chid"":",B4,", ""p"": ",C4,", ""t"" :",D4,",""dp"": ",E4,", ""q"":",F4,", ""currday"":",G4,", ""lastupdate"":""",H4,""", ""quality"":",I4,"},")</f>
        <v>{ "flid": 1,"chid":1, "p": 50.3, "t" :30.3,"dp": 1234.57, "q":12223.8, "currday":12345.68, "lastupdate":"2020-02-19T12:00:00Z", "quality":192},</v>
      </c>
    </row>
    <row r="5" spans="1:10" x14ac:dyDescent="0.25">
      <c r="A5" s="1">
        <v>1</v>
      </c>
      <c r="B5" s="1">
        <v>1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116</v>
      </c>
      <c r="I5" s="1">
        <v>192</v>
      </c>
      <c r="J5" t="str">
        <f t="shared" si="0"/>
        <v>{ "flid": 1,"chid":1, "p": 50.4, "t" :30.4,"dp": 1234.58, "q":12223.9, "currday":12345.69, "lastupdate":"2020-02-19T12:00:00Z", "quality":192},</v>
      </c>
    </row>
    <row r="6" spans="1:10" x14ac:dyDescent="0.25">
      <c r="A6" s="1">
        <v>1</v>
      </c>
      <c r="B6" s="1">
        <v>1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 t="s">
        <v>116</v>
      </c>
      <c r="I6" s="1">
        <v>192</v>
      </c>
      <c r="J6" t="str">
        <f t="shared" si="0"/>
        <v>{ "flid": 1,"chid":1, "p": 50.5, "t" :30.5,"dp": 1234.59, "q":12223.10, "currday":12345.70, "lastupdate":"2020-02-19T12:00:00Z", "quality":192},</v>
      </c>
    </row>
    <row r="7" spans="1:10" x14ac:dyDescent="0.25">
      <c r="A7" s="1">
        <v>1</v>
      </c>
      <c r="B7" s="1">
        <v>1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116</v>
      </c>
      <c r="I7" s="1">
        <v>192</v>
      </c>
      <c r="J7" t="str">
        <f t="shared" si="0"/>
        <v>{ "flid": 1,"chid":1, "p": 50.6, "t" :30.6,"dp": 1234.60, "q":12223.11, "currday":12345.71, "lastupdate":"2020-02-19T12:00:00Z", "quality":192},</v>
      </c>
    </row>
    <row r="8" spans="1:10" x14ac:dyDescent="0.25">
      <c r="A8" s="1">
        <v>1</v>
      </c>
      <c r="B8" s="1">
        <v>1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116</v>
      </c>
      <c r="I8" s="1">
        <v>192</v>
      </c>
      <c r="J8" t="str">
        <f t="shared" si="0"/>
        <v>{ "flid": 1,"chid":1, "p": 50.7, "t" :30.7,"dp": 1234.61, "q":12223.12, "currday":12345.72, "lastupdate":"2020-02-19T12:00:00Z", "quality":192},</v>
      </c>
    </row>
    <row r="9" spans="1:10" x14ac:dyDescent="0.25">
      <c r="A9" s="1">
        <v>1</v>
      </c>
      <c r="B9" s="1">
        <v>1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116</v>
      </c>
      <c r="I9" s="1">
        <v>192</v>
      </c>
      <c r="J9" t="str">
        <f t="shared" si="0"/>
        <v>{ "flid": 1,"chid":1, "p": 50.8, "t" :30.8,"dp": 1234.62, "q":12223.13, "currday":12345.73, "lastupdate":"2020-02-19T12:00:00Z", "quality":192},</v>
      </c>
    </row>
    <row r="10" spans="1:10" x14ac:dyDescent="0.25">
      <c r="A10" s="1">
        <v>1</v>
      </c>
      <c r="B10" s="1">
        <v>1</v>
      </c>
      <c r="C10" s="1" t="s">
        <v>55</v>
      </c>
      <c r="D10" s="1" t="s">
        <v>56</v>
      </c>
      <c r="E10" s="1" t="s">
        <v>57</v>
      </c>
      <c r="F10" s="1" t="s">
        <v>58</v>
      </c>
      <c r="G10" s="1" t="s">
        <v>59</v>
      </c>
      <c r="H10" s="1" t="s">
        <v>116</v>
      </c>
      <c r="I10" s="1">
        <v>192</v>
      </c>
      <c r="J10" t="str">
        <f t="shared" si="0"/>
        <v>{ "flid": 1,"chid":1, "p": 50.9, "t" :30.9,"dp": 1234.63, "q":12223.14, "currday":12345.74, "lastupdate":"2020-02-19T12:00:00Z", "quality":192},</v>
      </c>
    </row>
    <row r="11" spans="1:10" x14ac:dyDescent="0.25">
      <c r="A11" s="1">
        <v>1</v>
      </c>
      <c r="B11" s="1">
        <v>1</v>
      </c>
      <c r="C11" s="1" t="s">
        <v>60</v>
      </c>
      <c r="D11" s="1" t="s">
        <v>61</v>
      </c>
      <c r="E11" s="1" t="s">
        <v>62</v>
      </c>
      <c r="F11" s="1" t="s">
        <v>63</v>
      </c>
      <c r="G11" s="1" t="s">
        <v>64</v>
      </c>
      <c r="H11" s="1" t="s">
        <v>116</v>
      </c>
      <c r="I11" s="1">
        <v>192</v>
      </c>
      <c r="J11" t="str">
        <f t="shared" si="0"/>
        <v>{ "flid": 1,"chid":1, "p": 50.10, "t" :30.10,"dp": 1234.64, "q":12223.15, "currday":12345.75, "lastupdate":"2020-02-19T12:00:00Z", "quality":192},</v>
      </c>
    </row>
    <row r="12" spans="1:10" x14ac:dyDescent="0.25">
      <c r="A12" s="1">
        <v>2</v>
      </c>
      <c r="B12" s="1">
        <v>1</v>
      </c>
      <c r="C12" s="1" t="s">
        <v>65</v>
      </c>
      <c r="D12" s="1" t="s">
        <v>66</v>
      </c>
      <c r="E12" s="1" t="s">
        <v>67</v>
      </c>
      <c r="F12" s="1" t="s">
        <v>68</v>
      </c>
      <c r="G12" s="1" t="s">
        <v>69</v>
      </c>
      <c r="H12" s="1" t="s">
        <v>116</v>
      </c>
      <c r="I12" s="1">
        <v>192</v>
      </c>
      <c r="J12" t="str">
        <f t="shared" si="0"/>
        <v>{ "flid": 2,"chid":1, "p": 50.11, "t" :30.11,"dp": 1234.65, "q":12223.16, "currday":12345.76, "lastupdate":"2020-02-19T12:00:00Z", "quality":192},</v>
      </c>
    </row>
    <row r="13" spans="1:10" x14ac:dyDescent="0.25">
      <c r="A13" s="1">
        <v>2</v>
      </c>
      <c r="B13" s="1">
        <v>1</v>
      </c>
      <c r="C13" s="1" t="s">
        <v>70</v>
      </c>
      <c r="D13" s="1" t="s">
        <v>71</v>
      </c>
      <c r="E13" s="1" t="s">
        <v>72</v>
      </c>
      <c r="F13" s="1" t="s">
        <v>73</v>
      </c>
      <c r="G13" s="1" t="s">
        <v>74</v>
      </c>
      <c r="H13" s="1" t="s">
        <v>116</v>
      </c>
      <c r="I13" s="1">
        <v>192</v>
      </c>
      <c r="J13" t="str">
        <f t="shared" si="0"/>
        <v>{ "flid": 2,"chid":1, "p": 50.12, "t" :30.12,"dp": 1234.66, "q":12223.17, "currday":12345.77, "lastupdate":"2020-02-19T12:00:00Z", "quality":192},</v>
      </c>
    </row>
    <row r="14" spans="1:10" x14ac:dyDescent="0.25">
      <c r="A14" s="1">
        <v>2</v>
      </c>
      <c r="B14" s="1">
        <v>1</v>
      </c>
      <c r="C14" s="1" t="s">
        <v>75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116</v>
      </c>
      <c r="I14" s="1">
        <v>192</v>
      </c>
      <c r="J14" t="str">
        <f t="shared" si="0"/>
        <v>{ "flid": 2,"chid":1, "p": 50.13, "t" :30.13,"dp": 1234.67, "q":12223.18, "currday":12345.78, "lastupdate":"2020-02-19T12:00:00Z", "quality":192},</v>
      </c>
    </row>
    <row r="15" spans="1:10" x14ac:dyDescent="0.25">
      <c r="A15" s="1">
        <v>2</v>
      </c>
      <c r="B15" s="1">
        <v>1</v>
      </c>
      <c r="C15" s="1" t="s">
        <v>80</v>
      </c>
      <c r="D15" s="1" t="s">
        <v>81</v>
      </c>
      <c r="E15" s="1" t="s">
        <v>82</v>
      </c>
      <c r="F15" s="1" t="s">
        <v>83</v>
      </c>
      <c r="G15" s="1" t="s">
        <v>84</v>
      </c>
      <c r="H15" s="1" t="s">
        <v>116</v>
      </c>
      <c r="I15" s="1">
        <v>192</v>
      </c>
      <c r="J15" t="str">
        <f t="shared" si="0"/>
        <v>{ "flid": 2,"chid":1, "p": 50.14, "t" :30.14,"dp": 1234.68, "q":12223.19, "currday":12345.79, "lastupdate":"2020-02-19T12:00:00Z", "quality":192},</v>
      </c>
    </row>
    <row r="16" spans="1:10" x14ac:dyDescent="0.25">
      <c r="A16" s="1">
        <v>2</v>
      </c>
      <c r="B16" s="1">
        <v>1</v>
      </c>
      <c r="C16" s="1" t="s">
        <v>85</v>
      </c>
      <c r="D16" s="1" t="s">
        <v>86</v>
      </c>
      <c r="E16" s="1" t="s">
        <v>87</v>
      </c>
      <c r="F16" s="1" t="s">
        <v>88</v>
      </c>
      <c r="G16" s="1" t="s">
        <v>89</v>
      </c>
      <c r="H16" s="1" t="s">
        <v>116</v>
      </c>
      <c r="I16" s="1">
        <v>192</v>
      </c>
      <c r="J16" t="str">
        <f t="shared" si="0"/>
        <v>{ "flid": 2,"chid":1, "p": 50.15, "t" :30.15,"dp": 1234.69, "q":12223.20, "currday":12345.80, "lastupdate":"2020-02-19T12:00:00Z", "quality":192},</v>
      </c>
    </row>
    <row r="17" spans="1:10" x14ac:dyDescent="0.25">
      <c r="A17" s="1">
        <v>2</v>
      </c>
      <c r="B17" s="1">
        <v>1</v>
      </c>
      <c r="C17" s="1" t="s">
        <v>90</v>
      </c>
      <c r="D17" s="1" t="s">
        <v>91</v>
      </c>
      <c r="E17" s="1" t="s">
        <v>92</v>
      </c>
      <c r="F17" s="1" t="s">
        <v>93</v>
      </c>
      <c r="G17" s="1" t="s">
        <v>94</v>
      </c>
      <c r="H17" s="1" t="s">
        <v>116</v>
      </c>
      <c r="I17" s="1">
        <v>192</v>
      </c>
      <c r="J17" t="str">
        <f t="shared" si="0"/>
        <v>{ "flid": 2,"chid":1, "p": 50.16, "t" :30.16,"dp": 1234.70, "q":12223.21, "currday":12345.81, "lastupdate":"2020-02-19T12:00:00Z", "quality":192},</v>
      </c>
    </row>
    <row r="18" spans="1:10" x14ac:dyDescent="0.25">
      <c r="A18" s="1">
        <v>2</v>
      </c>
      <c r="B18" s="1">
        <v>1</v>
      </c>
      <c r="C18" s="1" t="s">
        <v>95</v>
      </c>
      <c r="D18" s="1" t="s">
        <v>96</v>
      </c>
      <c r="E18" s="1" t="s">
        <v>97</v>
      </c>
      <c r="F18" s="1" t="s">
        <v>98</v>
      </c>
      <c r="G18" s="1" t="s">
        <v>99</v>
      </c>
      <c r="H18" s="1" t="s">
        <v>116</v>
      </c>
      <c r="I18" s="1">
        <v>192</v>
      </c>
      <c r="J18" t="str">
        <f t="shared" si="0"/>
        <v>{ "flid": 2,"chid":1, "p": 50.17, "t" :30.17,"dp": 1234.71, "q":12223.22, "currday":12345.82, "lastupdate":"2020-02-19T12:00:00Z", "quality":192},</v>
      </c>
    </row>
    <row r="19" spans="1:10" x14ac:dyDescent="0.25">
      <c r="A19" s="1">
        <v>2</v>
      </c>
      <c r="B19" s="1">
        <v>1</v>
      </c>
      <c r="C19" s="1" t="s">
        <v>100</v>
      </c>
      <c r="D19" s="1" t="s">
        <v>101</v>
      </c>
      <c r="E19" s="1" t="s">
        <v>102</v>
      </c>
      <c r="F19" s="1" t="s">
        <v>103</v>
      </c>
      <c r="G19" s="1" t="s">
        <v>104</v>
      </c>
      <c r="H19" s="1" t="s">
        <v>116</v>
      </c>
      <c r="I19" s="1">
        <v>192</v>
      </c>
      <c r="J19" t="str">
        <f t="shared" si="0"/>
        <v>{ "flid": 2,"chid":1, "p": 50.18, "t" :30.18,"dp": 1234.72, "q":12223.23, "currday":12345.83, "lastupdate":"2020-02-19T12:00:00Z", "quality":192},</v>
      </c>
    </row>
    <row r="20" spans="1:10" x14ac:dyDescent="0.25">
      <c r="A20" s="1">
        <v>2</v>
      </c>
      <c r="B20" s="1">
        <v>1</v>
      </c>
      <c r="C20" s="1" t="s">
        <v>105</v>
      </c>
      <c r="D20" s="1" t="s">
        <v>106</v>
      </c>
      <c r="E20" s="1" t="s">
        <v>107</v>
      </c>
      <c r="F20" s="1" t="s">
        <v>108</v>
      </c>
      <c r="G20" s="1" t="s">
        <v>109</v>
      </c>
      <c r="H20" s="1" t="s">
        <v>116</v>
      </c>
      <c r="I20" s="1">
        <v>192</v>
      </c>
      <c r="J20" t="str">
        <f t="shared" si="0"/>
        <v>{ "flid": 2,"chid":1, "p": 50.19, "t" :30.19,"dp": 1234.73, "q":12223.24, "currday":12345.84, "lastupdate":"2020-02-19T12:00:00Z", "quality":192},</v>
      </c>
    </row>
    <row r="21" spans="1:10" x14ac:dyDescent="0.25">
      <c r="A21" s="1">
        <v>2</v>
      </c>
      <c r="B21" s="1">
        <v>1</v>
      </c>
      <c r="C21" s="1" t="s">
        <v>110</v>
      </c>
      <c r="D21" s="1" t="s">
        <v>111</v>
      </c>
      <c r="E21" s="1" t="s">
        <v>112</v>
      </c>
      <c r="F21" s="1" t="s">
        <v>113</v>
      </c>
      <c r="G21" s="1" t="s">
        <v>114</v>
      </c>
      <c r="H21" s="1" t="s">
        <v>116</v>
      </c>
      <c r="I21" s="1">
        <v>192</v>
      </c>
      <c r="J21" t="str">
        <f t="shared" si="0"/>
        <v>{ "flid": 2,"chid":1, "p": 50.20, "t" :30.20,"dp": 1234.74, "q":12223.25, "currday":12345.85, "lastupdate":"2020-02-19T12:00:00Z", "quality":192},</v>
      </c>
    </row>
    <row r="22" spans="1:10" x14ac:dyDescent="0.25">
      <c r="J22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C1" workbookViewId="0">
      <selection activeCell="K3" sqref="K3:K21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25">
      <c r="H1" s="29" t="s">
        <v>115</v>
      </c>
      <c r="I1" s="29"/>
    </row>
    <row r="2" spans="1:11" x14ac:dyDescent="0.25">
      <c r="A2" s="2" t="s">
        <v>117</v>
      </c>
      <c r="B2" s="2" t="s">
        <v>148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187</v>
      </c>
      <c r="I2" s="1" t="s">
        <v>188</v>
      </c>
      <c r="J2" s="1" t="s">
        <v>19</v>
      </c>
      <c r="K2" s="4" t="s">
        <v>11</v>
      </c>
    </row>
    <row r="3" spans="1:11" x14ac:dyDescent="0.25">
      <c r="A3" s="1">
        <v>1</v>
      </c>
      <c r="B3" s="1">
        <v>1</v>
      </c>
      <c r="C3" s="1" t="s">
        <v>20</v>
      </c>
      <c r="D3" s="1" t="s">
        <v>21</v>
      </c>
      <c r="E3" s="1" t="s">
        <v>22</v>
      </c>
      <c r="F3" s="1" t="s">
        <v>23</v>
      </c>
      <c r="G3" s="1"/>
      <c r="H3" s="1" t="s">
        <v>116</v>
      </c>
      <c r="I3" s="1" t="s">
        <v>189</v>
      </c>
      <c r="J3" s="1">
        <v>192</v>
      </c>
      <c r="K3" t="str">
        <f>CONCATENATE("{ ""flid"": ",A3,",""chid"":",B3,", ""p"": ",C3,", ""t"" :",D3,",""dp"": ",E3,", ""q"":",F3,", ""start"":""",H3,""", ""end"":""",I3,""", ""quality"":",J3,"},")</f>
        <v>{ "flid": 1,"chid":1, "p": 50.2, "t" :30.2,"dp": 1234.56, "q":12223.7, "start":"2020-02-19T12:00:00Z", "end":"2020-02-19T13:00:00Z", "quality":192},</v>
      </c>
    </row>
    <row r="4" spans="1:11" x14ac:dyDescent="0.25">
      <c r="A4" s="1">
        <v>1</v>
      </c>
      <c r="B4" s="1">
        <v>1</v>
      </c>
      <c r="C4" s="1" t="s">
        <v>25</v>
      </c>
      <c r="D4" s="1" t="s">
        <v>26</v>
      </c>
      <c r="E4" s="1" t="s">
        <v>27</v>
      </c>
      <c r="F4" s="1" t="s">
        <v>28</v>
      </c>
      <c r="G4" s="1"/>
      <c r="H4" s="1" t="s">
        <v>116</v>
      </c>
      <c r="I4" s="1" t="s">
        <v>189</v>
      </c>
      <c r="J4" s="1">
        <v>192</v>
      </c>
      <c r="K4" t="str">
        <f t="shared" ref="K4:K21" si="0">CONCATENATE("{ ""flid"": ",A4,",""chid"":",B4,", ""p"": ",C4,", ""t"" :",D4,",""dp"": ",E4,", ""q"":",F4,", ""start"":""",H4,""", ""end"":""",I4,""", ""quality"":",J4,"},")</f>
        <v>{ "flid": 1,"chid":1, "p": 50.3, "t" :30.3,"dp": 1234.57, "q":12223.8, "start":"2020-02-19T12:00:00Z", "end":"2020-02-19T13:00:00Z", "quality":192},</v>
      </c>
    </row>
    <row r="5" spans="1:11" x14ac:dyDescent="0.25">
      <c r="A5" s="1">
        <v>1</v>
      </c>
      <c r="B5" s="1">
        <v>1</v>
      </c>
      <c r="C5" s="1" t="s">
        <v>30</v>
      </c>
      <c r="D5" s="1" t="s">
        <v>31</v>
      </c>
      <c r="E5" s="1" t="s">
        <v>32</v>
      </c>
      <c r="F5" s="1" t="s">
        <v>33</v>
      </c>
      <c r="G5" s="1"/>
      <c r="H5" s="1" t="s">
        <v>116</v>
      </c>
      <c r="I5" s="1" t="s">
        <v>189</v>
      </c>
      <c r="J5" s="1">
        <v>192</v>
      </c>
      <c r="K5" t="str">
        <f t="shared" si="0"/>
        <v>{ "flid": 1,"chid":1, "p": 50.4, "t" :30.4,"dp": 1234.58, "q":12223.9, "start":"2020-02-19T12:00:00Z", "end":"2020-02-19T13:00:00Z", "quality":192},</v>
      </c>
    </row>
    <row r="6" spans="1:11" x14ac:dyDescent="0.25">
      <c r="A6" s="1">
        <v>1</v>
      </c>
      <c r="B6" s="1">
        <v>1</v>
      </c>
      <c r="C6" s="1" t="s">
        <v>35</v>
      </c>
      <c r="D6" s="1" t="s">
        <v>36</v>
      </c>
      <c r="E6" s="1" t="s">
        <v>37</v>
      </c>
      <c r="F6" s="1" t="s">
        <v>38</v>
      </c>
      <c r="G6" s="1"/>
      <c r="H6" s="1" t="s">
        <v>116</v>
      </c>
      <c r="I6" s="1" t="s">
        <v>189</v>
      </c>
      <c r="J6" s="1">
        <v>192</v>
      </c>
      <c r="K6" t="str">
        <f t="shared" si="0"/>
        <v>{ "flid": 1,"chid":1, "p": 50.5, "t" :30.5,"dp": 1234.59, "q":12223.10, "start":"2020-02-19T12:00:00Z", "end":"2020-02-19T13:00:00Z", "quality":192},</v>
      </c>
    </row>
    <row r="7" spans="1:11" x14ac:dyDescent="0.25">
      <c r="A7" s="1">
        <v>1</v>
      </c>
      <c r="B7" s="1">
        <v>1</v>
      </c>
      <c r="C7" s="1" t="s">
        <v>40</v>
      </c>
      <c r="D7" s="1" t="s">
        <v>41</v>
      </c>
      <c r="E7" s="1" t="s">
        <v>42</v>
      </c>
      <c r="F7" s="1" t="s">
        <v>43</v>
      </c>
      <c r="G7" s="1"/>
      <c r="H7" s="1" t="s">
        <v>116</v>
      </c>
      <c r="I7" s="1" t="s">
        <v>189</v>
      </c>
      <c r="J7" s="1">
        <v>192</v>
      </c>
      <c r="K7" t="str">
        <f t="shared" si="0"/>
        <v>{ "flid": 1,"chid":1, "p": 50.6, "t" :30.6,"dp": 1234.60, "q":12223.11, "start":"2020-02-19T12:00:00Z", "end":"2020-02-19T13:00:00Z", "quality":192},</v>
      </c>
    </row>
    <row r="8" spans="1:11" x14ac:dyDescent="0.25">
      <c r="A8" s="1">
        <v>1</v>
      </c>
      <c r="B8" s="1">
        <v>1</v>
      </c>
      <c r="C8" s="1" t="s">
        <v>45</v>
      </c>
      <c r="D8" s="1" t="s">
        <v>46</v>
      </c>
      <c r="E8" s="1" t="s">
        <v>47</v>
      </c>
      <c r="F8" s="1" t="s">
        <v>48</v>
      </c>
      <c r="G8" s="1"/>
      <c r="H8" s="1" t="s">
        <v>116</v>
      </c>
      <c r="I8" s="1" t="s">
        <v>189</v>
      </c>
      <c r="J8" s="1">
        <v>192</v>
      </c>
      <c r="K8" t="str">
        <f t="shared" si="0"/>
        <v>{ "flid": 1,"chid":1, "p": 50.7, "t" :30.7,"dp": 1234.61, "q":12223.12, "start":"2020-02-19T12:00:00Z", "end":"2020-02-19T13:00:00Z", "quality":192},</v>
      </c>
    </row>
    <row r="9" spans="1:11" x14ac:dyDescent="0.25">
      <c r="A9" s="1">
        <v>1</v>
      </c>
      <c r="B9" s="1">
        <v>1</v>
      </c>
      <c r="C9" s="1" t="s">
        <v>50</v>
      </c>
      <c r="D9" s="1" t="s">
        <v>51</v>
      </c>
      <c r="E9" s="1" t="s">
        <v>52</v>
      </c>
      <c r="F9" s="1" t="s">
        <v>53</v>
      </c>
      <c r="G9" s="1"/>
      <c r="H9" s="1" t="s">
        <v>116</v>
      </c>
      <c r="I9" s="1" t="s">
        <v>189</v>
      </c>
      <c r="J9" s="1">
        <v>192</v>
      </c>
      <c r="K9" t="str">
        <f t="shared" si="0"/>
        <v>{ "flid": 1,"chid":1, "p": 50.8, "t" :30.8,"dp": 1234.62, "q":12223.13, "start":"2020-02-19T12:00:00Z", "end":"2020-02-19T13:00:00Z", "quality":192},</v>
      </c>
    </row>
    <row r="10" spans="1:11" x14ac:dyDescent="0.25">
      <c r="A10" s="1">
        <v>1</v>
      </c>
      <c r="B10" s="1">
        <v>1</v>
      </c>
      <c r="C10" s="1" t="s">
        <v>55</v>
      </c>
      <c r="D10" s="1" t="s">
        <v>56</v>
      </c>
      <c r="E10" s="1" t="s">
        <v>57</v>
      </c>
      <c r="F10" s="1" t="s">
        <v>58</v>
      </c>
      <c r="G10" s="1"/>
      <c r="H10" s="1" t="s">
        <v>116</v>
      </c>
      <c r="I10" s="1" t="s">
        <v>189</v>
      </c>
      <c r="J10" s="1">
        <v>192</v>
      </c>
      <c r="K10" t="str">
        <f t="shared" si="0"/>
        <v>{ "flid": 1,"chid":1, "p": 50.9, "t" :30.9,"dp": 1234.63, "q":12223.14, "start":"2020-02-19T12:00:00Z", "end":"2020-02-19T13:00:00Z", "quality":192},</v>
      </c>
    </row>
    <row r="11" spans="1:11" x14ac:dyDescent="0.25">
      <c r="A11" s="1">
        <v>1</v>
      </c>
      <c r="B11" s="1">
        <v>1</v>
      </c>
      <c r="C11" s="1" t="s">
        <v>60</v>
      </c>
      <c r="D11" s="1" t="s">
        <v>61</v>
      </c>
      <c r="E11" s="1" t="s">
        <v>62</v>
      </c>
      <c r="F11" s="1" t="s">
        <v>63</v>
      </c>
      <c r="G11" s="1"/>
      <c r="H11" s="1" t="s">
        <v>116</v>
      </c>
      <c r="I11" s="1" t="s">
        <v>189</v>
      </c>
      <c r="J11" s="1">
        <v>192</v>
      </c>
      <c r="K11" t="str">
        <f t="shared" si="0"/>
        <v>{ "flid": 1,"chid":1, "p": 50.10, "t" :30.10,"dp": 1234.64, "q":12223.15, "start":"2020-02-19T12:00:00Z", "end":"2020-02-19T13:00:00Z", "quality":192},</v>
      </c>
    </row>
    <row r="12" spans="1:11" x14ac:dyDescent="0.25">
      <c r="A12" s="1">
        <v>2</v>
      </c>
      <c r="B12" s="1">
        <v>1</v>
      </c>
      <c r="C12" s="1" t="s">
        <v>65</v>
      </c>
      <c r="D12" s="1" t="s">
        <v>66</v>
      </c>
      <c r="E12" s="1" t="s">
        <v>67</v>
      </c>
      <c r="F12" s="1" t="s">
        <v>68</v>
      </c>
      <c r="G12" s="1"/>
      <c r="H12" s="1" t="s">
        <v>116</v>
      </c>
      <c r="I12" s="1" t="s">
        <v>189</v>
      </c>
      <c r="J12" s="1">
        <v>192</v>
      </c>
      <c r="K12" t="str">
        <f t="shared" si="0"/>
        <v>{ "flid": 2,"chid":1, "p": 50.11, "t" :30.11,"dp": 1234.65, "q":12223.16, "start":"2020-02-19T12:00:00Z", "end":"2020-02-19T13:00:00Z", "quality":192},</v>
      </c>
    </row>
    <row r="13" spans="1:11" x14ac:dyDescent="0.25">
      <c r="A13" s="1">
        <v>2</v>
      </c>
      <c r="B13" s="1">
        <v>1</v>
      </c>
      <c r="C13" s="1" t="s">
        <v>70</v>
      </c>
      <c r="D13" s="1" t="s">
        <v>71</v>
      </c>
      <c r="E13" s="1" t="s">
        <v>72</v>
      </c>
      <c r="F13" s="1" t="s">
        <v>73</v>
      </c>
      <c r="G13" s="1"/>
      <c r="H13" s="1" t="s">
        <v>116</v>
      </c>
      <c r="I13" s="1" t="s">
        <v>189</v>
      </c>
      <c r="J13" s="1">
        <v>192</v>
      </c>
      <c r="K13" t="str">
        <f t="shared" si="0"/>
        <v>{ "flid": 2,"chid":1, "p": 50.12, "t" :30.12,"dp": 1234.66, "q":12223.17, "start":"2020-02-19T12:00:00Z", "end":"2020-02-19T13:00:00Z", "quality":192},</v>
      </c>
    </row>
    <row r="14" spans="1:11" x14ac:dyDescent="0.25">
      <c r="A14" s="1">
        <v>2</v>
      </c>
      <c r="B14" s="1">
        <v>1</v>
      </c>
      <c r="C14" s="1" t="s">
        <v>75</v>
      </c>
      <c r="D14" s="1" t="s">
        <v>76</v>
      </c>
      <c r="E14" s="1" t="s">
        <v>77</v>
      </c>
      <c r="F14" s="1" t="s">
        <v>78</v>
      </c>
      <c r="G14" s="1"/>
      <c r="H14" s="1" t="s">
        <v>116</v>
      </c>
      <c r="I14" s="1" t="s">
        <v>189</v>
      </c>
      <c r="J14" s="1">
        <v>192</v>
      </c>
      <c r="K14" t="str">
        <f t="shared" si="0"/>
        <v>{ "flid": 2,"chid":1, "p": 50.13, "t" :30.13,"dp": 1234.67, "q":12223.18, "start":"2020-02-19T12:00:00Z", "end":"2020-02-19T13:00:00Z", "quality":192},</v>
      </c>
    </row>
    <row r="15" spans="1:11" x14ac:dyDescent="0.25">
      <c r="A15" s="1">
        <v>2</v>
      </c>
      <c r="B15" s="1">
        <v>1</v>
      </c>
      <c r="C15" s="1" t="s">
        <v>80</v>
      </c>
      <c r="D15" s="1" t="s">
        <v>81</v>
      </c>
      <c r="E15" s="1" t="s">
        <v>82</v>
      </c>
      <c r="F15" s="1" t="s">
        <v>83</v>
      </c>
      <c r="G15" s="1"/>
      <c r="H15" s="1" t="s">
        <v>116</v>
      </c>
      <c r="I15" s="1" t="s">
        <v>189</v>
      </c>
      <c r="J15" s="1">
        <v>192</v>
      </c>
      <c r="K15" t="str">
        <f t="shared" si="0"/>
        <v>{ "flid": 2,"chid":1, "p": 50.14, "t" :30.14,"dp": 1234.68, "q":12223.19, "start":"2020-02-19T12:00:00Z", "end":"2020-02-19T13:00:00Z", "quality":192},</v>
      </c>
    </row>
    <row r="16" spans="1:11" x14ac:dyDescent="0.25">
      <c r="A16" s="1">
        <v>2</v>
      </c>
      <c r="B16" s="1">
        <v>1</v>
      </c>
      <c r="C16" s="1" t="s">
        <v>85</v>
      </c>
      <c r="D16" s="1" t="s">
        <v>86</v>
      </c>
      <c r="E16" s="1" t="s">
        <v>87</v>
      </c>
      <c r="F16" s="1" t="s">
        <v>88</v>
      </c>
      <c r="G16" s="1"/>
      <c r="H16" s="1" t="s">
        <v>116</v>
      </c>
      <c r="I16" s="1" t="s">
        <v>189</v>
      </c>
      <c r="J16" s="1">
        <v>192</v>
      </c>
      <c r="K16" t="str">
        <f t="shared" si="0"/>
        <v>{ "flid": 2,"chid":1, "p": 50.15, "t" :30.15,"dp": 1234.69, "q":12223.20, "start":"2020-02-19T12:00:00Z", "end":"2020-02-19T13:00:00Z", "quality":192},</v>
      </c>
    </row>
    <row r="17" spans="1:11" x14ac:dyDescent="0.25">
      <c r="A17" s="1">
        <v>2</v>
      </c>
      <c r="B17" s="1">
        <v>1</v>
      </c>
      <c r="C17" s="1" t="s">
        <v>90</v>
      </c>
      <c r="D17" s="1" t="s">
        <v>91</v>
      </c>
      <c r="E17" s="1" t="s">
        <v>92</v>
      </c>
      <c r="F17" s="1" t="s">
        <v>93</v>
      </c>
      <c r="G17" s="1"/>
      <c r="H17" s="1" t="s">
        <v>116</v>
      </c>
      <c r="I17" s="1" t="s">
        <v>189</v>
      </c>
      <c r="J17" s="1">
        <v>192</v>
      </c>
      <c r="K17" t="str">
        <f t="shared" si="0"/>
        <v>{ "flid": 2,"chid":1, "p": 50.16, "t" :30.16,"dp": 1234.70, "q":12223.21, "start":"2020-02-19T12:00:00Z", "end":"2020-02-19T13:00:00Z", "quality":192},</v>
      </c>
    </row>
    <row r="18" spans="1:11" x14ac:dyDescent="0.25">
      <c r="A18" s="1">
        <v>2</v>
      </c>
      <c r="B18" s="1">
        <v>1</v>
      </c>
      <c r="C18" s="1" t="s">
        <v>95</v>
      </c>
      <c r="D18" s="1" t="s">
        <v>96</v>
      </c>
      <c r="E18" s="1" t="s">
        <v>97</v>
      </c>
      <c r="F18" s="1" t="s">
        <v>98</v>
      </c>
      <c r="G18" s="1"/>
      <c r="H18" s="1" t="s">
        <v>116</v>
      </c>
      <c r="I18" s="1" t="s">
        <v>189</v>
      </c>
      <c r="J18" s="1">
        <v>192</v>
      </c>
      <c r="K18" t="str">
        <f t="shared" si="0"/>
        <v>{ "flid": 2,"chid":1, "p": 50.17, "t" :30.17,"dp": 1234.71, "q":12223.22, "start":"2020-02-19T12:00:00Z", "end":"2020-02-19T13:00:00Z", "quality":192},</v>
      </c>
    </row>
    <row r="19" spans="1:11" x14ac:dyDescent="0.25">
      <c r="A19" s="1">
        <v>2</v>
      </c>
      <c r="B19" s="1">
        <v>1</v>
      </c>
      <c r="C19" s="1" t="s">
        <v>100</v>
      </c>
      <c r="D19" s="1" t="s">
        <v>101</v>
      </c>
      <c r="E19" s="1" t="s">
        <v>102</v>
      </c>
      <c r="F19" s="1" t="s">
        <v>103</v>
      </c>
      <c r="G19" s="1"/>
      <c r="H19" s="1" t="s">
        <v>116</v>
      </c>
      <c r="I19" s="1" t="s">
        <v>189</v>
      </c>
      <c r="J19" s="1">
        <v>192</v>
      </c>
      <c r="K19" t="str">
        <f t="shared" si="0"/>
        <v>{ "flid": 2,"chid":1, "p": 50.18, "t" :30.18,"dp": 1234.72, "q":12223.23, "start":"2020-02-19T12:00:00Z", "end":"2020-02-19T13:00:00Z", "quality":192},</v>
      </c>
    </row>
    <row r="20" spans="1:11" x14ac:dyDescent="0.25">
      <c r="A20" s="1">
        <v>2</v>
      </c>
      <c r="B20" s="1">
        <v>1</v>
      </c>
      <c r="C20" s="1" t="s">
        <v>105</v>
      </c>
      <c r="D20" s="1" t="s">
        <v>106</v>
      </c>
      <c r="E20" s="1" t="s">
        <v>107</v>
      </c>
      <c r="F20" s="1" t="s">
        <v>108</v>
      </c>
      <c r="G20" s="1"/>
      <c r="H20" s="1" t="s">
        <v>116</v>
      </c>
      <c r="I20" s="1" t="s">
        <v>189</v>
      </c>
      <c r="J20" s="1">
        <v>192</v>
      </c>
      <c r="K20" t="str">
        <f t="shared" si="0"/>
        <v>{ "flid": 2,"chid":1, "p": 50.19, "t" :30.19,"dp": 1234.73, "q":12223.24, "start":"2020-02-19T12:00:00Z", "end":"2020-02-19T13:00:00Z", "quality":192},</v>
      </c>
    </row>
    <row r="21" spans="1:11" x14ac:dyDescent="0.25">
      <c r="A21" s="1">
        <v>2</v>
      </c>
      <c r="B21" s="1">
        <v>1</v>
      </c>
      <c r="C21" s="1" t="s">
        <v>110</v>
      </c>
      <c r="D21" s="1" t="s">
        <v>111</v>
      </c>
      <c r="E21" s="1" t="s">
        <v>112</v>
      </c>
      <c r="F21" s="1" t="s">
        <v>113</v>
      </c>
      <c r="G21" s="1"/>
      <c r="H21" s="1" t="s">
        <v>116</v>
      </c>
      <c r="I21" s="1" t="s">
        <v>189</v>
      </c>
      <c r="J21" s="1">
        <v>192</v>
      </c>
      <c r="K21" t="str">
        <f t="shared" si="0"/>
        <v>{ "flid": 2,"chid":1, "p": 50.20, "t" :30.20,"dp": 1234.74, "q":12223.25, "start":"2020-02-19T12:00:00Z", "end":"2020-02-19T13:00:00Z", "quality":192},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3" sqref="K3:K21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</cols>
  <sheetData>
    <row r="1" spans="1:11" x14ac:dyDescent="0.25">
      <c r="H1" s="29" t="s">
        <v>115</v>
      </c>
      <c r="I1" s="29"/>
    </row>
    <row r="2" spans="1:11" x14ac:dyDescent="0.25">
      <c r="A2" s="2" t="s">
        <v>117</v>
      </c>
      <c r="B2" s="2" t="s">
        <v>148</v>
      </c>
      <c r="C2" s="45" t="s">
        <v>13</v>
      </c>
      <c r="D2" s="45" t="s">
        <v>14</v>
      </c>
      <c r="E2" s="45" t="s">
        <v>15</v>
      </c>
      <c r="F2" s="45" t="s">
        <v>16</v>
      </c>
      <c r="G2" s="45"/>
      <c r="H2" s="45" t="s">
        <v>187</v>
      </c>
      <c r="I2" s="45" t="s">
        <v>188</v>
      </c>
      <c r="J2" s="45" t="s">
        <v>19</v>
      </c>
      <c r="K2" s="4" t="s">
        <v>11</v>
      </c>
    </row>
    <row r="3" spans="1:11" x14ac:dyDescent="0.25">
      <c r="A3" s="1">
        <v>1</v>
      </c>
      <c r="B3" s="1">
        <v>1</v>
      </c>
      <c r="C3" s="1" t="s">
        <v>20</v>
      </c>
      <c r="D3" s="1" t="s">
        <v>21</v>
      </c>
      <c r="E3" s="1" t="s">
        <v>22</v>
      </c>
      <c r="F3" s="1" t="s">
        <v>192</v>
      </c>
      <c r="G3" s="1"/>
      <c r="H3" s="1" t="s">
        <v>190</v>
      </c>
      <c r="I3" s="1" t="s">
        <v>191</v>
      </c>
      <c r="J3" s="1">
        <v>192</v>
      </c>
      <c r="K3" t="str">
        <f>CONCATENATE("{ ""flid"": ",A3,",""chid"":",B3,", ""p"": ",C3,", ""t"" :",D3,",""dp"": ",E3,", ""q"":",F3,", ""start"":""",H3,""", ""end"":""",I3,""", ""quality"":",J3,"},")</f>
        <v>{ "flid": 1,"chid":1, "p": 50.2, "t" :30.2,"dp": 1234.56, "q":122523.7, "start":"2020-02-19T07:00:00Z", "end":"2020-03-19T07:00:00Z", "quality":192},</v>
      </c>
    </row>
    <row r="4" spans="1:11" x14ac:dyDescent="0.25">
      <c r="A4" s="1">
        <v>1</v>
      </c>
      <c r="B4" s="1">
        <v>1</v>
      </c>
      <c r="C4" s="1" t="s">
        <v>25</v>
      </c>
      <c r="D4" s="1" t="s">
        <v>26</v>
      </c>
      <c r="E4" s="1" t="s">
        <v>27</v>
      </c>
      <c r="F4" s="1" t="s">
        <v>193</v>
      </c>
      <c r="G4" s="1"/>
      <c r="H4" s="1" t="s">
        <v>190</v>
      </c>
      <c r="I4" s="1" t="s">
        <v>191</v>
      </c>
      <c r="J4" s="1">
        <v>192</v>
      </c>
      <c r="K4" t="str">
        <f t="shared" ref="K4:K21" si="0">CONCATENATE("{ ""flid"": ",A4,",""chid"":",B4,", ""p"": ",C4,", ""t"" :",D4,",""dp"": ",E4,", ""q"":",F4,", ""start"":""",H4,""", ""end"":""",I4,""", ""quality"":",J4,"},")</f>
        <v>{ "flid": 1,"chid":1, "p": 50.3, "t" :30.3,"dp": 1234.57, "q":122523.8, "start":"2020-02-19T07:00:00Z", "end":"2020-03-19T07:00:00Z", "quality":192},</v>
      </c>
    </row>
    <row r="5" spans="1:11" x14ac:dyDescent="0.25">
      <c r="A5" s="1">
        <v>1</v>
      </c>
      <c r="B5" s="1">
        <v>1</v>
      </c>
      <c r="C5" s="1" t="s">
        <v>30</v>
      </c>
      <c r="D5" s="1" t="s">
        <v>31</v>
      </c>
      <c r="E5" s="1" t="s">
        <v>32</v>
      </c>
      <c r="F5" s="1" t="s">
        <v>194</v>
      </c>
      <c r="G5" s="1"/>
      <c r="H5" s="1" t="s">
        <v>190</v>
      </c>
      <c r="I5" s="1" t="s">
        <v>191</v>
      </c>
      <c r="J5" s="1">
        <v>192</v>
      </c>
      <c r="K5" t="str">
        <f t="shared" si="0"/>
        <v>{ "flid": 1,"chid":1, "p": 50.4, "t" :30.4,"dp": 1234.58, "q":122523.9, "start":"2020-02-19T07:00:00Z", "end":"2020-03-19T07:00:00Z", "quality":192},</v>
      </c>
    </row>
    <row r="6" spans="1:11" x14ac:dyDescent="0.25">
      <c r="A6" s="1">
        <v>1</v>
      </c>
      <c r="B6" s="1">
        <v>1</v>
      </c>
      <c r="C6" s="1" t="s">
        <v>35</v>
      </c>
      <c r="D6" s="1" t="s">
        <v>36</v>
      </c>
      <c r="E6" s="1" t="s">
        <v>37</v>
      </c>
      <c r="F6" s="1" t="s">
        <v>195</v>
      </c>
      <c r="G6" s="1"/>
      <c r="H6" s="1" t="s">
        <v>190</v>
      </c>
      <c r="I6" s="1" t="s">
        <v>191</v>
      </c>
      <c r="J6" s="1">
        <v>192</v>
      </c>
      <c r="K6" t="str">
        <f t="shared" si="0"/>
        <v>{ "flid": 1,"chid":1, "p": 50.5, "t" :30.5,"dp": 1234.59, "q":122523.10, "start":"2020-02-19T07:00:00Z", "end":"2020-03-19T07:00:00Z", "quality":192},</v>
      </c>
    </row>
    <row r="7" spans="1:11" x14ac:dyDescent="0.25">
      <c r="A7" s="1">
        <v>1</v>
      </c>
      <c r="B7" s="1">
        <v>1</v>
      </c>
      <c r="C7" s="1" t="s">
        <v>40</v>
      </c>
      <c r="D7" s="1" t="s">
        <v>41</v>
      </c>
      <c r="E7" s="1" t="s">
        <v>42</v>
      </c>
      <c r="F7" s="1" t="s">
        <v>196</v>
      </c>
      <c r="G7" s="1"/>
      <c r="H7" s="1" t="s">
        <v>190</v>
      </c>
      <c r="I7" s="1" t="s">
        <v>191</v>
      </c>
      <c r="J7" s="1">
        <v>192</v>
      </c>
      <c r="K7" t="str">
        <f t="shared" si="0"/>
        <v>{ "flid": 1,"chid":1, "p": 50.6, "t" :30.6,"dp": 1234.60, "q":122523.11, "start":"2020-02-19T07:00:00Z", "end":"2020-03-19T07:00:00Z", "quality":192},</v>
      </c>
    </row>
    <row r="8" spans="1:11" x14ac:dyDescent="0.25">
      <c r="A8" s="1">
        <v>1</v>
      </c>
      <c r="B8" s="1">
        <v>1</v>
      </c>
      <c r="C8" s="1" t="s">
        <v>45</v>
      </c>
      <c r="D8" s="1" t="s">
        <v>46</v>
      </c>
      <c r="E8" s="1" t="s">
        <v>47</v>
      </c>
      <c r="F8" s="1" t="s">
        <v>197</v>
      </c>
      <c r="G8" s="1"/>
      <c r="H8" s="1" t="s">
        <v>190</v>
      </c>
      <c r="I8" s="1" t="s">
        <v>191</v>
      </c>
      <c r="J8" s="1">
        <v>192</v>
      </c>
      <c r="K8" t="str">
        <f t="shared" si="0"/>
        <v>{ "flid": 1,"chid":1, "p": 50.7, "t" :30.7,"dp": 1234.61, "q":122523.12, "start":"2020-02-19T07:00:00Z", "end":"2020-03-19T07:00:00Z", "quality":192},</v>
      </c>
    </row>
    <row r="9" spans="1:11" x14ac:dyDescent="0.25">
      <c r="A9" s="1">
        <v>1</v>
      </c>
      <c r="B9" s="1">
        <v>1</v>
      </c>
      <c r="C9" s="1" t="s">
        <v>50</v>
      </c>
      <c r="D9" s="1" t="s">
        <v>51</v>
      </c>
      <c r="E9" s="1" t="s">
        <v>52</v>
      </c>
      <c r="F9" s="1" t="s">
        <v>198</v>
      </c>
      <c r="G9" s="1"/>
      <c r="H9" s="1" t="s">
        <v>190</v>
      </c>
      <c r="I9" s="1" t="s">
        <v>191</v>
      </c>
      <c r="J9" s="1">
        <v>192</v>
      </c>
      <c r="K9" t="str">
        <f t="shared" si="0"/>
        <v>{ "flid": 1,"chid":1, "p": 50.8, "t" :30.8,"dp": 1234.62, "q":122523.13, "start":"2020-02-19T07:00:00Z", "end":"2020-03-19T07:00:00Z", "quality":192},</v>
      </c>
    </row>
    <row r="10" spans="1:11" x14ac:dyDescent="0.25">
      <c r="A10" s="1">
        <v>1</v>
      </c>
      <c r="B10" s="1">
        <v>1</v>
      </c>
      <c r="C10" s="1" t="s">
        <v>55</v>
      </c>
      <c r="D10" s="1" t="s">
        <v>56</v>
      </c>
      <c r="E10" s="1" t="s">
        <v>57</v>
      </c>
      <c r="F10" s="1" t="s">
        <v>199</v>
      </c>
      <c r="G10" s="1"/>
      <c r="H10" s="1" t="s">
        <v>190</v>
      </c>
      <c r="I10" s="1" t="s">
        <v>191</v>
      </c>
      <c r="J10" s="1">
        <v>192</v>
      </c>
      <c r="K10" t="str">
        <f t="shared" si="0"/>
        <v>{ "flid": 1,"chid":1, "p": 50.9, "t" :30.9,"dp": 1234.63, "q":122523.14, "start":"2020-02-19T07:00:00Z", "end":"2020-03-19T07:00:00Z", "quality":192},</v>
      </c>
    </row>
    <row r="11" spans="1:11" x14ac:dyDescent="0.25">
      <c r="A11" s="1">
        <v>1</v>
      </c>
      <c r="B11" s="1">
        <v>1</v>
      </c>
      <c r="C11" s="1" t="s">
        <v>60</v>
      </c>
      <c r="D11" s="1" t="s">
        <v>61</v>
      </c>
      <c r="E11" s="1" t="s">
        <v>62</v>
      </c>
      <c r="F11" s="1" t="s">
        <v>200</v>
      </c>
      <c r="G11" s="1"/>
      <c r="H11" s="1" t="s">
        <v>190</v>
      </c>
      <c r="I11" s="1" t="s">
        <v>191</v>
      </c>
      <c r="J11" s="1">
        <v>192</v>
      </c>
      <c r="K11" t="str">
        <f t="shared" si="0"/>
        <v>{ "flid": 1,"chid":1, "p": 50.10, "t" :30.10,"dp": 1234.64, "q":122523.15, "start":"2020-02-19T07:00:00Z", "end":"2020-03-19T07:00:00Z", "quality":192},</v>
      </c>
    </row>
    <row r="12" spans="1:11" x14ac:dyDescent="0.25">
      <c r="A12" s="1">
        <v>2</v>
      </c>
      <c r="B12" s="1">
        <v>1</v>
      </c>
      <c r="C12" s="1" t="s">
        <v>65</v>
      </c>
      <c r="D12" s="1" t="s">
        <v>66</v>
      </c>
      <c r="E12" s="1" t="s">
        <v>67</v>
      </c>
      <c r="F12" s="1" t="s">
        <v>201</v>
      </c>
      <c r="G12" s="1"/>
      <c r="H12" s="1" t="s">
        <v>190</v>
      </c>
      <c r="I12" s="1" t="s">
        <v>191</v>
      </c>
      <c r="J12" s="1">
        <v>192</v>
      </c>
      <c r="K12" t="str">
        <f t="shared" si="0"/>
        <v>{ "flid": 2,"chid":1, "p": 50.11, "t" :30.11,"dp": 1234.65, "q":122523.16, "start":"2020-02-19T07:00:00Z", "end":"2020-03-19T07:00:00Z", "quality":192},</v>
      </c>
    </row>
    <row r="13" spans="1:11" x14ac:dyDescent="0.25">
      <c r="A13" s="1">
        <v>2</v>
      </c>
      <c r="B13" s="1">
        <v>1</v>
      </c>
      <c r="C13" s="1" t="s">
        <v>70</v>
      </c>
      <c r="D13" s="1" t="s">
        <v>71</v>
      </c>
      <c r="E13" s="1" t="s">
        <v>72</v>
      </c>
      <c r="F13" s="1" t="s">
        <v>202</v>
      </c>
      <c r="G13" s="1"/>
      <c r="H13" s="1" t="s">
        <v>190</v>
      </c>
      <c r="I13" s="1" t="s">
        <v>191</v>
      </c>
      <c r="J13" s="1">
        <v>192</v>
      </c>
      <c r="K13" t="str">
        <f t="shared" si="0"/>
        <v>{ "flid": 2,"chid":1, "p": 50.12, "t" :30.12,"dp": 1234.66, "q":122523.17, "start":"2020-02-19T07:00:00Z", "end":"2020-03-19T07:00:00Z", "quality":192},</v>
      </c>
    </row>
    <row r="14" spans="1:11" x14ac:dyDescent="0.25">
      <c r="A14" s="1">
        <v>2</v>
      </c>
      <c r="B14" s="1">
        <v>1</v>
      </c>
      <c r="C14" s="1" t="s">
        <v>75</v>
      </c>
      <c r="D14" s="1" t="s">
        <v>76</v>
      </c>
      <c r="E14" s="1" t="s">
        <v>77</v>
      </c>
      <c r="F14" s="1" t="s">
        <v>203</v>
      </c>
      <c r="G14" s="1"/>
      <c r="H14" s="1" t="s">
        <v>190</v>
      </c>
      <c r="I14" s="1" t="s">
        <v>191</v>
      </c>
      <c r="J14" s="1">
        <v>192</v>
      </c>
      <c r="K14" t="str">
        <f t="shared" si="0"/>
        <v>{ "flid": 2,"chid":1, "p": 50.13, "t" :30.13,"dp": 1234.67, "q":122523.18, "start":"2020-02-19T07:00:00Z", "end":"2020-03-19T07:00:00Z", "quality":192},</v>
      </c>
    </row>
    <row r="15" spans="1:11" x14ac:dyDescent="0.25">
      <c r="A15" s="1">
        <v>2</v>
      </c>
      <c r="B15" s="1">
        <v>1</v>
      </c>
      <c r="C15" s="1" t="s">
        <v>80</v>
      </c>
      <c r="D15" s="1" t="s">
        <v>81</v>
      </c>
      <c r="E15" s="1" t="s">
        <v>82</v>
      </c>
      <c r="F15" s="1" t="s">
        <v>204</v>
      </c>
      <c r="G15" s="1"/>
      <c r="H15" s="1" t="s">
        <v>190</v>
      </c>
      <c r="I15" s="1" t="s">
        <v>191</v>
      </c>
      <c r="J15" s="1">
        <v>192</v>
      </c>
      <c r="K15" t="str">
        <f t="shared" si="0"/>
        <v>{ "flid": 2,"chid":1, "p": 50.14, "t" :30.14,"dp": 1234.68, "q":122523.19, "start":"2020-02-19T07:00:00Z", "end":"2020-03-19T07:00:00Z", "quality":192},</v>
      </c>
    </row>
    <row r="16" spans="1:11" x14ac:dyDescent="0.25">
      <c r="A16" s="1">
        <v>2</v>
      </c>
      <c r="B16" s="1">
        <v>1</v>
      </c>
      <c r="C16" s="1" t="s">
        <v>85</v>
      </c>
      <c r="D16" s="1" t="s">
        <v>86</v>
      </c>
      <c r="E16" s="1" t="s">
        <v>87</v>
      </c>
      <c r="F16" s="1" t="s">
        <v>205</v>
      </c>
      <c r="G16" s="1"/>
      <c r="H16" s="1" t="s">
        <v>190</v>
      </c>
      <c r="I16" s="1" t="s">
        <v>191</v>
      </c>
      <c r="J16" s="1">
        <v>192</v>
      </c>
      <c r="K16" t="str">
        <f t="shared" si="0"/>
        <v>{ "flid": 2,"chid":1, "p": 50.15, "t" :30.15,"dp": 1234.69, "q":122523.20, "start":"2020-02-19T07:00:00Z", "end":"2020-03-19T07:00:00Z", "quality":192},</v>
      </c>
    </row>
    <row r="17" spans="1:11" x14ac:dyDescent="0.25">
      <c r="A17" s="1">
        <v>2</v>
      </c>
      <c r="B17" s="1">
        <v>1</v>
      </c>
      <c r="C17" s="1" t="s">
        <v>90</v>
      </c>
      <c r="D17" s="1" t="s">
        <v>91</v>
      </c>
      <c r="E17" s="1" t="s">
        <v>92</v>
      </c>
      <c r="F17" s="1" t="s">
        <v>206</v>
      </c>
      <c r="G17" s="1"/>
      <c r="H17" s="1" t="s">
        <v>190</v>
      </c>
      <c r="I17" s="1" t="s">
        <v>191</v>
      </c>
      <c r="J17" s="1">
        <v>192</v>
      </c>
      <c r="K17" t="str">
        <f t="shared" si="0"/>
        <v>{ "flid": 2,"chid":1, "p": 50.16, "t" :30.16,"dp": 1234.70, "q":122523.21, "start":"2020-02-19T07:00:00Z", "end":"2020-03-19T07:00:00Z", "quality":192},</v>
      </c>
    </row>
    <row r="18" spans="1:11" x14ac:dyDescent="0.25">
      <c r="A18" s="1">
        <v>2</v>
      </c>
      <c r="B18" s="1">
        <v>1</v>
      </c>
      <c r="C18" s="1" t="s">
        <v>95</v>
      </c>
      <c r="D18" s="1" t="s">
        <v>96</v>
      </c>
      <c r="E18" s="1" t="s">
        <v>97</v>
      </c>
      <c r="F18" s="1" t="s">
        <v>207</v>
      </c>
      <c r="G18" s="1"/>
      <c r="H18" s="1" t="s">
        <v>190</v>
      </c>
      <c r="I18" s="1" t="s">
        <v>191</v>
      </c>
      <c r="J18" s="1">
        <v>192</v>
      </c>
      <c r="K18" t="str">
        <f t="shared" si="0"/>
        <v>{ "flid": 2,"chid":1, "p": 50.17, "t" :30.17,"dp": 1234.71, "q":122523.22, "start":"2020-02-19T07:00:00Z", "end":"2020-03-19T07:00:00Z", "quality":192},</v>
      </c>
    </row>
    <row r="19" spans="1:11" x14ac:dyDescent="0.25">
      <c r="A19" s="1">
        <v>2</v>
      </c>
      <c r="B19" s="1">
        <v>1</v>
      </c>
      <c r="C19" s="1" t="s">
        <v>100</v>
      </c>
      <c r="D19" s="1" t="s">
        <v>101</v>
      </c>
      <c r="E19" s="1" t="s">
        <v>102</v>
      </c>
      <c r="F19" s="1" t="s">
        <v>208</v>
      </c>
      <c r="G19" s="1"/>
      <c r="H19" s="1" t="s">
        <v>190</v>
      </c>
      <c r="I19" s="1" t="s">
        <v>191</v>
      </c>
      <c r="J19" s="1">
        <v>192</v>
      </c>
      <c r="K19" t="str">
        <f t="shared" si="0"/>
        <v>{ "flid": 2,"chid":1, "p": 50.18, "t" :30.18,"dp": 1234.72, "q":122523.23, "start":"2020-02-19T07:00:00Z", "end":"2020-03-19T07:00:00Z", "quality":192},</v>
      </c>
    </row>
    <row r="20" spans="1:11" x14ac:dyDescent="0.25">
      <c r="A20" s="1">
        <v>2</v>
      </c>
      <c r="B20" s="1">
        <v>1</v>
      </c>
      <c r="C20" s="1" t="s">
        <v>105</v>
      </c>
      <c r="D20" s="1" t="s">
        <v>106</v>
      </c>
      <c r="E20" s="1" t="s">
        <v>107</v>
      </c>
      <c r="F20" s="1" t="s">
        <v>209</v>
      </c>
      <c r="G20" s="1"/>
      <c r="H20" s="1" t="s">
        <v>190</v>
      </c>
      <c r="I20" s="1" t="s">
        <v>191</v>
      </c>
      <c r="J20" s="1">
        <v>192</v>
      </c>
      <c r="K20" t="str">
        <f t="shared" si="0"/>
        <v>{ "flid": 2,"chid":1, "p": 50.19, "t" :30.19,"dp": 1234.73, "q":122523.24, "start":"2020-02-19T07:00:00Z", "end":"2020-03-19T07:00:00Z", "quality":192},</v>
      </c>
    </row>
    <row r="21" spans="1:11" x14ac:dyDescent="0.25">
      <c r="A21" s="1">
        <v>2</v>
      </c>
      <c r="B21" s="1">
        <v>1</v>
      </c>
      <c r="C21" s="1" t="s">
        <v>110</v>
      </c>
      <c r="D21" s="1" t="s">
        <v>111</v>
      </c>
      <c r="E21" s="1" t="s">
        <v>112</v>
      </c>
      <c r="F21" s="1" t="s">
        <v>210</v>
      </c>
      <c r="G21" s="1"/>
      <c r="H21" s="1" t="s">
        <v>190</v>
      </c>
      <c r="I21" s="1" t="s">
        <v>191</v>
      </c>
      <c r="J21" s="1">
        <v>192</v>
      </c>
      <c r="K21" t="str">
        <f t="shared" si="0"/>
        <v>{ "flid": 2,"chid":1, "p": 50.20, "t" :30.20,"dp": 1234.74, "q":122523.25, "start":"2020-02-19T07:00:00Z", "end":"2020-03-19T07:00:00Z", "quality":192},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9" sqref="H29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27.140625" bestFit="1" customWidth="1"/>
  </cols>
  <sheetData>
    <row r="1" spans="1:10" x14ac:dyDescent="0.25">
      <c r="H1" s="29" t="s">
        <v>115</v>
      </c>
    </row>
    <row r="2" spans="1:10" x14ac:dyDescent="0.25">
      <c r="A2" s="2" t="s">
        <v>117</v>
      </c>
      <c r="B2" s="2" t="s">
        <v>148</v>
      </c>
      <c r="C2" s="1" t="s">
        <v>211</v>
      </c>
      <c r="D2" s="1" t="s">
        <v>212</v>
      </c>
      <c r="E2" s="1" t="s">
        <v>213</v>
      </c>
      <c r="F2" s="1" t="s">
        <v>214</v>
      </c>
      <c r="G2" s="1" t="s">
        <v>215</v>
      </c>
      <c r="H2" s="1" t="s">
        <v>18</v>
      </c>
      <c r="I2" s="1" t="s">
        <v>19</v>
      </c>
      <c r="J2" s="4" t="s">
        <v>11</v>
      </c>
    </row>
    <row r="3" spans="1:10" x14ac:dyDescent="0.25">
      <c r="A3" s="1">
        <v>1</v>
      </c>
      <c r="B3" s="1">
        <v>1</v>
      </c>
      <c r="C3" s="1" t="s">
        <v>216</v>
      </c>
      <c r="D3" s="1" t="s">
        <v>217</v>
      </c>
      <c r="E3" s="1" t="s">
        <v>218</v>
      </c>
      <c r="F3" s="1">
        <v>0</v>
      </c>
      <c r="G3" s="1">
        <v>0</v>
      </c>
      <c r="H3" s="1" t="s">
        <v>116</v>
      </c>
      <c r="I3" s="1">
        <v>192</v>
      </c>
      <c r="J3" t="str">
        <f>CONCATENATE("{ ""flid"": ",A3,",""chid"":",B3,", ""CO2"": ",C3,", ""N2"" :",D3,",""Ro"": ",E3,", ""xx"":",F3,", ""zz"":",G3,", ""lastupdate"":""",H3,""", ""quality"":",I3,"},")</f>
        <v>{ "flid": 1,"chid":1, "CO2": 0.2332, "N2" :0.8976,"Ro": 0.9345, "xx":0, "zz":0, "lastupdate":"2020-02-19T12:00:00Z", "quality":192},</v>
      </c>
    </row>
    <row r="4" spans="1:10" x14ac:dyDescent="0.25">
      <c r="A4" s="1">
        <v>1</v>
      </c>
      <c r="B4" s="1">
        <v>1</v>
      </c>
      <c r="C4" s="1" t="s">
        <v>216</v>
      </c>
      <c r="D4" s="1" t="s">
        <v>217</v>
      </c>
      <c r="E4" s="1" t="s">
        <v>218</v>
      </c>
      <c r="F4" s="1">
        <v>0</v>
      </c>
      <c r="G4" s="1">
        <v>0</v>
      </c>
      <c r="H4" s="1" t="s">
        <v>116</v>
      </c>
      <c r="I4" s="1">
        <v>192</v>
      </c>
      <c r="J4" t="str">
        <f t="shared" ref="J4:J21" si="0">CONCATENATE("{ ""flid"": ",A4,",""chid"":",B4,", ""CO2"": ",C4,", ""N2"" :",D4,",""Ro"": ",E4,", ""xx"":",F4,", ""zz"":",G4,", ""lastupdate"":""",H4,""", ""quality"":",I4,"},")</f>
        <v>{ "flid": 1,"chid":1, "CO2": 0.2332, "N2" :0.8976,"Ro": 0.9345, "xx":0, "zz":0, "lastupdate":"2020-02-19T12:00:00Z", "quality":192},</v>
      </c>
    </row>
    <row r="5" spans="1:10" x14ac:dyDescent="0.25">
      <c r="A5" s="1">
        <v>1</v>
      </c>
      <c r="B5" s="1">
        <v>1</v>
      </c>
      <c r="C5" s="1" t="s">
        <v>216</v>
      </c>
      <c r="D5" s="1" t="s">
        <v>217</v>
      </c>
      <c r="E5" s="1" t="s">
        <v>218</v>
      </c>
      <c r="F5" s="1">
        <v>0</v>
      </c>
      <c r="G5" s="1">
        <v>0</v>
      </c>
      <c r="H5" s="1" t="s">
        <v>116</v>
      </c>
      <c r="I5" s="1">
        <v>192</v>
      </c>
      <c r="J5" t="str">
        <f t="shared" si="0"/>
        <v>{ "flid": 1,"chid":1, "CO2": 0.2332, "N2" :0.8976,"Ro": 0.9345, "xx":0, "zz":0, "lastupdate":"2020-02-19T12:00:00Z", "quality":192},</v>
      </c>
    </row>
    <row r="6" spans="1:10" x14ac:dyDescent="0.25">
      <c r="A6" s="1">
        <v>1</v>
      </c>
      <c r="B6" s="1">
        <v>1</v>
      </c>
      <c r="C6" s="1" t="s">
        <v>216</v>
      </c>
      <c r="D6" s="1" t="s">
        <v>217</v>
      </c>
      <c r="E6" s="1" t="s">
        <v>218</v>
      </c>
      <c r="F6" s="1">
        <v>0</v>
      </c>
      <c r="G6" s="1">
        <v>0</v>
      </c>
      <c r="H6" s="1" t="s">
        <v>116</v>
      </c>
      <c r="I6" s="1">
        <v>192</v>
      </c>
      <c r="J6" t="str">
        <f t="shared" si="0"/>
        <v>{ "flid": 1,"chid":1, "CO2": 0.2332, "N2" :0.8976,"Ro": 0.9345, "xx":0, "zz":0, "lastupdate":"2020-02-19T12:00:00Z", "quality":192},</v>
      </c>
    </row>
    <row r="7" spans="1:10" x14ac:dyDescent="0.25">
      <c r="A7" s="1">
        <v>1</v>
      </c>
      <c r="B7" s="1">
        <v>1</v>
      </c>
      <c r="C7" s="1" t="s">
        <v>216</v>
      </c>
      <c r="D7" s="1" t="s">
        <v>217</v>
      </c>
      <c r="E7" s="1" t="s">
        <v>218</v>
      </c>
      <c r="F7" s="1">
        <v>0</v>
      </c>
      <c r="G7" s="1">
        <v>0</v>
      </c>
      <c r="H7" s="1" t="s">
        <v>116</v>
      </c>
      <c r="I7" s="1">
        <v>192</v>
      </c>
      <c r="J7" t="str">
        <f t="shared" si="0"/>
        <v>{ "flid": 1,"chid":1, "CO2": 0.2332, "N2" :0.8976,"Ro": 0.9345, "xx":0, "zz":0, "lastupdate":"2020-02-19T12:00:00Z", "quality":192},</v>
      </c>
    </row>
    <row r="8" spans="1:10" x14ac:dyDescent="0.25">
      <c r="A8" s="1">
        <v>1</v>
      </c>
      <c r="B8" s="1">
        <v>1</v>
      </c>
      <c r="C8" s="1" t="s">
        <v>216</v>
      </c>
      <c r="D8" s="1" t="s">
        <v>217</v>
      </c>
      <c r="E8" s="1" t="s">
        <v>218</v>
      </c>
      <c r="F8" s="1">
        <v>0</v>
      </c>
      <c r="G8" s="1">
        <v>0</v>
      </c>
      <c r="H8" s="1" t="s">
        <v>116</v>
      </c>
      <c r="I8" s="1">
        <v>192</v>
      </c>
      <c r="J8" t="str">
        <f t="shared" si="0"/>
        <v>{ "flid": 1,"chid":1, "CO2": 0.2332, "N2" :0.8976,"Ro": 0.9345, "xx":0, "zz":0, "lastupdate":"2020-02-19T12:00:00Z", "quality":192},</v>
      </c>
    </row>
    <row r="9" spans="1:10" x14ac:dyDescent="0.25">
      <c r="A9" s="1">
        <v>1</v>
      </c>
      <c r="B9" s="1">
        <v>1</v>
      </c>
      <c r="C9" s="1" t="s">
        <v>216</v>
      </c>
      <c r="D9" s="1" t="s">
        <v>217</v>
      </c>
      <c r="E9" s="1" t="s">
        <v>218</v>
      </c>
      <c r="F9" s="1">
        <v>0</v>
      </c>
      <c r="G9" s="1">
        <v>0</v>
      </c>
      <c r="H9" s="1" t="s">
        <v>116</v>
      </c>
      <c r="I9" s="1">
        <v>192</v>
      </c>
      <c r="J9" t="str">
        <f t="shared" si="0"/>
        <v>{ "flid": 1,"chid":1, "CO2": 0.2332, "N2" :0.8976,"Ro": 0.9345, "xx":0, "zz":0, "lastupdate":"2020-02-19T12:00:00Z", "quality":192},</v>
      </c>
    </row>
    <row r="10" spans="1:10" x14ac:dyDescent="0.25">
      <c r="A10" s="1">
        <v>1</v>
      </c>
      <c r="B10" s="1">
        <v>1</v>
      </c>
      <c r="C10" s="1" t="s">
        <v>216</v>
      </c>
      <c r="D10" s="1" t="s">
        <v>217</v>
      </c>
      <c r="E10" s="1" t="s">
        <v>218</v>
      </c>
      <c r="F10" s="1">
        <v>0</v>
      </c>
      <c r="G10" s="1">
        <v>0</v>
      </c>
      <c r="H10" s="1" t="s">
        <v>116</v>
      </c>
      <c r="I10" s="1">
        <v>192</v>
      </c>
      <c r="J10" t="str">
        <f t="shared" si="0"/>
        <v>{ "flid": 1,"chid":1, "CO2": 0.2332, "N2" :0.8976,"Ro": 0.9345, "xx":0, "zz":0, "lastupdate":"2020-02-19T12:00:00Z", "quality":192},</v>
      </c>
    </row>
    <row r="11" spans="1:10" x14ac:dyDescent="0.25">
      <c r="A11" s="1">
        <v>1</v>
      </c>
      <c r="B11" s="1">
        <v>1</v>
      </c>
      <c r="C11" s="1" t="s">
        <v>216</v>
      </c>
      <c r="D11" s="1" t="s">
        <v>217</v>
      </c>
      <c r="E11" s="1" t="s">
        <v>218</v>
      </c>
      <c r="F11" s="1">
        <v>0</v>
      </c>
      <c r="G11" s="1">
        <v>0</v>
      </c>
      <c r="H11" s="1" t="s">
        <v>116</v>
      </c>
      <c r="I11" s="1">
        <v>192</v>
      </c>
      <c r="J11" t="str">
        <f t="shared" si="0"/>
        <v>{ "flid": 1,"chid":1, "CO2": 0.2332, "N2" :0.8976,"Ro": 0.9345, "xx":0, "zz":0, "lastupdate":"2020-02-19T12:00:00Z", "quality":192},</v>
      </c>
    </row>
    <row r="12" spans="1:10" x14ac:dyDescent="0.25">
      <c r="A12" s="1">
        <v>2</v>
      </c>
      <c r="B12" s="1">
        <v>1</v>
      </c>
      <c r="C12" s="1" t="s">
        <v>216</v>
      </c>
      <c r="D12" s="1" t="s">
        <v>217</v>
      </c>
      <c r="E12" s="1" t="s">
        <v>218</v>
      </c>
      <c r="F12" s="1">
        <v>0</v>
      </c>
      <c r="G12" s="1">
        <v>0</v>
      </c>
      <c r="H12" s="1" t="s">
        <v>116</v>
      </c>
      <c r="I12" s="1">
        <v>192</v>
      </c>
      <c r="J12" t="str">
        <f t="shared" si="0"/>
        <v>{ "flid": 2,"chid":1, "CO2": 0.2332, "N2" :0.8976,"Ro": 0.9345, "xx":0, "zz":0, "lastupdate":"2020-02-19T12:00:00Z", "quality":192},</v>
      </c>
    </row>
    <row r="13" spans="1:10" x14ac:dyDescent="0.25">
      <c r="A13" s="1">
        <v>2</v>
      </c>
      <c r="B13" s="1">
        <v>1</v>
      </c>
      <c r="C13" s="1" t="s">
        <v>216</v>
      </c>
      <c r="D13" s="1" t="s">
        <v>217</v>
      </c>
      <c r="E13" s="1" t="s">
        <v>218</v>
      </c>
      <c r="F13" s="1">
        <v>0</v>
      </c>
      <c r="G13" s="1">
        <v>0</v>
      </c>
      <c r="H13" s="1" t="s">
        <v>116</v>
      </c>
      <c r="I13" s="1">
        <v>192</v>
      </c>
      <c r="J13" t="str">
        <f t="shared" si="0"/>
        <v>{ "flid": 2,"chid":1, "CO2": 0.2332, "N2" :0.8976,"Ro": 0.9345, "xx":0, "zz":0, "lastupdate":"2020-02-19T12:00:00Z", "quality":192},</v>
      </c>
    </row>
    <row r="14" spans="1:10" x14ac:dyDescent="0.25">
      <c r="A14" s="1">
        <v>2</v>
      </c>
      <c r="B14" s="1">
        <v>1</v>
      </c>
      <c r="C14" s="1" t="s">
        <v>216</v>
      </c>
      <c r="D14" s="1" t="s">
        <v>217</v>
      </c>
      <c r="E14" s="1" t="s">
        <v>218</v>
      </c>
      <c r="F14" s="1">
        <v>0</v>
      </c>
      <c r="G14" s="1">
        <v>0</v>
      </c>
      <c r="H14" s="1" t="s">
        <v>116</v>
      </c>
      <c r="I14" s="1">
        <v>192</v>
      </c>
      <c r="J14" t="str">
        <f t="shared" si="0"/>
        <v>{ "flid": 2,"chid":1, "CO2": 0.2332, "N2" :0.8976,"Ro": 0.9345, "xx":0, "zz":0, "lastupdate":"2020-02-19T12:00:00Z", "quality":192},</v>
      </c>
    </row>
    <row r="15" spans="1:10" x14ac:dyDescent="0.25">
      <c r="A15" s="1">
        <v>2</v>
      </c>
      <c r="B15" s="1">
        <v>1</v>
      </c>
      <c r="C15" s="1" t="s">
        <v>216</v>
      </c>
      <c r="D15" s="1" t="s">
        <v>217</v>
      </c>
      <c r="E15" s="1" t="s">
        <v>218</v>
      </c>
      <c r="F15" s="1">
        <v>0</v>
      </c>
      <c r="G15" s="1">
        <v>0</v>
      </c>
      <c r="H15" s="1" t="s">
        <v>116</v>
      </c>
      <c r="I15" s="1">
        <v>192</v>
      </c>
      <c r="J15" t="str">
        <f t="shared" si="0"/>
        <v>{ "flid": 2,"chid":1, "CO2": 0.2332, "N2" :0.8976,"Ro": 0.9345, "xx":0, "zz":0, "lastupdate":"2020-02-19T12:00:00Z", "quality":192},</v>
      </c>
    </row>
    <row r="16" spans="1:10" x14ac:dyDescent="0.25">
      <c r="A16" s="1">
        <v>2</v>
      </c>
      <c r="B16" s="1">
        <v>1</v>
      </c>
      <c r="C16" s="1" t="s">
        <v>216</v>
      </c>
      <c r="D16" s="1" t="s">
        <v>217</v>
      </c>
      <c r="E16" s="1" t="s">
        <v>218</v>
      </c>
      <c r="F16" s="1">
        <v>0</v>
      </c>
      <c r="G16" s="1">
        <v>0</v>
      </c>
      <c r="H16" s="1" t="s">
        <v>116</v>
      </c>
      <c r="I16" s="1">
        <v>192</v>
      </c>
      <c r="J16" t="str">
        <f t="shared" si="0"/>
        <v>{ "flid": 2,"chid":1, "CO2": 0.2332, "N2" :0.8976,"Ro": 0.9345, "xx":0, "zz":0, "lastupdate":"2020-02-19T12:00:00Z", "quality":192},</v>
      </c>
    </row>
    <row r="17" spans="1:10" x14ac:dyDescent="0.25">
      <c r="A17" s="1">
        <v>2</v>
      </c>
      <c r="B17" s="1">
        <v>1</v>
      </c>
      <c r="C17" s="1" t="s">
        <v>216</v>
      </c>
      <c r="D17" s="1" t="s">
        <v>217</v>
      </c>
      <c r="E17" s="1" t="s">
        <v>218</v>
      </c>
      <c r="F17" s="1">
        <v>0</v>
      </c>
      <c r="G17" s="1">
        <v>0</v>
      </c>
      <c r="H17" s="1" t="s">
        <v>116</v>
      </c>
      <c r="I17" s="1">
        <v>192</v>
      </c>
      <c r="J17" t="str">
        <f t="shared" si="0"/>
        <v>{ "flid": 2,"chid":1, "CO2": 0.2332, "N2" :0.8976,"Ro": 0.9345, "xx":0, "zz":0, "lastupdate":"2020-02-19T12:00:00Z", "quality":192},</v>
      </c>
    </row>
    <row r="18" spans="1:10" x14ac:dyDescent="0.25">
      <c r="A18" s="1">
        <v>2</v>
      </c>
      <c r="B18" s="1">
        <v>1</v>
      </c>
      <c r="C18" s="1" t="s">
        <v>216</v>
      </c>
      <c r="D18" s="1" t="s">
        <v>217</v>
      </c>
      <c r="E18" s="1" t="s">
        <v>218</v>
      </c>
      <c r="F18" s="1">
        <v>0</v>
      </c>
      <c r="G18" s="1">
        <v>0</v>
      </c>
      <c r="H18" s="1" t="s">
        <v>116</v>
      </c>
      <c r="I18" s="1">
        <v>192</v>
      </c>
      <c r="J18" t="str">
        <f t="shared" si="0"/>
        <v>{ "flid": 2,"chid":1, "CO2": 0.2332, "N2" :0.8976,"Ro": 0.9345, "xx":0, "zz":0, "lastupdate":"2020-02-19T12:00:00Z", "quality":192},</v>
      </c>
    </row>
    <row r="19" spans="1:10" x14ac:dyDescent="0.25">
      <c r="A19" s="1">
        <v>2</v>
      </c>
      <c r="B19" s="1">
        <v>1</v>
      </c>
      <c r="C19" s="1" t="s">
        <v>216</v>
      </c>
      <c r="D19" s="1" t="s">
        <v>217</v>
      </c>
      <c r="E19" s="1" t="s">
        <v>218</v>
      </c>
      <c r="F19" s="1">
        <v>0</v>
      </c>
      <c r="G19" s="1">
        <v>0</v>
      </c>
      <c r="H19" s="1" t="s">
        <v>116</v>
      </c>
      <c r="I19" s="1">
        <v>192</v>
      </c>
      <c r="J19" t="str">
        <f t="shared" si="0"/>
        <v>{ "flid": 2,"chid":1, "CO2": 0.2332, "N2" :0.8976,"Ro": 0.9345, "xx":0, "zz":0, "lastupdate":"2020-02-19T12:00:00Z", "quality":192},</v>
      </c>
    </row>
    <row r="20" spans="1:10" x14ac:dyDescent="0.25">
      <c r="A20" s="1">
        <v>2</v>
      </c>
      <c r="B20" s="1">
        <v>1</v>
      </c>
      <c r="C20" s="1" t="s">
        <v>216</v>
      </c>
      <c r="D20" s="1" t="s">
        <v>217</v>
      </c>
      <c r="E20" s="1" t="s">
        <v>218</v>
      </c>
      <c r="F20" s="1">
        <v>0</v>
      </c>
      <c r="G20" s="1">
        <v>0</v>
      </c>
      <c r="H20" s="1" t="s">
        <v>116</v>
      </c>
      <c r="I20" s="1">
        <v>192</v>
      </c>
      <c r="J20" t="str">
        <f t="shared" si="0"/>
        <v>{ "flid": 2,"chid":1, "CO2": 0.2332, "N2" :0.8976,"Ro": 0.9345, "xx":0, "zz":0, "lastupdate":"2020-02-19T12:00:00Z", "quality":192},</v>
      </c>
    </row>
    <row r="21" spans="1:10" x14ac:dyDescent="0.25">
      <c r="A21" s="1">
        <v>2</v>
      </c>
      <c r="B21" s="1">
        <v>1</v>
      </c>
      <c r="C21" s="1" t="s">
        <v>216</v>
      </c>
      <c r="D21" s="1" t="s">
        <v>217</v>
      </c>
      <c r="E21" s="1" t="s">
        <v>218</v>
      </c>
      <c r="F21" s="1">
        <v>0</v>
      </c>
      <c r="G21" s="1">
        <v>0</v>
      </c>
      <c r="H21" s="1" t="s">
        <v>116</v>
      </c>
      <c r="I21" s="1">
        <v>192</v>
      </c>
      <c r="J21" t="str">
        <f t="shared" si="0"/>
        <v>{ "flid": 2,"chid":1, "CO2": 0.2332, "N2" :0.8976,"Ro": 0.9345, "xx":0, "zz":0, "lastupdate":"2020-02-19T12:00:00Z", "quality":192},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Корр-каналы</vt:lpstr>
      <vt:lpstr>FlowLines</vt:lpstr>
      <vt:lpstr>InstHlData</vt:lpstr>
      <vt:lpstr>HourHlData</vt:lpstr>
      <vt:lpstr>DayHlData</vt:lpstr>
      <vt:lpstr>StatHlData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2020-02-21T13:54:17Z</dcterms:modified>
</cp:coreProperties>
</file>