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source\node\oask-gtp-webapi\xls\"/>
    </mc:Choice>
  </mc:AlternateContent>
  <bookViews>
    <workbookView xWindow="120" yWindow="60" windowWidth="24912" windowHeight="12840"/>
  </bookViews>
  <sheets>
    <sheet name="Корр-каналы" sheetId="5" r:id="rId1"/>
    <sheet name="INST_COLL_NAME" sheetId="3" r:id="rId2"/>
    <sheet name="lowLine" sheetId="4" r:id="rId3"/>
  </sheets>
  <calcPr calcId="162913"/>
</workbook>
</file>

<file path=xl/calcChain.xml><?xml version="1.0" encoding="utf-8"?>
<calcChain xmlns="http://schemas.openxmlformats.org/spreadsheetml/2006/main">
  <c r="J9" i="5" l="1"/>
  <c r="AB9" i="5" s="1"/>
  <c r="J8" i="5"/>
  <c r="AB8" i="5" s="1"/>
  <c r="J7" i="5"/>
  <c r="AB7" i="5" s="1"/>
  <c r="J6" i="5"/>
  <c r="AB6" i="5" s="1"/>
  <c r="J3" i="5"/>
  <c r="J4" i="5"/>
  <c r="J5" i="5"/>
  <c r="AB4" i="5"/>
  <c r="AB5" i="5"/>
  <c r="AB3" i="5"/>
  <c r="J2" i="5"/>
  <c r="AB2" i="5" s="1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3" i="3"/>
  <c r="F4" i="4"/>
  <c r="F5" i="4"/>
  <c r="F6" i="4"/>
  <c r="F7" i="4"/>
  <c r="F8" i="4"/>
  <c r="F9" i="4"/>
  <c r="F10" i="4"/>
  <c r="F11" i="4"/>
  <c r="F12" i="4"/>
  <c r="F3" i="4"/>
</calcChain>
</file>

<file path=xl/sharedStrings.xml><?xml version="1.0" encoding="utf-8"?>
<sst xmlns="http://schemas.openxmlformats.org/spreadsheetml/2006/main" count="285" uniqueCount="172">
  <si>
    <t>correctorChannelId</t>
  </si>
  <si>
    <t>lineName</t>
  </si>
  <si>
    <t>fNameTemplate</t>
  </si>
  <si>
    <t>isAbsP</t>
  </si>
  <si>
    <t>contractHour</t>
  </si>
  <si>
    <t>hasPeriodic</t>
  </si>
  <si>
    <t>hasHour</t>
  </si>
  <si>
    <t>ftpDir</t>
  </si>
  <si>
    <t>ip</t>
  </si>
  <si>
    <t>name</t>
  </si>
  <si>
    <t>corrid</t>
  </si>
  <si>
    <t>true</t>
  </si>
  <si>
    <t>./</t>
  </si>
  <si>
    <t>192.168.0.111</t>
  </si>
  <si>
    <t>Корректор № 1</t>
  </si>
  <si>
    <t>192.168.0.112</t>
  </si>
  <si>
    <t>Корректор № 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</si>
  <si>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</si>
  <si>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</si>
  <si>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</si>
  <si>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</si>
  <si>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</si>
  <si>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</si>
  <si>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</si>
  <si>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</si>
  <si>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</si>
  <si>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50.2</t>
  </si>
  <si>
    <t>30.2</t>
  </si>
  <si>
    <t>1234.56</t>
  </si>
  <si>
    <t>12223.7</t>
  </si>
  <si>
    <t>12345.67</t>
  </si>
  <si>
    <t>50.3</t>
  </si>
  <si>
    <t>30.3</t>
  </si>
  <si>
    <t>1234.57</t>
  </si>
  <si>
    <t>12223.8</t>
  </si>
  <si>
    <t>12345.68</t>
  </si>
  <si>
    <t>50.4</t>
  </si>
  <si>
    <t>30.4</t>
  </si>
  <si>
    <t>1234.58</t>
  </si>
  <si>
    <t>12223.9</t>
  </si>
  <si>
    <t>12345.69</t>
  </si>
  <si>
    <t>50.5</t>
  </si>
  <si>
    <t>30.5</t>
  </si>
  <si>
    <t>1234.59</t>
  </si>
  <si>
    <t>12223.10</t>
  </si>
  <si>
    <t>12345.70</t>
  </si>
  <si>
    <t>50.6</t>
  </si>
  <si>
    <t>30.6</t>
  </si>
  <si>
    <t>1234.60</t>
  </si>
  <si>
    <t>12223.11</t>
  </si>
  <si>
    <t>12345.71</t>
  </si>
  <si>
    <t>50.7</t>
  </si>
  <si>
    <t>30.7</t>
  </si>
  <si>
    <t>1234.61</t>
  </si>
  <si>
    <t>12223.12</t>
  </si>
  <si>
    <t>12345.72</t>
  </si>
  <si>
    <t>50.8</t>
  </si>
  <si>
    <t>30.8</t>
  </si>
  <si>
    <t>1234.62</t>
  </si>
  <si>
    <t>12223.13</t>
  </si>
  <si>
    <t>12345.73</t>
  </si>
  <si>
    <t>50.9</t>
  </si>
  <si>
    <t>30.9</t>
  </si>
  <si>
    <t>1234.63</t>
  </si>
  <si>
    <t>12223.14</t>
  </si>
  <si>
    <t>12345.74</t>
  </si>
  <si>
    <t>50.10</t>
  </si>
  <si>
    <t>30.10</t>
  </si>
  <si>
    <t>1234.64</t>
  </si>
  <si>
    <t>12223.15</t>
  </si>
  <si>
    <t>12345.75</t>
  </si>
  <si>
    <t>50.11</t>
  </si>
  <si>
    <t>30.11</t>
  </si>
  <si>
    <t>1234.65</t>
  </si>
  <si>
    <t>12223.16</t>
  </si>
  <si>
    <t>12345.76</t>
  </si>
  <si>
    <t>50.12</t>
  </si>
  <si>
    <t>30.12</t>
  </si>
  <si>
    <t>1234.66</t>
  </si>
  <si>
    <t>12223.17</t>
  </si>
  <si>
    <t>12345.77</t>
  </si>
  <si>
    <t>50.13</t>
  </si>
  <si>
    <t>30.13</t>
  </si>
  <si>
    <t>1234.67</t>
  </si>
  <si>
    <t>12223.18</t>
  </si>
  <si>
    <t>12345.78</t>
  </si>
  <si>
    <t>50.14</t>
  </si>
  <si>
    <t>30.14</t>
  </si>
  <si>
    <t>1234.68</t>
  </si>
  <si>
    <t>12223.19</t>
  </si>
  <si>
    <t>12345.79</t>
  </si>
  <si>
    <t>50.15</t>
  </si>
  <si>
    <t>30.15</t>
  </si>
  <si>
    <t>1234.69</t>
  </si>
  <si>
    <t>12223.20</t>
  </si>
  <si>
    <t>12345.80</t>
  </si>
  <si>
    <t>50.16</t>
  </si>
  <si>
    <t>30.16</t>
  </si>
  <si>
    <t>1234.70</t>
  </si>
  <si>
    <t>12223.21</t>
  </si>
  <si>
    <t>12345.81</t>
  </si>
  <si>
    <t>50.17</t>
  </si>
  <si>
    <t>30.17</t>
  </si>
  <si>
    <t>1234.71</t>
  </si>
  <si>
    <t>12223.22</t>
  </si>
  <si>
    <t>12345.82</t>
  </si>
  <si>
    <t>50.18</t>
  </si>
  <si>
    <t>30.18</t>
  </si>
  <si>
    <t>1234.72</t>
  </si>
  <si>
    <t>12223.23</t>
  </si>
  <si>
    <t>12345.83</t>
  </si>
  <si>
    <t>50.19</t>
  </si>
  <si>
    <t>30.19</t>
  </si>
  <si>
    <t>1234.73</t>
  </si>
  <si>
    <t>12223.24</t>
  </si>
  <si>
    <t>12345.84</t>
  </si>
  <si>
    <t>50.20</t>
  </si>
  <si>
    <t>30.20</t>
  </si>
  <si>
    <t>1234.74</t>
  </si>
  <si>
    <t>12223.25</t>
  </si>
  <si>
    <t>12345.85</t>
  </si>
  <si>
    <t>YYYY-MM-DDTHH:MM:SSZ</t>
  </si>
  <si>
    <t>2020-02-19T12:00:00Z</t>
  </si>
  <si>
    <t>flid</t>
  </si>
  <si>
    <t>eic</t>
  </si>
  <si>
    <t>cfgLines</t>
  </si>
  <si>
    <t>null</t>
  </si>
  <si>
    <t>XXX-YYY-000-ZZZ-001</t>
  </si>
  <si>
    <t>XXX-YYY-000-ZZZ-002</t>
  </si>
  <si>
    <t>XXX-YYY-000-ZZZ-003</t>
  </si>
  <si>
    <t>XXX-YYY-000-ZZZ-004</t>
  </si>
  <si>
    <t>XXX-YYY-000-ZZZ-005</t>
  </si>
  <si>
    <t>XXX-YYY-000-ZZZ-006</t>
  </si>
  <si>
    <t>XXX-YYY-000-ZZZ-007</t>
  </si>
  <si>
    <t>XXX-YYY-000-ZZZ-008</t>
  </si>
  <si>
    <t>XXX-YYY-000-ZZZ-009</t>
  </si>
  <si>
    <t>XXX-YYY-000-ZZZ-010</t>
  </si>
  <si>
    <t>[1,2,3]</t>
  </si>
  <si>
    <t>"corrid" :</t>
  </si>
  <si>
    <t>"name":</t>
  </si>
  <si>
    <t>"ip":</t>
  </si>
  <si>
    <t>"ftpDir":</t>
  </si>
  <si>
    <t>"correctorChannelId":</t>
  </si>
  <si>
    <t>"channNo":</t>
  </si>
  <si>
    <t>"lineName":</t>
  </si>
  <si>
    <t>"fNameTemplate":</t>
  </si>
  <si>
    <t>"isAbsP":</t>
  </si>
  <si>
    <t>"contractHour":</t>
  </si>
  <si>
    <t>"hasPeriodic":</t>
  </si>
  <si>
    <t>"hasHour":</t>
  </si>
  <si>
    <t>{"corrid":</t>
  </si>
  <si>
    <t>Line 1</t>
  </si>
  <si>
    <t>Line 2</t>
  </si>
  <si>
    <t>Line 3</t>
  </si>
  <si>
    <t>},</t>
  </si>
  <si>
    <t>,"hasHour":</t>
  </si>
  <si>
    <t>,"hasPeriodic":</t>
  </si>
  <si>
    <t>,"contractHour":</t>
  </si>
  <si>
    <t>,"channNo":</t>
  </si>
  <si>
    <t>{"correctorChannelId":</t>
  </si>
  <si>
    <t>}]},</t>
  </si>
  <si>
    <t>chanNo</t>
  </si>
  <si>
    <t>,"name":"</t>
  </si>
  <si>
    <t>","ip":"</t>
  </si>
  <si>
    <t>","ftpDir":"</t>
  </si>
  <si>
    <t>","cfgLines":[</t>
  </si>
  <si>
    <t>","isAbsP":</t>
  </si>
  <si>
    <t>S001R1</t>
  </si>
  <si>
    <t>,"lineName":"</t>
  </si>
  <si>
    <t>","fNameTemplate":"</t>
  </si>
  <si>
    <t>S001R2</t>
  </si>
  <si>
    <t>S001R3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</si>
</sst>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sz val="11"/>
      <color rgb="FF3C404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3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4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Fill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4" fillId="3" borderId="0" xfId="0" applyFont="1" applyFill="1"/>
    <xf numFmtId="0" fontId="1" fillId="0" borderId="15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B1" workbookViewId="0">
      <selection activeCell="L12" sqref="L12"/>
    </sheetView>
  </sheetViews>
  <sheetFormatPr defaultRowHeight="14.4" x14ac:dyDescent="0.3"/>
  <cols>
    <col min="1" max="1" width="12.109375" hidden="1" customWidth="1"/>
    <col min="2" max="2" width="7.6640625" bestFit="1" customWidth="1"/>
    <col min="3" max="3" width="11" hidden="1" customWidth="1"/>
    <col min="4" max="4" width="15.5546875" bestFit="1" customWidth="1"/>
    <col min="5" max="5" width="9.88671875" hidden="1" customWidth="1"/>
    <col min="6" max="6" width="12.6640625" bestFit="1" customWidth="1"/>
    <col min="7" max="7" width="13.33203125" hidden="1" customWidth="1"/>
    <col min="8" max="8" width="11" customWidth="1"/>
    <col min="9" max="9" width="15.5546875" hidden="1" customWidth="1"/>
    <col min="10" max="10" width="94.33203125" hidden="1" customWidth="1"/>
    <col min="11" max="11" width="24.6640625" hidden="1" customWidth="1"/>
    <col min="12" max="12" width="9.109375" customWidth="1"/>
    <col min="13" max="13" width="13.33203125" hidden="1" customWidth="1"/>
    <col min="14" max="14" width="7.6640625" bestFit="1" customWidth="1"/>
    <col min="15" max="15" width="15.5546875" hidden="1" customWidth="1"/>
    <col min="16" max="16" width="9.88671875" bestFit="1" customWidth="1"/>
    <col min="17" max="17" width="20.109375" hidden="1" customWidth="1"/>
    <col min="18" max="18" width="15.5546875" bestFit="1" customWidth="1"/>
    <col min="19" max="19" width="12.109375" hidden="1" customWidth="1"/>
    <col min="20" max="20" width="7.6640625" bestFit="1" customWidth="1"/>
    <col min="21" max="21" width="19" hidden="1" customWidth="1"/>
    <col min="22" max="22" width="14.44140625" bestFit="1" customWidth="1"/>
    <col min="23" max="23" width="17.88671875" hidden="1" customWidth="1"/>
    <col min="24" max="24" width="13.33203125" bestFit="1" customWidth="1"/>
    <col min="25" max="25" width="13.33203125" hidden="1" customWidth="1"/>
    <col min="26" max="26" width="8" bestFit="1" customWidth="1"/>
    <col min="27" max="27" width="5.44140625" customWidth="1"/>
    <col min="28" max="28" width="138.109375" style="7" bestFit="1" customWidth="1"/>
  </cols>
  <sheetData>
    <row r="1" spans="1:28" s="8" customFormat="1" ht="15" thickBot="1" x14ac:dyDescent="0.35">
      <c r="A1" s="12" t="s">
        <v>138</v>
      </c>
      <c r="B1" s="12" t="s">
        <v>10</v>
      </c>
      <c r="C1" s="12" t="s">
        <v>139</v>
      </c>
      <c r="D1" s="12" t="s">
        <v>9</v>
      </c>
      <c r="E1" s="12" t="s">
        <v>140</v>
      </c>
      <c r="F1" s="12" t="s">
        <v>8</v>
      </c>
      <c r="G1" s="12" t="s">
        <v>141</v>
      </c>
      <c r="H1" s="12" t="s">
        <v>7</v>
      </c>
      <c r="I1" s="12"/>
      <c r="J1" s="23"/>
      <c r="K1" s="22" t="s">
        <v>142</v>
      </c>
      <c r="L1" s="22" t="s">
        <v>0</v>
      </c>
      <c r="M1" s="22" t="s">
        <v>143</v>
      </c>
      <c r="N1" s="22" t="s">
        <v>161</v>
      </c>
      <c r="O1" s="22" t="s">
        <v>144</v>
      </c>
      <c r="P1" s="22" t="s">
        <v>1</v>
      </c>
      <c r="Q1" s="22" t="s">
        <v>145</v>
      </c>
      <c r="R1" s="22" t="s">
        <v>2</v>
      </c>
      <c r="S1" s="22" t="s">
        <v>146</v>
      </c>
      <c r="T1" s="22" t="s">
        <v>3</v>
      </c>
      <c r="U1" s="22" t="s">
        <v>147</v>
      </c>
      <c r="V1" s="22" t="s">
        <v>4</v>
      </c>
      <c r="W1" s="22" t="s">
        <v>148</v>
      </c>
      <c r="X1" s="22" t="s">
        <v>5</v>
      </c>
      <c r="Y1" s="22" t="s">
        <v>149</v>
      </c>
      <c r="Z1" s="28" t="s">
        <v>6</v>
      </c>
      <c r="AA1" s="28"/>
      <c r="AB1" s="24"/>
    </row>
    <row r="2" spans="1:28" s="10" customFormat="1" ht="15" thickBot="1" x14ac:dyDescent="0.35">
      <c r="A2" s="13" t="s">
        <v>150</v>
      </c>
      <c r="B2" s="14">
        <v>1</v>
      </c>
      <c r="C2" s="14" t="s">
        <v>162</v>
      </c>
      <c r="D2" s="3" t="s">
        <v>14</v>
      </c>
      <c r="E2" s="14" t="s">
        <v>163</v>
      </c>
      <c r="F2" s="3" t="s">
        <v>13</v>
      </c>
      <c r="G2" s="14" t="s">
        <v>164</v>
      </c>
      <c r="H2" s="14" t="s">
        <v>12</v>
      </c>
      <c r="I2" s="14" t="s">
        <v>165</v>
      </c>
      <c r="J2" s="14" t="str">
        <f>CONCATENATE(A2,B2,C2,D2,E2,F2,G2,H2,I2)</f>
        <v>{"corrid":1,"name":"Корректор № 1","ip":"192.168.0.111","ftpDir":"./","cfgLines":[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25" t="str">
        <f>CONCATENATE(J2,K2,L2,M2,N2,O2,P2,Q2,R2,S2,T2,U2,V2,W2,X2,Y2,Z2,AA2)</f>
        <v>{"corrid":1,"name":"Корректор № 1","ip":"192.168.0.111","ftpDir":"./","cfgLines":[</v>
      </c>
    </row>
    <row r="3" spans="1:28" ht="15" thickBot="1" x14ac:dyDescent="0.35">
      <c r="A3" s="16"/>
      <c r="B3" s="17"/>
      <c r="C3" s="17"/>
      <c r="D3" s="17"/>
      <c r="E3" s="17"/>
      <c r="F3" s="17"/>
      <c r="G3" s="17"/>
      <c r="H3" s="17"/>
      <c r="I3" s="17"/>
      <c r="J3" s="14" t="str">
        <f t="shared" ref="J3:J5" si="0">CONCATENATE(A3,B3,C3,D3,E3,F3,G3,H3,I3)</f>
        <v/>
      </c>
      <c r="K3" s="9" t="s">
        <v>159</v>
      </c>
      <c r="L3" s="9">
        <v>1</v>
      </c>
      <c r="M3" s="9" t="s">
        <v>158</v>
      </c>
      <c r="N3" s="9">
        <v>1</v>
      </c>
      <c r="O3" s="9" t="s">
        <v>168</v>
      </c>
      <c r="P3" s="9" t="s">
        <v>151</v>
      </c>
      <c r="Q3" s="9" t="s">
        <v>169</v>
      </c>
      <c r="R3" s="9" t="s">
        <v>167</v>
      </c>
      <c r="S3" s="9" t="s">
        <v>166</v>
      </c>
      <c r="T3" s="9" t="s">
        <v>11</v>
      </c>
      <c r="U3" s="9" t="s">
        <v>157</v>
      </c>
      <c r="V3" s="9" t="s">
        <v>11</v>
      </c>
      <c r="W3" s="9" t="s">
        <v>156</v>
      </c>
      <c r="X3" s="9" t="s">
        <v>11</v>
      </c>
      <c r="Y3" s="9" t="s">
        <v>155</v>
      </c>
      <c r="Z3" s="9" t="s">
        <v>11</v>
      </c>
      <c r="AA3" s="11" t="s">
        <v>154</v>
      </c>
      <c r="AB3" s="26" t="str">
        <f>CONCATENATE(J3,K3,L3,M3,N3,O3,P3,Q3,R3,S3,T3,U3,V3,W3,X3,Y3,Z3,AA3)</f>
        <v>{"correctorChannelId":1,"channNo":1,"lineName":"Line 1","fNameTemplate":"S001R1","isAbsP":true,"contractHour":true,"hasPeriodic":true,"hasHour":true},</v>
      </c>
    </row>
    <row r="4" spans="1:28" ht="15" thickBot="1" x14ac:dyDescent="0.35">
      <c r="A4" s="16"/>
      <c r="B4" s="17"/>
      <c r="C4" s="17"/>
      <c r="D4" s="17"/>
      <c r="E4" s="17"/>
      <c r="F4" s="17"/>
      <c r="G4" s="17"/>
      <c r="H4" s="17"/>
      <c r="I4" s="17"/>
      <c r="J4" s="14" t="str">
        <f t="shared" si="0"/>
        <v/>
      </c>
      <c r="K4" s="9" t="s">
        <v>159</v>
      </c>
      <c r="L4" s="9">
        <v>2</v>
      </c>
      <c r="M4" s="9" t="s">
        <v>158</v>
      </c>
      <c r="N4" s="9">
        <v>2</v>
      </c>
      <c r="O4" s="9" t="s">
        <v>168</v>
      </c>
      <c r="P4" s="9" t="s">
        <v>152</v>
      </c>
      <c r="Q4" s="9" t="s">
        <v>169</v>
      </c>
      <c r="R4" s="9" t="s">
        <v>170</v>
      </c>
      <c r="S4" s="9" t="s">
        <v>166</v>
      </c>
      <c r="T4" s="9" t="s">
        <v>11</v>
      </c>
      <c r="U4" s="9" t="s">
        <v>157</v>
      </c>
      <c r="V4" s="9" t="s">
        <v>11</v>
      </c>
      <c r="W4" s="9" t="s">
        <v>156</v>
      </c>
      <c r="X4" s="9" t="s">
        <v>11</v>
      </c>
      <c r="Y4" s="9" t="s">
        <v>155</v>
      </c>
      <c r="Z4" s="9" t="s">
        <v>11</v>
      </c>
      <c r="AA4" s="11" t="s">
        <v>154</v>
      </c>
      <c r="AB4" s="26" t="str">
        <f t="shared" ref="AB4:AB5" si="1">CONCATENATE(J4,K4,L4,M4,N4,O4,P4,Q4,R4,S4,T4,U4,V4,W4,X4,Y4,Z4,AA4)</f>
        <v>{"correctorChannelId":2,"channNo":2,"lineName":"Line 2","fNameTemplate":"S001R2","isAbsP":true,"contractHour":true,"hasPeriodic":true,"hasHour":true},</v>
      </c>
    </row>
    <row r="5" spans="1:28" ht="15" thickBot="1" x14ac:dyDescent="0.35">
      <c r="A5" s="18"/>
      <c r="B5" s="19"/>
      <c r="C5" s="19"/>
      <c r="D5" s="19"/>
      <c r="E5" s="19"/>
      <c r="F5" s="19"/>
      <c r="G5" s="19"/>
      <c r="H5" s="19"/>
      <c r="I5" s="19"/>
      <c r="J5" s="29" t="str">
        <f t="shared" si="0"/>
        <v/>
      </c>
      <c r="K5" s="20" t="s">
        <v>159</v>
      </c>
      <c r="L5" s="20">
        <v>3</v>
      </c>
      <c r="M5" s="20" t="s">
        <v>158</v>
      </c>
      <c r="N5" s="20">
        <v>3</v>
      </c>
      <c r="O5" s="20" t="s">
        <v>168</v>
      </c>
      <c r="P5" s="20" t="s">
        <v>153</v>
      </c>
      <c r="Q5" s="20" t="s">
        <v>169</v>
      </c>
      <c r="R5" s="20" t="s">
        <v>171</v>
      </c>
      <c r="S5" s="20" t="s">
        <v>166</v>
      </c>
      <c r="T5" s="20" t="s">
        <v>11</v>
      </c>
      <c r="U5" s="20" t="s">
        <v>157</v>
      </c>
      <c r="V5" s="20" t="s">
        <v>11</v>
      </c>
      <c r="W5" s="20" t="s">
        <v>156</v>
      </c>
      <c r="X5" s="20" t="s">
        <v>11</v>
      </c>
      <c r="Y5" s="20" t="s">
        <v>155</v>
      </c>
      <c r="Z5" s="20" t="s">
        <v>11</v>
      </c>
      <c r="AA5" s="21" t="s">
        <v>160</v>
      </c>
      <c r="AB5" s="27" t="str">
        <f t="shared" si="1"/>
        <v>{"correctorChannelId":3,"channNo":3,"lineName":"Line 3","fNameTemplate":"S001R3","isAbsP":true,"contractHour":true,"hasPeriodic":true,"hasHour":true}]},</v>
      </c>
    </row>
    <row r="6" spans="1:28" ht="15" thickBot="1" x14ac:dyDescent="0.35">
      <c r="A6" s="13" t="s">
        <v>150</v>
      </c>
      <c r="B6" s="14">
        <v>2</v>
      </c>
      <c r="C6" s="14" t="s">
        <v>162</v>
      </c>
      <c r="D6" s="3" t="s">
        <v>16</v>
      </c>
      <c r="E6" s="14" t="s">
        <v>163</v>
      </c>
      <c r="F6" s="3" t="s">
        <v>15</v>
      </c>
      <c r="G6" s="14" t="s">
        <v>164</v>
      </c>
      <c r="H6" s="14" t="s">
        <v>12</v>
      </c>
      <c r="I6" s="14" t="s">
        <v>165</v>
      </c>
      <c r="J6" s="14" t="str">
        <f>CONCATENATE(A6,B6,C6,D6,E6,F6,G6,H6,I6)</f>
        <v>{"corrid":2,"name":"Корректор № 2","ip":"192.168.0.112","ftpDir":"./","cfgLines":[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25" t="str">
        <f>CONCATENATE(J6,K6,L6,M6,N6,O6,P6,Q6,R6,S6,T6,U6,V6,W6,X6,Y6,Z6,AA6)</f>
        <v>{"corrid":2,"name":"Корректор № 2","ip":"192.168.0.112","ftpDir":"./","cfgLines":[</v>
      </c>
    </row>
    <row r="7" spans="1:28" ht="15" thickBot="1" x14ac:dyDescent="0.35">
      <c r="A7" s="16"/>
      <c r="B7" s="17"/>
      <c r="C7" s="17"/>
      <c r="D7" s="17"/>
      <c r="E7" s="17"/>
      <c r="F7" s="17"/>
      <c r="G7" s="17"/>
      <c r="H7" s="17"/>
      <c r="I7" s="17"/>
      <c r="J7" s="14" t="str">
        <f t="shared" ref="J7:J9" si="2">CONCATENATE(A7,B7,C7,D7,E7,F7,G7,H7,I7)</f>
        <v/>
      </c>
      <c r="K7" s="9" t="s">
        <v>159</v>
      </c>
      <c r="L7" s="9">
        <v>1</v>
      </c>
      <c r="M7" s="9" t="s">
        <v>158</v>
      </c>
      <c r="N7" s="9">
        <v>1</v>
      </c>
      <c r="O7" s="9" t="s">
        <v>168</v>
      </c>
      <c r="P7" s="9" t="s">
        <v>151</v>
      </c>
      <c r="Q7" s="9" t="s">
        <v>169</v>
      </c>
      <c r="R7" s="9" t="s">
        <v>167</v>
      </c>
      <c r="S7" s="9" t="s">
        <v>166</v>
      </c>
      <c r="T7" s="9" t="s">
        <v>11</v>
      </c>
      <c r="U7" s="9" t="s">
        <v>157</v>
      </c>
      <c r="V7" s="9" t="s">
        <v>11</v>
      </c>
      <c r="W7" s="9" t="s">
        <v>156</v>
      </c>
      <c r="X7" s="9" t="s">
        <v>11</v>
      </c>
      <c r="Y7" s="9" t="s">
        <v>155</v>
      </c>
      <c r="Z7" s="9" t="s">
        <v>11</v>
      </c>
      <c r="AA7" s="11" t="s">
        <v>154</v>
      </c>
      <c r="AB7" s="26" t="str">
        <f>CONCATENATE(J7,K7,L7,M7,N7,O7,P7,Q7,R7,S7,T7,U7,V7,W7,X7,Y7,Z7,AA7)</f>
        <v>{"correctorChannelId":1,"channNo":1,"lineName":"Line 1","fNameTemplate":"S001R1","isAbsP":true,"contractHour":true,"hasPeriodic":true,"hasHour":true},</v>
      </c>
    </row>
    <row r="8" spans="1:28" ht="15" thickBot="1" x14ac:dyDescent="0.35">
      <c r="A8" s="16"/>
      <c r="B8" s="17"/>
      <c r="C8" s="17"/>
      <c r="D8" s="17"/>
      <c r="E8" s="17"/>
      <c r="F8" s="17"/>
      <c r="G8" s="17"/>
      <c r="H8" s="17"/>
      <c r="I8" s="17"/>
      <c r="J8" s="14" t="str">
        <f t="shared" si="2"/>
        <v/>
      </c>
      <c r="K8" s="9" t="s">
        <v>159</v>
      </c>
      <c r="L8" s="9">
        <v>2</v>
      </c>
      <c r="M8" s="9" t="s">
        <v>158</v>
      </c>
      <c r="N8" s="9">
        <v>2</v>
      </c>
      <c r="O8" s="9" t="s">
        <v>168</v>
      </c>
      <c r="P8" s="9" t="s">
        <v>152</v>
      </c>
      <c r="Q8" s="9" t="s">
        <v>169</v>
      </c>
      <c r="R8" s="9" t="s">
        <v>170</v>
      </c>
      <c r="S8" s="9" t="s">
        <v>166</v>
      </c>
      <c r="T8" s="9" t="s">
        <v>11</v>
      </c>
      <c r="U8" s="9" t="s">
        <v>157</v>
      </c>
      <c r="V8" s="9" t="s">
        <v>11</v>
      </c>
      <c r="W8" s="9" t="s">
        <v>156</v>
      </c>
      <c r="X8" s="9" t="s">
        <v>11</v>
      </c>
      <c r="Y8" s="9" t="s">
        <v>155</v>
      </c>
      <c r="Z8" s="9" t="s">
        <v>11</v>
      </c>
      <c r="AA8" s="11" t="s">
        <v>154</v>
      </c>
      <c r="AB8" s="26" t="str">
        <f t="shared" ref="AB8:AB9" si="3">CONCATENATE(J8,K8,L8,M8,N8,O8,P8,Q8,R8,S8,T8,U8,V8,W8,X8,Y8,Z8,AA8)</f>
        <v>{"correctorChannelId":2,"channNo":2,"lineName":"Line 2","fNameTemplate":"S001R2","isAbsP":true,"contractHour":true,"hasPeriodic":true,"hasHour":true},</v>
      </c>
    </row>
    <row r="9" spans="1:28" ht="15" thickBot="1" x14ac:dyDescent="0.35">
      <c r="A9" s="18"/>
      <c r="B9" s="19"/>
      <c r="C9" s="19"/>
      <c r="D9" s="19"/>
      <c r="E9" s="19"/>
      <c r="F9" s="19"/>
      <c r="G9" s="19"/>
      <c r="H9" s="19"/>
      <c r="I9" s="19"/>
      <c r="J9" s="29" t="str">
        <f t="shared" si="2"/>
        <v/>
      </c>
      <c r="K9" s="20" t="s">
        <v>159</v>
      </c>
      <c r="L9" s="20">
        <v>3</v>
      </c>
      <c r="M9" s="20" t="s">
        <v>158</v>
      </c>
      <c r="N9" s="20">
        <v>3</v>
      </c>
      <c r="O9" s="20" t="s">
        <v>168</v>
      </c>
      <c r="P9" s="20" t="s">
        <v>153</v>
      </c>
      <c r="Q9" s="20" t="s">
        <v>169</v>
      </c>
      <c r="R9" s="20" t="s">
        <v>171</v>
      </c>
      <c r="S9" s="20" t="s">
        <v>166</v>
      </c>
      <c r="T9" s="20" t="s">
        <v>11</v>
      </c>
      <c r="U9" s="20" t="s">
        <v>157</v>
      </c>
      <c r="V9" s="20" t="s">
        <v>11</v>
      </c>
      <c r="W9" s="20" t="s">
        <v>156</v>
      </c>
      <c r="X9" s="20" t="s">
        <v>11</v>
      </c>
      <c r="Y9" s="20" t="s">
        <v>155</v>
      </c>
      <c r="Z9" s="20" t="s">
        <v>11</v>
      </c>
      <c r="AA9" s="21" t="s">
        <v>160</v>
      </c>
      <c r="AB9" s="27" t="str">
        <f t="shared" si="3"/>
        <v>{"correctorChannelId":3,"channNo":3,"lineName":"Line 3","fNameTemplate":"S001R3","isAbsP":true,"contractHour":true,"hasPeriodic":true,"hasHour":true}]},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25" sqref="I25"/>
    </sheetView>
  </sheetViews>
  <sheetFormatPr defaultRowHeight="14.4" x14ac:dyDescent="0.3"/>
  <cols>
    <col min="1" max="1" width="5.5546875" bestFit="1" customWidth="1"/>
    <col min="7" max="7" width="28.109375" customWidth="1"/>
    <col min="9" max="9" width="105.109375" bestFit="1" customWidth="1"/>
  </cols>
  <sheetData>
    <row r="1" spans="1:9" x14ac:dyDescent="0.3">
      <c r="G1" s="4" t="s">
        <v>121</v>
      </c>
    </row>
    <row r="2" spans="1:9" x14ac:dyDescent="0.3">
      <c r="A2" s="2" t="s">
        <v>123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5" t="s">
        <v>17</v>
      </c>
    </row>
    <row r="3" spans="1:9" x14ac:dyDescent="0.3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122</v>
      </c>
      <c r="H3" s="1">
        <v>192</v>
      </c>
      <c r="I3" t="str">
        <f>CONCATENATE("{ ""flid"": ",A3,", ""p"": ",B3,", ""t"" :",C3,",""dp"": ",D3,", ""q"":",E3,", ""currday"":",F3,", ""lastupdate"":""",G3,""", ""quality"":",H3,"},")</f>
        <v>{ "flid": 1, "p": 50.2, "t" :30.2,"dp": 1234.56, "q":12223.7, "currday":12345.67, "lastupdate":"2020-02-19T12:00:00Z", "quality":192},</v>
      </c>
    </row>
    <row r="4" spans="1:9" x14ac:dyDescent="0.3">
      <c r="A4" s="1">
        <v>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122</v>
      </c>
      <c r="H4" s="1">
        <v>192</v>
      </c>
      <c r="I4" t="str">
        <f t="shared" ref="I4:I21" si="0">CONCATENATE("{ ""flid"": ",A4,", ""p"": ",B4,", ""t"" :",C4,",""dp"": ",D4,", ""q"":",E4,", ""currday"":",F4,", ""lastupdate"":""",G4,""", ""quality"":",H4,"},")</f>
        <v>{ "flid": 2, "p": 50.3, "t" :30.3,"dp": 1234.57, "q":12223.8, "currday":12345.68, "lastupdate":"2020-02-19T12:00:00Z", "quality":192},</v>
      </c>
    </row>
    <row r="5" spans="1:9" x14ac:dyDescent="0.3">
      <c r="A5" s="1">
        <v>3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122</v>
      </c>
      <c r="H5" s="1">
        <v>192</v>
      </c>
      <c r="I5" t="str">
        <f t="shared" si="0"/>
        <v>{ "flid": 3, "p": 50.4, "t" :30.4,"dp": 1234.58, "q":12223.9, "currday":12345.69, "lastupdate":"2020-02-19T12:00:00Z", "quality":192},</v>
      </c>
    </row>
    <row r="6" spans="1:9" x14ac:dyDescent="0.3">
      <c r="A6" s="1">
        <v>4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122</v>
      </c>
      <c r="H6" s="1">
        <v>192</v>
      </c>
      <c r="I6" t="str">
        <f t="shared" si="0"/>
        <v>{ "flid": 4, "p": 50.5, "t" :30.5,"dp": 1234.59, "q":12223.10, "currday":12345.70, "lastupdate":"2020-02-19T12:00:00Z", "quality":192},</v>
      </c>
    </row>
    <row r="7" spans="1:9" x14ac:dyDescent="0.3">
      <c r="A7" s="1">
        <v>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122</v>
      </c>
      <c r="H7" s="1">
        <v>192</v>
      </c>
      <c r="I7" t="str">
        <f t="shared" si="0"/>
        <v>{ "flid": 5, "p": 50.6, "t" :30.6,"dp": 1234.60, "q":12223.11, "currday":12345.71, "lastupdate":"2020-02-19T12:00:00Z", "quality":192},</v>
      </c>
    </row>
    <row r="8" spans="1:9" x14ac:dyDescent="0.3">
      <c r="A8" s="1">
        <v>6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122</v>
      </c>
      <c r="H8" s="1">
        <v>192</v>
      </c>
      <c r="I8" t="str">
        <f t="shared" si="0"/>
        <v>{ "flid": 6, "p": 50.7, "t" :30.7,"dp": 1234.61, "q":12223.12, "currday":12345.72, "lastupdate":"2020-02-19T12:00:00Z", "quality":192},</v>
      </c>
    </row>
    <row r="9" spans="1:9" x14ac:dyDescent="0.3">
      <c r="A9" s="1">
        <v>7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122</v>
      </c>
      <c r="H9" s="1">
        <v>192</v>
      </c>
      <c r="I9" t="str">
        <f t="shared" si="0"/>
        <v>{ "flid": 7, "p": 50.8, "t" :30.8,"dp": 1234.62, "q":12223.13, "currday":12345.73, "lastupdate":"2020-02-19T12:00:00Z", "quality":192},</v>
      </c>
    </row>
    <row r="10" spans="1:9" x14ac:dyDescent="0.3">
      <c r="A10" s="1">
        <v>8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122</v>
      </c>
      <c r="H10" s="1">
        <v>192</v>
      </c>
      <c r="I10" t="str">
        <f t="shared" si="0"/>
        <v>{ "flid": 8, "p": 50.9, "t" :30.9,"dp": 1234.63, "q":12223.14, "currday":12345.74, "lastupdate":"2020-02-19T12:00:00Z", "quality":192},</v>
      </c>
    </row>
    <row r="11" spans="1:9" x14ac:dyDescent="0.3">
      <c r="A11" s="1">
        <v>9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122</v>
      </c>
      <c r="H11" s="1">
        <v>192</v>
      </c>
      <c r="I11" t="str">
        <f t="shared" si="0"/>
        <v>{ "flid": 9, "p": 50.10, "t" :30.10,"dp": 1234.64, "q":12223.15, "currday":12345.75, "lastupdate":"2020-02-19T12:00:00Z", "quality":192},</v>
      </c>
    </row>
    <row r="12" spans="1:9" x14ac:dyDescent="0.3">
      <c r="A12" s="1">
        <v>10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122</v>
      </c>
      <c r="H12" s="1">
        <v>192</v>
      </c>
      <c r="I12" t="str">
        <f t="shared" si="0"/>
        <v>{ "flid": 10, "p": 50.11, "t" :30.11,"dp": 1234.65, "q":12223.16, "currday":12345.76, "lastupdate":"2020-02-19T12:00:00Z", "quality":192},</v>
      </c>
    </row>
    <row r="13" spans="1:9" x14ac:dyDescent="0.3">
      <c r="A13" s="1">
        <v>11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122</v>
      </c>
      <c r="H13" s="1">
        <v>192</v>
      </c>
      <c r="I13" t="str">
        <f t="shared" si="0"/>
        <v>{ "flid": 11, "p": 50.12, "t" :30.12,"dp": 1234.66, "q":12223.17, "currday":12345.77, "lastupdate":"2020-02-19T12:00:00Z", "quality":192},</v>
      </c>
    </row>
    <row r="14" spans="1:9" x14ac:dyDescent="0.3">
      <c r="A14" s="1">
        <v>12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122</v>
      </c>
      <c r="H14" s="1">
        <v>192</v>
      </c>
      <c r="I14" t="str">
        <f t="shared" si="0"/>
        <v>{ "flid": 12, "p": 50.13, "t" :30.13,"dp": 1234.67, "q":12223.18, "currday":12345.78, "lastupdate":"2020-02-19T12:00:00Z", "quality":192},</v>
      </c>
    </row>
    <row r="15" spans="1:9" x14ac:dyDescent="0.3">
      <c r="A15" s="1">
        <v>13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122</v>
      </c>
      <c r="H15" s="1">
        <v>192</v>
      </c>
      <c r="I15" t="str">
        <f t="shared" si="0"/>
        <v>{ "flid": 13, "p": 50.14, "t" :30.14,"dp": 1234.68, "q":12223.19, "currday":12345.79, "lastupdate":"2020-02-19T12:00:00Z", "quality":192},</v>
      </c>
    </row>
    <row r="16" spans="1:9" x14ac:dyDescent="0.3">
      <c r="A16" s="1">
        <v>14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122</v>
      </c>
      <c r="H16" s="1">
        <v>192</v>
      </c>
      <c r="I16" t="str">
        <f t="shared" si="0"/>
        <v>{ "flid": 14, "p": 50.15, "t" :30.15,"dp": 1234.69, "q":12223.20, "currday":12345.80, "lastupdate":"2020-02-19T12:00:00Z", "quality":192},</v>
      </c>
    </row>
    <row r="17" spans="1:9" x14ac:dyDescent="0.3">
      <c r="A17" s="1">
        <v>15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122</v>
      </c>
      <c r="H17" s="1">
        <v>192</v>
      </c>
      <c r="I17" t="str">
        <f t="shared" si="0"/>
        <v>{ "flid": 15, "p": 50.16, "t" :30.16,"dp": 1234.70, "q":12223.21, "currday":12345.81, "lastupdate":"2020-02-19T12:00:00Z", "quality":192},</v>
      </c>
    </row>
    <row r="18" spans="1:9" x14ac:dyDescent="0.3">
      <c r="A18" s="1">
        <v>16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122</v>
      </c>
      <c r="H18" s="1">
        <v>192</v>
      </c>
      <c r="I18" t="str">
        <f t="shared" si="0"/>
        <v>{ "flid": 16, "p": 50.17, "t" :30.17,"dp": 1234.71, "q":12223.22, "currday":12345.82, "lastupdate":"2020-02-19T12:00:00Z", "quality":192},</v>
      </c>
    </row>
    <row r="19" spans="1:9" x14ac:dyDescent="0.3">
      <c r="A19" s="1">
        <v>17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122</v>
      </c>
      <c r="H19" s="1">
        <v>192</v>
      </c>
      <c r="I19" t="str">
        <f t="shared" si="0"/>
        <v>{ "flid": 17, "p": 50.18, "t" :30.18,"dp": 1234.72, "q":12223.23, "currday":12345.83, "lastupdate":"2020-02-19T12:00:00Z", "quality":192},</v>
      </c>
    </row>
    <row r="20" spans="1:9" x14ac:dyDescent="0.3">
      <c r="A20" s="1">
        <v>18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122</v>
      </c>
      <c r="H20" s="1">
        <v>192</v>
      </c>
      <c r="I20" t="str">
        <f t="shared" si="0"/>
        <v>{ "flid": 18, "p": 50.19, "t" :30.19,"dp": 1234.73, "q":12223.24, "currday":12345.84, "lastupdate":"2020-02-19T12:00:00Z", "quality":192},</v>
      </c>
    </row>
    <row r="21" spans="1:9" x14ac:dyDescent="0.3">
      <c r="A21" s="1">
        <v>19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122</v>
      </c>
      <c r="H21" s="1">
        <v>192</v>
      </c>
      <c r="I21" t="str">
        <f t="shared" si="0"/>
        <v>{ "flid": 19, "p": 50.20, "t" :30.20,"dp": 1234.74, "q":12223.25, "currday":12345.85, "lastupdate":"2020-02-19T12:00:00Z", "quality":192},</v>
      </c>
    </row>
    <row r="22" spans="1:9" x14ac:dyDescent="0.3">
      <c r="I2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D26" sqref="D26"/>
    </sheetView>
  </sheetViews>
  <sheetFormatPr defaultRowHeight="14.4" x14ac:dyDescent="0.3"/>
  <cols>
    <col min="3" max="3" width="20.44140625" bestFit="1" customWidth="1"/>
    <col min="4" max="4" width="18.33203125" bestFit="1" customWidth="1"/>
    <col min="5" max="5" width="16.44140625" customWidth="1"/>
    <col min="6" max="6" width="80" bestFit="1" customWidth="1"/>
  </cols>
  <sheetData>
    <row r="2" spans="2:6" x14ac:dyDescent="0.3">
      <c r="B2" s="1" t="s">
        <v>123</v>
      </c>
      <c r="C2" s="1" t="s">
        <v>124</v>
      </c>
      <c r="D2" s="1" t="s">
        <v>0</v>
      </c>
      <c r="E2" s="1" t="s">
        <v>125</v>
      </c>
      <c r="F2" s="6" t="s">
        <v>17</v>
      </c>
    </row>
    <row r="3" spans="2:6" x14ac:dyDescent="0.3">
      <c r="B3" s="1">
        <v>1</v>
      </c>
      <c r="C3" s="1" t="s">
        <v>127</v>
      </c>
      <c r="D3" s="1">
        <v>1</v>
      </c>
      <c r="E3" s="1" t="s">
        <v>126</v>
      </c>
      <c r="F3" t="str">
        <f>CONCATENATE("{ ""flid"" :",B3,", ""eic"":""",C3,""", ""correctorChannelId"": ",D3,", ""cfgLines"": ",E3,"},")</f>
        <v>{ "flid" :1, "eic":"XXX-YYY-000-ZZZ-001", "correctorChannelId": 1, "cfgLines": null},</v>
      </c>
    </row>
    <row r="4" spans="2:6" x14ac:dyDescent="0.3">
      <c r="B4" s="1">
        <v>2</v>
      </c>
      <c r="C4" s="1" t="s">
        <v>128</v>
      </c>
      <c r="D4" s="1">
        <v>2</v>
      </c>
      <c r="E4" s="1" t="s">
        <v>126</v>
      </c>
      <c r="F4" t="str">
        <f t="shared" ref="F4:F12" si="0">CONCATENATE("{ ""flid"" :",B4,", ""eic"":""",C4,""", ""correctorChannelId"": ",D4,", ""cfgLines"": ",E4,"},")</f>
        <v>{ "flid" :2, "eic":"XXX-YYY-000-ZZZ-002", "correctorChannelId": 2, "cfgLines": null},</v>
      </c>
    </row>
    <row r="5" spans="2:6" x14ac:dyDescent="0.3">
      <c r="B5" s="1">
        <v>3</v>
      </c>
      <c r="C5" s="1" t="s">
        <v>129</v>
      </c>
      <c r="D5" s="1">
        <v>3</v>
      </c>
      <c r="E5" s="1" t="s">
        <v>126</v>
      </c>
      <c r="F5" t="str">
        <f t="shared" si="0"/>
        <v>{ "flid" :3, "eic":"XXX-YYY-000-ZZZ-003", "correctorChannelId": 3, "cfgLines": null},</v>
      </c>
    </row>
    <row r="6" spans="2:6" x14ac:dyDescent="0.3">
      <c r="B6" s="1">
        <v>4</v>
      </c>
      <c r="C6" s="1" t="s">
        <v>130</v>
      </c>
      <c r="D6" s="1">
        <v>4</v>
      </c>
      <c r="E6" s="1" t="s">
        <v>126</v>
      </c>
      <c r="F6" t="str">
        <f t="shared" si="0"/>
        <v>{ "flid" :4, "eic":"XXX-YYY-000-ZZZ-004", "correctorChannelId": 4, "cfgLines": null},</v>
      </c>
    </row>
    <row r="7" spans="2:6" x14ac:dyDescent="0.3">
      <c r="B7" s="1">
        <v>5</v>
      </c>
      <c r="C7" s="1" t="s">
        <v>131</v>
      </c>
      <c r="D7" s="1">
        <v>5</v>
      </c>
      <c r="E7" s="1" t="s">
        <v>126</v>
      </c>
      <c r="F7" t="str">
        <f t="shared" si="0"/>
        <v>{ "flid" :5, "eic":"XXX-YYY-000-ZZZ-005", "correctorChannelId": 5, "cfgLines": null},</v>
      </c>
    </row>
    <row r="8" spans="2:6" x14ac:dyDescent="0.3">
      <c r="B8" s="1">
        <v>6</v>
      </c>
      <c r="C8" s="1" t="s">
        <v>132</v>
      </c>
      <c r="D8" s="1">
        <v>6</v>
      </c>
      <c r="E8" s="1" t="s">
        <v>126</v>
      </c>
      <c r="F8" t="str">
        <f t="shared" si="0"/>
        <v>{ "flid" :6, "eic":"XXX-YYY-000-ZZZ-006", "correctorChannelId": 6, "cfgLines": null},</v>
      </c>
    </row>
    <row r="9" spans="2:6" x14ac:dyDescent="0.3">
      <c r="B9" s="1">
        <v>7</v>
      </c>
      <c r="C9" s="1" t="s">
        <v>133</v>
      </c>
      <c r="D9" s="1" t="s">
        <v>126</v>
      </c>
      <c r="E9" s="1" t="s">
        <v>137</v>
      </c>
      <c r="F9" t="str">
        <f t="shared" si="0"/>
        <v>{ "flid" :7, "eic":"XXX-YYY-000-ZZZ-007", "correctorChannelId": null, "cfgLines": [1,2,3]},</v>
      </c>
    </row>
    <row r="10" spans="2:6" x14ac:dyDescent="0.3">
      <c r="B10" s="1">
        <v>8</v>
      </c>
      <c r="C10" s="1" t="s">
        <v>134</v>
      </c>
      <c r="D10" s="1" t="s">
        <v>126</v>
      </c>
      <c r="E10" s="1" t="s">
        <v>137</v>
      </c>
      <c r="F10" t="str">
        <f t="shared" si="0"/>
        <v>{ "flid" :8, "eic":"XXX-YYY-000-ZZZ-008", "correctorChannelId": null, "cfgLines": [1,2,3]},</v>
      </c>
    </row>
    <row r="11" spans="2:6" x14ac:dyDescent="0.3">
      <c r="B11" s="1">
        <v>9</v>
      </c>
      <c r="C11" s="1" t="s">
        <v>135</v>
      </c>
      <c r="D11" s="1" t="s">
        <v>126</v>
      </c>
      <c r="E11" s="1" t="s">
        <v>137</v>
      </c>
      <c r="F11" t="str">
        <f t="shared" si="0"/>
        <v>{ "flid" :9, "eic":"XXX-YYY-000-ZZZ-009", "correctorChannelId": null, "cfgLines": [1,2,3]},</v>
      </c>
    </row>
    <row r="12" spans="2:6" x14ac:dyDescent="0.3">
      <c r="B12" s="1">
        <v>10</v>
      </c>
      <c r="C12" s="1" t="s">
        <v>136</v>
      </c>
      <c r="D12" s="1" t="s">
        <v>126</v>
      </c>
      <c r="E12" s="1" t="s">
        <v>137</v>
      </c>
      <c r="F12" t="str">
        <f t="shared" si="0"/>
        <v>{ "flid" :10, "eic":"XXX-YYY-000-ZZZ-010", "correctorChannelId": null, "cfgLines": [1,2,3]},</v>
      </c>
    </row>
    <row r="13" spans="2:6" x14ac:dyDescent="0.3">
      <c r="F1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Корр-каналы</vt:lpstr>
      <vt:lpstr>INST_COLL_NAME</vt:lpstr>
      <vt:lpstr>lowLine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Alex</cp:lastModifiedBy>
  <dcterms:created xsi:type="dcterms:W3CDTF">2020-02-19T12:12:10Z</dcterms:created>
  <dcterms:modified xsi:type="dcterms:W3CDTF">2020-02-19T21:27:09Z</dcterms:modified>
</cp:coreProperties>
</file>