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22836_corp_caixa_gov_br/Documents/Área de Trabalho/CURSO_DIO/"/>
    </mc:Choice>
  </mc:AlternateContent>
  <xr:revisionPtr revIDLastSave="482" documentId="8_{D078D099-ADB1-4FF3-87AD-EF246F907D45}" xr6:coauthVersionLast="47" xr6:coauthVersionMax="47" xr10:uidLastSave="{F28E533E-37DD-4F92-9688-D528C208E6B4}"/>
  <bookViews>
    <workbookView xWindow="-110" yWindow="-110" windowWidth="19420" windowHeight="10300" tabRatio="375" activeTab="3" xr2:uid="{438D573D-11AE-4B96-934A-977297284D88}"/>
  </bookViews>
  <sheets>
    <sheet name="Data" sheetId="1" r:id="rId1"/>
    <sheet name="Controller" sheetId="2" r:id="rId2"/>
    <sheet name="Caixinha " sheetId="4" r:id="rId3"/>
    <sheet name="Dashboard" sheetId="3" r:id="rId4"/>
  </sheets>
  <definedNames>
    <definedName name="SegmentaçãodeDados_Mês">#N/A</definedName>
  </definedNames>
  <calcPr calcId="191029"/>
  <pivotCaches>
    <pivotCache cacheId="2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<sst xmlns="http://schemas.openxmlformats.org/spreadsheetml/2006/main" count="261" uniqueCount="80">
  <si>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 xml:space="preserve">Data </t>
  </si>
  <si>
    <t>Tipo</t>
  </si>
  <si>
    <t xml:space="preserve">Categoria </t>
  </si>
  <si>
    <t xml:space="preserve">Descrição </t>
  </si>
  <si>
    <t>Valor</t>
  </si>
  <si>
    <t xml:space="preserve">Operação Bancária </t>
  </si>
  <si>
    <t xml:space="preserve">Status 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</si>
  <si>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</si>
  <si>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</si>
  <si>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</si>
  <si>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</si>
  <si>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</si>
  <si>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</si>
  <si>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</si>
  <si>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</si>
  <si>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</si>
  <si>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</si>
  <si>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</si>
  <si>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</si>
  <si>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</si>
  <si>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</si>
  <si>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</si>
  <si>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</si>
  <si>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</si>
  <si>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</si>
  <si>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</si>
  <si>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</si>
  <si>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</si>
  <si>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</si>
  <si>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</si>
  <si>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</si>
  <si>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</si>
  <si>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</si>
  <si>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</si>
  <si>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</si>
  <si>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</si>
  <si>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</si>
  <si>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</si>
  <si>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</si>
  <si>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</si>
  <si>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</si>
  <si>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</si>
  <si>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</si>
  <si>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</si>
  <si>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</si>
  <si>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</si>
  <si>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</si>
  <si>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</si>
  <si>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</si>
  <si>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</si>
  <si>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</si>
  <si>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</si>
  <si>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</si>
  <si>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</si>
  <si>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</si>
  <si>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</si>
  <si>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</si>
  <si>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</si>
  <si>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</si>
  <si>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</si>
  <si>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</si>
  <si>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</si>
  <si>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</si>
  <si>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</si>
  <si>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</si>
  <si>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</si>
  <si>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</si>
  <si>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</si>
  <si>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</si>
  <si>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</si>
  <si>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</si>
  <si>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</si>
  <si>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</si>
  <si>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</si>
  <si>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</si>
  <si>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</si>
  <si>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 xml:space="preserve">Data de lançamento </t>
  </si>
  <si>
    <t>Depósito Reservado</t>
  </si>
  <si>
    <t>Total reservado</t>
  </si>
  <si>
    <t xml:space="preserve">Meta de reserva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</si>
</sst>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17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4" fontId="0" fillId="0" borderId="0" xfId="0" applyNumberFormat="1"/>
    <xf numFmtId="165" fontId="0" fillId="0" borderId="0" xfId="0" applyNumberFormat="1"/>
    <xf numFmtId="165" fontId="0" fillId="0" borderId="0" xfId="1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0" fontId="3" fillId="0" borderId="0" xfId="0" applyFont="1"/>
    <xf numFmtId="44" fontId="0" fillId="0" borderId="0" xfId="1" applyFont="1"/>
    <xf numFmtId="44" fontId="0" fillId="0" borderId="0" xfId="0" applyNumberFormat="1"/>
    <xf numFmtId="0" fontId="2" fillId="2" borderId="1" xfId="2"/>
  </cellXfs>
  <cellStyles count="3">
    <cellStyle name="Entrada" xfId="2" builtinId="20"/>
    <cellStyle name="Moeda" xfId="1" builtinId="4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theme="5" tint="0.39994506668294322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R$&quot;\ #,##0.0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My style " pivot="0" table="0" count="10" xr9:uid="{58F949B8-7785-41D9-BD09-5B5EB00A9B8F}">
      <tableStyleElement type="wholeTable" dxfId="3"/>
      <tableStyleElement type="headerRow" dxfId="2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 tint="0.59999389629810485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theme="5"/>
              <bgColor theme="7" tint="0.5999633777886288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 style 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orçamentária_DIO.xlsx]Controller!Tabela dinâmica1</c:name>
    <c:fmtId val="2"/>
  </c:pivotSource>
  <c:chart>
    <c:autoTitleDeleted val="1"/>
    <c:pivotFmts>
      <c:pivotFmt>
        <c:idx val="0"/>
        <c:spPr>
          <a:solidFill>
            <a:schemeClr val="tx1"/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Controller!$B$4:$B$19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0-408A-A4AE-AA70CBFD7D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050620191"/>
        <c:axId val="1060379727"/>
      </c:barChart>
      <c:catAx>
        <c:axId val="105062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0379727"/>
        <c:crosses val="autoZero"/>
        <c:auto val="1"/>
        <c:lblAlgn val="ctr"/>
        <c:lblOffset val="100"/>
        <c:noMultiLvlLbl val="0"/>
      </c:catAx>
      <c:valAx>
        <c:axId val="106037972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05062019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orçamentária_DIO.xlsx]Controller!Tabela dinâmica3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9.1749498176810718E-2"/>
          <c:w val="1"/>
          <c:h val="0.802744971715830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Controller!$D$4:$D$8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Controller!$E$4:$E$8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5-497A-9E9A-6360872C09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48203855"/>
        <c:axId val="1232573487"/>
      </c:barChart>
      <c:catAx>
        <c:axId val="104820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2573487"/>
        <c:crosses val="autoZero"/>
        <c:auto val="1"/>
        <c:lblAlgn val="ctr"/>
        <c:lblOffset val="100"/>
        <c:noMultiLvlLbl val="0"/>
      </c:catAx>
      <c:valAx>
        <c:axId val="123257348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04820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'Caixinha '!$D$4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A1-4465-A164-F83C377C9C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66837919"/>
        <c:axId val="1129533567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38000">
                  <a:schemeClr val="accent2">
                    <a:lumMod val="60000"/>
                    <a:lumOff val="40000"/>
                  </a:schemeClr>
                </a:gs>
                <a:gs pos="74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'Caixinha '!$D$3</c:f>
              <c:numCache>
                <c:formatCode>_("R$"* #,##0.00_);_("R$"* \(#,##0.00\);_("R$"* "-"??_);_(@_)</c:formatCode>
                <c:ptCount val="1"/>
                <c:pt idx="0">
                  <c:v>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1-4465-A164-F83C377C9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6319679"/>
        <c:axId val="1313377679"/>
      </c:barChart>
      <c:catAx>
        <c:axId val="196683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9533567"/>
        <c:crosses val="autoZero"/>
        <c:auto val="1"/>
        <c:lblAlgn val="ctr"/>
        <c:lblOffset val="100"/>
        <c:noMultiLvlLbl val="0"/>
      </c:catAx>
      <c:valAx>
        <c:axId val="1129533567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966837919"/>
        <c:crosses val="autoZero"/>
        <c:crossBetween val="between"/>
      </c:valAx>
      <c:valAx>
        <c:axId val="1313377679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786319679"/>
        <c:crosses val="max"/>
        <c:crossBetween val="between"/>
      </c:valAx>
      <c:catAx>
        <c:axId val="1786319679"/>
        <c:scaling>
          <c:orientation val="minMax"/>
        </c:scaling>
        <c:delete val="1"/>
        <c:axPos val="b"/>
        <c:majorTickMark val="out"/>
        <c:minorTickMark val="none"/>
        <c:tickLblPos val="nextTo"/>
        <c:crossAx val="131337767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image" Target="../media/image11.pn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589642</xdr:colOff>
      <xdr:row>0</xdr:row>
      <xdr:rowOff>131854</xdr:rowOff>
    </xdr:from>
    <xdr:to>
      <xdr:col>19</xdr:col>
      <xdr:colOff>127001</xdr:colOff>
      <xdr:row>6</xdr:row>
      <xdr:rowOff>72572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0115422C-484D-A678-696A-6552ED11CCBE}"/>
            </a:ext>
          </a:extLst>
        </xdr:cNvPr>
        <xdr:cNvGrpSpPr/>
      </xdr:nvGrpSpPr>
      <xdr:grpSpPr>
        <a:xfrm>
          <a:off x="2549071" y="131854"/>
          <a:ext cx="10477501" cy="1029289"/>
          <a:chOff x="2549071" y="131854"/>
          <a:chExt cx="10477501" cy="1029289"/>
        </a:xfrm>
      </xdr:grpSpPr>
      <xdr:grpSp>
        <xdr:nvGrpSpPr>
          <xdr:cNvPr id="39" name="Agrupar 38">
            <a:extLst>
              <a:ext uri="{FF2B5EF4-FFF2-40B4-BE49-F238E27FC236}">
                <a16:creationId xmlns:a16="http://schemas.microsoft.com/office/drawing/2014/main" id="{2DADF54E-D712-AE14-80AB-FF53EF849D29}"/>
              </a:ext>
            </a:extLst>
          </xdr:cNvPr>
          <xdr:cNvGrpSpPr/>
        </xdr:nvGrpSpPr>
        <xdr:grpSpPr>
          <a:xfrm>
            <a:off x="2549071" y="131854"/>
            <a:ext cx="10477501" cy="1029289"/>
            <a:chOff x="2549071" y="131854"/>
            <a:chExt cx="10477501" cy="1029289"/>
          </a:xfrm>
        </xdr:grpSpPr>
        <xdr:sp macro="" textlink="">
          <xdr:nvSpPr>
            <xdr:cNvPr id="34" name="Retângulo: Cantos Arredondados 33">
              <a:extLst>
                <a:ext uri="{FF2B5EF4-FFF2-40B4-BE49-F238E27FC236}">
                  <a16:creationId xmlns:a16="http://schemas.microsoft.com/office/drawing/2014/main" id="{CDB10737-097F-4851-B908-D12862EC15BB}"/>
                </a:ext>
              </a:extLst>
            </xdr:cNvPr>
            <xdr:cNvSpPr/>
          </xdr:nvSpPr>
          <xdr:spPr>
            <a:xfrm>
              <a:off x="2549071" y="131854"/>
              <a:ext cx="10477501" cy="1029289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5" name="Retângulo: Cantos Arredondados 34">
              <a:extLst>
                <a:ext uri="{FF2B5EF4-FFF2-40B4-BE49-F238E27FC236}">
                  <a16:creationId xmlns:a16="http://schemas.microsoft.com/office/drawing/2014/main" id="{D4F79DC5-316F-406F-AE9E-663A4AF119AB}"/>
                </a:ext>
              </a:extLst>
            </xdr:cNvPr>
            <xdr:cNvSpPr/>
          </xdr:nvSpPr>
          <xdr:spPr>
            <a:xfrm>
              <a:off x="3084287" y="181429"/>
              <a:ext cx="1161141" cy="925285"/>
            </a:xfrm>
            <a:prstGeom prst="roundRect">
              <a:avLst/>
            </a:prstGeom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36" name="CaixaDeTexto 35">
            <a:extLst>
              <a:ext uri="{FF2B5EF4-FFF2-40B4-BE49-F238E27FC236}">
                <a16:creationId xmlns:a16="http://schemas.microsoft.com/office/drawing/2014/main" id="{1A92D9F8-909B-5283-BFE7-888E0F66C453}"/>
              </a:ext>
            </a:extLst>
          </xdr:cNvPr>
          <xdr:cNvSpPr txBox="1"/>
        </xdr:nvSpPr>
        <xdr:spPr>
          <a:xfrm>
            <a:off x="4476749" y="190499"/>
            <a:ext cx="2113642" cy="39914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latin typeface="Segoe UI Light" panose="020B0502040204020203" pitchFamily="34" charset="0"/>
                <a:cs typeface="Segoe UI Light" panose="020B0502040204020203" pitchFamily="34" charset="0"/>
              </a:rPr>
              <a:t>Hello, Alessandra  </a:t>
            </a:r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78913BCA-C531-4618-89AC-7C41A63416A7}"/>
              </a:ext>
            </a:extLst>
          </xdr:cNvPr>
          <xdr:cNvSpPr txBox="1"/>
        </xdr:nvSpPr>
        <xdr:spPr>
          <a:xfrm>
            <a:off x="4476749" y="625930"/>
            <a:ext cx="3410858" cy="39914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>
                <a:solidFill>
                  <a:schemeClr val="tx1">
                    <a:lumMod val="50000"/>
                    <a:lumOff val="50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 Financeiro  </a:t>
            </a:r>
          </a:p>
        </xdr:txBody>
      </xdr:sp>
    </xdr:grpSp>
    <xdr:clientData/>
  </xdr:twoCellAnchor>
  <xdr:twoCellAnchor>
    <xdr:from>
      <xdr:col>1</xdr:col>
      <xdr:colOff>589642</xdr:colOff>
      <xdr:row>24</xdr:row>
      <xdr:rowOff>110219</xdr:rowOff>
    </xdr:from>
    <xdr:to>
      <xdr:col>16</xdr:col>
      <xdr:colOff>507998</xdr:colOff>
      <xdr:row>46</xdr:row>
      <xdr:rowOff>80283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D4AE5DD8-9A83-2FE8-CD7A-8066D2F37813}"/>
            </a:ext>
          </a:extLst>
        </xdr:cNvPr>
        <xdr:cNvGrpSpPr/>
      </xdr:nvGrpSpPr>
      <xdr:grpSpPr>
        <a:xfrm>
          <a:off x="2549071" y="4464505"/>
          <a:ext cx="9035141" cy="3961492"/>
          <a:chOff x="2004784" y="3412219"/>
          <a:chExt cx="9035142" cy="3961492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26DD5EFA-B890-9C78-E680-D98B57A982DF}"/>
              </a:ext>
            </a:extLst>
          </xdr:cNvPr>
          <xdr:cNvGrpSpPr/>
        </xdr:nvGrpSpPr>
        <xdr:grpSpPr>
          <a:xfrm>
            <a:off x="2004784" y="3412219"/>
            <a:ext cx="9035142" cy="3961492"/>
            <a:chOff x="1995714" y="3592287"/>
            <a:chExt cx="9035142" cy="3601356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70BC6186-81E5-4B2B-B624-2D29222E998C}"/>
                </a:ext>
              </a:extLst>
            </xdr:cNvPr>
            <xdr:cNvSpPr/>
          </xdr:nvSpPr>
          <xdr:spPr>
            <a:xfrm>
              <a:off x="1999567" y="3597955"/>
              <a:ext cx="9031289" cy="3595688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7" name="Retângulo: Cantos Superiores Arredondados 6">
              <a:extLst>
                <a:ext uri="{FF2B5EF4-FFF2-40B4-BE49-F238E27FC236}">
                  <a16:creationId xmlns:a16="http://schemas.microsoft.com/office/drawing/2014/main" id="{A2065403-AF4A-49A7-AD66-27521A7ABD1E}"/>
                </a:ext>
              </a:extLst>
            </xdr:cNvPr>
            <xdr:cNvSpPr/>
          </xdr:nvSpPr>
          <xdr:spPr>
            <a:xfrm>
              <a:off x="1995714" y="3592287"/>
              <a:ext cx="9035142" cy="526142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297F3B90-19B1-4C57-B785-F6E3BB1ED57B}"/>
              </a:ext>
            </a:extLst>
          </xdr:cNvPr>
          <xdr:cNvGraphicFramePr>
            <a:graphicFrameLocks/>
          </xdr:cNvGraphicFramePr>
        </xdr:nvGraphicFramePr>
        <xdr:xfrm>
          <a:off x="2267857" y="4391705"/>
          <a:ext cx="8391072" cy="272619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47EFBCE6-1EF0-455B-BDA8-D0C01954244E}"/>
              </a:ext>
            </a:extLst>
          </xdr:cNvPr>
          <xdr:cNvSpPr txBox="1"/>
        </xdr:nvSpPr>
        <xdr:spPr>
          <a:xfrm>
            <a:off x="2803070" y="3546928"/>
            <a:ext cx="3292928" cy="571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Gastos </a:t>
            </a:r>
          </a:p>
        </xdr:txBody>
      </xdr:sp>
      <xdr:pic>
        <xdr:nvPicPr>
          <xdr:cNvPr id="19" name="Gráfico 18" descr="Dinheiro voador com preenchimento sólido">
            <a:extLst>
              <a:ext uri="{FF2B5EF4-FFF2-40B4-BE49-F238E27FC236}">
                <a16:creationId xmlns:a16="http://schemas.microsoft.com/office/drawing/2014/main" id="{A6F1B3F2-0BB7-7D82-B4BF-714FB43B8B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313214" y="3465286"/>
            <a:ext cx="512214" cy="51221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589642</xdr:colOff>
      <xdr:row>7</xdr:row>
      <xdr:rowOff>41142</xdr:rowOff>
    </xdr:from>
    <xdr:to>
      <xdr:col>10</xdr:col>
      <xdr:colOff>235857</xdr:colOff>
      <xdr:row>23</xdr:row>
      <xdr:rowOff>112260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89C1328C-F331-CBB1-942E-64DEDA769DF3}"/>
            </a:ext>
          </a:extLst>
        </xdr:cNvPr>
        <xdr:cNvGrpSpPr/>
      </xdr:nvGrpSpPr>
      <xdr:grpSpPr>
        <a:xfrm>
          <a:off x="2549071" y="1311142"/>
          <a:ext cx="5116286" cy="2973975"/>
          <a:chOff x="2004784" y="168142"/>
          <a:chExt cx="5116287" cy="2973975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CD7622A1-13D9-F64D-9FCF-F1143F29BABF}"/>
              </a:ext>
            </a:extLst>
          </xdr:cNvPr>
          <xdr:cNvGrpSpPr/>
        </xdr:nvGrpSpPr>
        <xdr:grpSpPr>
          <a:xfrm>
            <a:off x="2004784" y="172357"/>
            <a:ext cx="5116287" cy="2969760"/>
            <a:chOff x="1814284" y="172357"/>
            <a:chExt cx="5116287" cy="2969760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D3673DC8-9F1C-45DF-1102-DCF4E3A76CA6}"/>
                </a:ext>
              </a:extLst>
            </xdr:cNvPr>
            <xdr:cNvSpPr/>
          </xdr:nvSpPr>
          <xdr:spPr>
            <a:xfrm>
              <a:off x="1815419" y="239260"/>
              <a:ext cx="5112885" cy="2902857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F0DA1E2-FD47-4AA9-962A-AF38976AF41C}"/>
                </a:ext>
              </a:extLst>
            </xdr:cNvPr>
            <xdr:cNvGraphicFramePr>
              <a:graphicFrameLocks/>
            </xdr:cNvGraphicFramePr>
          </xdr:nvGraphicFramePr>
          <xdr:xfrm>
            <a:off x="2095501" y="780142"/>
            <a:ext cx="4562928" cy="22134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6" name="Retângulo: Cantos Superiores Arredondados 5">
              <a:extLst>
                <a:ext uri="{FF2B5EF4-FFF2-40B4-BE49-F238E27FC236}">
                  <a16:creationId xmlns:a16="http://schemas.microsoft.com/office/drawing/2014/main" id="{416EB854-DECC-BAC2-CDE0-2BF84712B5AE}"/>
                </a:ext>
              </a:extLst>
            </xdr:cNvPr>
            <xdr:cNvSpPr/>
          </xdr:nvSpPr>
          <xdr:spPr>
            <a:xfrm>
              <a:off x="1814284" y="172357"/>
              <a:ext cx="5116287" cy="498929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4E4B0050-5552-A7C4-83FF-87F5195ACB8B}"/>
                </a:ext>
              </a:extLst>
            </xdr:cNvPr>
            <xdr:cNvSpPr txBox="1"/>
          </xdr:nvSpPr>
          <xdr:spPr>
            <a:xfrm>
              <a:off x="2530928" y="226787"/>
              <a:ext cx="3292928" cy="5715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21" name="Gráfico 20" descr="Verificação da caixa de entrada com preenchimento sólido">
            <a:extLst>
              <a:ext uri="{FF2B5EF4-FFF2-40B4-BE49-F238E27FC236}">
                <a16:creationId xmlns:a16="http://schemas.microsoft.com/office/drawing/2014/main" id="{76066973-672A-45D1-4AAE-6292FFB871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295071" y="168142"/>
            <a:ext cx="471715" cy="47171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8</xdr:row>
      <xdr:rowOff>81641</xdr:rowOff>
    </xdr:from>
    <xdr:to>
      <xdr:col>0</xdr:col>
      <xdr:colOff>1950357</xdr:colOff>
      <xdr:row>16</xdr:row>
      <xdr:rowOff>54429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6" name="Mês">
              <a:extLst>
                <a:ext uri="{FF2B5EF4-FFF2-40B4-BE49-F238E27FC236}">
                  <a16:creationId xmlns:a16="http://schemas.microsoft.com/office/drawing/2014/main" id="{7F92A2DE-C5C0-411F-B870-FFCB61B7A0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33070"/>
              <a:ext cx="1950357" cy="14242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489855</xdr:colOff>
      <xdr:row>2</xdr:row>
      <xdr:rowOff>0</xdr:rowOff>
    </xdr:from>
    <xdr:to>
      <xdr:col>17</xdr:col>
      <xdr:colOff>72570</xdr:colOff>
      <xdr:row>4</xdr:row>
      <xdr:rowOff>81644</xdr:rowOff>
    </xdr:to>
    <xdr:grpSp>
      <xdr:nvGrpSpPr>
        <xdr:cNvPr id="43" name="Agrupar 42">
          <a:extLst>
            <a:ext uri="{FF2B5EF4-FFF2-40B4-BE49-F238E27FC236}">
              <a16:creationId xmlns:a16="http://schemas.microsoft.com/office/drawing/2014/main" id="{031E6FF4-6A9E-6728-C281-0A50B23660AE}"/>
            </a:ext>
          </a:extLst>
        </xdr:cNvPr>
        <xdr:cNvGrpSpPr/>
      </xdr:nvGrpSpPr>
      <xdr:grpSpPr>
        <a:xfrm>
          <a:off x="8527141" y="362857"/>
          <a:ext cx="3229429" cy="444501"/>
          <a:chOff x="8527141" y="362857"/>
          <a:chExt cx="3229429" cy="444501"/>
        </a:xfrm>
      </xdr:grpSpPr>
      <xdr:sp macro="" textlink="">
        <xdr:nvSpPr>
          <xdr:cNvPr id="40" name="Retângulo: Cantos Arredondados 3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32453734-5493-4AC2-804E-08C1725E41BD}"/>
              </a:ext>
            </a:extLst>
          </xdr:cNvPr>
          <xdr:cNvSpPr/>
        </xdr:nvSpPr>
        <xdr:spPr>
          <a:xfrm>
            <a:off x="8527141" y="367711"/>
            <a:ext cx="3229429" cy="439647"/>
          </a:xfrm>
          <a:prstGeom prst="roundRect">
            <a:avLst/>
          </a:prstGeom>
          <a:solidFill>
            <a:schemeClr val="bg2"/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>
                <a:ln>
                  <a:solidFill>
                    <a:schemeClr val="bg1">
                      <a:lumMod val="75000"/>
                    </a:schemeClr>
                  </a:solidFill>
                </a:ln>
                <a:solidFill>
                  <a:schemeClr val="tx1"/>
                </a:solidFill>
              </a:rPr>
              <a:t>Pesquisar dados </a:t>
            </a:r>
          </a:p>
        </xdr:txBody>
      </xdr:sp>
      <xdr:pic>
        <xdr:nvPicPr>
          <xdr:cNvPr id="42" name="Gráfico 41" descr="Lupa com preenchimento sólido">
            <a:extLst>
              <a:ext uri="{FF2B5EF4-FFF2-40B4-BE49-F238E27FC236}">
                <a16:creationId xmlns:a16="http://schemas.microsoft.com/office/drawing/2014/main" id="{E193FDF2-F9AD-4B43-8472-D5C86F53EA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1284857" y="362857"/>
            <a:ext cx="406399" cy="40639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2</xdr:row>
      <xdr:rowOff>81642</xdr:rowOff>
    </xdr:from>
    <xdr:to>
      <xdr:col>0</xdr:col>
      <xdr:colOff>1950357</xdr:colOff>
      <xdr:row>6</xdr:row>
      <xdr:rowOff>72571</xdr:rowOff>
    </xdr:to>
    <xdr:sp macro="" textlink="">
      <xdr:nvSpPr>
        <xdr:cNvPr id="53" name="Retângulo: Cantos Arredondados 52">
          <a:extLst>
            <a:ext uri="{FF2B5EF4-FFF2-40B4-BE49-F238E27FC236}">
              <a16:creationId xmlns:a16="http://schemas.microsoft.com/office/drawing/2014/main" id="{75D4B901-6348-544B-776B-4486CC2FCD44}"/>
            </a:ext>
          </a:extLst>
        </xdr:cNvPr>
        <xdr:cNvSpPr/>
      </xdr:nvSpPr>
      <xdr:spPr>
        <a:xfrm>
          <a:off x="0" y="444499"/>
          <a:ext cx="1950357" cy="716643"/>
        </a:xfrm>
        <a:prstGeom prst="roundRect">
          <a:avLst>
            <a:gd name="adj" fmla="val 0"/>
          </a:avLst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/>
            <a:t>Money APP</a:t>
          </a:r>
        </a:p>
      </xdr:txBody>
    </xdr:sp>
    <xdr:clientData/>
  </xdr:twoCellAnchor>
  <xdr:twoCellAnchor editAs="oneCell">
    <xdr:from>
      <xdr:col>0</xdr:col>
      <xdr:colOff>1152071</xdr:colOff>
      <xdr:row>2</xdr:row>
      <xdr:rowOff>127000</xdr:rowOff>
    </xdr:from>
    <xdr:to>
      <xdr:col>0</xdr:col>
      <xdr:colOff>1703614</xdr:colOff>
      <xdr:row>5</xdr:row>
      <xdr:rowOff>134257</xdr:rowOff>
    </xdr:to>
    <xdr:pic>
      <xdr:nvPicPr>
        <xdr:cNvPr id="55" name="Gráfico 54" descr="Dinheiro com preenchimento sólido">
          <a:extLst>
            <a:ext uri="{FF2B5EF4-FFF2-40B4-BE49-F238E27FC236}">
              <a16:creationId xmlns:a16="http://schemas.microsoft.com/office/drawing/2014/main" id="{2E72EDCC-FB6F-88B8-350F-558F9BE1F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152071" y="489857"/>
          <a:ext cx="551543" cy="551543"/>
        </a:xfrm>
        <a:prstGeom prst="rect">
          <a:avLst/>
        </a:prstGeom>
      </xdr:spPr>
    </xdr:pic>
    <xdr:clientData/>
  </xdr:twoCellAnchor>
  <xdr:twoCellAnchor>
    <xdr:from>
      <xdr:col>10</xdr:col>
      <xdr:colOff>406400</xdr:colOff>
      <xdr:row>7</xdr:row>
      <xdr:rowOff>21185</xdr:rowOff>
    </xdr:from>
    <xdr:to>
      <xdr:col>19</xdr:col>
      <xdr:colOff>52615</xdr:colOff>
      <xdr:row>23</xdr:row>
      <xdr:rowOff>92303</xdr:rowOff>
    </xdr:to>
    <xdr:grpSp>
      <xdr:nvGrpSpPr>
        <xdr:cNvPr id="56" name="Agrupar 55">
          <a:extLst>
            <a:ext uri="{FF2B5EF4-FFF2-40B4-BE49-F238E27FC236}">
              <a16:creationId xmlns:a16="http://schemas.microsoft.com/office/drawing/2014/main" id="{E98B2487-7DED-4A56-9A4F-98642F7099FC}"/>
            </a:ext>
          </a:extLst>
        </xdr:cNvPr>
        <xdr:cNvGrpSpPr/>
      </xdr:nvGrpSpPr>
      <xdr:grpSpPr>
        <a:xfrm>
          <a:off x="7835900" y="1291185"/>
          <a:ext cx="5116286" cy="2973975"/>
          <a:chOff x="2004784" y="168142"/>
          <a:chExt cx="5116287" cy="2973975"/>
        </a:xfrm>
      </xdr:grpSpPr>
      <xdr:grpSp>
        <xdr:nvGrpSpPr>
          <xdr:cNvPr id="57" name="Agrupar 56">
            <a:extLst>
              <a:ext uri="{FF2B5EF4-FFF2-40B4-BE49-F238E27FC236}">
                <a16:creationId xmlns:a16="http://schemas.microsoft.com/office/drawing/2014/main" id="{9180B543-BD21-ABCC-7DF7-0E8B33AD6445}"/>
              </a:ext>
            </a:extLst>
          </xdr:cNvPr>
          <xdr:cNvGrpSpPr/>
        </xdr:nvGrpSpPr>
        <xdr:grpSpPr>
          <a:xfrm>
            <a:off x="2004784" y="172357"/>
            <a:ext cx="5116287" cy="2969760"/>
            <a:chOff x="1814284" y="172357"/>
            <a:chExt cx="5116287" cy="2969760"/>
          </a:xfrm>
        </xdr:grpSpPr>
        <xdr:sp macro="" textlink="">
          <xdr:nvSpPr>
            <xdr:cNvPr id="59" name="Retângulo: Cantos Arredondados 58">
              <a:extLst>
                <a:ext uri="{FF2B5EF4-FFF2-40B4-BE49-F238E27FC236}">
                  <a16:creationId xmlns:a16="http://schemas.microsoft.com/office/drawing/2014/main" id="{3579A2FD-DA61-705B-8A8F-37236EE2D3CB}"/>
                </a:ext>
              </a:extLst>
            </xdr:cNvPr>
            <xdr:cNvSpPr/>
          </xdr:nvSpPr>
          <xdr:spPr>
            <a:xfrm>
              <a:off x="1815419" y="239260"/>
              <a:ext cx="5112885" cy="2902857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61" name="Retângulo: Cantos Superiores Arredondados 60">
              <a:extLst>
                <a:ext uri="{FF2B5EF4-FFF2-40B4-BE49-F238E27FC236}">
                  <a16:creationId xmlns:a16="http://schemas.microsoft.com/office/drawing/2014/main" id="{591F0EFA-182A-E547-F08F-0DE0AFEEB3F9}"/>
                </a:ext>
              </a:extLst>
            </xdr:cNvPr>
            <xdr:cNvSpPr/>
          </xdr:nvSpPr>
          <xdr:spPr>
            <a:xfrm>
              <a:off x="1814284" y="172357"/>
              <a:ext cx="5116287" cy="498929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62" name="CaixaDeTexto 61">
              <a:extLst>
                <a:ext uri="{FF2B5EF4-FFF2-40B4-BE49-F238E27FC236}">
                  <a16:creationId xmlns:a16="http://schemas.microsoft.com/office/drawing/2014/main" id="{ABAD8781-5CA2-51B4-C296-E4BDFBEA6E31}"/>
                </a:ext>
              </a:extLst>
            </xdr:cNvPr>
            <xdr:cNvSpPr txBox="1"/>
          </xdr:nvSpPr>
          <xdr:spPr>
            <a:xfrm>
              <a:off x="2530928" y="226787"/>
              <a:ext cx="3292928" cy="5715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Economias </a:t>
              </a:r>
            </a:p>
          </xdr:txBody>
        </xdr:sp>
      </xdr:grpSp>
      <xdr:pic>
        <xdr:nvPicPr>
          <xdr:cNvPr id="58" name="Gráfico 57" descr="Cofrinho com preenchimento sólido">
            <a:extLst>
              <a:ext uri="{FF2B5EF4-FFF2-40B4-BE49-F238E27FC236}">
                <a16:creationId xmlns:a16="http://schemas.microsoft.com/office/drawing/2014/main" id="{5C7B158E-A3B5-B6FB-DC43-EF5BF401E6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3"/>
              </a:ext>
            </a:extLst>
          </a:blip>
          <a:srcRect/>
          <a:stretch/>
        </xdr:blipFill>
        <xdr:spPr>
          <a:xfrm>
            <a:off x="2295071" y="168142"/>
            <a:ext cx="471715" cy="471715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598714</xdr:colOff>
      <xdr:row>10</xdr:row>
      <xdr:rowOff>45358</xdr:rowOff>
    </xdr:from>
    <xdr:to>
      <xdr:col>17</xdr:col>
      <xdr:colOff>444499</xdr:colOff>
      <xdr:row>22</xdr:row>
      <xdr:rowOff>81644</xdr:rowOff>
    </xdr:to>
    <xdr:graphicFrame macro="">
      <xdr:nvGraphicFramePr>
        <xdr:cNvPr id="63" name="Gráfico 62">
          <a:extLst>
            <a:ext uri="{FF2B5EF4-FFF2-40B4-BE49-F238E27FC236}">
              <a16:creationId xmlns:a16="http://schemas.microsoft.com/office/drawing/2014/main" id="{8448247F-CC73-45F2-BBBD-0357D4B0F2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28383</xdr:colOff>
      <xdr:row>1</xdr:row>
      <xdr:rowOff>54430</xdr:rowOff>
    </xdr:from>
    <xdr:to>
      <xdr:col>4</xdr:col>
      <xdr:colOff>344715</xdr:colOff>
      <xdr:row>5</xdr:row>
      <xdr:rowOff>157331</xdr:rowOff>
    </xdr:to>
    <xdr:pic>
      <xdr:nvPicPr>
        <xdr:cNvPr id="3075" name="Imagem 3074">
          <a:extLst>
            <a:ext uri="{FF2B5EF4-FFF2-40B4-BE49-F238E27FC236}">
              <a16:creationId xmlns:a16="http://schemas.microsoft.com/office/drawing/2014/main" id="{01FA213C-8061-965A-50AD-5F951AE68E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l="3608" r="13918" b="26049"/>
        <a:stretch/>
      </xdr:blipFill>
      <xdr:spPr>
        <a:xfrm>
          <a:off x="3203383" y="235859"/>
          <a:ext cx="924118" cy="828615"/>
        </a:xfrm>
        <a:prstGeom prst="rect">
          <a:avLst/>
        </a:prstGeom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a Hossoe Dantas" refreshedDate="45670.77456377315" createdVersion="8" refreshedVersion="8" minRefreshableVersion="3" recordCount="44" xr:uid="{27EBE6F0-5BF0-4666-BC66-6DA5B84673C2}">
  <cacheSource type="worksheet">
    <worksheetSource name="tbl_operations"/>
  </cacheSource>
  <cacheFields count="8">
    <cacheField name="Data 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 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 " numFmtId="0">
      <sharedItems/>
    </cacheField>
    <cacheField name="Valor" numFmtId="165">
      <sharedItems containsSemiMixedTypes="0" containsString="0" containsNumber="1" containsInteger="1" minValue="80" maxValue="5000"/>
    </cacheField>
    <cacheField name="Operação Bancária " numFmtId="0">
      <sharedItems/>
    </cacheField>
    <cacheField name="Status " numFmtId="0">
      <sharedItems/>
    </cacheField>
  </cacheFields>
  <extLst>
    <ext xmlns:x14="http://schemas.microsoft.com/office/spreadsheetml/2009/9/main" uri="{725AE2AE-9491-48be-B2B4-4EB974FC3084}">
      <x14:pivotCacheDefinition pivotCacheId="82501684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8ECC6E-EDF4-44D0-8E19-E59519D89479}" name="Tabela dinâmica3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D3:E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5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91F8A7-18A9-4DED-B1D2-FAA062CCB0D1}" name="Tabela dinâmica1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B1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5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30EDDE7F-938C-4B23-94CA-00F41161F014}" sourceName="Mês">
  <pivotTables>
    <pivotTable tabId="2" name="Tabela dinâmica1"/>
    <pivotTable tabId="2" name="Tabela dinâmica3"/>
  </pivotTables>
  <data>
    <tabular pivotCacheId="825016849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C0120A40-4758-4DE9-9E6C-35C3893DD32F}" cache="SegmentaçãodeDados_Mês" caption="MÊS" style="My style 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C66CD5-21FB-48F5-A753-995B3111EC21}" name="tbl_operations" displayName="tbl_operations" ref="A1:H45" totalsRowShown="0" dataDxfId="10">
  <autoFilter ref="A1:H45" xr:uid="{2EC66CD5-21FB-48F5-A753-995B3111EC21}"/>
  <tableColumns count="8">
    <tableColumn id="1" xr3:uid="{185121F4-435A-4762-A39C-97791809602A}" name="Data " dataDxfId="6"/>
    <tableColumn id="8" xr3:uid="{CE8B9CAB-304B-443D-9BB8-027273D1B4A3}" name="Mês" dataDxfId="4">
      <calculatedColumnFormula>MONTH(tbl_operations[[#This Row],[Data ]])</calculatedColumnFormula>
    </tableColumn>
    <tableColumn id="2" xr3:uid="{09A3D228-31F7-45FF-B20A-9EEBD715F538}" name="Tipo" dataDxfId="5"/>
    <tableColumn id="3" xr3:uid="{8DF5CCCA-AA34-44D8-AFBE-4F3ED8828CE2}" name="Categoria " dataDxfId="12"/>
    <tableColumn id="4" xr3:uid="{2E90ED7D-BB0F-4D76-B34A-75A6905F1FF7}" name="Descrição " dataDxfId="9"/>
    <tableColumn id="5" xr3:uid="{4512708E-8984-4281-994A-5535934D4687}" name="Valor" dataDxfId="7" dataCellStyle="Moeda"/>
    <tableColumn id="6" xr3:uid="{FAADF49B-428A-4B77-BD80-4D8ABFED79FC}" name="Operação Bancária " dataDxfId="8"/>
    <tableColumn id="7" xr3:uid="{D88F3989-D24D-446C-B5F5-F2624778DD0C}" name="Status " dataDxfId="1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6FDD70-64A0-4CA3-A8CF-71344497FF56}" name="Tabela2" displayName="Tabela2" ref="C6:D17" totalsRowShown="0" headerRowDxfId="1">
  <autoFilter ref="C6:D17" xr:uid="{796FDD70-64A0-4CA3-A8CF-71344497FF56}"/>
  <tableColumns count="2">
    <tableColumn id="1" xr3:uid="{59EE51C0-294A-4A85-BDD3-185828D3956A}" name="Data de lançamento "/>
    <tableColumn id="2" xr3:uid="{E2383913-6C37-4D10-B46F-1A2B77143328}" name="Depósito Reservado" totalsRowDxfId="0" dataCellStyle="Moed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55BFA-F068-4E4F-9373-BDEE3D89F2EB}">
  <sheetPr>
    <tabColor theme="4" tint="-0.499984740745262"/>
  </sheetPr>
  <dimension ref="A1:H45"/>
  <sheetViews>
    <sheetView workbookViewId="0"/>
  </sheetViews>
  <sheetFormatPr defaultRowHeight="14.5" x14ac:dyDescent="0.35"/>
  <cols>
    <col min="1" max="1" width="10.453125" style="4" bestFit="1" customWidth="1"/>
    <col min="2" max="2" width="10.453125" style="11" bestFit="1" customWidth="1"/>
    <col min="3" max="3" width="19.26953125" bestFit="1" customWidth="1"/>
    <col min="4" max="4" width="32.08984375" bestFit="1" customWidth="1"/>
    <col min="5" max="5" width="10.36328125" style="5" bestFit="1" customWidth="1"/>
    <col min="6" max="6" width="19.453125" bestFit="1" customWidth="1"/>
    <col min="7" max="7" width="8.81640625" bestFit="1" customWidth="1"/>
  </cols>
  <sheetData>
    <row r="1" spans="1:8" x14ac:dyDescent="0.35">
      <c r="A1" s="4" t="s">
        <v>0</v>
      </c>
      <c r="B1" s="11" t="s">
        <v>75</v>
      </c>
      <c r="C1" t="s">
        <v>1</v>
      </c>
      <c r="D1" t="s">
        <v>2</v>
      </c>
      <c r="E1" t="s">
        <v>3</v>
      </c>
      <c r="F1" s="5" t="s">
        <v>4</v>
      </c>
      <c r="G1" t="s">
        <v>5</v>
      </c>
      <c r="H1" t="s">
        <v>6</v>
      </c>
    </row>
    <row r="2" spans="1:8" ht="23" customHeight="1" x14ac:dyDescent="0.35">
      <c r="A2" s="1">
        <v>45505</v>
      </c>
      <c r="B2" s="12">
        <f>MONTH(tbl_operations[[#This Row],[Data ]])</f>
        <v>8</v>
      </c>
      <c r="C2" s="2" t="s">
        <v>7</v>
      </c>
      <c r="D2" s="2" t="s">
        <v>8</v>
      </c>
      <c r="E2" s="2" t="s">
        <v>9</v>
      </c>
      <c r="F2" s="6">
        <v>5000</v>
      </c>
      <c r="G2" s="2" t="s">
        <v>10</v>
      </c>
      <c r="H2" s="2" t="s">
        <v>11</v>
      </c>
    </row>
    <row r="3" spans="1:8" ht="23" customHeight="1" x14ac:dyDescent="0.35">
      <c r="A3" s="1">
        <v>45505</v>
      </c>
      <c r="B3" s="12">
        <f>MONTH(tbl_operations[[#This Row],[Data ]])</f>
        <v>8</v>
      </c>
      <c r="C3" s="2" t="s">
        <v>12</v>
      </c>
      <c r="D3" s="2" t="s">
        <v>13</v>
      </c>
      <c r="E3" s="2" t="s">
        <v>14</v>
      </c>
      <c r="F3" s="6">
        <v>550</v>
      </c>
      <c r="G3" s="2" t="s">
        <v>15</v>
      </c>
      <c r="H3" s="2" t="s">
        <v>16</v>
      </c>
    </row>
    <row r="4" spans="1:8" ht="23" customHeight="1" x14ac:dyDescent="0.35">
      <c r="A4" s="1">
        <v>45507</v>
      </c>
      <c r="B4" s="12">
        <f>MONTH(tbl_operations[[#This Row],[Data ]])</f>
        <v>8</v>
      </c>
      <c r="C4" s="2" t="s">
        <v>12</v>
      </c>
      <c r="D4" s="2" t="s">
        <v>17</v>
      </c>
      <c r="E4" s="2" t="s">
        <v>18</v>
      </c>
      <c r="F4" s="6">
        <v>300</v>
      </c>
      <c r="G4" s="2" t="s">
        <v>19</v>
      </c>
      <c r="H4" s="2" t="s">
        <v>20</v>
      </c>
    </row>
    <row r="5" spans="1:8" ht="23" customHeight="1" x14ac:dyDescent="0.35">
      <c r="A5" s="1">
        <v>45509</v>
      </c>
      <c r="B5" s="12">
        <f>MONTH(tbl_operations[[#This Row],[Data ]])</f>
        <v>8</v>
      </c>
      <c r="C5" s="2" t="s">
        <v>12</v>
      </c>
      <c r="D5" s="2" t="s">
        <v>21</v>
      </c>
      <c r="E5" s="2" t="s">
        <v>22</v>
      </c>
      <c r="F5" s="6">
        <v>120</v>
      </c>
      <c r="G5" s="2" t="s">
        <v>19</v>
      </c>
      <c r="H5" s="2" t="s">
        <v>20</v>
      </c>
    </row>
    <row r="6" spans="1:8" ht="23" customHeight="1" x14ac:dyDescent="0.35">
      <c r="A6" s="1">
        <v>45511</v>
      </c>
      <c r="B6" s="12">
        <f>MONTH(tbl_operations[[#This Row],[Data ]])</f>
        <v>8</v>
      </c>
      <c r="C6" s="2" t="s">
        <v>12</v>
      </c>
      <c r="D6" s="2" t="s">
        <v>23</v>
      </c>
      <c r="E6" s="2" t="s">
        <v>24</v>
      </c>
      <c r="F6" s="6">
        <v>250</v>
      </c>
      <c r="G6" s="2" t="s">
        <v>10</v>
      </c>
      <c r="H6" s="2" t="s">
        <v>20</v>
      </c>
    </row>
    <row r="7" spans="1:8" ht="23" customHeight="1" x14ac:dyDescent="0.35">
      <c r="A7" s="1">
        <v>45514</v>
      </c>
      <c r="B7" s="12">
        <f>MONTH(tbl_operations[[#This Row],[Data ]])</f>
        <v>8</v>
      </c>
      <c r="C7" s="2" t="s">
        <v>12</v>
      </c>
      <c r="D7" s="2" t="s">
        <v>25</v>
      </c>
      <c r="E7" s="2" t="s">
        <v>26</v>
      </c>
      <c r="F7" s="6">
        <v>400</v>
      </c>
      <c r="G7" s="2" t="s">
        <v>15</v>
      </c>
      <c r="H7" s="2" t="s">
        <v>16</v>
      </c>
    </row>
    <row r="8" spans="1:8" ht="23" customHeight="1" x14ac:dyDescent="0.35">
      <c r="A8" s="1">
        <v>45516</v>
      </c>
      <c r="B8" s="12">
        <f>MONTH(tbl_operations[[#This Row],[Data ]])</f>
        <v>8</v>
      </c>
      <c r="C8" s="2" t="s">
        <v>12</v>
      </c>
      <c r="D8" s="2" t="s">
        <v>27</v>
      </c>
      <c r="E8" s="2" t="s">
        <v>28</v>
      </c>
      <c r="F8" s="6">
        <v>600</v>
      </c>
      <c r="G8" s="2" t="s">
        <v>19</v>
      </c>
      <c r="H8" s="2" t="s">
        <v>16</v>
      </c>
    </row>
    <row r="9" spans="1:8" ht="23" customHeight="1" x14ac:dyDescent="0.35">
      <c r="A9" s="1">
        <v>45519</v>
      </c>
      <c r="B9" s="12">
        <f>MONTH(tbl_operations[[#This Row],[Data ]])</f>
        <v>8</v>
      </c>
      <c r="C9" s="2" t="s">
        <v>7</v>
      </c>
      <c r="D9" s="2" t="s">
        <v>29</v>
      </c>
      <c r="E9" s="2" t="s">
        <v>30</v>
      </c>
      <c r="F9" s="6">
        <v>800</v>
      </c>
      <c r="G9" s="2" t="s">
        <v>10</v>
      </c>
      <c r="H9" s="2" t="s">
        <v>11</v>
      </c>
    </row>
    <row r="10" spans="1:8" ht="23" customHeight="1" x14ac:dyDescent="0.35">
      <c r="A10" s="1">
        <v>45519</v>
      </c>
      <c r="B10" s="12">
        <f>MONTH(tbl_operations[[#This Row],[Data ]])</f>
        <v>8</v>
      </c>
      <c r="C10" s="2" t="s">
        <v>12</v>
      </c>
      <c r="D10" s="2" t="s">
        <v>31</v>
      </c>
      <c r="E10" s="2" t="s">
        <v>32</v>
      </c>
      <c r="F10" s="6">
        <v>150</v>
      </c>
      <c r="G10" s="2" t="s">
        <v>10</v>
      </c>
      <c r="H10" s="2" t="s">
        <v>20</v>
      </c>
    </row>
    <row r="11" spans="1:8" ht="23" customHeight="1" x14ac:dyDescent="0.35">
      <c r="A11" s="1">
        <v>45522</v>
      </c>
      <c r="B11" s="12">
        <f>MONTH(tbl_operations[[#This Row],[Data ]])</f>
        <v>8</v>
      </c>
      <c r="C11" s="2" t="s">
        <v>12</v>
      </c>
      <c r="D11" s="2" t="s">
        <v>33</v>
      </c>
      <c r="E11" s="2" t="s">
        <v>34</v>
      </c>
      <c r="F11" s="6">
        <v>1200</v>
      </c>
      <c r="G11" s="2" t="s">
        <v>19</v>
      </c>
      <c r="H11" s="2" t="s">
        <v>16</v>
      </c>
    </row>
    <row r="12" spans="1:8" ht="23" customHeight="1" x14ac:dyDescent="0.35">
      <c r="A12" s="1">
        <v>45524</v>
      </c>
      <c r="B12" s="12">
        <f>MONTH(tbl_operations[[#This Row],[Data ]])</f>
        <v>8</v>
      </c>
      <c r="C12" s="2" t="s">
        <v>12</v>
      </c>
      <c r="D12" s="2" t="s">
        <v>35</v>
      </c>
      <c r="E12" s="2" t="s">
        <v>36</v>
      </c>
      <c r="F12" s="6">
        <v>450</v>
      </c>
      <c r="G12" s="2" t="s">
        <v>15</v>
      </c>
      <c r="H12" s="2" t="s">
        <v>20</v>
      </c>
    </row>
    <row r="13" spans="1:8" ht="23" customHeight="1" x14ac:dyDescent="0.35">
      <c r="A13" s="1">
        <v>45526</v>
      </c>
      <c r="B13" s="12">
        <f>MONTH(tbl_operations[[#This Row],[Data ]])</f>
        <v>8</v>
      </c>
      <c r="C13" s="2" t="s">
        <v>12</v>
      </c>
      <c r="D13" s="2" t="s">
        <v>37</v>
      </c>
      <c r="E13" s="2" t="s">
        <v>38</v>
      </c>
      <c r="F13" s="6">
        <v>180</v>
      </c>
      <c r="G13" s="2" t="s">
        <v>10</v>
      </c>
      <c r="H13" s="2" t="s">
        <v>16</v>
      </c>
    </row>
    <row r="14" spans="1:8" ht="23" customHeight="1" x14ac:dyDescent="0.35">
      <c r="A14" s="1">
        <v>45528</v>
      </c>
      <c r="B14" s="12">
        <f>MONTH(tbl_operations[[#This Row],[Data ]])</f>
        <v>8</v>
      </c>
      <c r="C14" s="2" t="s">
        <v>12</v>
      </c>
      <c r="D14" s="2" t="s">
        <v>39</v>
      </c>
      <c r="E14" s="2" t="s">
        <v>40</v>
      </c>
      <c r="F14" s="6">
        <v>80</v>
      </c>
      <c r="G14" s="2" t="s">
        <v>15</v>
      </c>
      <c r="H14" s="2" t="s">
        <v>20</v>
      </c>
    </row>
    <row r="15" spans="1:8" ht="23" customHeight="1" x14ac:dyDescent="0.35">
      <c r="A15" s="1">
        <v>45532</v>
      </c>
      <c r="B15" s="12">
        <f>MONTH(tbl_operations[[#This Row],[Data ]])</f>
        <v>8</v>
      </c>
      <c r="C15" s="2" t="s">
        <v>12</v>
      </c>
      <c r="D15" s="2" t="s">
        <v>41</v>
      </c>
      <c r="E15" s="2" t="s">
        <v>42</v>
      </c>
      <c r="F15" s="6">
        <v>200</v>
      </c>
      <c r="G15" s="2" t="s">
        <v>15</v>
      </c>
      <c r="H15" s="2" t="s">
        <v>20</v>
      </c>
    </row>
    <row r="16" spans="1:8" ht="23" customHeight="1" x14ac:dyDescent="0.35">
      <c r="A16" s="1">
        <v>45534</v>
      </c>
      <c r="B16" s="12">
        <f>MONTH(tbl_operations[[#This Row],[Data ]])</f>
        <v>8</v>
      </c>
      <c r="C16" s="2" t="s">
        <v>12</v>
      </c>
      <c r="D16" s="2" t="s">
        <v>43</v>
      </c>
      <c r="E16" s="2" t="s">
        <v>44</v>
      </c>
      <c r="F16" s="6">
        <v>750</v>
      </c>
      <c r="G16" s="2" t="s">
        <v>10</v>
      </c>
      <c r="H16" s="2" t="s">
        <v>16</v>
      </c>
    </row>
    <row r="17" spans="1:8" ht="23" customHeight="1" x14ac:dyDescent="0.35">
      <c r="A17" s="1">
        <v>45535</v>
      </c>
      <c r="B17" s="12">
        <f>MONTH(tbl_operations[[#This Row],[Data ]])</f>
        <v>8</v>
      </c>
      <c r="C17" s="2" t="s">
        <v>12</v>
      </c>
      <c r="D17" s="2" t="s">
        <v>45</v>
      </c>
      <c r="E17" s="2" t="s">
        <v>46</v>
      </c>
      <c r="F17" s="6">
        <v>350</v>
      </c>
      <c r="G17" s="2" t="s">
        <v>19</v>
      </c>
      <c r="H17" s="2" t="s">
        <v>20</v>
      </c>
    </row>
    <row r="18" spans="1:8" ht="23" customHeight="1" x14ac:dyDescent="0.35">
      <c r="A18" s="1">
        <v>45536</v>
      </c>
      <c r="B18" s="12">
        <f>MONTH(tbl_operations[[#This Row],[Data ]])</f>
        <v>9</v>
      </c>
      <c r="C18" s="2" t="s">
        <v>7</v>
      </c>
      <c r="D18" s="2" t="s">
        <v>8</v>
      </c>
      <c r="E18" s="2" t="s">
        <v>9</v>
      </c>
      <c r="F18" s="6">
        <v>5000</v>
      </c>
      <c r="G18" s="2" t="s">
        <v>10</v>
      </c>
      <c r="H18" s="2" t="s">
        <v>11</v>
      </c>
    </row>
    <row r="19" spans="1:8" ht="23" customHeight="1" x14ac:dyDescent="0.35">
      <c r="A19" s="1">
        <v>45537</v>
      </c>
      <c r="B19" s="12">
        <f>MONTH(tbl_operations[[#This Row],[Data ]])</f>
        <v>9</v>
      </c>
      <c r="C19" s="2" t="s">
        <v>12</v>
      </c>
      <c r="D19" s="2" t="s">
        <v>13</v>
      </c>
      <c r="E19" s="3" t="s">
        <v>14</v>
      </c>
      <c r="F19" s="6">
        <v>450</v>
      </c>
      <c r="G19" s="2" t="s">
        <v>15</v>
      </c>
      <c r="H19" s="2" t="s">
        <v>16</v>
      </c>
    </row>
    <row r="20" spans="1:8" ht="23" customHeight="1" x14ac:dyDescent="0.35">
      <c r="A20" s="1">
        <v>45540</v>
      </c>
      <c r="B20" s="12">
        <f>MONTH(tbl_operations[[#This Row],[Data ]])</f>
        <v>9</v>
      </c>
      <c r="C20" s="2" t="s">
        <v>12</v>
      </c>
      <c r="D20" s="2" t="s">
        <v>17</v>
      </c>
      <c r="E20" s="3" t="s">
        <v>18</v>
      </c>
      <c r="F20" s="6">
        <v>300</v>
      </c>
      <c r="G20" s="2" t="s">
        <v>15</v>
      </c>
      <c r="H20" s="2" t="s">
        <v>20</v>
      </c>
    </row>
    <row r="21" spans="1:8" ht="23" customHeight="1" x14ac:dyDescent="0.35">
      <c r="A21" s="1">
        <v>45543</v>
      </c>
      <c r="B21" s="12">
        <f>MONTH(tbl_operations[[#This Row],[Data ]])</f>
        <v>9</v>
      </c>
      <c r="C21" s="2" t="s">
        <v>12</v>
      </c>
      <c r="D21" s="2" t="s">
        <v>21</v>
      </c>
      <c r="E21" s="3" t="s">
        <v>47</v>
      </c>
      <c r="F21" s="6">
        <v>200</v>
      </c>
      <c r="G21" s="2" t="s">
        <v>10</v>
      </c>
      <c r="H21" s="2" t="s">
        <v>20</v>
      </c>
    </row>
    <row r="22" spans="1:8" ht="23" customHeight="1" x14ac:dyDescent="0.35">
      <c r="A22" s="1">
        <v>45546</v>
      </c>
      <c r="B22" s="12">
        <f>MONTH(tbl_operations[[#This Row],[Data ]])</f>
        <v>9</v>
      </c>
      <c r="C22" s="2" t="s">
        <v>12</v>
      </c>
      <c r="D22" s="2" t="s">
        <v>23</v>
      </c>
      <c r="E22" s="3" t="s">
        <v>48</v>
      </c>
      <c r="F22" s="6">
        <v>600</v>
      </c>
      <c r="G22" s="2" t="s">
        <v>15</v>
      </c>
      <c r="H22" s="2" t="s">
        <v>16</v>
      </c>
    </row>
    <row r="23" spans="1:8" ht="23" customHeight="1" x14ac:dyDescent="0.35">
      <c r="A23" s="1">
        <v>45549</v>
      </c>
      <c r="B23" s="12">
        <f>MONTH(tbl_operations[[#This Row],[Data ]])</f>
        <v>9</v>
      </c>
      <c r="C23" s="2" t="s">
        <v>12</v>
      </c>
      <c r="D23" s="2" t="s">
        <v>25</v>
      </c>
      <c r="E23" s="3" t="s">
        <v>26</v>
      </c>
      <c r="F23" s="6">
        <v>350</v>
      </c>
      <c r="G23" s="2" t="s">
        <v>10</v>
      </c>
      <c r="H23" s="2" t="s">
        <v>20</v>
      </c>
    </row>
    <row r="24" spans="1:8" ht="23" customHeight="1" x14ac:dyDescent="0.35">
      <c r="A24" s="1">
        <v>45552</v>
      </c>
      <c r="B24" s="12">
        <f>MONTH(tbl_operations[[#This Row],[Data ]])</f>
        <v>9</v>
      </c>
      <c r="C24" s="2" t="s">
        <v>12</v>
      </c>
      <c r="D24" s="2" t="s">
        <v>27</v>
      </c>
      <c r="E24" s="3" t="s">
        <v>49</v>
      </c>
      <c r="F24" s="6">
        <v>500</v>
      </c>
      <c r="G24" s="2" t="s">
        <v>19</v>
      </c>
      <c r="H24" s="2" t="s">
        <v>16</v>
      </c>
    </row>
    <row r="25" spans="1:8" ht="23" customHeight="1" x14ac:dyDescent="0.35">
      <c r="A25" s="1">
        <v>45555</v>
      </c>
      <c r="B25" s="12">
        <f>MONTH(tbl_operations[[#This Row],[Data ]])</f>
        <v>9</v>
      </c>
      <c r="C25" s="2" t="s">
        <v>7</v>
      </c>
      <c r="D25" s="2" t="s">
        <v>50</v>
      </c>
      <c r="E25" s="2" t="s">
        <v>51</v>
      </c>
      <c r="F25" s="6">
        <v>1200</v>
      </c>
      <c r="G25" s="2" t="s">
        <v>10</v>
      </c>
      <c r="H25" s="2" t="s">
        <v>11</v>
      </c>
    </row>
    <row r="26" spans="1:8" ht="23" customHeight="1" x14ac:dyDescent="0.35">
      <c r="A26" s="1">
        <v>45555</v>
      </c>
      <c r="B26" s="12">
        <f>MONTH(tbl_operations[[#This Row],[Data ]])</f>
        <v>9</v>
      </c>
      <c r="C26" s="2" t="s">
        <v>12</v>
      </c>
      <c r="D26" s="2" t="s">
        <v>31</v>
      </c>
      <c r="E26" s="3" t="s">
        <v>52</v>
      </c>
      <c r="F26" s="6">
        <v>800</v>
      </c>
      <c r="G26" s="2" t="s">
        <v>10</v>
      </c>
      <c r="H26" s="2" t="s">
        <v>20</v>
      </c>
    </row>
    <row r="27" spans="1:8" ht="23" customHeight="1" x14ac:dyDescent="0.35">
      <c r="A27" s="1">
        <v>45558</v>
      </c>
      <c r="B27" s="12">
        <f>MONTH(tbl_operations[[#This Row],[Data ]])</f>
        <v>9</v>
      </c>
      <c r="C27" s="2" t="s">
        <v>12</v>
      </c>
      <c r="D27" s="2" t="s">
        <v>33</v>
      </c>
      <c r="E27" s="3" t="s">
        <v>53</v>
      </c>
      <c r="F27" s="6">
        <v>1500</v>
      </c>
      <c r="G27" s="2" t="s">
        <v>19</v>
      </c>
      <c r="H27" s="2" t="s">
        <v>16</v>
      </c>
    </row>
    <row r="28" spans="1:8" ht="23" customHeight="1" x14ac:dyDescent="0.35">
      <c r="A28" s="1">
        <v>45561</v>
      </c>
      <c r="B28" s="12">
        <f>MONTH(tbl_operations[[#This Row],[Data ]])</f>
        <v>9</v>
      </c>
      <c r="C28" s="2" t="s">
        <v>12</v>
      </c>
      <c r="D28" s="2" t="s">
        <v>54</v>
      </c>
      <c r="E28" s="3" t="s">
        <v>55</v>
      </c>
      <c r="F28" s="6">
        <v>250</v>
      </c>
      <c r="G28" s="2" t="s">
        <v>15</v>
      </c>
      <c r="H28" s="2" t="s">
        <v>20</v>
      </c>
    </row>
    <row r="29" spans="1:8" ht="23" customHeight="1" x14ac:dyDescent="0.35">
      <c r="A29" s="1">
        <v>45564</v>
      </c>
      <c r="B29" s="12">
        <f>MONTH(tbl_operations[[#This Row],[Data ]])</f>
        <v>9</v>
      </c>
      <c r="C29" s="2" t="s">
        <v>12</v>
      </c>
      <c r="D29" s="2" t="s">
        <v>37</v>
      </c>
      <c r="E29" s="3" t="s">
        <v>56</v>
      </c>
      <c r="F29" s="6">
        <v>400</v>
      </c>
      <c r="G29" s="2" t="s">
        <v>19</v>
      </c>
      <c r="H29" s="2" t="s">
        <v>16</v>
      </c>
    </row>
    <row r="30" spans="1:8" ht="23" customHeight="1" x14ac:dyDescent="0.35">
      <c r="A30" s="1">
        <v>45566</v>
      </c>
      <c r="B30" s="12">
        <f>MONTH(tbl_operations[[#This Row],[Data ]])</f>
        <v>10</v>
      </c>
      <c r="C30" s="2" t="s">
        <v>7</v>
      </c>
      <c r="D30" s="2" t="s">
        <v>8</v>
      </c>
      <c r="E30" s="2" t="s">
        <v>9</v>
      </c>
      <c r="F30" s="6">
        <v>5000</v>
      </c>
      <c r="G30" s="2" t="s">
        <v>10</v>
      </c>
      <c r="H30" s="2" t="s">
        <v>11</v>
      </c>
    </row>
    <row r="31" spans="1:8" ht="23" customHeight="1" x14ac:dyDescent="0.35">
      <c r="A31" s="1">
        <v>45566</v>
      </c>
      <c r="B31" s="12">
        <f>MONTH(tbl_operations[[#This Row],[Data ]])</f>
        <v>10</v>
      </c>
      <c r="C31" s="2" t="s">
        <v>12</v>
      </c>
      <c r="D31" s="2" t="s">
        <v>13</v>
      </c>
      <c r="E31" s="2" t="s">
        <v>14</v>
      </c>
      <c r="F31" s="6">
        <v>600</v>
      </c>
      <c r="G31" s="2" t="s">
        <v>15</v>
      </c>
      <c r="H31" s="2" t="s">
        <v>16</v>
      </c>
    </row>
    <row r="32" spans="1:8" ht="23" customHeight="1" x14ac:dyDescent="0.35">
      <c r="A32" s="1">
        <v>45568</v>
      </c>
      <c r="B32" s="12">
        <f>MONTH(tbl_operations[[#This Row],[Data ]])</f>
        <v>10</v>
      </c>
      <c r="C32" s="2" t="s">
        <v>12</v>
      </c>
      <c r="D32" s="2" t="s">
        <v>17</v>
      </c>
      <c r="E32" s="2" t="s">
        <v>57</v>
      </c>
      <c r="F32" s="6">
        <v>200</v>
      </c>
      <c r="G32" s="2" t="s">
        <v>19</v>
      </c>
      <c r="H32" s="2" t="s">
        <v>20</v>
      </c>
    </row>
    <row r="33" spans="1:8" ht="23" customHeight="1" x14ac:dyDescent="0.35">
      <c r="A33" s="1">
        <v>45570</v>
      </c>
      <c r="B33" s="12">
        <f>MONTH(tbl_operations[[#This Row],[Data ]])</f>
        <v>10</v>
      </c>
      <c r="C33" s="2" t="s">
        <v>12</v>
      </c>
      <c r="D33" s="2" t="s">
        <v>21</v>
      </c>
      <c r="E33" s="2" t="s">
        <v>58</v>
      </c>
      <c r="F33" s="6">
        <v>180</v>
      </c>
      <c r="G33" s="2" t="s">
        <v>10</v>
      </c>
      <c r="H33" s="2" t="s">
        <v>20</v>
      </c>
    </row>
    <row r="34" spans="1:8" ht="23" customHeight="1" x14ac:dyDescent="0.35">
      <c r="A34" s="1">
        <v>45573</v>
      </c>
      <c r="B34" s="12">
        <f>MONTH(tbl_operations[[#This Row],[Data ]])</f>
        <v>10</v>
      </c>
      <c r="C34" s="2" t="s">
        <v>12</v>
      </c>
      <c r="D34" s="2" t="s">
        <v>23</v>
      </c>
      <c r="E34" s="2" t="s">
        <v>59</v>
      </c>
      <c r="F34" s="6">
        <v>120</v>
      </c>
      <c r="G34" s="2" t="s">
        <v>15</v>
      </c>
      <c r="H34" s="2" t="s">
        <v>16</v>
      </c>
    </row>
    <row r="35" spans="1:8" ht="23" customHeight="1" x14ac:dyDescent="0.35">
      <c r="A35" s="1">
        <v>45575</v>
      </c>
      <c r="B35" s="12">
        <f>MONTH(tbl_operations[[#This Row],[Data ]])</f>
        <v>10</v>
      </c>
      <c r="C35" s="2" t="s">
        <v>12</v>
      </c>
      <c r="D35" s="2" t="s">
        <v>25</v>
      </c>
      <c r="E35" s="2" t="s">
        <v>60</v>
      </c>
      <c r="F35" s="6">
        <v>350</v>
      </c>
      <c r="G35" s="2" t="s">
        <v>19</v>
      </c>
      <c r="H35" s="2" t="s">
        <v>16</v>
      </c>
    </row>
    <row r="36" spans="1:8" ht="23" customHeight="1" x14ac:dyDescent="0.35">
      <c r="A36" s="1">
        <v>45578</v>
      </c>
      <c r="B36" s="12">
        <f>MONTH(tbl_operations[[#This Row],[Data ]])</f>
        <v>10</v>
      </c>
      <c r="C36" s="2" t="s">
        <v>12</v>
      </c>
      <c r="D36" s="2" t="s">
        <v>27</v>
      </c>
      <c r="E36" s="2" t="s">
        <v>61</v>
      </c>
      <c r="F36" s="6">
        <v>400</v>
      </c>
      <c r="G36" s="2" t="s">
        <v>10</v>
      </c>
      <c r="H36" s="2" t="s">
        <v>20</v>
      </c>
    </row>
    <row r="37" spans="1:8" ht="23" customHeight="1" x14ac:dyDescent="0.35">
      <c r="A37" s="1">
        <v>45580</v>
      </c>
      <c r="B37" s="12">
        <f>MONTH(tbl_operations[[#This Row],[Data ]])</f>
        <v>10</v>
      </c>
      <c r="C37" s="2" t="s">
        <v>12</v>
      </c>
      <c r="D37" s="2" t="s">
        <v>31</v>
      </c>
      <c r="E37" s="2" t="s">
        <v>62</v>
      </c>
      <c r="F37" s="6">
        <v>450</v>
      </c>
      <c r="G37" s="2" t="s">
        <v>15</v>
      </c>
      <c r="H37" s="2" t="s">
        <v>20</v>
      </c>
    </row>
    <row r="38" spans="1:8" ht="23" customHeight="1" x14ac:dyDescent="0.35">
      <c r="A38" s="1">
        <v>45583</v>
      </c>
      <c r="B38" s="12">
        <f>MONTH(tbl_operations[[#This Row],[Data ]])</f>
        <v>10</v>
      </c>
      <c r="C38" s="2" t="s">
        <v>7</v>
      </c>
      <c r="D38" s="2" t="s">
        <v>63</v>
      </c>
      <c r="E38" s="2" t="s">
        <v>64</v>
      </c>
      <c r="F38" s="6">
        <v>1500</v>
      </c>
      <c r="G38" s="2" t="s">
        <v>10</v>
      </c>
      <c r="H38" s="2" t="s">
        <v>11</v>
      </c>
    </row>
    <row r="39" spans="1:8" ht="23" customHeight="1" x14ac:dyDescent="0.35">
      <c r="A39" s="1">
        <v>45583</v>
      </c>
      <c r="B39" s="12">
        <f>MONTH(tbl_operations[[#This Row],[Data ]])</f>
        <v>10</v>
      </c>
      <c r="C39" s="2" t="s">
        <v>12</v>
      </c>
      <c r="D39" s="2" t="s">
        <v>33</v>
      </c>
      <c r="E39" s="2" t="s">
        <v>65</v>
      </c>
      <c r="F39" s="6">
        <v>300</v>
      </c>
      <c r="G39" s="2" t="s">
        <v>19</v>
      </c>
      <c r="H39" s="2" t="s">
        <v>16</v>
      </c>
    </row>
    <row r="40" spans="1:8" ht="23" customHeight="1" x14ac:dyDescent="0.35">
      <c r="A40" s="1">
        <v>45585</v>
      </c>
      <c r="B40" s="12">
        <f>MONTH(tbl_operations[[#This Row],[Data ]])</f>
        <v>10</v>
      </c>
      <c r="C40" s="2" t="s">
        <v>12</v>
      </c>
      <c r="D40" s="2" t="s">
        <v>35</v>
      </c>
      <c r="E40" s="2" t="s">
        <v>66</v>
      </c>
      <c r="F40" s="6">
        <v>800</v>
      </c>
      <c r="G40" s="2" t="s">
        <v>10</v>
      </c>
      <c r="H40" s="2" t="s">
        <v>20</v>
      </c>
    </row>
    <row r="41" spans="1:8" ht="23" customHeight="1" x14ac:dyDescent="0.35">
      <c r="A41" s="1">
        <v>45587</v>
      </c>
      <c r="B41" s="12">
        <f>MONTH(tbl_operations[[#This Row],[Data ]])</f>
        <v>10</v>
      </c>
      <c r="C41" s="2" t="s">
        <v>12</v>
      </c>
      <c r="D41" s="2" t="s">
        <v>37</v>
      </c>
      <c r="E41" s="2" t="s">
        <v>67</v>
      </c>
      <c r="F41" s="6">
        <v>250</v>
      </c>
      <c r="G41" s="2" t="s">
        <v>19</v>
      </c>
      <c r="H41" s="2" t="s">
        <v>16</v>
      </c>
    </row>
    <row r="42" spans="1:8" ht="23" customHeight="1" x14ac:dyDescent="0.35">
      <c r="A42" s="1">
        <v>45589</v>
      </c>
      <c r="B42" s="12">
        <f>MONTH(tbl_operations[[#This Row],[Data ]])</f>
        <v>10</v>
      </c>
      <c r="C42" s="2" t="s">
        <v>12</v>
      </c>
      <c r="D42" s="2" t="s">
        <v>41</v>
      </c>
      <c r="E42" s="2" t="s">
        <v>68</v>
      </c>
      <c r="F42" s="6">
        <v>150</v>
      </c>
      <c r="G42" s="2" t="s">
        <v>15</v>
      </c>
      <c r="H42" s="2" t="s">
        <v>20</v>
      </c>
    </row>
    <row r="43" spans="1:8" ht="23" customHeight="1" x14ac:dyDescent="0.35">
      <c r="A43" s="1">
        <v>45591</v>
      </c>
      <c r="B43" s="12">
        <f>MONTH(tbl_operations[[#This Row],[Data ]])</f>
        <v>10</v>
      </c>
      <c r="C43" s="2" t="s">
        <v>12</v>
      </c>
      <c r="D43" s="2" t="s">
        <v>39</v>
      </c>
      <c r="E43" s="2" t="s">
        <v>69</v>
      </c>
      <c r="F43" s="6">
        <v>250</v>
      </c>
      <c r="G43" s="2" t="s">
        <v>10</v>
      </c>
      <c r="H43" s="2" t="s">
        <v>16</v>
      </c>
    </row>
    <row r="44" spans="1:8" ht="23" customHeight="1" x14ac:dyDescent="0.35">
      <c r="A44" s="1">
        <v>45595</v>
      </c>
      <c r="B44" s="12">
        <f>MONTH(tbl_operations[[#This Row],[Data ]])</f>
        <v>10</v>
      </c>
      <c r="C44" s="2" t="s">
        <v>12</v>
      </c>
      <c r="D44" s="2" t="s">
        <v>45</v>
      </c>
      <c r="E44" s="2" t="s">
        <v>70</v>
      </c>
      <c r="F44" s="6">
        <v>220</v>
      </c>
      <c r="G44" s="2" t="s">
        <v>10</v>
      </c>
      <c r="H44" s="2" t="s">
        <v>16</v>
      </c>
    </row>
    <row r="45" spans="1:8" ht="23" customHeight="1" x14ac:dyDescent="0.35">
      <c r="A45" s="1">
        <v>45596</v>
      </c>
      <c r="B45" s="12">
        <f>MONTH(tbl_operations[[#This Row],[Data ]])</f>
        <v>10</v>
      </c>
      <c r="C45" s="2" t="s">
        <v>12</v>
      </c>
      <c r="D45" s="2" t="s">
        <v>43</v>
      </c>
      <c r="E45" s="2" t="s">
        <v>71</v>
      </c>
      <c r="F45" s="6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1339F-7748-4F91-AF49-043BC0EAE8BB}">
  <sheetPr>
    <tabColor theme="4" tint="-0.249977111117893"/>
  </sheetPr>
  <dimension ref="A1:E19"/>
  <sheetViews>
    <sheetView workbookViewId="0"/>
  </sheetViews>
  <sheetFormatPr defaultRowHeight="14.5" x14ac:dyDescent="0.35"/>
  <cols>
    <col min="1" max="1" width="19.26953125" bestFit="1" customWidth="1"/>
    <col min="2" max="2" width="13" bestFit="1" customWidth="1"/>
    <col min="4" max="4" width="17" bestFit="1" customWidth="1"/>
    <col min="5" max="5" width="13" bestFit="1" customWidth="1"/>
  </cols>
  <sheetData>
    <row r="1" spans="1:5" x14ac:dyDescent="0.35">
      <c r="A1" s="7" t="s">
        <v>1</v>
      </c>
      <c r="B1" t="s">
        <v>12</v>
      </c>
      <c r="D1" s="7" t="s">
        <v>1</v>
      </c>
      <c r="E1" t="s">
        <v>7</v>
      </c>
    </row>
    <row r="3" spans="1:5" x14ac:dyDescent="0.35">
      <c r="A3" s="7" t="s">
        <v>72</v>
      </c>
      <c r="B3" t="s">
        <v>74</v>
      </c>
      <c r="D3" s="7" t="s">
        <v>72</v>
      </c>
      <c r="E3" t="s">
        <v>74</v>
      </c>
    </row>
    <row r="4" spans="1:5" x14ac:dyDescent="0.35">
      <c r="A4" s="8" t="s">
        <v>13</v>
      </c>
      <c r="B4" s="5">
        <v>1600</v>
      </c>
      <c r="D4" s="8" t="s">
        <v>50</v>
      </c>
      <c r="E4" s="5">
        <v>1200</v>
      </c>
    </row>
    <row r="5" spans="1:5" x14ac:dyDescent="0.35">
      <c r="A5" s="8" t="s">
        <v>39</v>
      </c>
      <c r="B5" s="5">
        <v>330</v>
      </c>
      <c r="D5" s="8" t="s">
        <v>29</v>
      </c>
      <c r="E5" s="5">
        <v>800</v>
      </c>
    </row>
    <row r="6" spans="1:5" x14ac:dyDescent="0.35">
      <c r="A6" s="8" t="s">
        <v>25</v>
      </c>
      <c r="B6" s="5">
        <v>1100</v>
      </c>
      <c r="D6" s="8" t="s">
        <v>8</v>
      </c>
      <c r="E6" s="5">
        <v>15000</v>
      </c>
    </row>
    <row r="7" spans="1:5" x14ac:dyDescent="0.35">
      <c r="A7" s="8" t="s">
        <v>33</v>
      </c>
      <c r="B7" s="5">
        <v>3000</v>
      </c>
      <c r="D7" s="8" t="s">
        <v>63</v>
      </c>
      <c r="E7" s="5">
        <v>1500</v>
      </c>
    </row>
    <row r="8" spans="1:5" x14ac:dyDescent="0.35">
      <c r="A8" s="8" t="s">
        <v>45</v>
      </c>
      <c r="B8" s="5">
        <v>570</v>
      </c>
      <c r="D8" s="8" t="s">
        <v>73</v>
      </c>
      <c r="E8" s="5">
        <v>18500</v>
      </c>
    </row>
    <row r="9" spans="1:5" x14ac:dyDescent="0.35">
      <c r="A9" s="8" t="s">
        <v>21</v>
      </c>
      <c r="B9" s="5">
        <v>500</v>
      </c>
    </row>
    <row r="10" spans="1:5" x14ac:dyDescent="0.35">
      <c r="A10" s="8" t="s">
        <v>41</v>
      </c>
      <c r="B10" s="5">
        <v>350</v>
      </c>
    </row>
    <row r="11" spans="1:5" x14ac:dyDescent="0.35">
      <c r="A11" s="8" t="s">
        <v>37</v>
      </c>
      <c r="B11" s="5">
        <v>830</v>
      </c>
    </row>
    <row r="12" spans="1:5" x14ac:dyDescent="0.35">
      <c r="A12" s="8" t="s">
        <v>23</v>
      </c>
      <c r="B12" s="5">
        <v>970</v>
      </c>
    </row>
    <row r="13" spans="1:5" x14ac:dyDescent="0.35">
      <c r="A13" s="8" t="s">
        <v>31</v>
      </c>
      <c r="B13" s="5">
        <v>1400</v>
      </c>
    </row>
    <row r="14" spans="1:5" x14ac:dyDescent="0.35">
      <c r="A14" s="8" t="s">
        <v>17</v>
      </c>
      <c r="B14" s="5">
        <v>800</v>
      </c>
    </row>
    <row r="15" spans="1:5" x14ac:dyDescent="0.35">
      <c r="A15" s="8" t="s">
        <v>54</v>
      </c>
      <c r="B15" s="5">
        <v>250</v>
      </c>
    </row>
    <row r="16" spans="1:5" x14ac:dyDescent="0.35">
      <c r="A16" s="8" t="s">
        <v>35</v>
      </c>
      <c r="B16" s="5">
        <v>1250</v>
      </c>
    </row>
    <row r="17" spans="1:2" x14ac:dyDescent="0.35">
      <c r="A17" s="8" t="s">
        <v>27</v>
      </c>
      <c r="B17" s="5">
        <v>1500</v>
      </c>
    </row>
    <row r="18" spans="1:2" x14ac:dyDescent="0.35">
      <c r="A18" s="8" t="s">
        <v>43</v>
      </c>
      <c r="B18" s="5">
        <v>1250</v>
      </c>
    </row>
    <row r="19" spans="1:2" x14ac:dyDescent="0.35">
      <c r="A19" s="8" t="s">
        <v>73</v>
      </c>
      <c r="B19" s="5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CB487-305D-4465-B3DE-5CDD9B79FDD6}">
  <sheetPr>
    <tabColor theme="4" tint="0.79998168889431442"/>
  </sheetPr>
  <dimension ref="C1:E26"/>
  <sheetViews>
    <sheetView workbookViewId="0"/>
  </sheetViews>
  <sheetFormatPr defaultRowHeight="14.5" x14ac:dyDescent="0.35"/>
  <cols>
    <col min="3" max="3" width="20.1796875" customWidth="1"/>
    <col min="4" max="4" width="19.54296875" customWidth="1"/>
  </cols>
  <sheetData>
    <row r="1" spans="3:5" s="9" customFormat="1" ht="43" customHeight="1" x14ac:dyDescent="0.35"/>
    <row r="3" spans="3:5" x14ac:dyDescent="0.35">
      <c r="C3" s="16" t="s">
        <v>78</v>
      </c>
      <c r="D3" s="15">
        <f>SUM(Tabela2[Depósito Reservado])</f>
        <v>3151</v>
      </c>
    </row>
    <row r="4" spans="3:5" x14ac:dyDescent="0.35">
      <c r="C4" s="16" t="s">
        <v>79</v>
      </c>
      <c r="D4" s="14">
        <v>20000</v>
      </c>
    </row>
    <row r="6" spans="3:5" x14ac:dyDescent="0.35">
      <c r="C6" s="13" t="s">
        <v>76</v>
      </c>
      <c r="D6" s="13" t="s">
        <v>77</v>
      </c>
    </row>
    <row r="7" spans="3:5" x14ac:dyDescent="0.35">
      <c r="C7" s="4">
        <v>45670</v>
      </c>
      <c r="D7" s="14">
        <v>50</v>
      </c>
    </row>
    <row r="8" spans="3:5" x14ac:dyDescent="0.35">
      <c r="C8" s="4">
        <v>45671</v>
      </c>
      <c r="D8" s="14">
        <v>396</v>
      </c>
    </row>
    <row r="9" spans="3:5" x14ac:dyDescent="0.35">
      <c r="C9" s="4">
        <v>45672</v>
      </c>
      <c r="D9" s="14">
        <v>348</v>
      </c>
    </row>
    <row r="10" spans="3:5" x14ac:dyDescent="0.35">
      <c r="C10" s="4">
        <v>45673</v>
      </c>
      <c r="D10" s="14">
        <v>322</v>
      </c>
    </row>
    <row r="11" spans="3:5" x14ac:dyDescent="0.35">
      <c r="C11" s="4">
        <v>45674</v>
      </c>
      <c r="D11" s="14">
        <v>264</v>
      </c>
    </row>
    <row r="12" spans="3:5" x14ac:dyDescent="0.35">
      <c r="C12" s="4">
        <v>45675</v>
      </c>
      <c r="D12" s="14">
        <v>497</v>
      </c>
    </row>
    <row r="13" spans="3:5" x14ac:dyDescent="0.35">
      <c r="C13" s="4">
        <v>45676</v>
      </c>
      <c r="D13" s="14">
        <v>251</v>
      </c>
    </row>
    <row r="14" spans="3:5" x14ac:dyDescent="0.35">
      <c r="C14" s="4">
        <v>45677</v>
      </c>
      <c r="D14" s="14">
        <v>236</v>
      </c>
    </row>
    <row r="15" spans="3:5" x14ac:dyDescent="0.35">
      <c r="C15" s="4">
        <v>45678</v>
      </c>
      <c r="D15" s="14">
        <v>143</v>
      </c>
    </row>
    <row r="16" spans="3:5" x14ac:dyDescent="0.35">
      <c r="C16" s="4">
        <v>45679</v>
      </c>
      <c r="D16" s="14">
        <v>285</v>
      </c>
      <c r="E16" s="14"/>
    </row>
    <row r="17" spans="3:4" x14ac:dyDescent="0.35">
      <c r="C17" s="4">
        <v>45680</v>
      </c>
      <c r="D17" s="14">
        <v>359</v>
      </c>
    </row>
    <row r="18" spans="3:4" x14ac:dyDescent="0.35">
      <c r="D18" s="14"/>
    </row>
    <row r="19" spans="3:4" x14ac:dyDescent="0.35">
      <c r="D19" s="14"/>
    </row>
    <row r="20" spans="3:4" x14ac:dyDescent="0.35">
      <c r="D20" s="14"/>
    </row>
    <row r="21" spans="3:4" x14ac:dyDescent="0.35">
      <c r="D21" s="14"/>
    </row>
    <row r="22" spans="3:4" x14ac:dyDescent="0.35">
      <c r="D22" s="14"/>
    </row>
    <row r="23" spans="3:4" x14ac:dyDescent="0.35">
      <c r="D23" s="14"/>
    </row>
    <row r="24" spans="3:4" x14ac:dyDescent="0.35">
      <c r="D24" s="14"/>
    </row>
    <row r="25" spans="3:4" x14ac:dyDescent="0.35">
      <c r="D25" s="14"/>
    </row>
    <row r="26" spans="3:4" x14ac:dyDescent="0.35">
      <c r="D26" s="1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3E773-0FAB-41E1-9FCD-F6C72A6F19AB}">
  <sheetPr>
    <tabColor theme="4" tint="0.39997558519241921"/>
  </sheetPr>
  <dimension ref="A1:U1"/>
  <sheetViews>
    <sheetView showGridLines="0" showRowColHeaders="0" tabSelected="1" zoomScale="70" zoomScaleNormal="70" workbookViewId="0">
      <selection activeCell="S30" sqref="S30"/>
    </sheetView>
  </sheetViews>
  <sheetFormatPr defaultColWidth="0" defaultRowHeight="14.5" x14ac:dyDescent="0.35"/>
  <cols>
    <col min="1" max="1" width="28" style="9" customWidth="1"/>
    <col min="2" max="21" width="8.7265625" style="10" customWidth="1"/>
    <col min="22" max="16384" width="8.7265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 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Alessandra Hossoe Dantas</dc:creator>
  <cp:lastModifiedBy>Alessandra Hossoe Dantas</cp:lastModifiedBy>
  <dcterms:created xsi:type="dcterms:W3CDTF">2025-01-13T12:24:48Z</dcterms:created>
  <dcterms:modified xsi:type="dcterms:W3CDTF">2025-01-14T00:34:50Z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2025-01-13T14:20:23Z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442f44d7-db1d-4709-a31c-d205421b542d</vt:lpwstr>
  </property>
  <property fmtid="{D5CDD505-2E9C-101B-9397-08002B2CF9AE}" pid="8" name="MSIP_Label_fde7aacd-7cc4-4c31-9e6f-7ef306428f09_ContentBits">
    <vt:lpwstr>1</vt:lpwstr>
  </property>
</Properties>
</file>