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6805AE84-1630-C344-AA57-7A65EAF7552C}" xr6:coauthVersionLast="47" xr6:coauthVersionMax="47" xr10:uidLastSave="{00000000-0000-0000-0000-000000000000}"/>
  <bookViews>
    <workbookView xWindow="0" yWindow="760" windowWidth="20720" windowHeight="13160" xr2:uid="{00000000-000D-0000-FFFF-FFFF00000000}"/>
  </bookViews>
  <sheets>
    <sheet name="FMPS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5" i="1"/>
  <c r="A44" i="1"/>
  <c r="A42" i="1"/>
  <c r="A43" i="1"/>
  <c r="A46" i="1"/>
  <c r="A39" i="1"/>
</calcChain>
</file>

<file path=xl/sharedStrings.xml><?xml version="1.0" encoding="utf-8"?>
<sst xmlns="http://schemas.openxmlformats.org/spreadsheetml/2006/main" count="464" uniqueCount="103">
  <si>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</si>
  <si>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</si>
  <si>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</si>
  <si>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</si>
  <si>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</si>
  <si>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</si>
  <si>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</si>
  <si>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</si>
  <si>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</si>
  <si>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</si>
  <si>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</si>
  <si>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</si>
  <si>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</si>
  <si>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</si>
  <si>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fmps_parent_standard</t>
  </si>
  <si>
    <t>My parents set very high standards for me</t>
  </si>
  <si>
    <t>Strongly disagree=1, Disagree=2, Neutral=3, Agree=4, Strongly Agree=5</t>
  </si>
  <si>
    <t>fmps_organization</t>
  </si>
  <si>
    <t>Organization is very important to me</t>
  </si>
  <si>
    <t>fmps_punish_less_perfect</t>
  </si>
  <si>
    <t>As a child, I was punished for doing things less than perfectly.</t>
  </si>
  <si>
    <t>fmps_self_standard</t>
  </si>
  <si>
    <t>If I do not set the highest standards for myself, I am likely to end up a second-rate person.</t>
  </si>
  <si>
    <t>fmps_understand_mistake</t>
  </si>
  <si>
    <t>My parents never tried to understand my mistakes.</t>
  </si>
  <si>
    <t>fmps_competent</t>
  </si>
  <si>
    <t>It is important to me that I be thoroughly competent in what I do.</t>
  </si>
  <si>
    <t>fmps_neat</t>
  </si>
  <si>
    <t>I am a neat person.</t>
  </si>
  <si>
    <t>fmps_try_organize</t>
  </si>
  <si>
    <t>I try to be an organized person.</t>
  </si>
  <si>
    <t>fmps_work_failure</t>
  </si>
  <si>
    <t>If I fail at work/school, I am a failure as a person.</t>
  </si>
  <si>
    <t>fmps_mistake_upset</t>
  </si>
  <si>
    <t>I should be upset if I make a mistake.</t>
  </si>
  <si>
    <t>fmps_parent_best</t>
  </si>
  <si>
    <t>My parents wanted me to be the best at everything.</t>
  </si>
  <si>
    <t>fmps_higher_goal</t>
  </si>
  <si>
    <t>I set higher goals than most people.</t>
  </si>
  <si>
    <t>fmps_worse_fail</t>
  </si>
  <si>
    <t>If someone does a task at work/school better than I do, then I feel as if I failed the whole task.</t>
  </si>
  <si>
    <t>fmps_partial_fail</t>
  </si>
  <si>
    <t>If I fail partly, it is as bad as being a complete failure.</t>
  </si>
  <si>
    <t>fmps_outstanding</t>
  </si>
  <si>
    <t>Only outstanding performance is good enough in my family.</t>
  </si>
  <si>
    <t>fmps_focus</t>
  </si>
  <si>
    <t>I am very good at focusing my efforts on attaining a goal.</t>
  </si>
  <si>
    <t>fmps_careful</t>
  </si>
  <si>
    <t>Even when I do something very carefully, I often feel that it is not quite right.</t>
  </si>
  <si>
    <t>fmps_less_best</t>
  </si>
  <si>
    <t>I hate being less than the best at thi</t>
  </si>
  <si>
    <t>fmps_extreme_goal</t>
  </si>
  <si>
    <t>I have extremely high goals.</t>
  </si>
  <si>
    <t>fmps_parent_excellent</t>
  </si>
  <si>
    <t>My parents expect excellence from me.</t>
  </si>
  <si>
    <t>fmps_negative_mistake</t>
  </si>
  <si>
    <t>People will probably think less of me if I make a mistake.</t>
  </si>
  <si>
    <t>fmps_parent_goal_meeting</t>
  </si>
  <si>
    <t>I never feel that I can meet my parents' expectations</t>
  </si>
  <si>
    <t>fmps_inferior</t>
  </si>
  <si>
    <t>If I do not do as well as other people, it means I am an inferior being.</t>
  </si>
  <si>
    <t>fmps_lower_standard</t>
  </si>
  <si>
    <t>Other people seem to accept lower standards from themselves than I do.</t>
  </si>
  <si>
    <t>fmps_respect</t>
  </si>
  <si>
    <t>If I do not do well all the time, people will not respect me.</t>
  </si>
  <si>
    <t>fmps_parent_higher_self</t>
  </si>
  <si>
    <t>My parents have always had higher expectations for my future than I have.</t>
  </si>
  <si>
    <t>fmps_try_neat</t>
  </si>
  <si>
    <t>I try to be a neat person.</t>
  </si>
  <si>
    <t>fmps_doubt</t>
  </si>
  <si>
    <t>I usually have doubts about the simple everyday things that I do.</t>
  </si>
  <si>
    <t>fmps_neatness</t>
  </si>
  <si>
    <t>Neatness is very important to me.</t>
  </si>
  <si>
    <t>fmps_high_perform</t>
  </si>
  <si>
    <t>I expect higher performance in my daily tasks than most people.</t>
  </si>
  <si>
    <t>fmps_organized</t>
  </si>
  <si>
    <t>I am an organized person.</t>
  </si>
  <si>
    <t>fmps_repeat</t>
  </si>
  <si>
    <t>I tend to get behind in my work because I repeat things over and over.</t>
  </si>
  <si>
    <t>fmps_long_time</t>
  </si>
  <si>
    <t>It takes me a long time to do something "right".</t>
  </si>
  <si>
    <t>fmps_mistake_likeness</t>
  </si>
  <si>
    <t>The fewer mistakes I make, the more people will like me.</t>
  </si>
  <si>
    <t>fmps_parent_standardmeet</t>
  </si>
  <si>
    <t>I never feel that I can meet my parents' standard.</t>
  </si>
  <si>
    <t>select</t>
  </si>
  <si>
    <t>id</t>
  </si>
  <si>
    <t>rename</t>
  </si>
  <si>
    <t>fmps_concerns_mistakes</t>
  </si>
  <si>
    <t>Sum of concern over mistakes and doubts about actions scores</t>
  </si>
  <si>
    <t>sum</t>
  </si>
  <si>
    <t>Sum of excessive concern with parents' expectations and evaluation scores</t>
  </si>
  <si>
    <t>Sum of excessively high personal standards scores</t>
  </si>
  <si>
    <t>fmps_total_perfectionism_score</t>
  </si>
  <si>
    <t>Total perfectionism score</t>
  </si>
  <si>
    <t>record_id</t>
    <phoneticPr fontId="18" type="noConversion"/>
  </si>
  <si>
    <t>Sum of concern with precision, order and organization scores</t>
    <phoneticPr fontId="18" type="noConversion"/>
  </si>
  <si>
    <t>fmps_high_personal_standards</t>
    <phoneticPr fontId="18" type="noConversion"/>
  </si>
  <si>
    <t>fmps_parents_expectations</t>
    <phoneticPr fontId="18" type="noConversion"/>
  </si>
  <si>
    <t>fmps_order_organization</t>
    <phoneticPr fontId="18" type="noConversion"/>
  </si>
  <si>
    <t>redcap_event_name</t>
  </si>
  <si>
    <t>redcap event name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</si>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</sst>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1" fillId="0" borderId="0" xfId="0" applyFont="1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30" zoomScale="126" workbookViewId="0">
      <selection activeCell="A47" sqref="A47"/>
    </sheetView>
  </sheetViews>
  <sheetFormatPr baseColWidth="10" defaultColWidth="8.83203125" defaultRowHeight="15" x14ac:dyDescent="0.2"/>
  <cols>
    <col min="1" max="1" width="16.33203125" customWidth="1"/>
    <col min="2" max="2" width="18.6640625" customWidth="1"/>
    <col min="3" max="3" width="25.33203125" customWidth="1"/>
    <col min="6" max="6" width="26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95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s="1" customFormat="1" ht="16" x14ac:dyDescent="0.2">
      <c r="A3" s="1" t="s">
        <v>100</v>
      </c>
      <c r="B3" s="2" t="s">
        <v>11</v>
      </c>
      <c r="C3" s="3" t="s">
        <v>101</v>
      </c>
      <c r="D3" s="2" t="s">
        <v>13</v>
      </c>
      <c r="E3" s="2">
        <v>0</v>
      </c>
      <c r="F3" s="3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x14ac:dyDescent="0.2">
      <c r="A4" t="s">
        <v>14</v>
      </c>
      <c r="B4" t="s">
        <v>11</v>
      </c>
      <c r="C4" t="s">
        <v>15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17</v>
      </c>
      <c r="B5" t="s">
        <v>11</v>
      </c>
      <c r="C5" t="s">
        <v>18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19</v>
      </c>
      <c r="B6" t="s">
        <v>11</v>
      </c>
      <c r="C6" t="s">
        <v>20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21</v>
      </c>
      <c r="B7" t="s">
        <v>11</v>
      </c>
      <c r="C7" t="s">
        <v>22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23</v>
      </c>
      <c r="B8" t="s">
        <v>11</v>
      </c>
      <c r="C8" t="s">
        <v>24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25</v>
      </c>
      <c r="B9" t="s">
        <v>11</v>
      </c>
      <c r="C9" t="s">
        <v>26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27</v>
      </c>
      <c r="B10" t="s">
        <v>11</v>
      </c>
      <c r="C10" t="s">
        <v>28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29</v>
      </c>
      <c r="B11" t="s">
        <v>11</v>
      </c>
      <c r="C11" t="s">
        <v>30</v>
      </c>
      <c r="D11" t="s">
        <v>13</v>
      </c>
      <c r="E11">
        <v>0</v>
      </c>
      <c r="F11" t="s">
        <v>16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31</v>
      </c>
      <c r="B12" t="s">
        <v>11</v>
      </c>
      <c r="C12" t="s">
        <v>32</v>
      </c>
      <c r="D12" t="s">
        <v>13</v>
      </c>
      <c r="E12">
        <v>0</v>
      </c>
      <c r="F12" t="s">
        <v>16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33</v>
      </c>
      <c r="B13" t="s">
        <v>11</v>
      </c>
      <c r="C13" t="s">
        <v>34</v>
      </c>
      <c r="D13" t="s">
        <v>13</v>
      </c>
      <c r="E13">
        <v>0</v>
      </c>
      <c r="F13" t="s">
        <v>16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35</v>
      </c>
      <c r="B14" t="s">
        <v>11</v>
      </c>
      <c r="C14" t="s">
        <v>36</v>
      </c>
      <c r="D14" t="s">
        <v>13</v>
      </c>
      <c r="E14">
        <v>0</v>
      </c>
      <c r="F14" t="s">
        <v>16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37</v>
      </c>
      <c r="B15" t="s">
        <v>11</v>
      </c>
      <c r="C15" t="s">
        <v>38</v>
      </c>
      <c r="D15" t="s">
        <v>13</v>
      </c>
      <c r="E15">
        <v>0</v>
      </c>
      <c r="F15" t="s">
        <v>16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39</v>
      </c>
      <c r="B16" t="s">
        <v>11</v>
      </c>
      <c r="C16" t="s">
        <v>40</v>
      </c>
      <c r="D16" t="s">
        <v>13</v>
      </c>
      <c r="E16">
        <v>0</v>
      </c>
      <c r="F16" t="s">
        <v>16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41</v>
      </c>
      <c r="B17" t="s">
        <v>11</v>
      </c>
      <c r="C17" t="s">
        <v>42</v>
      </c>
      <c r="D17" t="s">
        <v>13</v>
      </c>
      <c r="E17">
        <v>0</v>
      </c>
      <c r="F17" t="s">
        <v>16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43</v>
      </c>
      <c r="B18" t="s">
        <v>11</v>
      </c>
      <c r="C18" t="s">
        <v>44</v>
      </c>
      <c r="D18" t="s">
        <v>13</v>
      </c>
      <c r="E18">
        <v>0</v>
      </c>
      <c r="F18" t="s">
        <v>16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45</v>
      </c>
      <c r="B19" t="s">
        <v>11</v>
      </c>
      <c r="C19" t="s">
        <v>46</v>
      </c>
      <c r="D19" t="s">
        <v>13</v>
      </c>
      <c r="E19">
        <v>0</v>
      </c>
      <c r="F19" t="s">
        <v>16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47</v>
      </c>
      <c r="B20" t="s">
        <v>11</v>
      </c>
      <c r="C20" t="s">
        <v>48</v>
      </c>
      <c r="D20" t="s">
        <v>13</v>
      </c>
      <c r="E20">
        <v>0</v>
      </c>
      <c r="F20" t="s">
        <v>16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49</v>
      </c>
      <c r="B21" t="s">
        <v>11</v>
      </c>
      <c r="C21" t="s">
        <v>50</v>
      </c>
      <c r="D21" t="s">
        <v>13</v>
      </c>
      <c r="E21">
        <v>0</v>
      </c>
      <c r="F21" t="s">
        <v>16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">
        <v>51</v>
      </c>
      <c r="B22" t="s">
        <v>11</v>
      </c>
      <c r="C22" t="s">
        <v>52</v>
      </c>
      <c r="D22" t="s">
        <v>13</v>
      </c>
      <c r="E22">
        <v>0</v>
      </c>
      <c r="F22" t="s">
        <v>16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x14ac:dyDescent="0.2">
      <c r="A23" t="s">
        <v>53</v>
      </c>
      <c r="B23" t="s">
        <v>11</v>
      </c>
      <c r="C23" t="s">
        <v>54</v>
      </c>
      <c r="D23" t="s">
        <v>13</v>
      </c>
      <c r="E23">
        <v>0</v>
      </c>
      <c r="F23" t="s">
        <v>16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1" x14ac:dyDescent="0.2">
      <c r="A24" t="s">
        <v>55</v>
      </c>
      <c r="B24" t="s">
        <v>11</v>
      </c>
      <c r="C24" t="s">
        <v>56</v>
      </c>
      <c r="D24" t="s">
        <v>13</v>
      </c>
      <c r="E24">
        <v>0</v>
      </c>
      <c r="F24" t="s">
        <v>16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2">
      <c r="A25" t="s">
        <v>57</v>
      </c>
      <c r="B25" t="s">
        <v>11</v>
      </c>
      <c r="C25" t="s">
        <v>58</v>
      </c>
      <c r="D25" t="s">
        <v>13</v>
      </c>
      <c r="E25">
        <v>0</v>
      </c>
      <c r="F25" t="s">
        <v>16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2">
      <c r="A26" t="s">
        <v>59</v>
      </c>
      <c r="B26" t="s">
        <v>11</v>
      </c>
      <c r="C26" t="s">
        <v>60</v>
      </c>
      <c r="D26" t="s">
        <v>13</v>
      </c>
      <c r="E26">
        <v>0</v>
      </c>
      <c r="F26" t="s">
        <v>16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</row>
    <row r="27" spans="1:11" x14ac:dyDescent="0.2">
      <c r="A27" t="s">
        <v>61</v>
      </c>
      <c r="B27" t="s">
        <v>11</v>
      </c>
      <c r="C27" t="s">
        <v>62</v>
      </c>
      <c r="D27" t="s">
        <v>13</v>
      </c>
      <c r="E27">
        <v>0</v>
      </c>
      <c r="F27" t="s">
        <v>16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1" x14ac:dyDescent="0.2">
      <c r="A28" t="s">
        <v>63</v>
      </c>
      <c r="B28" t="s">
        <v>11</v>
      </c>
      <c r="C28" t="s">
        <v>64</v>
      </c>
      <c r="D28" t="s">
        <v>13</v>
      </c>
      <c r="E28">
        <v>0</v>
      </c>
      <c r="F28" t="s">
        <v>16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</row>
    <row r="29" spans="1:11" x14ac:dyDescent="0.2">
      <c r="A29" t="s">
        <v>65</v>
      </c>
      <c r="B29" t="s">
        <v>11</v>
      </c>
      <c r="C29" t="s">
        <v>66</v>
      </c>
      <c r="D29" t="s">
        <v>13</v>
      </c>
      <c r="E29">
        <v>0</v>
      </c>
      <c r="F29" t="s">
        <v>16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</row>
    <row r="30" spans="1:11" x14ac:dyDescent="0.2">
      <c r="A30" t="s">
        <v>67</v>
      </c>
      <c r="B30" t="s">
        <v>11</v>
      </c>
      <c r="C30" t="s">
        <v>68</v>
      </c>
      <c r="D30" t="s">
        <v>13</v>
      </c>
      <c r="E30">
        <v>0</v>
      </c>
      <c r="F30" t="s">
        <v>16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</row>
    <row r="31" spans="1:11" x14ac:dyDescent="0.2">
      <c r="A31" t="s">
        <v>69</v>
      </c>
      <c r="B31" t="s">
        <v>11</v>
      </c>
      <c r="C31" t="s">
        <v>70</v>
      </c>
      <c r="D31" t="s">
        <v>13</v>
      </c>
      <c r="E31">
        <v>0</v>
      </c>
      <c r="F31" t="s">
        <v>16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1" x14ac:dyDescent="0.2">
      <c r="A32" t="s">
        <v>71</v>
      </c>
      <c r="B32" t="s">
        <v>11</v>
      </c>
      <c r="C32" t="s">
        <v>72</v>
      </c>
      <c r="D32" t="s">
        <v>13</v>
      </c>
      <c r="E32">
        <v>0</v>
      </c>
      <c r="F32" t="s">
        <v>16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1" x14ac:dyDescent="0.2">
      <c r="A33" t="s">
        <v>73</v>
      </c>
      <c r="B33" t="s">
        <v>11</v>
      </c>
      <c r="C33" t="s">
        <v>74</v>
      </c>
      <c r="D33" t="s">
        <v>13</v>
      </c>
      <c r="E33">
        <v>0</v>
      </c>
      <c r="F33" t="s">
        <v>16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1:11" x14ac:dyDescent="0.2">
      <c r="A34" t="s">
        <v>75</v>
      </c>
      <c r="B34" t="s">
        <v>11</v>
      </c>
      <c r="C34" t="s">
        <v>76</v>
      </c>
      <c r="D34" t="s">
        <v>13</v>
      </c>
      <c r="E34">
        <v>0</v>
      </c>
      <c r="F34" t="s">
        <v>16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</row>
    <row r="35" spans="1:11" x14ac:dyDescent="0.2">
      <c r="A35" t="s">
        <v>77</v>
      </c>
      <c r="B35" t="s">
        <v>11</v>
      </c>
      <c r="C35" t="s">
        <v>78</v>
      </c>
      <c r="D35" t="s">
        <v>13</v>
      </c>
      <c r="E35">
        <v>0</v>
      </c>
      <c r="F35" t="s">
        <v>16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1" x14ac:dyDescent="0.2">
      <c r="A36" t="s">
        <v>79</v>
      </c>
      <c r="B36" t="s">
        <v>11</v>
      </c>
      <c r="C36" t="s">
        <v>80</v>
      </c>
      <c r="D36" t="s">
        <v>13</v>
      </c>
      <c r="E36">
        <v>0</v>
      </c>
      <c r="F36" t="s">
        <v>16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</row>
    <row r="37" spans="1:11" x14ac:dyDescent="0.2">
      <c r="A37" t="s">
        <v>81</v>
      </c>
      <c r="B37" t="s">
        <v>11</v>
      </c>
      <c r="C37" t="s">
        <v>82</v>
      </c>
      <c r="D37" t="s">
        <v>13</v>
      </c>
      <c r="E37">
        <v>0</v>
      </c>
      <c r="F37" t="s">
        <v>16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</row>
    <row r="38" spans="1:11" x14ac:dyDescent="0.2">
      <c r="A38" t="s">
        <v>83</v>
      </c>
      <c r="B38" t="s">
        <v>11</v>
      </c>
      <c r="C38" t="s">
        <v>84</v>
      </c>
      <c r="D38" t="s">
        <v>13</v>
      </c>
      <c r="E38">
        <v>0</v>
      </c>
      <c r="F38" t="s">
        <v>16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1" x14ac:dyDescent="0.2">
      <c r="A39" t="str">
        <f>_xlfn.TEXTJOIN(",",TRUE, A2:A38)</f>
        <v>record_id,redcap_event_name,fmps_parent_standard,fmps_organization,fmps_punish_less_perfect,fmps_self_standard,fmps_understand_mistake,fmps_competent,fmps_neat,fmps_try_organize,fmps_work_failure,fmps_mistake_upset,fmps_parent_best,fmps_higher_goal,fmps_worse_fail,fmps_partial_fail,fmps_outstanding,fmps_focus,fmps_careful,fmps_less_best,fmps_extreme_goal,fmps_parent_excellent,fmps_negative_mistake,fmps_parent_goal_meeting,fmps_inferior,fmps_lower_standard,fmps_respect,fmps_parent_higher_self,fmps_try_neat,fmps_doubt,fmps_neatness,fmps_high_perform,fmps_organized,fmps_repeat,fmps_long_time,fmps_mistake_likeness,fmps_parent_standardmeet</v>
      </c>
      <c r="B39" t="s">
        <v>11</v>
      </c>
      <c r="C39" t="s">
        <v>11</v>
      </c>
      <c r="D39" t="s">
        <v>85</v>
      </c>
      <c r="E39">
        <v>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1" x14ac:dyDescent="0.2">
      <c r="A40" t="s">
        <v>95</v>
      </c>
      <c r="B40" t="s">
        <v>86</v>
      </c>
      <c r="C40" t="s">
        <v>11</v>
      </c>
      <c r="D40" t="s">
        <v>87</v>
      </c>
      <c r="E40">
        <v>2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</row>
    <row r="41" spans="1:11" s="1" customFormat="1" ht="16" x14ac:dyDescent="0.2">
      <c r="A41" s="4" t="s">
        <v>100</v>
      </c>
      <c r="B41" s="5" t="s">
        <v>102</v>
      </c>
      <c r="C41" s="6" t="s">
        <v>102</v>
      </c>
      <c r="D41" s="5" t="s">
        <v>87</v>
      </c>
      <c r="E41" s="5">
        <v>2</v>
      </c>
      <c r="F41" s="6" t="s">
        <v>11</v>
      </c>
      <c r="G41" s="6" t="s">
        <v>11</v>
      </c>
      <c r="H41" s="6" t="s">
        <v>11</v>
      </c>
      <c r="I41" s="6" t="s">
        <v>11</v>
      </c>
      <c r="J41" s="6" t="s">
        <v>11</v>
      </c>
      <c r="K41" s="6" t="s">
        <v>11</v>
      </c>
    </row>
    <row r="42" spans="1:11" x14ac:dyDescent="0.2">
      <c r="A42" t="str">
        <f>_xlfn.TEXTJOIN(",",TRUE,A12,A13,A16,A17,A20,A21,A24,A26,A28,A31,A35,A36,A37)</f>
        <v>fmps_work_failure,fmps_mistake_upset,fmps_worse_fail,fmps_partial_fail,fmps_careful,fmps_less_best,fmps_negative_mistake,fmps_inferior,fmps_respect,fmps_doubt,fmps_repeat,fmps_long_time,fmps_mistake_likeness</v>
      </c>
      <c r="B42" t="s">
        <v>88</v>
      </c>
      <c r="C42" t="s">
        <v>89</v>
      </c>
      <c r="D42" t="s">
        <v>90</v>
      </c>
      <c r="E42">
        <v>2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</row>
    <row r="43" spans="1:11" x14ac:dyDescent="0.2">
      <c r="A43" t="str">
        <f>_xlfn.TEXTJOIN(",",TRUE, A4,A6,A8,A14,A23,A25,A29,A38)</f>
        <v>fmps_parent_standard,fmps_punish_less_perfect,fmps_understand_mistake,fmps_parent_best,fmps_parent_excellent,fmps_parent_goal_meeting,fmps_parent_higher_self,fmps_parent_standardmeet</v>
      </c>
      <c r="B43" t="s">
        <v>98</v>
      </c>
      <c r="C43" t="s">
        <v>91</v>
      </c>
      <c r="D43" t="s">
        <v>90</v>
      </c>
      <c r="E43">
        <v>2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</row>
    <row r="44" spans="1:11" x14ac:dyDescent="0.2">
      <c r="A44" t="str">
        <f>_xlfn.TEXTJOIN(",",TRUE,A7,A9,A15,A19,A22,A27,A33)</f>
        <v>fmps_self_standard,fmps_competent,fmps_higher_goal,fmps_focus,fmps_extreme_goal,fmps_lower_standard,fmps_high_perform</v>
      </c>
      <c r="B44" t="s">
        <v>97</v>
      </c>
      <c r="C44" t="s">
        <v>92</v>
      </c>
      <c r="D44" t="s">
        <v>90</v>
      </c>
      <c r="E44">
        <v>2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</row>
    <row r="45" spans="1:11" x14ac:dyDescent="0.2">
      <c r="A45" t="str">
        <f>_xlfn.TEXTJOIN(",",TRUE,A5,A10,A11,A30,A32,A34)</f>
        <v>fmps_organization,fmps_neat,fmps_try_organize,fmps_try_neat,fmps_neatness,fmps_organized</v>
      </c>
      <c r="B45" t="s">
        <v>99</v>
      </c>
      <c r="C45" t="s">
        <v>96</v>
      </c>
      <c r="D45" t="s">
        <v>90</v>
      </c>
      <c r="E45">
        <v>2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</row>
    <row r="46" spans="1:11" x14ac:dyDescent="0.2">
      <c r="A46" t="str">
        <f>_xlfn.TEXTJOIN(",",TRUE,B42:B44)</f>
        <v>fmps_concerns_mistakes,fmps_parents_expectations,fmps_high_personal_standards</v>
      </c>
      <c r="B46" t="s">
        <v>93</v>
      </c>
      <c r="C46" t="s">
        <v>94</v>
      </c>
      <c r="D46" t="s">
        <v>90</v>
      </c>
      <c r="E46">
        <v>3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1" x14ac:dyDescent="0.2">
      <c r="A47" t="str">
        <f>_xlfn.TEXTJOIN(",",TRUE,B40:B41,B42:B46)</f>
        <v>id,timepoint,fmps_concerns_mistakes,fmps_parents_expectations,fmps_high_personal_standards,fmps_order_organization,fmps_total_perfectionism_score</v>
      </c>
      <c r="B47" t="s">
        <v>11</v>
      </c>
      <c r="C47" t="s">
        <v>11</v>
      </c>
      <c r="D47" t="s">
        <v>85</v>
      </c>
      <c r="E47">
        <v>4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FMPS_Clean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SCHAUMBERG</cp:lastModifiedBy>
  <dcterms:created xsi:type="dcterms:W3CDTF">2023-04-13T04:01:09Z</dcterms:created>
  <dcterms:modified xsi:type="dcterms:W3CDTF">2024-03-26T19:27:52Z</dcterms:modified>
</cp:coreProperties>
</file>