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eixfiblasalgado/EUS/2n SEMESTRE/Corporate Finance/FA_HyM/"/>
    </mc:Choice>
  </mc:AlternateContent>
  <bookViews>
    <workbookView xWindow="0" yWindow="0" windowWidth="28800" windowHeight="18000" tabRatio="500"/>
  </bookViews>
  <sheets>
    <sheet name="Hoja1" sheetId="1" r:id="rId1"/>
  </sheets>
  <definedNames>
    <definedName name="Hennes_Mauritz_Cashflow" localSheetId="0">Hoja1!$B$2:$K$38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8" i="1"/>
  <c r="D9" i="1"/>
  <c r="D10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  <c r="F8" i="1"/>
  <c r="F9" i="1"/>
  <c r="F10" i="1"/>
  <c r="F11" i="1"/>
  <c r="F12" i="1"/>
  <c r="F13" i="1"/>
  <c r="F14" i="1"/>
  <c r="F15" i="1"/>
  <c r="F18" i="1"/>
  <c r="F20" i="1"/>
  <c r="F21" i="1"/>
  <c r="F22" i="1"/>
  <c r="F23" i="1"/>
  <c r="F24" i="1"/>
  <c r="F27" i="1"/>
  <c r="F29" i="1"/>
  <c r="F30" i="1"/>
  <c r="F31" i="1"/>
  <c r="F33" i="1"/>
  <c r="F34" i="1"/>
  <c r="F36" i="1"/>
  <c r="F37" i="1"/>
  <c r="F38" i="1"/>
  <c r="F7" i="1"/>
  <c r="H8" i="1"/>
  <c r="H9" i="1"/>
  <c r="H10" i="1"/>
  <c r="H11" i="1"/>
  <c r="H12" i="1"/>
  <c r="H13" i="1"/>
  <c r="H14" i="1"/>
  <c r="H15" i="1"/>
  <c r="H18" i="1"/>
  <c r="H20" i="1"/>
  <c r="H21" i="1"/>
  <c r="H22" i="1"/>
  <c r="H23" i="1"/>
  <c r="H24" i="1"/>
  <c r="H27" i="1"/>
  <c r="H29" i="1"/>
  <c r="H30" i="1"/>
  <c r="H31" i="1"/>
  <c r="H33" i="1"/>
  <c r="H34" i="1"/>
  <c r="H36" i="1"/>
  <c r="H37" i="1"/>
  <c r="H38" i="1"/>
  <c r="H7" i="1"/>
  <c r="J8" i="1"/>
  <c r="J9" i="1"/>
  <c r="J10" i="1"/>
  <c r="J11" i="1"/>
  <c r="J12" i="1"/>
  <c r="J13" i="1"/>
  <c r="J14" i="1"/>
  <c r="J15" i="1"/>
  <c r="J18" i="1"/>
  <c r="J20" i="1"/>
  <c r="J21" i="1"/>
  <c r="J22" i="1"/>
  <c r="J23" i="1"/>
  <c r="J25" i="1"/>
  <c r="J27" i="1"/>
  <c r="J29" i="1"/>
  <c r="J30" i="1"/>
  <c r="J31" i="1"/>
  <c r="J33" i="1"/>
  <c r="J34" i="1"/>
  <c r="J36" i="1"/>
  <c r="J37" i="1"/>
  <c r="J38" i="1"/>
  <c r="J7" i="1"/>
</calcChain>
</file>

<file path=xl/connections.xml><?xml version="1.0" encoding="utf-8"?>
<connections xmlns="http://schemas.openxmlformats.org/spreadsheetml/2006/main">
  <connection id="1" name="Hennes_Mauritz_Cashflow" type="6" refreshedVersion="0" background="1" saveData="1">
    <textPr fileType="mac" codePage="65001" sourceFile="/Users/aleixfiblasalgado/EUS/2n SEMESTRE/Corporate Finance/FA_HyM/Hennes_Mauritz_Cashflow.csv" decimal="," thousands=".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<sst xmlns="http://schemas.openxmlformats.org/spreadsheetml/2006/main" count="54" uniqueCount="37">
  <si>
    <t>Period End Date</t>
  </si>
  <si>
    <t>Update Type/Date</t>
  </si>
  <si>
    <t>Normal</t>
  </si>
  <si>
    <t>Auditor/Accountant</t>
  </si>
  <si>
    <t>Ernst &amp; Young</t>
  </si>
  <si>
    <t>Accounting Standard</t>
  </si>
  <si>
    <t>International Financial Reporting Standards (IFRS)</t>
  </si>
  <si>
    <t>Annual Cash Flow Statement: (SEK)</t>
  </si>
  <si>
    <t>Net Income Or Starting Line</t>
  </si>
  <si>
    <t>Depreciation, Depletion and Amortization</t>
  </si>
  <si>
    <t>Accumulated Depreciation and Depletion</t>
  </si>
  <si>
    <t>Amortization of Intangibles</t>
  </si>
  <si>
    <t>Total Other Cash Flow</t>
  </si>
  <si>
    <t>Funds from Operations</t>
  </si>
  <si>
    <t>Changes in Working Capital</t>
  </si>
  <si>
    <t>Decrease Or Increase In Receivables</t>
  </si>
  <si>
    <t>Decrease Or Increase In Inventories</t>
  </si>
  <si>
    <t>Increase/Decrease In Accounts Payable</t>
  </si>
  <si>
    <t xml:space="preserve"> </t>
  </si>
  <si>
    <t>Decrease Or Increase In Other Assets Or Liability</t>
  </si>
  <si>
    <t>Net Cash from Operating Activities</t>
  </si>
  <si>
    <t>Capital Expenditures</t>
  </si>
  <si>
    <t>Capital Expenditures - Additions to Fixed Assets</t>
  </si>
  <si>
    <t>Additions to Other Assets</t>
  </si>
  <si>
    <t>Purchase Or Sale Of Investments</t>
  </si>
  <si>
    <t>Increase In Investments</t>
  </si>
  <si>
    <t>Decrease In Investments</t>
  </si>
  <si>
    <t>Others Uses (Investing)</t>
  </si>
  <si>
    <t>Net Cash from Investing Activities</t>
  </si>
  <si>
    <t>Total Cash Dividends Paid</t>
  </si>
  <si>
    <t>Common Dividends Cash</t>
  </si>
  <si>
    <t>Net Cash from Financing Activities</t>
  </si>
  <si>
    <t>Effect of Exchange Rate on Cash</t>
  </si>
  <si>
    <t>Net Change in Cash</t>
  </si>
  <si>
    <t>Free Cash Flow</t>
  </si>
  <si>
    <t>Interest Paid Cash Flow</t>
  </si>
  <si>
    <t>Taxation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</si>
</sst>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SEK]_-;\-* #,##0.00\ [$SEK]_-;_-* &quot;-&quot;??\ [$SEK]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ennes_Mauritz_Cashflo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workbookViewId="0">
      <selection activeCell="F3" sqref="F3"/>
    </sheetView>
  </sheetViews>
  <sheetFormatPr baseColWidth="10" defaultRowHeight="16" x14ac:dyDescent="0.2"/>
  <cols>
    <col min="2" max="2" width="40.33203125" bestFit="1" customWidth="1"/>
    <col min="3" max="7" width="41.33203125" bestFit="1" customWidth="1"/>
    <col min="8" max="8" width="19.83203125" customWidth="1"/>
    <col min="9" max="9" width="54.1640625" customWidth="1"/>
    <col min="10" max="10" width="32.83203125" customWidth="1"/>
    <col min="11" max="11" width="48.1640625" customWidth="1"/>
  </cols>
  <sheetData>
    <row r="2" spans="2:11" x14ac:dyDescent="0.2">
      <c r="B2" t="s">
        <v>0</v>
      </c>
      <c r="C2" s="1">
        <v>42338</v>
      </c>
      <c r="E2" s="1">
        <v>41973</v>
      </c>
      <c r="G2" s="1">
        <v>41608</v>
      </c>
      <c r="I2" s="1">
        <v>41243</v>
      </c>
      <c r="K2" s="1">
        <v>40877</v>
      </c>
    </row>
    <row r="3" spans="2:11" x14ac:dyDescent="0.2">
      <c r="B3" t="s">
        <v>1</v>
      </c>
      <c r="C3" t="s">
        <v>2</v>
      </c>
      <c r="E3" t="s">
        <v>2</v>
      </c>
      <c r="F3" s="4">
        <f>AVERAGE(D20,F20,H20,J20)</f>
        <v>0.23732074763169442</v>
      </c>
      <c r="G3" t="s">
        <v>2</v>
      </c>
      <c r="I3" t="s">
        <v>2</v>
      </c>
      <c r="K3" t="s">
        <v>2</v>
      </c>
    </row>
    <row r="4" spans="2:11" x14ac:dyDescent="0.2">
      <c r="B4" t="s">
        <v>3</v>
      </c>
      <c r="C4" t="s">
        <v>4</v>
      </c>
    </row>
    <row r="5" spans="2:11" x14ac:dyDescent="0.2">
      <c r="B5" t="s">
        <v>5</v>
      </c>
      <c r="C5" t="s">
        <v>6</v>
      </c>
      <c r="E5" t="s">
        <v>6</v>
      </c>
      <c r="G5" t="s">
        <v>6</v>
      </c>
      <c r="I5" t="s">
        <v>6</v>
      </c>
      <c r="K5" t="s">
        <v>6</v>
      </c>
    </row>
    <row r="6" spans="2:11" x14ac:dyDescent="0.2">
      <c r="B6" t="s">
        <v>7</v>
      </c>
    </row>
    <row r="7" spans="2:11" x14ac:dyDescent="0.2">
      <c r="B7" t="s">
        <v>8</v>
      </c>
      <c r="C7" s="2">
        <v>27242000000</v>
      </c>
      <c r="D7" s="3">
        <f>(C7-E7)/E7</f>
        <v>5.2017764047113342E-2</v>
      </c>
      <c r="E7" s="2">
        <v>25895000000</v>
      </c>
      <c r="F7" s="3">
        <f>(E7-G7)/G7</f>
        <v>0.14956050785758679</v>
      </c>
      <c r="G7" s="2">
        <v>22526000000</v>
      </c>
      <c r="H7" s="3">
        <f>(G7-I7)/I7</f>
        <v>1.0814449181063496E-2</v>
      </c>
      <c r="I7" s="2">
        <v>22285000000</v>
      </c>
      <c r="J7" s="3">
        <f>(I7-K7)/K7</f>
        <v>6.4129500525260244E-2</v>
      </c>
      <c r="K7" s="2">
        <v>20942000000</v>
      </c>
    </row>
    <row r="8" spans="2:11" x14ac:dyDescent="0.2">
      <c r="B8" t="s">
        <v>9</v>
      </c>
      <c r="C8" s="2">
        <v>6399000000</v>
      </c>
      <c r="D8" s="3">
        <f t="shared" ref="D8:D38" si="0">(C8-E8)/E8</f>
        <v>0.26838453914767096</v>
      </c>
      <c r="E8" s="2">
        <v>5045000000</v>
      </c>
      <c r="F8" s="3">
        <f t="shared" ref="F8:F38" si="1">(E8-G8)/G8</f>
        <v>0.20376998329754234</v>
      </c>
      <c r="G8" s="2">
        <v>4191000000</v>
      </c>
      <c r="H8" s="3">
        <f t="shared" ref="H8:H38" si="2">(G8-I8)/I8</f>
        <v>0.13117408906882591</v>
      </c>
      <c r="I8" s="2">
        <v>3705000000</v>
      </c>
      <c r="J8" s="3">
        <f t="shared" ref="J8:J38" si="3">(I8-K8)/K8</f>
        <v>0.1358062538320049</v>
      </c>
      <c r="K8" s="2">
        <v>3262000000</v>
      </c>
    </row>
    <row r="9" spans="2:11" x14ac:dyDescent="0.2">
      <c r="B9" t="s">
        <v>10</v>
      </c>
      <c r="C9" s="2">
        <v>6090000000</v>
      </c>
      <c r="D9" s="3">
        <f t="shared" si="0"/>
        <v>0.26584909582207439</v>
      </c>
      <c r="E9" s="2">
        <v>4811000000</v>
      </c>
      <c r="F9" s="3">
        <f t="shared" si="1"/>
        <v>0.20818684078352587</v>
      </c>
      <c r="G9" s="2">
        <v>3982000000</v>
      </c>
      <c r="H9" s="3">
        <f t="shared" si="2"/>
        <v>0.13125000000000001</v>
      </c>
      <c r="I9" s="2">
        <v>3520000000</v>
      </c>
      <c r="J9" s="3">
        <f t="shared" si="3"/>
        <v>0.1432283208834037</v>
      </c>
      <c r="K9" s="2">
        <v>3079000000</v>
      </c>
    </row>
    <row r="10" spans="2:11" x14ac:dyDescent="0.2">
      <c r="B10" t="s">
        <v>11</v>
      </c>
      <c r="C10" s="2">
        <v>309000000</v>
      </c>
      <c r="D10" s="3">
        <f t="shared" si="0"/>
        <v>0.32051282051282054</v>
      </c>
      <c r="E10" s="2">
        <v>234000000</v>
      </c>
      <c r="F10" s="3">
        <f t="shared" si="1"/>
        <v>0.11961722488038277</v>
      </c>
      <c r="G10" s="2">
        <v>209000000</v>
      </c>
      <c r="H10" s="3">
        <f t="shared" si="2"/>
        <v>0.12972972972972974</v>
      </c>
      <c r="I10" s="2">
        <v>185000000</v>
      </c>
      <c r="J10" s="3">
        <f t="shared" si="3"/>
        <v>1.092896174863388E-2</v>
      </c>
      <c r="K10" s="2">
        <v>183000000</v>
      </c>
    </row>
    <row r="11" spans="2:11" x14ac:dyDescent="0.2">
      <c r="B11" t="s">
        <v>12</v>
      </c>
      <c r="C11" s="2">
        <v>-6994000000</v>
      </c>
      <c r="D11" s="3">
        <f t="shared" si="0"/>
        <v>0.16741779335670173</v>
      </c>
      <c r="E11" s="2">
        <v>-5991000000</v>
      </c>
      <c r="F11" s="3">
        <f t="shared" si="1"/>
        <v>0.91589382795011198</v>
      </c>
      <c r="G11" s="2">
        <v>-3127000000</v>
      </c>
      <c r="H11" s="3">
        <f t="shared" si="2"/>
        <v>-0.55398659249750393</v>
      </c>
      <c r="I11" s="2">
        <v>-7011000000</v>
      </c>
      <c r="J11" s="3">
        <f t="shared" si="3"/>
        <v>0.26415434547421562</v>
      </c>
      <c r="K11" s="2">
        <v>-5546000000</v>
      </c>
    </row>
    <row r="12" spans="2:11" x14ac:dyDescent="0.2">
      <c r="B12" t="s">
        <v>13</v>
      </c>
      <c r="C12" s="2">
        <v>26647000000</v>
      </c>
      <c r="D12" s="3">
        <f t="shared" si="0"/>
        <v>6.8058840033668688E-2</v>
      </c>
      <c r="E12" s="2">
        <v>24949000000</v>
      </c>
      <c r="F12" s="3">
        <f t="shared" si="1"/>
        <v>5.7609156422212801E-2</v>
      </c>
      <c r="G12" s="2">
        <v>23590000000</v>
      </c>
      <c r="H12" s="3">
        <f t="shared" si="2"/>
        <v>0.24295273723589231</v>
      </c>
      <c r="I12" s="2">
        <v>18979000000</v>
      </c>
      <c r="J12" s="3">
        <f t="shared" si="3"/>
        <v>1.7204416336156072E-2</v>
      </c>
      <c r="K12" s="2">
        <v>18658000000</v>
      </c>
    </row>
    <row r="13" spans="2:11" x14ac:dyDescent="0.2">
      <c r="B13" t="s">
        <v>14</v>
      </c>
      <c r="C13" s="2">
        <v>-2580000000</v>
      </c>
      <c r="D13" s="3">
        <f t="shared" si="0"/>
        <v>2.2534678436317779</v>
      </c>
      <c r="E13" s="2">
        <v>-793000000</v>
      </c>
      <c r="F13" s="3">
        <f t="shared" si="1"/>
        <v>-4.1719999999999997</v>
      </c>
      <c r="G13" s="2">
        <v>250000000</v>
      </c>
      <c r="H13" s="3">
        <f t="shared" si="2"/>
        <v>-4.1645569620253164</v>
      </c>
      <c r="I13" s="2">
        <v>-79000000</v>
      </c>
      <c r="J13" s="3">
        <f t="shared" si="3"/>
        <v>-0.9361873990306947</v>
      </c>
      <c r="K13" s="2">
        <v>-1238000000</v>
      </c>
    </row>
    <row r="14" spans="2:11" x14ac:dyDescent="0.2">
      <c r="B14" t="s">
        <v>15</v>
      </c>
      <c r="C14" s="2">
        <v>-249000000</v>
      </c>
      <c r="D14" s="3">
        <f t="shared" si="0"/>
        <v>-0.71959459459459463</v>
      </c>
      <c r="E14" s="2">
        <v>-888000000</v>
      </c>
      <c r="F14" s="3">
        <f t="shared" si="1"/>
        <v>5.8402860548271755E-2</v>
      </c>
      <c r="G14" s="2">
        <v>-839000000</v>
      </c>
      <c r="H14" s="3">
        <f t="shared" si="2"/>
        <v>103.875</v>
      </c>
      <c r="I14" s="2">
        <v>-8000000</v>
      </c>
      <c r="J14" s="3">
        <f t="shared" si="3"/>
        <v>-0.96721311475409832</v>
      </c>
      <c r="K14" s="2">
        <v>-244000000</v>
      </c>
    </row>
    <row r="15" spans="2:11" x14ac:dyDescent="0.2">
      <c r="B15" t="s">
        <v>16</v>
      </c>
      <c r="C15" s="2">
        <v>-5105000000</v>
      </c>
      <c r="D15" s="3">
        <f t="shared" si="0"/>
        <v>1.1938117748173613</v>
      </c>
      <c r="E15" s="2">
        <v>-2327000000</v>
      </c>
      <c r="F15" s="3">
        <f t="shared" si="1"/>
        <v>0.61709520500347459</v>
      </c>
      <c r="G15" s="2">
        <v>-1439000000</v>
      </c>
      <c r="H15" s="3">
        <f t="shared" si="2"/>
        <v>-0.104542626011201</v>
      </c>
      <c r="I15" s="2">
        <v>-1607000000</v>
      </c>
      <c r="J15" s="3">
        <f t="shared" si="3"/>
        <v>-0.3105963105963106</v>
      </c>
      <c r="K15" s="2">
        <v>-2331000000</v>
      </c>
    </row>
    <row r="16" spans="2:11" x14ac:dyDescent="0.2">
      <c r="B16" t="s">
        <v>17</v>
      </c>
      <c r="C16" s="2" t="s">
        <v>18</v>
      </c>
      <c r="D16" s="3"/>
      <c r="E16" s="2"/>
      <c r="F16" s="3"/>
      <c r="G16" s="2">
        <v>2528000000</v>
      </c>
      <c r="H16" s="3"/>
      <c r="I16" s="2" t="s">
        <v>18</v>
      </c>
      <c r="J16" s="3"/>
      <c r="K16" s="2">
        <v>1337000000</v>
      </c>
    </row>
    <row r="17" spans="2:11" x14ac:dyDescent="0.2">
      <c r="B17" t="s">
        <v>19</v>
      </c>
      <c r="C17" s="2">
        <v>2774000000</v>
      </c>
      <c r="D17" s="3">
        <f t="shared" si="0"/>
        <v>0.1453344343517754</v>
      </c>
      <c r="E17" s="2">
        <v>2422000000</v>
      </c>
      <c r="F17" s="3"/>
      <c r="G17" s="2" t="s">
        <v>18</v>
      </c>
      <c r="H17" s="3"/>
      <c r="I17" s="2">
        <v>1536000000</v>
      </c>
      <c r="J17" s="3"/>
      <c r="K17" s="2" t="s">
        <v>18</v>
      </c>
    </row>
    <row r="18" spans="2:11" x14ac:dyDescent="0.2">
      <c r="B18" t="s">
        <v>20</v>
      </c>
      <c r="C18" s="2">
        <v>24067000000</v>
      </c>
      <c r="D18" s="3">
        <f t="shared" si="0"/>
        <v>-3.6843848319258157E-3</v>
      </c>
      <c r="E18" s="2">
        <v>24156000000</v>
      </c>
      <c r="F18" s="3">
        <f t="shared" si="1"/>
        <v>1.3255033557046979E-2</v>
      </c>
      <c r="G18" s="2">
        <v>23840000000</v>
      </c>
      <c r="H18" s="3">
        <f t="shared" si="2"/>
        <v>0.26137566137566137</v>
      </c>
      <c r="I18" s="2">
        <v>18900000000</v>
      </c>
      <c r="J18" s="3">
        <f t="shared" si="3"/>
        <v>8.4959816303099886E-2</v>
      </c>
      <c r="K18" s="2">
        <v>17420000000</v>
      </c>
    </row>
    <row r="19" spans="2:11" x14ac:dyDescent="0.2">
      <c r="C19" s="2"/>
      <c r="D19" s="3"/>
      <c r="E19" s="2"/>
      <c r="F19" s="3"/>
      <c r="G19" s="2"/>
      <c r="H19" s="3"/>
      <c r="I19" s="2"/>
      <c r="J19" s="3"/>
      <c r="K19" s="2"/>
    </row>
    <row r="20" spans="2:11" x14ac:dyDescent="0.2">
      <c r="B20" t="s">
        <v>21</v>
      </c>
      <c r="C20" s="2">
        <v>-12059000000</v>
      </c>
      <c r="D20" s="3">
        <f t="shared" si="0"/>
        <v>0.28410179959535725</v>
      </c>
      <c r="E20" s="2">
        <v>-9391000000</v>
      </c>
      <c r="F20" s="3">
        <f t="shared" si="1"/>
        <v>0.16992649806901708</v>
      </c>
      <c r="G20" s="2">
        <v>-8027000000</v>
      </c>
      <c r="H20" s="3">
        <f t="shared" si="2"/>
        <v>0.17577266735022704</v>
      </c>
      <c r="I20" s="2">
        <v>-6827000000</v>
      </c>
      <c r="J20" s="3">
        <f t="shared" si="3"/>
        <v>0.31948202551217625</v>
      </c>
      <c r="K20" s="2">
        <v>-5174000000</v>
      </c>
    </row>
    <row r="21" spans="2:11" x14ac:dyDescent="0.2">
      <c r="B21" t="s">
        <v>22</v>
      </c>
      <c r="C21" s="2">
        <v>-10595000000</v>
      </c>
      <c r="D21" s="3">
        <f t="shared" si="0"/>
        <v>0.24823279924599434</v>
      </c>
      <c r="E21" s="2">
        <v>-8488000000</v>
      </c>
      <c r="F21" s="3">
        <f t="shared" si="1"/>
        <v>0.19381153305203938</v>
      </c>
      <c r="G21" s="2">
        <v>-7110000000</v>
      </c>
      <c r="H21" s="3">
        <f t="shared" si="2"/>
        <v>0.1711414923406358</v>
      </c>
      <c r="I21" s="2">
        <v>-6071000000</v>
      </c>
      <c r="J21" s="3">
        <f t="shared" si="3"/>
        <v>0.18969233784048598</v>
      </c>
      <c r="K21" s="2">
        <v>-5103000000</v>
      </c>
    </row>
    <row r="22" spans="2:11" x14ac:dyDescent="0.2">
      <c r="B22" t="s">
        <v>23</v>
      </c>
      <c r="C22" s="2">
        <v>-1464000000</v>
      </c>
      <c r="D22" s="3">
        <f t="shared" si="0"/>
        <v>0.62126245847176076</v>
      </c>
      <c r="E22" s="2">
        <v>-903000000</v>
      </c>
      <c r="F22" s="3">
        <f t="shared" si="1"/>
        <v>-1.5267175572519083E-2</v>
      </c>
      <c r="G22" s="2">
        <v>-917000000</v>
      </c>
      <c r="H22" s="3">
        <f t="shared" si="2"/>
        <v>0.21296296296296297</v>
      </c>
      <c r="I22" s="2">
        <v>-756000000</v>
      </c>
      <c r="J22" s="3">
        <f t="shared" si="3"/>
        <v>9.647887323943662</v>
      </c>
      <c r="K22" s="2">
        <v>-71000000</v>
      </c>
    </row>
    <row r="23" spans="2:11" x14ac:dyDescent="0.2">
      <c r="B23" t="s">
        <v>24</v>
      </c>
      <c r="C23" s="2">
        <v>2602000000</v>
      </c>
      <c r="D23" s="3">
        <f t="shared" si="0"/>
        <v>2.8096632503660324</v>
      </c>
      <c r="E23" s="2">
        <v>683000000</v>
      </c>
      <c r="F23" s="3">
        <f t="shared" si="1"/>
        <v>-2.9970760233918128</v>
      </c>
      <c r="G23" s="2">
        <v>-342000000</v>
      </c>
      <c r="H23" s="3">
        <f t="shared" si="2"/>
        <v>-1.087111563932756</v>
      </c>
      <c r="I23" s="2">
        <v>3926000000</v>
      </c>
      <c r="J23" s="3">
        <f t="shared" si="3"/>
        <v>2.247311827956989</v>
      </c>
      <c r="K23" s="2">
        <v>1209000000</v>
      </c>
    </row>
    <row r="24" spans="2:11" x14ac:dyDescent="0.2">
      <c r="B24" t="s">
        <v>25</v>
      </c>
      <c r="C24" s="2" t="s">
        <v>18</v>
      </c>
      <c r="D24" s="3" t="e">
        <f t="shared" si="0"/>
        <v>#VALUE!</v>
      </c>
      <c r="E24" s="2">
        <v>21000000</v>
      </c>
      <c r="F24" s="3">
        <f t="shared" si="1"/>
        <v>-0.93859649122807021</v>
      </c>
      <c r="G24" s="2">
        <v>342000000</v>
      </c>
      <c r="H24" s="3">
        <f t="shared" si="2"/>
        <v>8.2432432432432439</v>
      </c>
      <c r="I24" s="2">
        <v>37000000</v>
      </c>
      <c r="J24" s="3"/>
      <c r="K24" s="2" t="s">
        <v>18</v>
      </c>
    </row>
    <row r="25" spans="2:11" x14ac:dyDescent="0.2">
      <c r="B25" t="s">
        <v>26</v>
      </c>
      <c r="C25" s="2">
        <v>2602000000</v>
      </c>
      <c r="D25" s="3">
        <f t="shared" si="0"/>
        <v>2.6960227272727271</v>
      </c>
      <c r="E25" s="2">
        <v>704000000</v>
      </c>
      <c r="F25" s="3"/>
      <c r="G25" s="2" t="s">
        <v>18</v>
      </c>
      <c r="H25" s="3"/>
      <c r="I25" s="2">
        <v>3963000000</v>
      </c>
      <c r="J25" s="3">
        <f t="shared" si="3"/>
        <v>2.2779156327543424</v>
      </c>
      <c r="K25" s="2">
        <v>1209000000</v>
      </c>
    </row>
    <row r="26" spans="2:11" x14ac:dyDescent="0.2">
      <c r="B26" t="s">
        <v>27</v>
      </c>
      <c r="C26" s="2">
        <v>-153000000</v>
      </c>
      <c r="D26" s="3" t="e">
        <f t="shared" si="0"/>
        <v>#VALUE!</v>
      </c>
      <c r="E26" s="2" t="s">
        <v>18</v>
      </c>
      <c r="F26" s="3"/>
      <c r="G26" s="2" t="s">
        <v>18</v>
      </c>
      <c r="H26" s="3"/>
      <c r="I26" s="2" t="s">
        <v>18</v>
      </c>
      <c r="J26" s="3"/>
      <c r="K26" s="2">
        <v>-91000000</v>
      </c>
    </row>
    <row r="27" spans="2:11" x14ac:dyDescent="0.2">
      <c r="B27" t="s">
        <v>28</v>
      </c>
      <c r="C27" s="2">
        <v>-9610000000</v>
      </c>
      <c r="D27" s="3">
        <f t="shared" si="0"/>
        <v>0.10358291226458428</v>
      </c>
      <c r="E27" s="2">
        <v>-8708000000</v>
      </c>
      <c r="F27" s="3">
        <f t="shared" si="1"/>
        <v>4.0506631616680604E-2</v>
      </c>
      <c r="G27" s="2">
        <v>-8369000000</v>
      </c>
      <c r="H27" s="3">
        <f t="shared" si="2"/>
        <v>1.8848672871423646</v>
      </c>
      <c r="I27" s="2">
        <v>-2901000000</v>
      </c>
      <c r="J27" s="3">
        <f t="shared" si="3"/>
        <v>-0.28476331360946744</v>
      </c>
      <c r="K27" s="2">
        <v>-4056000000</v>
      </c>
    </row>
    <row r="28" spans="2:11" x14ac:dyDescent="0.2">
      <c r="C28" s="2"/>
      <c r="D28" s="3" t="e">
        <f t="shared" si="0"/>
        <v>#DIV/0!</v>
      </c>
      <c r="E28" s="2"/>
      <c r="F28" s="3"/>
      <c r="G28" s="2"/>
      <c r="H28" s="3"/>
      <c r="I28" s="2"/>
      <c r="J28" s="3"/>
      <c r="K28" s="2"/>
    </row>
    <row r="29" spans="2:11" x14ac:dyDescent="0.2">
      <c r="B29" t="s">
        <v>29</v>
      </c>
      <c r="C29" s="2">
        <v>-16137000000</v>
      </c>
      <c r="D29" s="3">
        <f t="shared" si="0"/>
        <v>2.633085289066972E-2</v>
      </c>
      <c r="E29" s="2">
        <v>-15723000000</v>
      </c>
      <c r="F29" s="3">
        <f t="shared" si="1"/>
        <v>0</v>
      </c>
      <c r="G29" s="2">
        <v>-15723000000</v>
      </c>
      <c r="H29" s="3">
        <f t="shared" si="2"/>
        <v>0</v>
      </c>
      <c r="I29" s="2">
        <v>-15723000000</v>
      </c>
      <c r="J29" s="3">
        <f t="shared" si="3"/>
        <v>0</v>
      </c>
      <c r="K29" s="2">
        <v>-15723000000</v>
      </c>
    </row>
    <row r="30" spans="2:11" x14ac:dyDescent="0.2">
      <c r="B30" t="s">
        <v>30</v>
      </c>
      <c r="C30" s="2">
        <v>-16137000000</v>
      </c>
      <c r="D30" s="3">
        <f t="shared" si="0"/>
        <v>2.633085289066972E-2</v>
      </c>
      <c r="E30" s="2">
        <v>-15723000000</v>
      </c>
      <c r="F30" s="3">
        <f t="shared" si="1"/>
        <v>0</v>
      </c>
      <c r="G30" s="2">
        <v>-15723000000</v>
      </c>
      <c r="H30" s="3">
        <f t="shared" si="2"/>
        <v>0</v>
      </c>
      <c r="I30" s="2">
        <v>-15723000000</v>
      </c>
      <c r="J30" s="3">
        <f t="shared" si="3"/>
        <v>0</v>
      </c>
      <c r="K30" s="2">
        <v>-15723000000</v>
      </c>
    </row>
    <row r="31" spans="2:11" x14ac:dyDescent="0.2">
      <c r="B31" t="s">
        <v>31</v>
      </c>
      <c r="C31" s="2">
        <v>-16137000000</v>
      </c>
      <c r="D31" s="3">
        <f t="shared" si="0"/>
        <v>2.633085289066972E-2</v>
      </c>
      <c r="E31" s="2">
        <v>-15723000000</v>
      </c>
      <c r="F31" s="3">
        <f t="shared" si="1"/>
        <v>0</v>
      </c>
      <c r="G31" s="2">
        <v>-15723000000</v>
      </c>
      <c r="H31" s="3">
        <f t="shared" si="2"/>
        <v>0</v>
      </c>
      <c r="I31" s="2">
        <v>-15723000000</v>
      </c>
      <c r="J31" s="3">
        <f t="shared" si="3"/>
        <v>0</v>
      </c>
      <c r="K31" s="2">
        <v>-15723000000</v>
      </c>
    </row>
    <row r="32" spans="2:11" x14ac:dyDescent="0.2">
      <c r="C32" s="2"/>
      <c r="D32" s="3" t="e">
        <f t="shared" si="0"/>
        <v>#DIV/0!</v>
      </c>
      <c r="E32" s="2"/>
      <c r="F32" s="3"/>
      <c r="G32" s="2"/>
      <c r="H32" s="3"/>
      <c r="I32" s="2"/>
      <c r="J32" s="3"/>
      <c r="K32" s="2"/>
    </row>
    <row r="33" spans="2:11" x14ac:dyDescent="0.2">
      <c r="B33" t="s">
        <v>32</v>
      </c>
      <c r="C33" s="2">
        <v>539000000</v>
      </c>
      <c r="D33" s="3">
        <f t="shared" si="0"/>
        <v>0.203125</v>
      </c>
      <c r="E33" s="2">
        <v>448000000</v>
      </c>
      <c r="F33" s="3">
        <f t="shared" si="1"/>
        <v>19.363636363636363</v>
      </c>
      <c r="G33" s="2">
        <v>22000000</v>
      </c>
      <c r="H33" s="3">
        <f t="shared" si="2"/>
        <v>-1.0492170022371365</v>
      </c>
      <c r="I33" s="2">
        <v>-447000000</v>
      </c>
      <c r="J33" s="3">
        <f t="shared" si="3"/>
        <v>33.384615384615387</v>
      </c>
      <c r="K33" s="2">
        <v>-13000000</v>
      </c>
    </row>
    <row r="34" spans="2:11" x14ac:dyDescent="0.2">
      <c r="B34" t="s">
        <v>33</v>
      </c>
      <c r="C34" s="2">
        <v>-1141000000</v>
      </c>
      <c r="D34" s="3">
        <f t="shared" si="0"/>
        <v>-7.5953757225433529</v>
      </c>
      <c r="E34" s="2">
        <v>173000000</v>
      </c>
      <c r="F34" s="3">
        <f t="shared" si="1"/>
        <v>-1.7521739130434784</v>
      </c>
      <c r="G34" s="2">
        <v>-230000000</v>
      </c>
      <c r="H34" s="3">
        <f t="shared" si="2"/>
        <v>0.34502923976608185</v>
      </c>
      <c r="I34" s="2">
        <v>-171000000</v>
      </c>
      <c r="J34" s="3">
        <f t="shared" si="3"/>
        <v>-0.92790893760539628</v>
      </c>
      <c r="K34" s="2">
        <v>-2372000000</v>
      </c>
    </row>
    <row r="35" spans="2:11" x14ac:dyDescent="0.2">
      <c r="C35" s="2"/>
      <c r="D35" s="3" t="e">
        <f t="shared" si="0"/>
        <v>#DIV/0!</v>
      </c>
      <c r="E35" s="2"/>
      <c r="F35" s="3"/>
      <c r="G35" s="2"/>
      <c r="H35" s="3"/>
      <c r="I35" s="2"/>
      <c r="J35" s="3"/>
      <c r="K35" s="2"/>
    </row>
    <row r="36" spans="2:11" x14ac:dyDescent="0.2">
      <c r="B36" t="s">
        <v>34</v>
      </c>
      <c r="C36" s="2">
        <v>13472000000</v>
      </c>
      <c r="D36" s="3">
        <f t="shared" si="0"/>
        <v>-0.14015828440132755</v>
      </c>
      <c r="E36" s="2">
        <v>15668000000</v>
      </c>
      <c r="F36" s="3">
        <f t="shared" si="1"/>
        <v>-6.3478780633592344E-2</v>
      </c>
      <c r="G36" s="2">
        <v>16730000000</v>
      </c>
      <c r="H36" s="3">
        <f t="shared" si="2"/>
        <v>0.30407670122378982</v>
      </c>
      <c r="I36" s="2">
        <v>12829000000</v>
      </c>
      <c r="J36" s="3">
        <f t="shared" si="3"/>
        <v>4.1568563773646178E-2</v>
      </c>
      <c r="K36" s="2">
        <v>12317000000</v>
      </c>
    </row>
    <row r="37" spans="2:11" x14ac:dyDescent="0.2">
      <c r="B37" t="s">
        <v>35</v>
      </c>
      <c r="C37" s="2">
        <v>10000000</v>
      </c>
      <c r="D37" s="3">
        <f t="shared" si="0"/>
        <v>-0.375</v>
      </c>
      <c r="E37" s="2">
        <v>16000000</v>
      </c>
      <c r="F37" s="3">
        <f t="shared" si="1"/>
        <v>0.77777777777777779</v>
      </c>
      <c r="G37" s="2">
        <v>9000000</v>
      </c>
      <c r="H37" s="3">
        <f t="shared" si="2"/>
        <v>0.8</v>
      </c>
      <c r="I37" s="2">
        <v>5000000</v>
      </c>
      <c r="J37" s="3">
        <f t="shared" si="3"/>
        <v>0</v>
      </c>
      <c r="K37" s="2">
        <v>5000000</v>
      </c>
    </row>
    <row r="38" spans="2:11" x14ac:dyDescent="0.2">
      <c r="B38" t="s">
        <v>36</v>
      </c>
      <c r="C38" s="2">
        <v>7022000000</v>
      </c>
      <c r="D38" s="3">
        <f t="shared" si="0"/>
        <v>0.17601741751800368</v>
      </c>
      <c r="E38" s="2">
        <v>5971000000</v>
      </c>
      <c r="F38" s="3">
        <f t="shared" si="1"/>
        <v>0.95194508009153322</v>
      </c>
      <c r="G38" s="2">
        <v>3059000000</v>
      </c>
      <c r="H38" s="3">
        <f t="shared" si="2"/>
        <v>-0.56430707876370889</v>
      </c>
      <c r="I38" s="2">
        <v>7021000000</v>
      </c>
      <c r="J38" s="3">
        <f t="shared" si="3"/>
        <v>0.23914578185668903</v>
      </c>
      <c r="K38" s="2">
        <v>5666000000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2016-06-04T10:03:00Z</dcterms:created>
  <dcterms:modified xsi:type="dcterms:W3CDTF">2016-06-04T10:07:55Z</dcterms:modified>
</cp:coreProperties>
</file>