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Universidad de los Andes\Septimo semestre\Intermedio\Intermedio\"/>
    </mc:Choice>
  </mc:AlternateContent>
  <xr:revisionPtr revIDLastSave="0" documentId="8_{ACCE0EBD-7FE2-4223-B403-2A108C7095F9}" xr6:coauthVersionLast="47" xr6:coauthVersionMax="47" xr10:uidLastSave="{00000000-0000-0000-0000-000000000000}"/>
  <bookViews>
    <workbookView xWindow="-108" yWindow="-108" windowWidth="23256" windowHeight="12456" xr2:uid="{185BFF61-B92A-46A4-A464-2A5C3CC62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W4" i="1"/>
  <c r="X3" i="1"/>
  <c r="W3" i="1"/>
  <c r="X2" i="1"/>
  <c r="W2" i="1"/>
  <c r="M2" i="1"/>
  <c r="M3" i="1"/>
  <c r="M4" i="1"/>
  <c r="M5" i="1"/>
  <c r="M6" i="1"/>
  <c r="M7" i="1"/>
  <c r="M8" i="1"/>
  <c r="M9" i="1"/>
  <c r="L2" i="1"/>
  <c r="L6" i="1"/>
  <c r="L5" i="1"/>
  <c r="L4" i="1"/>
  <c r="L3" i="1"/>
  <c r="L7" i="1"/>
  <c r="L8" i="1"/>
  <c r="L9" i="1"/>
  <c r="E17" i="1" a="1"/>
  <c r="E17" i="1" s="1"/>
  <c r="A10" i="1"/>
  <c r="A11" i="1" s="1"/>
  <c r="A12" i="1" s="1"/>
  <c r="A13" i="1" s="1"/>
  <c r="A14" i="1" s="1"/>
  <c r="A15" i="1" s="1"/>
  <c r="H18" i="1" l="1"/>
  <c r="F18" i="1"/>
  <c r="G17" i="1"/>
  <c r="I17" i="1"/>
  <c r="J17" i="1" s="1"/>
  <c r="G18" i="1"/>
  <c r="H17" i="1"/>
  <c r="I18" i="1"/>
  <c r="J18" i="1" s="1"/>
  <c r="E18" i="1"/>
  <c r="F17" i="1"/>
</calcChain>
</file>

<file path=xl/sharedStrings.xml><?xml version="1.0" encoding="utf-8"?>
<sst xmlns="http://schemas.openxmlformats.org/spreadsheetml/2006/main" count="4" uniqueCount="3">
  <si>
    <t>I (A)</t>
  </si>
  <si>
    <t>T (mT)</t>
  </si>
  <si>
    <t>Delta 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</si>
</sst>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</a:t>
            </a:r>
            <a:r>
              <a:rPr lang="en-US" baseline="0"/>
              <a:t> vs 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 (mT)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707393057349316E-2"/>
                  <c:y val="-5.794790005316321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Hoja1!$A$2:$A$15</c:f>
              <c:numCache>
                <c:formatCode>General</c:formatCode>
                <c:ptCount val="14"/>
                <c:pt idx="0">
                  <c:v>-3.15</c:v>
                </c:pt>
                <c:pt idx="1">
                  <c:v>-2.65</c:v>
                </c:pt>
                <c:pt idx="2">
                  <c:v>-2.15</c:v>
                </c:pt>
                <c:pt idx="3">
                  <c:v>-1.65</c:v>
                </c:pt>
                <c:pt idx="4">
                  <c:v>-1.1499999999999999</c:v>
                </c:pt>
                <c:pt idx="5">
                  <c:v>-0.65</c:v>
                </c:pt>
                <c:pt idx="6">
                  <c:v>-0.15</c:v>
                </c:pt>
                <c:pt idx="7">
                  <c:v>0.15</c:v>
                </c:pt>
                <c:pt idx="8">
                  <c:v>0.65</c:v>
                </c:pt>
                <c:pt idx="9">
                  <c:v>1.1499999999999999</c:v>
                </c:pt>
                <c:pt idx="10">
                  <c:v>1.65</c:v>
                </c:pt>
                <c:pt idx="11">
                  <c:v>2.15</c:v>
                </c:pt>
                <c:pt idx="12">
                  <c:v>2.65</c:v>
                </c:pt>
                <c:pt idx="13">
                  <c:v>3.15</c:v>
                </c:pt>
              </c:numCache>
            </c:numRef>
          </c:xVal>
          <c:yVal>
            <c:numRef>
              <c:f>Hoja1!$B$2:$B$15</c:f>
              <c:numCache>
                <c:formatCode>General</c:formatCode>
                <c:ptCount val="14"/>
                <c:pt idx="0">
                  <c:v>-31.8</c:v>
                </c:pt>
                <c:pt idx="1">
                  <c:v>-24.6</c:v>
                </c:pt>
                <c:pt idx="2">
                  <c:v>-16.5</c:v>
                </c:pt>
                <c:pt idx="3">
                  <c:v>-11.6</c:v>
                </c:pt>
                <c:pt idx="4">
                  <c:v>-6.6</c:v>
                </c:pt>
                <c:pt idx="5">
                  <c:v>-4.7</c:v>
                </c:pt>
                <c:pt idx="6">
                  <c:v>-1.2</c:v>
                </c:pt>
                <c:pt idx="7">
                  <c:v>1</c:v>
                </c:pt>
                <c:pt idx="8">
                  <c:v>3.4</c:v>
                </c:pt>
                <c:pt idx="9">
                  <c:v>8.1</c:v>
                </c:pt>
                <c:pt idx="10">
                  <c:v>13.4</c:v>
                </c:pt>
                <c:pt idx="11">
                  <c:v>17.8</c:v>
                </c:pt>
                <c:pt idx="12">
                  <c:v>18.7</c:v>
                </c:pt>
                <c:pt idx="13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9-4E19-932F-17230BF3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55167"/>
        <c:axId val="1820054207"/>
      </c:scatterChart>
      <c:valAx>
        <c:axId val="18200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Corriente</a:t>
                </a:r>
                <a:r>
                  <a:rPr lang="es-CO" baseline="0"/>
                  <a:t> (A)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54207"/>
        <c:crosses val="autoZero"/>
        <c:crossBetween val="midCat"/>
      </c:valAx>
      <c:valAx>
        <c:axId val="182005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Campo</a:t>
                </a:r>
                <a:r>
                  <a:rPr lang="es-CO" baseline="0"/>
                  <a:t> magnético (mT)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5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Curva</a:t>
            </a:r>
            <a:r>
              <a:rPr lang="es-CO" baseline="0"/>
              <a:t> del niquel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Hoja1!$L$2:$L$9</c:f>
              <c:numCache>
                <c:formatCode>General</c:formatCode>
                <c:ptCount val="8"/>
                <c:pt idx="0">
                  <c:v>4.9579999999999993</c:v>
                </c:pt>
                <c:pt idx="1">
                  <c:v>7.6639999999999988</c:v>
                </c:pt>
                <c:pt idx="2">
                  <c:v>11.846</c:v>
                </c:pt>
                <c:pt idx="3">
                  <c:v>12.911999999999999</c:v>
                </c:pt>
                <c:pt idx="4">
                  <c:v>-3.242</c:v>
                </c:pt>
                <c:pt idx="5">
                  <c:v>-4.3899999999999997</c:v>
                </c:pt>
                <c:pt idx="6">
                  <c:v>-5.5379999999999994</c:v>
                </c:pt>
                <c:pt idx="7">
                  <c:v>-6.9319999999999995</c:v>
                </c:pt>
              </c:numCache>
            </c:numRef>
          </c:xVal>
          <c:yVal>
            <c:numRef>
              <c:f>Hoja1!$M$2:$M$9</c:f>
              <c:numCache>
                <c:formatCode>General</c:formatCode>
                <c:ptCount val="8"/>
                <c:pt idx="0">
                  <c:v>2.2204070175438598E-6</c:v>
                </c:pt>
                <c:pt idx="1">
                  <c:v>4.4408140350877197E-6</c:v>
                </c:pt>
                <c:pt idx="2">
                  <c:v>6.6612210526315795E-6</c:v>
                </c:pt>
                <c:pt idx="3">
                  <c:v>8.8816280701754394E-6</c:v>
                </c:pt>
                <c:pt idx="4">
                  <c:v>2.2204070175438598E-6</c:v>
                </c:pt>
                <c:pt idx="5">
                  <c:v>4.4408140350877197E-6</c:v>
                </c:pt>
                <c:pt idx="6">
                  <c:v>6.6612210526315795E-6</c:v>
                </c:pt>
                <c:pt idx="7">
                  <c:v>8.8816280701754394E-6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4E8F-8349-0B201D6B9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79167"/>
        <c:axId val="1820097407"/>
      </c:scatterChart>
      <c:valAx>
        <c:axId val="182007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</a:t>
                </a:r>
                <a:r>
                  <a:rPr lang="es-CO" baseline="0"/>
                  <a:t> (mT)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97407"/>
        <c:crosses val="autoZero"/>
        <c:crossBetween val="midCat"/>
      </c:valAx>
      <c:valAx>
        <c:axId val="18200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Deformación</a:t>
                </a:r>
                <a:r>
                  <a:rPr lang="es-CO" baseline="0"/>
                  <a:t> elástica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7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Curva</a:t>
            </a:r>
            <a:r>
              <a:rPr lang="es-CO" baseline="0"/>
              <a:t> de hierro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Hoja1!$W$2:$W$4</c:f>
              <c:numCache>
                <c:formatCode>General</c:formatCode>
                <c:ptCount val="3"/>
                <c:pt idx="0">
                  <c:v>4.63</c:v>
                </c:pt>
                <c:pt idx="1">
                  <c:v>17.913999999999998</c:v>
                </c:pt>
                <c:pt idx="2">
                  <c:v>27.507999999999999</c:v>
                </c:pt>
              </c:numCache>
            </c:numRef>
          </c:xVal>
          <c:yVal>
            <c:numRef>
              <c:f>Hoja1!$X$2:$X$4</c:f>
              <c:numCache>
                <c:formatCode>General</c:formatCode>
                <c:ptCount val="3"/>
                <c:pt idx="0">
                  <c:v>0</c:v>
                </c:pt>
                <c:pt idx="1">
                  <c:v>2.2204070175438598E-6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D-45B1-B01A-8FF9AAED4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79167"/>
        <c:axId val="1820097407"/>
      </c:scatterChart>
      <c:valAx>
        <c:axId val="182007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</a:t>
                </a:r>
                <a:r>
                  <a:rPr lang="es-CO" baseline="0"/>
                  <a:t> (mT)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97407"/>
        <c:crosses val="autoZero"/>
        <c:crossBetween val="midCat"/>
      </c:valAx>
      <c:valAx>
        <c:axId val="18200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Deformación</a:t>
                </a:r>
                <a:r>
                  <a:rPr lang="es-CO" baseline="0"/>
                  <a:t> elástica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07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148590</xdr:rowOff>
    </xdr:from>
    <xdr:to>
      <xdr:col>7</xdr:col>
      <xdr:colOff>647700</xdr:colOff>
      <xdr:row>13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F9D1C8-C726-33A2-B29E-BD30B8010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404694</xdr:colOff>
      <xdr:row>1</xdr:row>
      <xdr:rowOff>138987</xdr:rowOff>
    </xdr:from>
    <xdr:to>
      <xdr:col>18</xdr:col>
      <xdr:colOff>720246</xdr:colOff>
      <xdr:row>14</xdr:row>
      <xdr:rowOff>41753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BD607D9-56C7-7462-183E-81369DB32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267729</xdr:colOff>
      <xdr:row>6</xdr:row>
      <xdr:rowOff>27460</xdr:rowOff>
    </xdr:from>
    <xdr:to>
      <xdr:col>25</xdr:col>
      <xdr:colOff>583282</xdr:colOff>
      <xdr:row>18</xdr:row>
      <xdr:rowOff>115578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8B2F6A-36F3-4E00-8349-8F0E97FA4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AB7F-91B1-489C-A15A-69A1313B874F}">
  <dimension ref="A1:X18"/>
  <sheetViews>
    <sheetView tabSelected="1" topLeftCell="P1" zoomScale="111" zoomScaleNormal="73" workbookViewId="0">
      <selection activeCell="V23" sqref="V23"/>
    </sheetView>
  </sheetViews>
  <sheetFormatPr baseColWidth="10" defaultRowHeight="14.4" x14ac:dyDescent="0.3"/>
  <cols>
    <col min="13" max="13" width="12" bestFit="1" customWidth="1"/>
  </cols>
  <sheetData>
    <row r="1" spans="1:24" x14ac:dyDescent="0.3">
      <c r="A1" t="s">
        <v>0</v>
      </c>
      <c r="B1" t="s">
        <v>1</v>
      </c>
      <c r="J1" t="s">
        <v>2</v>
      </c>
      <c r="U1" t="s">
        <v>2</v>
      </c>
    </row>
    <row r="2" spans="1:24" x14ac:dyDescent="0.3">
      <c r="A2">
        <v>-3.15</v>
      </c>
      <c r="B2">
        <v>-31.8</v>
      </c>
      <c r="J2">
        <v>1</v>
      </c>
      <c r="K2">
        <v>0.69</v>
      </c>
      <c r="L2">
        <f>(8.2*K2)-0.7</f>
        <v>4.9579999999999993</v>
      </c>
      <c r="M2">
        <f>(J2*632.816)/(2*(142500000))</f>
        <v>2.2204070175438598E-6</v>
      </c>
      <c r="U2">
        <v>0</v>
      </c>
      <c r="V2">
        <v>0.65</v>
      </c>
      <c r="W2">
        <f>(8.2*V2)-0.7</f>
        <v>4.63</v>
      </c>
      <c r="X2">
        <f>(U2*632.816)/(2*(142500000))</f>
        <v>0</v>
      </c>
    </row>
    <row r="3" spans="1:24" x14ac:dyDescent="0.3">
      <c r="A3">
        <v>-2.65</v>
      </c>
      <c r="B3">
        <v>-24.6</v>
      </c>
      <c r="J3">
        <v>2</v>
      </c>
      <c r="K3">
        <v>1.02</v>
      </c>
      <c r="L3">
        <f>(8.2*K3)-0.7</f>
        <v>7.6639999999999988</v>
      </c>
      <c r="M3">
        <f>(J3*632.816)/(2*(142500000))</f>
        <v>4.4408140350877197E-6</v>
      </c>
      <c r="U3">
        <v>1</v>
      </c>
      <c r="V3">
        <v>2.27</v>
      </c>
      <c r="W3">
        <f>(8.2*V3)-0.7</f>
        <v>17.913999999999998</v>
      </c>
      <c r="X3">
        <f>(U3*632.816)/(2*(142500000))</f>
        <v>2.2204070175438598E-6</v>
      </c>
    </row>
    <row r="4" spans="1:24" x14ac:dyDescent="0.3">
      <c r="A4">
        <v>-2.15</v>
      </c>
      <c r="B4">
        <v>-16.5</v>
      </c>
      <c r="J4">
        <v>3</v>
      </c>
      <c r="K4">
        <v>1.53</v>
      </c>
      <c r="L4">
        <f>(8.2*K4)-0.7</f>
        <v>11.846</v>
      </c>
      <c r="M4">
        <f t="shared" ref="M4:M9" si="0">(J4*632.816)/(2*(142500000))</f>
        <v>6.6612210526315795E-6</v>
      </c>
      <c r="U4">
        <v>0</v>
      </c>
      <c r="V4">
        <v>3.44</v>
      </c>
      <c r="W4">
        <f>(8.2*V4)-0.7</f>
        <v>27.507999999999999</v>
      </c>
      <c r="X4">
        <f t="shared" ref="X4:X9" si="1">(U4*632.816)/(2*(142500000))</f>
        <v>0</v>
      </c>
    </row>
    <row r="5" spans="1:24" x14ac:dyDescent="0.3">
      <c r="A5">
        <v>-1.65</v>
      </c>
      <c r="B5">
        <v>-11.6</v>
      </c>
      <c r="J5">
        <v>4</v>
      </c>
      <c r="K5">
        <v>1.66</v>
      </c>
      <c r="L5">
        <f>(8.2*K5)-0.7</f>
        <v>12.911999999999999</v>
      </c>
      <c r="M5">
        <f t="shared" si="0"/>
        <v>8.8816280701754394E-6</v>
      </c>
    </row>
    <row r="6" spans="1:24" x14ac:dyDescent="0.3">
      <c r="A6">
        <v>-1.1499999999999999</v>
      </c>
      <c r="B6">
        <v>-6.6</v>
      </c>
      <c r="J6">
        <v>1</v>
      </c>
      <c r="K6">
        <v>-0.31</v>
      </c>
      <c r="L6">
        <f>(8.2*K6)-0.7</f>
        <v>-3.242</v>
      </c>
      <c r="M6">
        <f t="shared" si="0"/>
        <v>2.2204070175438598E-6</v>
      </c>
    </row>
    <row r="7" spans="1:24" x14ac:dyDescent="0.3">
      <c r="A7">
        <v>-0.65</v>
      </c>
      <c r="B7">
        <v>-4.7</v>
      </c>
      <c r="J7">
        <v>2</v>
      </c>
      <c r="K7">
        <v>-0.45</v>
      </c>
      <c r="L7">
        <f t="shared" ref="L7:L9" si="2">(8.2*K7)-0.7</f>
        <v>-4.3899999999999997</v>
      </c>
      <c r="M7">
        <f t="shared" si="0"/>
        <v>4.4408140350877197E-6</v>
      </c>
    </row>
    <row r="8" spans="1:24" x14ac:dyDescent="0.3">
      <c r="A8">
        <v>-0.15</v>
      </c>
      <c r="B8">
        <v>-1.2</v>
      </c>
      <c r="J8">
        <v>3</v>
      </c>
      <c r="K8">
        <v>-0.59</v>
      </c>
      <c r="L8">
        <f t="shared" si="2"/>
        <v>-5.5379999999999994</v>
      </c>
      <c r="M8">
        <f t="shared" si="0"/>
        <v>6.6612210526315795E-6</v>
      </c>
    </row>
    <row r="9" spans="1:24" x14ac:dyDescent="0.3">
      <c r="A9">
        <v>0.15</v>
      </c>
      <c r="B9">
        <v>1</v>
      </c>
      <c r="J9">
        <v>4</v>
      </c>
      <c r="K9">
        <v>-0.76</v>
      </c>
      <c r="L9">
        <f t="shared" si="2"/>
        <v>-6.9319999999999995</v>
      </c>
      <c r="M9">
        <f t="shared" si="0"/>
        <v>8.8816280701754394E-6</v>
      </c>
    </row>
    <row r="10" spans="1:24" x14ac:dyDescent="0.3">
      <c r="A10">
        <f t="shared" ref="A10:A15" si="3">A9+0.5</f>
        <v>0.65</v>
      </c>
      <c r="B10">
        <v>3.4</v>
      </c>
    </row>
    <row r="11" spans="1:24" x14ac:dyDescent="0.3">
      <c r="A11">
        <f t="shared" si="3"/>
        <v>1.1499999999999999</v>
      </c>
      <c r="B11">
        <v>8.1</v>
      </c>
    </row>
    <row r="12" spans="1:24" x14ac:dyDescent="0.3">
      <c r="A12">
        <f t="shared" si="3"/>
        <v>1.65</v>
      </c>
      <c r="B12">
        <v>13.4</v>
      </c>
    </row>
    <row r="13" spans="1:24" x14ac:dyDescent="0.3">
      <c r="A13">
        <f t="shared" si="3"/>
        <v>2.15</v>
      </c>
      <c r="B13">
        <v>17.8</v>
      </c>
    </row>
    <row r="14" spans="1:24" x14ac:dyDescent="0.3">
      <c r="A14">
        <f t="shared" si="3"/>
        <v>2.65</v>
      </c>
      <c r="B14">
        <v>18.7</v>
      </c>
    </row>
    <row r="15" spans="1:24" x14ac:dyDescent="0.3">
      <c r="A15">
        <f t="shared" si="3"/>
        <v>3.15</v>
      </c>
      <c r="B15">
        <v>24.2</v>
      </c>
    </row>
    <row r="17" spans="5:10" x14ac:dyDescent="0.3">
      <c r="E17">
        <f t="array" ref="E17:I18">LINEST(B2:B15,A2:A15,1,1)</f>
        <v>8.2248872685407299</v>
      </c>
      <c r="F17">
        <v>-0.7428571428571431</v>
      </c>
      <c r="G17" t="e">
        <v>#N/A</v>
      </c>
      <c r="H17" t="e">
        <v>#N/A</v>
      </c>
      <c r="I17" t="e">
        <v>#N/A</v>
      </c>
      <c r="J17" t="e">
        <f t="shared" ref="J17:J18" si="4">(8.2*I17)-0.7</f>
        <v>#N/A</v>
      </c>
    </row>
    <row r="18" spans="5:10" x14ac:dyDescent="0.3">
      <c r="E18">
        <v>0.32721349808618377</v>
      </c>
      <c r="F18">
        <v>0.63131856971751543</v>
      </c>
      <c r="G18" t="e">
        <v>#N/A</v>
      </c>
      <c r="H18" t="e">
        <v>#N/A</v>
      </c>
      <c r="I18" t="e">
        <v>#N/A</v>
      </c>
      <c r="J18" t="e">
        <f t="shared" si="4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Lorena Ricaurte Rey</dc:creator>
  <cp:lastModifiedBy>Brigite Alejandra Romero Gomez</cp:lastModifiedBy>
  <dcterms:created xsi:type="dcterms:W3CDTF">2024-09-13T21:28:28Z</dcterms:created>
  <dcterms:modified xsi:type="dcterms:W3CDTF">2024-09-22T04:42:38Z</dcterms:modified>
</cp:coreProperties>
</file>