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lejandra/Desktop/"/>
    </mc:Choice>
  </mc:AlternateContent>
  <xr:revisionPtr revIDLastSave="0" documentId="13_ncr:1_{5178512C-EC7B-FA4B-A49A-45E0B66D31C9}" xr6:coauthVersionLast="47" xr6:coauthVersionMax="47" xr10:uidLastSave="{00000000-0000-0000-0000-000000000000}"/>
  <bookViews>
    <workbookView xWindow="13160" yWindow="1180" windowWidth="23240" windowHeight="17140" activeTab="3" xr2:uid="{1150BC4E-45C3-4949-9647-17F030302703}"/>
  </bookViews>
  <sheets>
    <sheet name="PM" sheetId="1" r:id="rId1"/>
    <sheet name="NA" sheetId="2" r:id="rId2"/>
    <sheet name="CR" sheetId="3" r:id="rId3"/>
    <sheet name="DG" sheetId="4" r:id="rId4"/>
    <sheet name="Hoja1"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X116" i="2" l="1"/>
  <c r="AB116" i="2"/>
  <c r="AE116" i="2"/>
  <c r="AD116" i="2"/>
  <c r="AC116" i="2"/>
  <c r="AA116" i="2"/>
  <c r="Z116" i="2"/>
  <c r="Y116" i="2"/>
  <c r="W116" i="2"/>
  <c r="V116" i="2"/>
  <c r="U116" i="2"/>
  <c r="T116" i="2"/>
  <c r="S116" i="2"/>
  <c r="R116" i="2"/>
  <c r="Q116" i="2"/>
  <c r="P116" i="2"/>
  <c r="O116" i="2"/>
  <c r="N116" i="2"/>
  <c r="M116" i="2"/>
  <c r="L116" i="2"/>
  <c r="K116" i="2"/>
  <c r="J116" i="2"/>
  <c r="I116" i="2"/>
  <c r="H116" i="2"/>
  <c r="G116" i="2"/>
  <c r="F116" i="2"/>
  <c r="O112" i="3"/>
  <c r="P112" i="3"/>
  <c r="Q112" i="3"/>
  <c r="R112" i="3"/>
  <c r="S112" i="3"/>
  <c r="T112" i="3"/>
  <c r="N112" i="3"/>
  <c r="M112" i="3"/>
  <c r="L112" i="3"/>
  <c r="K112" i="3"/>
  <c r="J112" i="3"/>
  <c r="I112" i="3"/>
  <c r="H112" i="3"/>
  <c r="G112" i="3"/>
  <c r="F112" i="3"/>
  <c r="T52" i="4"/>
  <c r="S52" i="4"/>
  <c r="R52" i="4"/>
  <c r="Q52" i="4"/>
  <c r="P52" i="4"/>
  <c r="O52" i="4"/>
  <c r="N52" i="4"/>
  <c r="M52" i="4"/>
  <c r="L52" i="4"/>
  <c r="K52" i="4"/>
  <c r="J52" i="4"/>
  <c r="I52" i="4"/>
  <c r="H52" i="4"/>
  <c r="G52" i="4"/>
  <c r="F52" i="4"/>
  <c r="K111" i="3"/>
  <c r="I111" i="3"/>
  <c r="L114" i="2"/>
  <c r="M114" i="2"/>
  <c r="N114" i="2"/>
  <c r="O114" i="2"/>
  <c r="P114" i="2"/>
  <c r="Q114" i="2"/>
  <c r="R114" i="2"/>
  <c r="S114" i="2"/>
  <c r="T114" i="2"/>
  <c r="U114" i="2"/>
  <c r="V114" i="2"/>
  <c r="W114" i="2"/>
  <c r="X114" i="2"/>
  <c r="Y114" i="2"/>
  <c r="Z114" i="2"/>
  <c r="AA114" i="2"/>
  <c r="AB114" i="2"/>
  <c r="AC114" i="2"/>
  <c r="AD114" i="2"/>
  <c r="AE114" i="2"/>
  <c r="K114" i="2"/>
  <c r="J114" i="2"/>
  <c r="I114" i="2"/>
  <c r="H114" i="2"/>
  <c r="G114" i="2"/>
  <c r="F114" i="2"/>
  <c r="T53" i="4" l="1"/>
  <c r="S53" i="4"/>
  <c r="R53" i="4"/>
  <c r="Q53" i="4"/>
  <c r="P53" i="4"/>
  <c r="O53" i="4"/>
  <c r="N53" i="4"/>
  <c r="M53" i="4"/>
  <c r="L53" i="4"/>
  <c r="K53" i="4"/>
  <c r="J53" i="4"/>
  <c r="I53" i="4"/>
  <c r="H53" i="4"/>
  <c r="G53" i="4"/>
  <c r="F53" i="4"/>
  <c r="T111" i="3"/>
  <c r="S111" i="3"/>
  <c r="R111" i="3"/>
  <c r="Q111" i="3"/>
  <c r="P111" i="3"/>
  <c r="O111" i="3"/>
  <c r="N111" i="3"/>
  <c r="M111" i="3"/>
  <c r="L111" i="3"/>
  <c r="J111" i="3"/>
  <c r="H111" i="3"/>
  <c r="G111" i="3"/>
  <c r="F111" i="3"/>
  <c r="Q94" i="1"/>
  <c r="P94" i="1"/>
  <c r="O94" i="1"/>
  <c r="N94" i="1"/>
  <c r="M94" i="1"/>
  <c r="K94" i="1"/>
  <c r="J94" i="1"/>
  <c r="I94" i="1"/>
  <c r="H94" i="1"/>
  <c r="G9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Alejandra</author>
  </authors>
  <commentList>
    <comment ref="AG27" authorId="0" shapeId="0" xr:uid="{8DABC493-ECB6-624B-944F-1EA280A269E1}">
      <text>
        <r>
          <rPr>
            <b/>
            <sz val="10"/>
            <color rgb="FF000000"/>
            <rFont val="Tahoma"/>
            <family val="2"/>
          </rPr>
          <t>Alejandra:</t>
        </r>
        <r>
          <rPr>
            <sz val="10"/>
            <color rgb="FF000000"/>
            <rFont val="Tahoma"/>
            <family val="2"/>
          </rPr>
          <t xml:space="preserve">
</t>
        </r>
        <r>
          <rPr>
            <sz val="10"/>
            <color rgb="FF000000"/>
            <rFont val="Tahoma"/>
            <family val="2"/>
          </rPr>
          <t>El trabajo está muy bien, tiene una buena entrada y salida mediante el mismo plano lo que nas da a entender un bucle, y así se abre y se cierra la narrativa de manera coherente. Como os he dicho el plano que se corta y vuelve a aparecer casi igual despista mucho, no se pueden suceder planos casi similares que no dan mucha información, o información de más, cada plano cuenta una cosa. La narrativa está bien articulada y habeis pensado una buena historia, hay inicio, nudo y desenlace. El reloj no se aprecia, las ajugas no son visibles, tendríais que haber puesto un reloj de números. El juego de planos y la autoreferencia a el mismo está muy bien, muy creativo. El plano en el que aparece Rodrigo está muy bien ya que de uno con un sutil gesto hacesi dos planos. Ojo con las cosas demasiado simbólicas, comenzais con un billar que nos habla de juego, dibersión, compañía, yo se</t>
        </r>
        <r>
          <rPr>
            <sz val="10"/>
            <color rgb="FF000000"/>
            <rFont val="Tahoma"/>
            <family val="2"/>
          </rPr>
          <t>´</t>
        </r>
        <r>
          <rPr>
            <sz val="10"/>
            <color rgb="FF000000"/>
            <rFont val="Tahoma"/>
            <family val="2"/>
          </rPr>
          <t>que ha sido más creativo que narrativo, pero cuidado porque todo cuenta.</t>
        </r>
      </text>
    </comment>
    <comment ref="AH27" authorId="0" shapeId="0" xr:uid="{406EA795-04B9-8C44-B843-6302FD139CF7}">
      <text>
        <r>
          <rPr>
            <b/>
            <sz val="10"/>
            <color rgb="FF000000"/>
            <rFont val="Tahoma"/>
            <family val="2"/>
          </rPr>
          <t>Alejandra:</t>
        </r>
        <r>
          <rPr>
            <sz val="10"/>
            <color rgb="FF000000"/>
            <rFont val="Tahoma"/>
            <family val="2"/>
          </rPr>
          <t xml:space="preserve">
</t>
        </r>
        <r>
          <rPr>
            <sz val="10"/>
            <color rgb="FF000000"/>
            <rFont val="Tahoma"/>
            <family val="2"/>
          </rPr>
          <t>Teníais una buena propuesta pero se os ha ido en la ejecución, hay planos que no cuentan nada, muy similares que se repiten y no aportan a la narrativa, por ejemplo el ordenador se ve dos veces, si queriais destacar los rotus podríais haber hecho un enfoque desenfoque, o situar al personaje através de ellos en un plano picado. Los planos son muy "planos", no hay mucha construcción interna y el montaje es un poco básico. Es mejor ser más concretos y centrarse en una idea y hacerla bien, falta planificación y pensamiento. Sin embargo, como primer ejercicio está bien y habeis sabido contar una historia.</t>
        </r>
      </text>
    </comment>
    <comment ref="AI27" authorId="0" shapeId="0" xr:uid="{B424238D-8E32-3D41-83EE-E1DE506D76CF}">
      <text>
        <r>
          <rPr>
            <b/>
            <sz val="10"/>
            <color rgb="FF000000"/>
            <rFont val="Tahoma"/>
            <family val="2"/>
          </rPr>
          <t>Alejandra:</t>
        </r>
        <r>
          <rPr>
            <sz val="10"/>
            <color rgb="FF000000"/>
            <rFont val="Tahoma"/>
            <family val="2"/>
          </rPr>
          <t xml:space="preserve">
</t>
        </r>
        <r>
          <rPr>
            <sz val="10"/>
            <color rgb="FF000000"/>
            <rFont val="Tahoma"/>
            <family val="2"/>
          </rPr>
          <t>La pieza está muy bien trabajada, lo visual y lo narrativo, además habeis pensado en todos los detalles. Ha fallado la escenadel arrastre del cuerpo, no solo porque Kepa se rie, sino porque podía ser mucho más interesante, desde detrás de un seto, simulando que se esconde... es demasiado literal, se graba la escena y listo, sin embargo lo que buscamos es que el lenguaje audiovisual narre y cuente cosas, NO SOLO LO QUE VEMOS EN PANTALLA. El tratamiento de la imagen está bien y es creativo, hay variedad de planos pero yo os animo a arriesgar más, queda muy convencional.</t>
        </r>
      </text>
    </comment>
    <comment ref="AJ27" authorId="0" shapeId="0" xr:uid="{6E6B73B6-BBCA-E349-A2FD-06F6AE321A96}">
      <text>
        <r>
          <rPr>
            <b/>
            <sz val="10"/>
            <color rgb="FF000000"/>
            <rFont val="Tahoma"/>
            <family val="2"/>
          </rPr>
          <t>Alejandra:</t>
        </r>
        <r>
          <rPr>
            <sz val="10"/>
            <color rgb="FF000000"/>
            <rFont val="Tahoma"/>
            <family val="2"/>
          </rPr>
          <t xml:space="preserve">
</t>
        </r>
        <r>
          <rPr>
            <sz val="10"/>
            <color rgb="FF000000"/>
            <rFont val="Tahoma"/>
            <family val="2"/>
          </rPr>
          <t>El trabajo se ajusta muy bien al audio, sobre todo a su ritmo y también a su narrativa. Creo que no se han pensado los planos desde la narrativa y sus posibilidades, son muy descriptivos y el lenguaje audiovisual no aporta mucho. A parte es ciertamente convencional, si bien funciona y se entiende, se espera un poco más. Hay algunas direcciones y continuidades que se pierden y eso hace que nos despistemos. La muerte final ha sido totalmente gratuita y realmente no se ubica bien en el contecto, debíais de haber antecedido eso con algunas señales visuales más evidentes. La historia ha quedado corta con esa muerte tan repentina, no se entiende bien donde está el nudo y el desenlace...</t>
        </r>
      </text>
    </comment>
    <comment ref="AK27" authorId="0" shapeId="0" xr:uid="{B4CFA090-EFF3-DE45-9EBB-2EB26AFAEC8B}">
      <text>
        <r>
          <rPr>
            <b/>
            <sz val="10"/>
            <color rgb="FF000000"/>
            <rFont val="Tahoma"/>
            <family val="2"/>
          </rPr>
          <t>Alejandra:</t>
        </r>
        <r>
          <rPr>
            <sz val="10"/>
            <color rgb="FF000000"/>
            <rFont val="Tahoma"/>
            <family val="2"/>
          </rPr>
          <t xml:space="preserve">
</t>
        </r>
        <r>
          <rPr>
            <sz val="10"/>
            <color rgb="FF000000"/>
            <rFont val="Tahoma"/>
            <family val="2"/>
          </rPr>
          <t>Es un trabajo muy logrado, se nota que le habeis dedicado mucho tiempo a pensarlo y eso es muy importante. Las tomas están muy bien y acompañan a la narrativa, creo que podiais haber arriesgado un poco más y usar planos y angulos más agresivos y que simulen que hay alguien ahí, TENIAIS UN ESPEJO!, podeis usar reflejos, sombras, cámaras detrás de puertas... LA IDEA ES HABLAR DESDE EL LENGUAJE, no desde lo que pasa. Aún y todo me ha parecido que era el trabajo mejor resuelto de la clase y os felicito.</t>
        </r>
      </text>
    </comment>
  </commentList>
</comments>
</file>

<file path=xl/sharedStrings.xml><?xml version="1.0" encoding="utf-8"?>
<sst xmlns="http://schemas.openxmlformats.org/spreadsheetml/2006/main" count="551" uniqueCount="408">
  <si>
    <t>CLASE</t>
  </si>
  <si>
    <t>TEMA</t>
  </si>
  <si>
    <t>ACTIVIDAD</t>
  </si>
  <si>
    <t>Introducción y presentación profe y de la materia.</t>
  </si>
  <si>
    <t>Dinámicas</t>
  </si>
  <si>
    <r>
      <t>·</t>
    </r>
    <r>
      <rPr>
        <sz val="7"/>
        <color theme="1"/>
        <rFont val="Times New Roman"/>
        <family val="1"/>
      </rPr>
      <t xml:space="preserve">       </t>
    </r>
    <r>
      <rPr>
        <sz val="11"/>
        <color rgb="FF000000"/>
        <rFont val="Calibri"/>
        <family val="2"/>
        <scheme val="minor"/>
      </rPr>
      <t>FOTO TUYA</t>
    </r>
  </si>
  <si>
    <r>
      <t>·</t>
    </r>
    <r>
      <rPr>
        <sz val="7"/>
        <color theme="1"/>
        <rFont val="Times New Roman"/>
        <family val="1"/>
      </rPr>
      <t xml:space="preserve">       </t>
    </r>
    <r>
      <rPr>
        <sz val="11"/>
        <color rgb="FF000000"/>
        <rFont val="Calibri"/>
        <family val="2"/>
        <scheme val="minor"/>
      </rPr>
      <t>HIRU HANDIAK</t>
    </r>
  </si>
  <si>
    <t>plató</t>
  </si>
  <si>
    <t xml:space="preserve">Narrativa audiovisual: </t>
  </si>
  <si>
    <r>
      <t>·</t>
    </r>
    <r>
      <rPr>
        <sz val="7"/>
        <color theme="1"/>
        <rFont val="Times New Roman"/>
        <family val="1"/>
      </rPr>
      <t xml:space="preserve">       </t>
    </r>
    <r>
      <rPr>
        <sz val="11"/>
        <color rgb="FF000000"/>
        <rFont val="Calibri"/>
        <family val="2"/>
        <scheme val="minor"/>
      </rPr>
      <t>Definición y conceptos básicos.</t>
    </r>
  </si>
  <si>
    <r>
      <t>·</t>
    </r>
    <r>
      <rPr>
        <sz val="7"/>
        <color theme="1"/>
        <rFont val="Times New Roman"/>
        <family val="1"/>
      </rPr>
      <t xml:space="preserve">       </t>
    </r>
    <r>
      <rPr>
        <sz val="11"/>
        <color rgb="FF000000"/>
        <rFont val="Calibri"/>
        <family val="2"/>
        <scheme val="minor"/>
      </rPr>
      <t>Imagen fija y móvil</t>
    </r>
  </si>
  <si>
    <r>
      <t>·</t>
    </r>
    <r>
      <rPr>
        <sz val="7"/>
        <color theme="1"/>
        <rFont val="Times New Roman"/>
        <family val="1"/>
      </rPr>
      <t xml:space="preserve">       </t>
    </r>
    <r>
      <rPr>
        <sz val="11"/>
        <color rgb="FF000000"/>
        <rFont val="Calibri"/>
        <family val="2"/>
        <scheme val="minor"/>
      </rPr>
      <t>Elementos morfológicos, dinámicos y escalares de la imagen.</t>
    </r>
  </si>
  <si>
    <t>El espacio narrativo:</t>
  </si>
  <si>
    <r>
      <t>·</t>
    </r>
    <r>
      <rPr>
        <sz val="7"/>
        <color theme="1"/>
        <rFont val="Times New Roman"/>
        <family val="1"/>
      </rPr>
      <t xml:space="preserve">       </t>
    </r>
    <r>
      <rPr>
        <sz val="11"/>
        <color rgb="FF000000"/>
        <rFont val="Calibri"/>
        <family val="2"/>
        <scheme val="minor"/>
      </rPr>
      <t>Formatos, planos y ángulos</t>
    </r>
  </si>
  <si>
    <r>
      <t>·</t>
    </r>
    <r>
      <rPr>
        <sz val="7"/>
        <color theme="1"/>
        <rFont val="Times New Roman"/>
        <family val="1"/>
      </rPr>
      <t xml:space="preserve">       </t>
    </r>
    <r>
      <rPr>
        <sz val="11"/>
        <color rgb="FF000000"/>
        <rFont val="Calibri"/>
        <family val="2"/>
        <scheme val="minor"/>
      </rPr>
      <t>Secuencia y escenas</t>
    </r>
  </si>
  <si>
    <r>
      <t>·</t>
    </r>
    <r>
      <rPr>
        <sz val="7"/>
        <color theme="1"/>
        <rFont val="Times New Roman"/>
        <family val="1"/>
      </rPr>
      <t xml:space="preserve">       </t>
    </r>
    <r>
      <rPr>
        <sz val="11"/>
        <color rgb="FF000000"/>
        <rFont val="Calibri"/>
        <family val="2"/>
        <scheme val="minor"/>
      </rPr>
      <t>Movimiento de cámara y movimiento interno.</t>
    </r>
  </si>
  <si>
    <r>
      <t>·</t>
    </r>
    <r>
      <rPr>
        <sz val="7"/>
        <color theme="1"/>
        <rFont val="Times New Roman"/>
        <family val="1"/>
      </rPr>
      <t xml:space="preserve">       </t>
    </r>
    <r>
      <rPr>
        <sz val="11"/>
        <color rgb="FF000000"/>
        <rFont val="Calibri"/>
        <family val="2"/>
        <scheme val="minor"/>
      </rPr>
      <t>Iluminación y color</t>
    </r>
  </si>
  <si>
    <t>PLATÓ</t>
  </si>
  <si>
    <t>PLATÓ y cámaras</t>
  </si>
  <si>
    <t>El tiempo narrativo:</t>
  </si>
  <si>
    <r>
      <t>·</t>
    </r>
    <r>
      <rPr>
        <sz val="7"/>
        <color theme="1"/>
        <rFont val="Times New Roman"/>
        <family val="1"/>
      </rPr>
      <t xml:space="preserve">       </t>
    </r>
    <r>
      <rPr>
        <sz val="11"/>
        <color rgb="FF000000"/>
        <rFont val="Calibri"/>
        <family val="2"/>
        <scheme val="minor"/>
      </rPr>
      <t>Recursos narrativos: elipsis, flashback, saltos, tiempo real, tiempo paralelo</t>
    </r>
  </si>
  <si>
    <r>
      <t>·</t>
    </r>
    <r>
      <rPr>
        <sz val="7"/>
        <color theme="1"/>
        <rFont val="Times New Roman"/>
        <family val="1"/>
      </rPr>
      <t xml:space="preserve">       </t>
    </r>
    <r>
      <rPr>
        <sz val="11"/>
        <color rgb="FF000000"/>
        <rFont val="Calibri"/>
        <family val="2"/>
        <scheme val="minor"/>
      </rPr>
      <t>Espacio y tiempo: continuidad y rácord</t>
    </r>
  </si>
  <si>
    <t>PRÁCTICAS CON LA CÁMARA</t>
  </si>
  <si>
    <t>Montaje</t>
  </si>
  <si>
    <r>
      <t>·</t>
    </r>
    <r>
      <rPr>
        <sz val="7"/>
        <color theme="1"/>
        <rFont val="Times New Roman"/>
        <family val="1"/>
      </rPr>
      <t xml:space="preserve">       </t>
    </r>
    <r>
      <rPr>
        <sz val="11"/>
        <color rgb="FF000000"/>
        <rFont val="Calibri"/>
        <family val="2"/>
        <scheme val="minor"/>
      </rPr>
      <t>Tipos de montaje</t>
    </r>
  </si>
  <si>
    <r>
      <t>·</t>
    </r>
    <r>
      <rPr>
        <sz val="7"/>
        <color theme="1"/>
        <rFont val="Times New Roman"/>
        <family val="1"/>
      </rPr>
      <t xml:space="preserve">       </t>
    </r>
    <r>
      <rPr>
        <sz val="11"/>
        <color rgb="FF000000"/>
        <rFont val="Calibri"/>
        <family val="2"/>
        <scheme val="minor"/>
      </rPr>
      <t>Continuidad visual y sonora por montaje</t>
    </r>
  </si>
  <si>
    <r>
      <t>·</t>
    </r>
    <r>
      <rPr>
        <sz val="7"/>
        <color theme="1"/>
        <rFont val="Times New Roman"/>
        <family val="1"/>
      </rPr>
      <t xml:space="preserve">       </t>
    </r>
    <r>
      <rPr>
        <sz val="11"/>
        <color rgb="FF000000"/>
        <rFont val="Calibri"/>
        <family val="2"/>
        <scheme val="minor"/>
      </rPr>
      <t>Continuidad por narrativa</t>
    </r>
  </si>
  <si>
    <r>
      <t>·</t>
    </r>
    <r>
      <rPr>
        <sz val="7"/>
        <color theme="1"/>
        <rFont val="Times New Roman"/>
        <family val="1"/>
      </rPr>
      <t xml:space="preserve">       </t>
    </r>
    <r>
      <rPr>
        <sz val="11"/>
        <color rgb="FF000000"/>
        <rFont val="Calibri"/>
        <family val="2"/>
        <scheme val="minor"/>
      </rPr>
      <t>Ejes de acción</t>
    </r>
  </si>
  <si>
    <r>
      <t>·</t>
    </r>
    <r>
      <rPr>
        <sz val="7"/>
        <color theme="1"/>
        <rFont val="Times New Roman"/>
        <family val="1"/>
      </rPr>
      <t xml:space="preserve">       </t>
    </r>
    <r>
      <rPr>
        <sz val="11"/>
        <color rgb="FF000000"/>
        <rFont val="Calibri"/>
        <family val="2"/>
        <scheme val="minor"/>
      </rPr>
      <t>Salto de eje</t>
    </r>
  </si>
  <si>
    <t>PREPARACIÓN HIRU HANDIAK</t>
  </si>
  <si>
    <t>FIESTA</t>
  </si>
  <si>
    <t>POSTPRODUCCIÓN VIDEO</t>
  </si>
  <si>
    <t>El sonido audiovisual:</t>
  </si>
  <si>
    <r>
      <t>·</t>
    </r>
    <r>
      <rPr>
        <sz val="7"/>
        <color theme="1"/>
        <rFont val="Times New Roman"/>
        <family val="1"/>
      </rPr>
      <t xml:space="preserve">       </t>
    </r>
    <r>
      <rPr>
        <sz val="11"/>
        <color rgb="FF000000"/>
        <rFont val="Calibri"/>
        <family val="2"/>
        <scheme val="minor"/>
      </rPr>
      <t>Elementos básicos: palabra, música, ruido, efecto, silencio.</t>
    </r>
  </si>
  <si>
    <r>
      <t>·</t>
    </r>
    <r>
      <rPr>
        <sz val="7"/>
        <color theme="1"/>
        <rFont val="Times New Roman"/>
        <family val="1"/>
      </rPr>
      <t xml:space="preserve">       </t>
    </r>
    <r>
      <rPr>
        <sz val="11"/>
        <color rgb="FF000000"/>
        <rFont val="Calibri"/>
        <family val="2"/>
        <scheme val="minor"/>
      </rPr>
      <t>Tipos de sonido: diegético, extradiegético, off y fuera de campo</t>
    </r>
  </si>
  <si>
    <t>Trabajo individual: Visualizar un fragmento sonoro (autónomo)</t>
  </si>
  <si>
    <t>EVALUABLE</t>
  </si>
  <si>
    <t>31 NOV</t>
  </si>
  <si>
    <t>POSTPRODUCCIÓN DE SONIDO</t>
  </si>
  <si>
    <t>REALIZACIÓN DE PAISAJE SONORO 5.1</t>
  </si>
  <si>
    <t>FOTOGRAFÍA estudio y producto</t>
  </si>
  <si>
    <t>Genera tu propio cuadro de arte</t>
  </si>
  <si>
    <t>PRESENTACIÓN DE FOTOGRAFÍAS</t>
  </si>
  <si>
    <t>PUENTE</t>
  </si>
  <si>
    <t>EXAMEN TIPO TEST</t>
  </si>
  <si>
    <t>PRE-DEFENSA DEL TRABAJO FINAL</t>
  </si>
  <si>
    <t>EVALUACIÓN</t>
  </si>
  <si>
    <t>DEFENSA DEL TRABAJO FINAL</t>
  </si>
  <si>
    <t xml:space="preserve"> </t>
  </si>
  <si>
    <t>Revisión de notas y ACTAS</t>
  </si>
  <si>
    <t>ASISTENCIA</t>
  </si>
  <si>
    <t>ERIC</t>
  </si>
  <si>
    <t>BRUNO</t>
  </si>
  <si>
    <t xml:space="preserve">PAULA </t>
  </si>
  <si>
    <t xml:space="preserve">MIKEL </t>
  </si>
  <si>
    <t xml:space="preserve">IZARO </t>
  </si>
  <si>
    <t>NOTAS</t>
  </si>
  <si>
    <t>CALIFICACIÓN</t>
  </si>
  <si>
    <t>Ordenar diferentes tomas de una película. (clase) 5%</t>
  </si>
  <si>
    <t>·       Naturaleza del sonido: sincrónico, asincrónico, directo y grabado
·       Funciones del sonido
    Oralidad y doblaje
Bancos de sonido</t>
  </si>
  <si>
    <t>El sonido audiovisual:
Trabajo individual: Visualizar un fragmento sonoro (autónomo)</t>
  </si>
  <si>
    <t>PRESENTACIÓN PAISAJE SONORO Y VISUALIZACIÓN DE FRAGMENTO SONORO</t>
  </si>
  <si>
    <t>PAISAJE SONORO 10%
VISUALIZACIÓN 10%</t>
  </si>
  <si>
    <t>REALIZAR FOTOGRAFÍAS CON DIFERENTES PARAMETROS 10% (ENVIAR)</t>
  </si>
  <si>
    <t>OBRA DE ARTE 10%
FOTO CREATIVA 10%</t>
  </si>
  <si>
    <t>EXAMEN TIPO TEST 20 %</t>
  </si>
  <si>
    <t>TOTAL</t>
  </si>
  <si>
    <t>LANZAMIENTO DE PROPUESTA FINAL</t>
  </si>
  <si>
    <t>Introducción: Narrativa audiovisual</t>
  </si>
  <si>
    <t>Trabajo individual: Construye un relato sobre ti empleando lenguaje visual, sonoro y kinestésico. (clase)</t>
  </si>
  <si>
    <t>Preséntate con una foto</t>
  </si>
  <si>
    <t>Narrativa audiovisual:</t>
  </si>
  <si>
    <r>
      <t>·</t>
    </r>
    <r>
      <rPr>
        <sz val="7"/>
        <color theme="1"/>
        <rFont val="Times New Roman"/>
        <family val="1"/>
      </rPr>
      <t xml:space="preserve">       </t>
    </r>
    <r>
      <rPr>
        <sz val="11"/>
        <color theme="1"/>
        <rFont val="Calibri"/>
        <family val="2"/>
        <scheme val="minor"/>
      </rPr>
      <t>Definición y conceptos básicos.</t>
    </r>
  </si>
  <si>
    <r>
      <t>·</t>
    </r>
    <r>
      <rPr>
        <sz val="7"/>
        <color theme="1"/>
        <rFont val="Times New Roman"/>
        <family val="1"/>
      </rPr>
      <t xml:space="preserve">       </t>
    </r>
    <r>
      <rPr>
        <sz val="11"/>
        <color theme="1"/>
        <rFont val="Calibri"/>
        <family val="2"/>
        <scheme val="minor"/>
      </rPr>
      <t>Imagen fija y móvil</t>
    </r>
  </si>
  <si>
    <r>
      <t>·</t>
    </r>
    <r>
      <rPr>
        <sz val="7"/>
        <color theme="1"/>
        <rFont val="Times New Roman"/>
        <family val="1"/>
      </rPr>
      <t xml:space="preserve">       </t>
    </r>
    <r>
      <rPr>
        <sz val="11"/>
        <color theme="1"/>
        <rFont val="Calibri"/>
        <family val="2"/>
        <scheme val="minor"/>
      </rPr>
      <t>Elementos morfológicos, dinámicos y escalares de la imagen.</t>
    </r>
  </si>
  <si>
    <t>Hacer un collage en una hora</t>
  </si>
  <si>
    <r>
      <t>·</t>
    </r>
    <r>
      <rPr>
        <sz val="7"/>
        <color theme="1"/>
        <rFont val="Times New Roman"/>
        <family val="1"/>
      </rPr>
      <t xml:space="preserve">       </t>
    </r>
    <r>
      <rPr>
        <sz val="11"/>
        <color theme="1"/>
        <rFont val="Calibri"/>
        <family val="2"/>
        <scheme val="minor"/>
      </rPr>
      <t>Semiología de los objetos</t>
    </r>
  </si>
  <si>
    <r>
      <t>·</t>
    </r>
    <r>
      <rPr>
        <sz val="7"/>
        <color theme="1"/>
        <rFont val="Times New Roman"/>
        <family val="1"/>
      </rPr>
      <t xml:space="preserve">       </t>
    </r>
    <r>
      <rPr>
        <sz val="11"/>
        <color theme="1"/>
        <rFont val="Calibri"/>
        <family val="2"/>
        <scheme val="minor"/>
      </rPr>
      <t>Pensar con imágenes</t>
    </r>
  </si>
  <si>
    <t>Trabajo en grupo: Pensar con imágenes: plantea 5 bocetos visuales. (clase)</t>
  </si>
  <si>
    <r>
      <t>·</t>
    </r>
    <r>
      <rPr>
        <sz val="7"/>
        <color theme="1"/>
        <rFont val="Times New Roman"/>
        <family val="1"/>
      </rPr>
      <t xml:space="preserve">       </t>
    </r>
    <r>
      <rPr>
        <sz val="11"/>
        <color theme="1"/>
        <rFont val="Calibri"/>
        <family val="2"/>
        <scheme val="minor"/>
      </rPr>
      <t>Formatos, planos y ángulos</t>
    </r>
  </si>
  <si>
    <r>
      <t>·</t>
    </r>
    <r>
      <rPr>
        <sz val="7"/>
        <color theme="1"/>
        <rFont val="Times New Roman"/>
        <family val="1"/>
      </rPr>
      <t xml:space="preserve">       </t>
    </r>
    <r>
      <rPr>
        <sz val="11"/>
        <color theme="1"/>
        <rFont val="Calibri"/>
        <family val="2"/>
        <scheme val="minor"/>
      </rPr>
      <t>Secuencia y escenas</t>
    </r>
  </si>
  <si>
    <r>
      <t>·</t>
    </r>
    <r>
      <rPr>
        <sz val="7"/>
        <color theme="1"/>
        <rFont val="Times New Roman"/>
        <family val="1"/>
      </rPr>
      <t xml:space="preserve">       </t>
    </r>
    <r>
      <rPr>
        <sz val="11"/>
        <color theme="1"/>
        <rFont val="Calibri"/>
        <family val="2"/>
        <scheme val="minor"/>
      </rPr>
      <t>Movimiento de cámara y movimiento interno.</t>
    </r>
  </si>
  <si>
    <r>
      <t>·</t>
    </r>
    <r>
      <rPr>
        <sz val="7"/>
        <color theme="1"/>
        <rFont val="Times New Roman"/>
        <family val="1"/>
      </rPr>
      <t xml:space="preserve">       </t>
    </r>
    <r>
      <rPr>
        <sz val="11"/>
        <color theme="1"/>
        <rFont val="Calibri"/>
        <family val="2"/>
        <scheme val="minor"/>
      </rPr>
      <t>Iluminación y color</t>
    </r>
  </si>
  <si>
    <t>Trabajo individual: Visualizar un fragmento sonoro (autónomo) Se les da dos distintos a elegir</t>
  </si>
  <si>
    <t>PRESENTAR TRABAJO DE VISUALIZACIÓN DE FRAGMENTO SONORO</t>
  </si>
  <si>
    <t>Trabajo en grupo: Cadavre exquisit narrativo (clase)</t>
  </si>
  <si>
    <t>Narratología:</t>
  </si>
  <si>
    <r>
      <t>·</t>
    </r>
    <r>
      <rPr>
        <sz val="7"/>
        <color theme="1"/>
        <rFont val="Times New Roman"/>
        <family val="1"/>
      </rPr>
      <t xml:space="preserve">       </t>
    </r>
    <r>
      <rPr>
        <sz val="11"/>
        <color theme="1"/>
        <rFont val="Calibri"/>
        <family val="2"/>
        <scheme val="minor"/>
      </rPr>
      <t>Tipos de narrativa y narradores</t>
    </r>
  </si>
  <si>
    <r>
      <t>·</t>
    </r>
    <r>
      <rPr>
        <sz val="7"/>
        <color theme="1"/>
        <rFont val="Times New Roman"/>
        <family val="1"/>
      </rPr>
      <t xml:space="preserve">       </t>
    </r>
    <r>
      <rPr>
        <sz val="11"/>
        <color theme="1"/>
        <rFont val="Calibri"/>
        <family val="2"/>
        <scheme val="minor"/>
      </rPr>
      <t>Funciones del relato</t>
    </r>
  </si>
  <si>
    <r>
      <t>·</t>
    </r>
    <r>
      <rPr>
        <sz val="7"/>
        <color theme="1"/>
        <rFont val="Times New Roman"/>
        <family val="1"/>
      </rPr>
      <t xml:space="preserve">       </t>
    </r>
    <r>
      <rPr>
        <sz val="11"/>
        <color theme="1"/>
        <rFont val="Calibri"/>
        <family val="2"/>
        <scheme val="minor"/>
      </rPr>
      <t>La construcción del texto narrativo</t>
    </r>
  </si>
  <si>
    <r>
      <t>·</t>
    </r>
    <r>
      <rPr>
        <sz val="7"/>
        <color theme="1"/>
        <rFont val="Times New Roman"/>
        <family val="1"/>
      </rPr>
      <t xml:space="preserve">       </t>
    </r>
    <r>
      <rPr>
        <sz val="11"/>
        <color theme="1"/>
        <rFont val="Calibri"/>
        <family val="2"/>
        <scheme val="minor"/>
      </rPr>
      <t>Historia y ejes de narración</t>
    </r>
  </si>
  <si>
    <r>
      <t>·</t>
    </r>
    <r>
      <rPr>
        <sz val="7"/>
        <color theme="1"/>
        <rFont val="Times New Roman"/>
        <family val="1"/>
      </rPr>
      <t xml:space="preserve">       </t>
    </r>
    <r>
      <rPr>
        <sz val="11"/>
        <color theme="1"/>
        <rFont val="Calibri"/>
        <family val="2"/>
        <scheme val="minor"/>
      </rPr>
      <t>Los personajes</t>
    </r>
  </si>
  <si>
    <r>
      <t>·</t>
    </r>
    <r>
      <rPr>
        <sz val="7"/>
        <color theme="1"/>
        <rFont val="Times New Roman"/>
        <family val="1"/>
      </rPr>
      <t xml:space="preserve">       </t>
    </r>
    <r>
      <rPr>
        <sz val="11"/>
        <color theme="1"/>
        <rFont val="Calibri"/>
        <family val="2"/>
        <scheme val="minor"/>
      </rPr>
      <t>Paisaje sonoro</t>
    </r>
  </si>
  <si>
    <t>Trabajo individual: paisaje sonoro (autónomo)</t>
  </si>
  <si>
    <t>Narrar a través del juego</t>
  </si>
  <si>
    <r>
      <t>·</t>
    </r>
    <r>
      <rPr>
        <sz val="7"/>
        <color theme="1"/>
        <rFont val="Times New Roman"/>
        <family val="1"/>
      </rPr>
      <t xml:space="preserve">       </t>
    </r>
    <r>
      <rPr>
        <sz val="11"/>
        <color theme="1"/>
        <rFont val="Calibri"/>
        <family val="2"/>
        <scheme val="minor"/>
      </rPr>
      <t>Dixit</t>
    </r>
  </si>
  <si>
    <r>
      <t>·</t>
    </r>
    <r>
      <rPr>
        <sz val="7"/>
        <color theme="1"/>
        <rFont val="Times New Roman"/>
        <family val="1"/>
      </rPr>
      <t xml:space="preserve">       </t>
    </r>
    <r>
      <rPr>
        <sz val="11"/>
        <color theme="1"/>
        <rFont val="Calibri"/>
        <family val="2"/>
        <scheme val="minor"/>
      </rPr>
      <t>Story Cubes</t>
    </r>
  </si>
  <si>
    <t>PRESENTACIÓN DE PAISAJE SONORO Y CADAVRE EXQUISIT</t>
  </si>
  <si>
    <t>El discurso</t>
  </si>
  <si>
    <r>
      <t>·</t>
    </r>
    <r>
      <rPr>
        <sz val="7"/>
        <color theme="1"/>
        <rFont val="Times New Roman"/>
        <family val="1"/>
      </rPr>
      <t xml:space="preserve">       </t>
    </r>
    <r>
      <rPr>
        <sz val="11"/>
        <color theme="1"/>
        <rFont val="Calibri"/>
        <family val="2"/>
        <scheme val="minor"/>
      </rPr>
      <t>Guion</t>
    </r>
  </si>
  <si>
    <r>
      <t>·</t>
    </r>
    <r>
      <rPr>
        <sz val="7"/>
        <color theme="1"/>
        <rFont val="Times New Roman"/>
        <family val="1"/>
      </rPr>
      <t xml:space="preserve">       </t>
    </r>
    <r>
      <rPr>
        <sz val="11"/>
        <color theme="1"/>
        <rFont val="Calibri"/>
        <family val="2"/>
        <scheme val="minor"/>
      </rPr>
      <t>Idea</t>
    </r>
  </si>
  <si>
    <r>
      <t>·</t>
    </r>
    <r>
      <rPr>
        <sz val="7"/>
        <color theme="1"/>
        <rFont val="Times New Roman"/>
        <family val="1"/>
      </rPr>
      <t xml:space="preserve">       </t>
    </r>
    <r>
      <rPr>
        <sz val="11"/>
        <color theme="1"/>
        <rFont val="Calibri"/>
        <family val="2"/>
        <scheme val="minor"/>
      </rPr>
      <t>Géneros</t>
    </r>
  </si>
  <si>
    <r>
      <t>·</t>
    </r>
    <r>
      <rPr>
        <sz val="7"/>
        <color theme="1"/>
        <rFont val="Times New Roman"/>
        <family val="1"/>
      </rPr>
      <t xml:space="preserve">       </t>
    </r>
    <r>
      <rPr>
        <sz val="11"/>
        <color theme="1"/>
        <rFont val="Calibri"/>
        <family val="2"/>
        <scheme val="minor"/>
      </rPr>
      <t>Los personajes y el diálogo</t>
    </r>
  </si>
  <si>
    <t>Guion literario Vs técnico</t>
  </si>
  <si>
    <t>Narración en el cine:</t>
  </si>
  <si>
    <r>
      <t>·</t>
    </r>
    <r>
      <rPr>
        <sz val="7"/>
        <color theme="1"/>
        <rFont val="Times New Roman"/>
        <family val="1"/>
      </rPr>
      <t xml:space="preserve">       </t>
    </r>
    <r>
      <rPr>
        <sz val="11"/>
        <color theme="1"/>
        <rFont val="Calibri"/>
        <family val="2"/>
        <scheme val="minor"/>
      </rPr>
      <t>Orígenes del cine</t>
    </r>
  </si>
  <si>
    <r>
      <t>·</t>
    </r>
    <r>
      <rPr>
        <sz val="7"/>
        <color theme="1"/>
        <rFont val="Times New Roman"/>
        <family val="1"/>
      </rPr>
      <t xml:space="preserve">       </t>
    </r>
    <r>
      <rPr>
        <sz val="11"/>
        <color theme="1"/>
        <rFont val="Calibri"/>
        <family val="2"/>
        <scheme val="minor"/>
      </rPr>
      <t>Del mudo al sonido</t>
    </r>
  </si>
  <si>
    <r>
      <t>·</t>
    </r>
    <r>
      <rPr>
        <sz val="7"/>
        <color theme="1"/>
        <rFont val="Times New Roman"/>
        <family val="1"/>
      </rPr>
      <t xml:space="preserve">       </t>
    </r>
    <r>
      <rPr>
        <sz val="11"/>
        <color theme="1"/>
        <rFont val="Calibri"/>
        <family val="2"/>
        <scheme val="minor"/>
      </rPr>
      <t>Vanguardias</t>
    </r>
  </si>
  <si>
    <r>
      <t>·</t>
    </r>
    <r>
      <rPr>
        <sz val="7"/>
        <color theme="1"/>
        <rFont val="Times New Roman"/>
        <family val="1"/>
      </rPr>
      <t xml:space="preserve">       </t>
    </r>
    <r>
      <rPr>
        <sz val="11"/>
        <color theme="1"/>
        <rFont val="Calibri"/>
        <family val="2"/>
        <scheme val="minor"/>
      </rPr>
      <t>Cine contemporáneo</t>
    </r>
  </si>
  <si>
    <t>Sonorizar una pieza visual “Meshes of the afternoon” (autónomo)</t>
  </si>
  <si>
    <t>Narrativa TV y entretenimiento</t>
  </si>
  <si>
    <r>
      <t>·</t>
    </r>
    <r>
      <rPr>
        <sz val="7"/>
        <color theme="1"/>
        <rFont val="Times New Roman"/>
        <family val="1"/>
      </rPr>
      <t xml:space="preserve">       </t>
    </r>
    <r>
      <rPr>
        <sz val="11"/>
        <color theme="1"/>
        <rFont val="Calibri"/>
        <family val="2"/>
        <scheme val="minor"/>
      </rPr>
      <t>El discurso TV</t>
    </r>
  </si>
  <si>
    <r>
      <t>·</t>
    </r>
    <r>
      <rPr>
        <sz val="7"/>
        <color theme="1"/>
        <rFont val="Times New Roman"/>
        <family val="1"/>
      </rPr>
      <t xml:space="preserve">       </t>
    </r>
    <r>
      <rPr>
        <sz val="11"/>
        <color theme="1"/>
        <rFont val="Calibri"/>
        <family val="2"/>
        <scheme val="minor"/>
      </rPr>
      <t>Del relato a la interactividad</t>
    </r>
  </si>
  <si>
    <r>
      <t>·</t>
    </r>
    <r>
      <rPr>
        <sz val="7"/>
        <color theme="1"/>
        <rFont val="Times New Roman"/>
        <family val="1"/>
      </rPr>
      <t xml:space="preserve">       </t>
    </r>
    <r>
      <rPr>
        <sz val="11"/>
        <color theme="1"/>
        <rFont val="Calibri"/>
        <family val="2"/>
        <scheme val="minor"/>
      </rPr>
      <t>El tráiler</t>
    </r>
  </si>
  <si>
    <r>
      <t>·</t>
    </r>
    <r>
      <rPr>
        <sz val="7"/>
        <color theme="1"/>
        <rFont val="Times New Roman"/>
        <family val="1"/>
      </rPr>
      <t xml:space="preserve">       </t>
    </r>
    <r>
      <rPr>
        <sz val="11"/>
        <color theme="1"/>
        <rFont val="Calibri"/>
        <family val="2"/>
        <scheme val="minor"/>
      </rPr>
      <t>El videoclip</t>
    </r>
  </si>
  <si>
    <r>
      <t>·</t>
    </r>
    <r>
      <rPr>
        <sz val="7"/>
        <color theme="1"/>
        <rFont val="Times New Roman"/>
        <family val="1"/>
      </rPr>
      <t xml:space="preserve">       </t>
    </r>
    <r>
      <rPr>
        <sz val="11"/>
        <color theme="1"/>
        <rFont val="Calibri"/>
        <family val="2"/>
        <scheme val="minor"/>
      </rPr>
      <t>Fotonovela</t>
    </r>
  </si>
  <si>
    <t>PRESENTACIÓN SONORIZACIÓN DE UNA PIEZA VISUAL</t>
  </si>
  <si>
    <t>Desarrollo de propuesta audiovisual</t>
  </si>
  <si>
    <t>EVALUACIÓN continua / final</t>
  </si>
  <si>
    <t>Presentación de trabajo final práctico</t>
  </si>
  <si>
    <t>EXTRAORDINARIA</t>
  </si>
  <si>
    <t>EVALUABLE 10 %</t>
  </si>
  <si>
    <t>CONCURSO MUSICAL Y VISUAL</t>
  </si>
  <si>
    <t>5
2 OCT</t>
  </si>
  <si>
    <t>7
9 OCT</t>
  </si>
  <si>
    <t>8
10/10/2023</t>
  </si>
  <si>
    <t>31/11/2023</t>
  </si>
  <si>
    <t>EXÁMEN TIPO TEST</t>
  </si>
  <si>
    <t>Planteamiento del trabajo final.</t>
  </si>
  <si>
    <t>10%
10%</t>
  </si>
  <si>
    <t>ASISTENCIA Y EVALUACIÓN</t>
  </si>
  <si>
    <r>
      <t>·</t>
    </r>
    <r>
      <rPr>
        <sz val="7"/>
        <color theme="1"/>
        <rFont val="Times New Roman"/>
        <family val="1"/>
      </rPr>
      <t xml:space="preserve">       </t>
    </r>
    <r>
      <rPr>
        <sz val="11"/>
        <color rgb="FF000000"/>
        <rFont val="Calibri"/>
        <family val="2"/>
        <scheme val="minor"/>
      </rPr>
      <t>Presentación PNL</t>
    </r>
  </si>
  <si>
    <r>
      <t>·</t>
    </r>
    <r>
      <rPr>
        <sz val="7"/>
        <color theme="1"/>
        <rFont val="Times New Roman"/>
        <family val="1"/>
      </rPr>
      <t xml:space="preserve">       </t>
    </r>
    <r>
      <rPr>
        <sz val="11"/>
        <color rgb="FF000000"/>
        <rFont val="Calibri"/>
        <family val="2"/>
        <scheme val="minor"/>
      </rPr>
      <t>Solución creativa</t>
    </r>
  </si>
  <si>
    <r>
      <t>·</t>
    </r>
    <r>
      <rPr>
        <sz val="7"/>
        <color theme="1"/>
        <rFont val="Times New Roman"/>
        <family val="1"/>
      </rPr>
      <t xml:space="preserve">       </t>
    </r>
    <r>
      <rPr>
        <sz val="11"/>
        <color rgb="FF000000"/>
        <rFont val="Calibri"/>
        <family val="2"/>
        <scheme val="minor"/>
      </rPr>
      <t>BLOG de clase</t>
    </r>
  </si>
  <si>
    <t>Presentación personal aplicando PNL</t>
  </si>
  <si>
    <t>Realización de grupos y roles para el blog</t>
  </si>
  <si>
    <t>Creatividad y cerebro humano</t>
  </si>
  <si>
    <r>
      <t>·</t>
    </r>
    <r>
      <rPr>
        <sz val="7"/>
        <color rgb="FF000000"/>
        <rFont val="Times New Roman"/>
        <family val="1"/>
      </rPr>
      <t xml:space="preserve">       </t>
    </r>
    <r>
      <rPr>
        <sz val="11"/>
        <color rgb="FF000000"/>
        <rFont val="Calibri"/>
        <family val="2"/>
        <scheme val="minor"/>
      </rPr>
      <t>Definiciones</t>
    </r>
  </si>
  <si>
    <r>
      <t>·</t>
    </r>
    <r>
      <rPr>
        <sz val="7"/>
        <color rgb="FF000000"/>
        <rFont val="Times New Roman"/>
        <family val="1"/>
      </rPr>
      <t xml:space="preserve">       </t>
    </r>
    <r>
      <rPr>
        <sz val="11"/>
        <color rgb="FF000000"/>
        <rFont val="Calibri"/>
        <family val="2"/>
        <scheme val="minor"/>
      </rPr>
      <t>Arquitectura del cerebro</t>
    </r>
  </si>
  <si>
    <r>
      <t>·</t>
    </r>
    <r>
      <rPr>
        <sz val="7"/>
        <color rgb="FF000000"/>
        <rFont val="Times New Roman"/>
        <family val="1"/>
      </rPr>
      <t xml:space="preserve">       </t>
    </r>
    <r>
      <rPr>
        <sz val="11"/>
        <color rgb="FF000000"/>
        <rFont val="Calibri"/>
        <family val="2"/>
        <scheme val="minor"/>
      </rPr>
      <t>Lógica, azar, pensamiento y emociones</t>
    </r>
  </si>
  <si>
    <t>Brainstorming</t>
  </si>
  <si>
    <t>Video BBVA creatividad</t>
  </si>
  <si>
    <r>
      <t>·</t>
    </r>
    <r>
      <rPr>
        <sz val="7"/>
        <color theme="1"/>
        <rFont val="Times New Roman"/>
        <family val="1"/>
      </rPr>
      <t xml:space="preserve">       </t>
    </r>
    <r>
      <rPr>
        <sz val="11"/>
        <color rgb="FF000000"/>
        <rFont val="Calibri"/>
        <family val="2"/>
        <scheme val="minor"/>
      </rPr>
      <t>Tipos de pensamiento</t>
    </r>
  </si>
  <si>
    <r>
      <t>·</t>
    </r>
    <r>
      <rPr>
        <sz val="7"/>
        <color theme="1"/>
        <rFont val="Times New Roman"/>
        <family val="1"/>
      </rPr>
      <t xml:space="preserve">       </t>
    </r>
    <r>
      <rPr>
        <sz val="11"/>
        <color rgb="FF000000"/>
        <rFont val="Calibri"/>
        <family val="2"/>
        <scheme val="minor"/>
      </rPr>
      <t>El modelo de Guilford</t>
    </r>
  </si>
  <si>
    <r>
      <t>·</t>
    </r>
    <r>
      <rPr>
        <sz val="7"/>
        <color theme="1"/>
        <rFont val="Times New Roman"/>
        <family val="1"/>
      </rPr>
      <t xml:space="preserve">       </t>
    </r>
    <r>
      <rPr>
        <sz val="11"/>
        <color rgb="FF000000"/>
        <rFont val="Calibri"/>
        <family val="2"/>
        <scheme val="minor"/>
      </rPr>
      <t>Tipos de inteligencia y PNL</t>
    </r>
  </si>
  <si>
    <t>TEST INTELIGENCIAS</t>
  </si>
  <si>
    <t>El proceso creativo</t>
  </si>
  <si>
    <t>Examen tipo test</t>
  </si>
  <si>
    <t>Arte y creatividad desde la imagen</t>
  </si>
  <si>
    <r>
      <t>·</t>
    </r>
    <r>
      <rPr>
        <sz val="7"/>
        <color theme="1"/>
        <rFont val="Times New Roman"/>
        <family val="1"/>
      </rPr>
      <t xml:space="preserve">       </t>
    </r>
    <r>
      <rPr>
        <sz val="11"/>
        <color rgb="FF000000"/>
        <rFont val="Calibri"/>
        <family val="2"/>
        <scheme val="minor"/>
      </rPr>
      <t>Fotografía</t>
    </r>
  </si>
  <si>
    <r>
      <t>·</t>
    </r>
    <r>
      <rPr>
        <sz val="7"/>
        <color theme="1"/>
        <rFont val="Times New Roman"/>
        <family val="1"/>
      </rPr>
      <t xml:space="preserve">       </t>
    </r>
    <r>
      <rPr>
        <sz val="11"/>
        <color rgb="FF000000"/>
        <rFont val="Calibri"/>
        <family val="2"/>
        <scheme val="minor"/>
      </rPr>
      <t>dadaísmo</t>
    </r>
  </si>
  <si>
    <t>Metáforas visuales</t>
  </si>
  <si>
    <r>
      <t>·</t>
    </r>
    <r>
      <rPr>
        <sz val="7"/>
        <color theme="1"/>
        <rFont val="Times New Roman"/>
        <family val="1"/>
      </rPr>
      <t xml:space="preserve">       </t>
    </r>
    <r>
      <rPr>
        <sz val="11"/>
        <color rgb="FF000000"/>
        <rFont val="Calibri"/>
        <family val="2"/>
        <scheme val="minor"/>
      </rPr>
      <t>Videoarte</t>
    </r>
  </si>
  <si>
    <t>Fotonovela</t>
  </si>
  <si>
    <t>DESARROLLO FOTONOVELA</t>
  </si>
  <si>
    <t>PRESENTACIÓN DE FOTONOVELA</t>
  </si>
  <si>
    <t>LECTURA JUAN MARTÍN</t>
  </si>
  <si>
    <t>Debate</t>
  </si>
  <si>
    <t>Juan Martin Prada</t>
  </si>
  <si>
    <t>Aplicaciones prácticas desde las artes digitales.</t>
  </si>
  <si>
    <r>
      <t>·</t>
    </r>
    <r>
      <rPr>
        <sz val="7"/>
        <color theme="1"/>
        <rFont val="Times New Roman"/>
        <family val="1"/>
      </rPr>
      <t xml:space="preserve">       </t>
    </r>
    <r>
      <rPr>
        <sz val="11"/>
        <color rgb="FF000000"/>
        <rFont val="Calibri"/>
        <family val="2"/>
        <scheme val="minor"/>
      </rPr>
      <t>Internet</t>
    </r>
  </si>
  <si>
    <r>
      <t>·</t>
    </r>
    <r>
      <rPr>
        <sz val="7"/>
        <color theme="1"/>
        <rFont val="Times New Roman"/>
        <family val="1"/>
      </rPr>
      <t xml:space="preserve">       </t>
    </r>
    <r>
      <rPr>
        <sz val="11"/>
        <color rgb="FF000000"/>
        <rFont val="Calibri"/>
        <family val="2"/>
        <scheme val="minor"/>
      </rPr>
      <t>Código</t>
    </r>
  </si>
  <si>
    <r>
      <t>·</t>
    </r>
    <r>
      <rPr>
        <sz val="7"/>
        <color theme="1"/>
        <rFont val="Times New Roman"/>
        <family val="1"/>
      </rPr>
      <t xml:space="preserve">       </t>
    </r>
    <r>
      <rPr>
        <sz val="11"/>
        <color rgb="FF000000"/>
        <rFont val="Calibri"/>
        <family val="2"/>
        <scheme val="minor"/>
      </rPr>
      <t>Creación colectiva</t>
    </r>
  </si>
  <si>
    <t>EL DESENTERRADOR</t>
  </si>
  <si>
    <t>Código</t>
  </si>
  <si>
    <t>Interacción</t>
  </si>
  <si>
    <t>Idea</t>
  </si>
  <si>
    <r>
      <t>·</t>
    </r>
    <r>
      <rPr>
        <sz val="7"/>
        <color theme="1"/>
        <rFont val="Times New Roman"/>
        <family val="1"/>
      </rPr>
      <t xml:space="preserve">       </t>
    </r>
    <r>
      <rPr>
        <sz val="11"/>
        <color rgb="FF000000"/>
        <rFont val="Calibri"/>
        <family val="2"/>
        <scheme val="minor"/>
      </rPr>
      <t>Arte y ciencia</t>
    </r>
  </si>
  <si>
    <r>
      <t>·</t>
    </r>
    <r>
      <rPr>
        <sz val="7"/>
        <color theme="1"/>
        <rFont val="Times New Roman"/>
        <family val="1"/>
      </rPr>
      <t xml:space="preserve">       </t>
    </r>
    <r>
      <rPr>
        <sz val="11"/>
        <color rgb="FF000000"/>
        <rFont val="Calibri"/>
        <family val="2"/>
        <scheme val="minor"/>
      </rPr>
      <t>Mapping</t>
    </r>
  </si>
  <si>
    <r>
      <t>·</t>
    </r>
    <r>
      <rPr>
        <sz val="7"/>
        <color theme="1"/>
        <rFont val="Times New Roman"/>
        <family val="1"/>
      </rPr>
      <t xml:space="preserve">       </t>
    </r>
    <r>
      <rPr>
        <sz val="11"/>
        <color rgb="FF000000"/>
        <rFont val="Calibri"/>
        <family val="2"/>
        <scheme val="minor"/>
      </rPr>
      <t>Vj</t>
    </r>
  </si>
  <si>
    <t>Trabajo en grupo - caso práctico: solución creativa para:</t>
  </si>
  <si>
    <r>
      <t>·</t>
    </r>
    <r>
      <rPr>
        <sz val="7"/>
        <color theme="1"/>
        <rFont val="Times New Roman"/>
        <family val="1"/>
      </rPr>
      <t xml:space="preserve">       </t>
    </r>
    <r>
      <rPr>
        <sz val="11"/>
        <color rgb="FF000000"/>
        <rFont val="Calibri"/>
        <family val="2"/>
        <scheme val="minor"/>
      </rPr>
      <t>Promoción de comercios</t>
    </r>
  </si>
  <si>
    <r>
      <t>·</t>
    </r>
    <r>
      <rPr>
        <sz val="7"/>
        <color theme="1"/>
        <rFont val="Times New Roman"/>
        <family val="1"/>
      </rPr>
      <t xml:space="preserve">       </t>
    </r>
    <r>
      <rPr>
        <sz val="11"/>
        <color rgb="FF000000"/>
        <rFont val="Calibri"/>
        <family val="2"/>
        <scheme val="minor"/>
      </rPr>
      <t>Comunicación en la empresa</t>
    </r>
  </si>
  <si>
    <t>Incentivar el uso del euskera</t>
  </si>
  <si>
    <r>
      <t>·</t>
    </r>
    <r>
      <rPr>
        <sz val="7"/>
        <color theme="1"/>
        <rFont val="Times New Roman"/>
        <family val="1"/>
      </rPr>
      <t xml:space="preserve">       </t>
    </r>
    <r>
      <rPr>
        <sz val="11"/>
        <color rgb="FF000000"/>
        <rFont val="Calibri"/>
        <family val="2"/>
        <scheme val="minor"/>
      </rPr>
      <t>AR y VR</t>
    </r>
  </si>
  <si>
    <r>
      <t>·</t>
    </r>
    <r>
      <rPr>
        <sz val="7"/>
        <color theme="1"/>
        <rFont val="Times New Roman"/>
        <family val="1"/>
      </rPr>
      <t xml:space="preserve">       </t>
    </r>
    <r>
      <rPr>
        <sz val="11"/>
        <color rgb="FF000000"/>
        <rFont val="Calibri"/>
        <family val="2"/>
        <scheme val="minor"/>
      </rPr>
      <t>App`s</t>
    </r>
  </si>
  <si>
    <r>
      <t>·</t>
    </r>
    <r>
      <rPr>
        <sz val="7"/>
        <color theme="1"/>
        <rFont val="Times New Roman"/>
        <family val="1"/>
      </rPr>
      <t xml:space="preserve">       </t>
    </r>
    <r>
      <rPr>
        <sz val="11"/>
        <color rgb="FF000000"/>
        <rFont val="Calibri"/>
        <family val="2"/>
        <scheme val="minor"/>
      </rPr>
      <t>Instalaciones interactivas</t>
    </r>
  </si>
  <si>
    <r>
      <t>·</t>
    </r>
    <r>
      <rPr>
        <sz val="7"/>
        <color theme="1"/>
        <rFont val="Times New Roman"/>
        <family val="1"/>
      </rPr>
      <t xml:space="preserve">       </t>
    </r>
    <r>
      <rPr>
        <sz val="11"/>
        <color rgb="FF000000"/>
        <rFont val="Calibri"/>
        <family val="2"/>
        <scheme val="minor"/>
      </rPr>
      <t>Visualización de datos</t>
    </r>
  </si>
  <si>
    <t xml:space="preserve">EVALUABLE </t>
  </si>
  <si>
    <t>PRESENTACIÓN DE METAFORAS 10 %</t>
  </si>
  <si>
    <t>Presentación trabajo en grupo 10 %</t>
  </si>
  <si>
    <t>TOTAL ASISTENCIA</t>
  </si>
  <si>
    <t>TOTAL NOTA</t>
  </si>
  <si>
    <t xml:space="preserve">TEMA </t>
  </si>
  <si>
    <t>PRESENTACIÓN ASIGNATURA</t>
  </si>
  <si>
    <t>INTRODUCCIÓN AL DISEÑO GRÁFICO</t>
  </si>
  <si>
    <t>Realización de un collage</t>
  </si>
  <si>
    <t>Ilustración básica</t>
  </si>
  <si>
    <t>Teoría de la Gestalt</t>
  </si>
  <si>
    <t>Dibujo y forma</t>
  </si>
  <si>
    <t>Maquetación</t>
  </si>
  <si>
    <t>12 octubre fiesta</t>
  </si>
  <si>
    <t>7 diciembre fiesta</t>
  </si>
  <si>
    <t>Introducción a Photoshop</t>
  </si>
  <si>
    <t>Puntos fuertes, debiles, qué te gustaría aprender. Papelografo y postits.</t>
  </si>
  <si>
    <t>Presentación PPT</t>
  </si>
  <si>
    <t>Illustrator Animales</t>
  </si>
  <si>
    <t>Realización de logotipo aplicando Gestalt</t>
  </si>
  <si>
    <t>Indesing: Maquetar un tríptico</t>
  </si>
  <si>
    <t>Photoshop: BAUHAUS</t>
  </si>
  <si>
    <t>Realizar un diseño para una marca</t>
  </si>
  <si>
    <t>Realiza una poesía visual</t>
  </si>
  <si>
    <t>Analisis de la imagen</t>
  </si>
  <si>
    <t>Análisis de la imagen</t>
  </si>
  <si>
    <t xml:space="preserve">Tríptico </t>
  </si>
  <si>
    <t>Diseñar y maquetar una publicación</t>
  </si>
  <si>
    <t>Examen teórico tipo test</t>
  </si>
  <si>
    <t xml:space="preserve">Realización de animales </t>
  </si>
  <si>
    <t xml:space="preserve">Realizar un collage físico </t>
  </si>
  <si>
    <t xml:space="preserve">Mondrian </t>
  </si>
  <si>
    <t xml:space="preserve">Análisis </t>
  </si>
  <si>
    <t>Cartel de un evento</t>
  </si>
  <si>
    <t>Alumno 2</t>
  </si>
  <si>
    <t>SEMANA 1</t>
  </si>
  <si>
    <t>SEMANA 2</t>
  </si>
  <si>
    <t>SEMANA 3</t>
  </si>
  <si>
    <t>SEMANA 4</t>
  </si>
  <si>
    <t>SEMANA 5</t>
  </si>
  <si>
    <t>SEMANA 6</t>
  </si>
  <si>
    <t>SEMANA 7</t>
  </si>
  <si>
    <t>SEMANA8</t>
  </si>
  <si>
    <t>SEMANA9</t>
  </si>
  <si>
    <t>SEMANA 10</t>
  </si>
  <si>
    <t>SEMANA11</t>
  </si>
  <si>
    <t>SEMANA 12</t>
  </si>
  <si>
    <t>SEMANA 13</t>
  </si>
  <si>
    <t>SEMANA 14</t>
  </si>
  <si>
    <t>SEMANA 15</t>
  </si>
  <si>
    <t>SEMANA 16</t>
  </si>
  <si>
    <t>HACER GUION DEL TRABAJO, CRONOGRAMA, PRODUCCIÓN</t>
  </si>
  <si>
    <t>EVALUABLE 20 %</t>
  </si>
  <si>
    <t>EVALUACIÓN 25 %</t>
  </si>
  <si>
    <t>Salida ARTIUM 18:00</t>
  </si>
  <si>
    <t>Presentación HIBRIDALAB FEMIAS</t>
  </si>
  <si>
    <t>Alumno 1</t>
  </si>
  <si>
    <t>TUTORIAS</t>
  </si>
  <si>
    <t>TUTORIA</t>
  </si>
  <si>
    <t>CONCURSO VIDEO Y SONIDO</t>
  </si>
  <si>
    <t>MAQUETACIÓN INSTAGRAM</t>
  </si>
  <si>
    <t>DESARROLLO PROPUESTA</t>
  </si>
  <si>
    <t>ELABORAR UN DISEÑO PARA EL FEED</t>
  </si>
  <si>
    <t>PRODUCTO Y ANIMACIÓN</t>
  </si>
  <si>
    <t>ELABORACIÓN TF</t>
  </si>
  <si>
    <t>FOTOGRAFÍA exteriores, creativa y moda</t>
  </si>
  <si>
    <t>PLATÓ PRÁCTICAS</t>
  </si>
  <si>
    <t>Foto creativa</t>
  </si>
  <si>
    <t>LANZAMIENTO DE PROPUESTA
IDEAS
DRAFT
FORMATO</t>
  </si>
  <si>
    <t>DESARROLLO TF</t>
  </si>
  <si>
    <t>24
15 DIC</t>
  </si>
  <si>
    <t>4-5 DIC</t>
  </si>
  <si>
    <t>Ibia Aragon Rubio</t>
  </si>
  <si>
    <t>Arboleda Valdiviezo, Ainara</t>
  </si>
  <si>
    <t>Belludo Garc√≠a, Violeta</t>
  </si>
  <si>
    <t>Benitez Silva, Karoline Johanys</t>
  </si>
  <si>
    <t>del Valle Lopez, Daniel</t>
  </si>
  <si>
    <t>Garcia Curbelo, Miguel</t>
  </si>
  <si>
    <t>Garcia Llanos, Odei</t>
  </si>
  <si>
    <t>Hern√°ndez Angulo, Erika</t>
  </si>
  <si>
    <t>Hernandez Elias, Oier</t>
  </si>
  <si>
    <t>Herrero Lanzas, Jorge</t>
  </si>
  <si>
    <t>Irag√ºen Garc√≠a, Daniela</t>
  </si>
  <si>
    <t>Ispizua Ballesteros, Javier</t>
  </si>
  <si>
    <t>Ituarte Bengoetxea, Xabat</t>
  </si>
  <si>
    <t>Lamaison Rocha, Ignacio</t>
  </si>
  <si>
    <t>Lopez Lasa, Kepa</t>
  </si>
  <si>
    <t>Ormazabal Garciandia, Maialen</t>
  </si>
  <si>
    <t>Ortiz de Elguea Lope, Alvaro</t>
  </si>
  <si>
    <t>Otegui Telleria, Danel</t>
  </si>
  <si>
    <t>Pedrosa Murua, Unai</t>
  </si>
  <si>
    <t>Pomares Ruiz, Rodrigo</t>
  </si>
  <si>
    <t>Trecet Olarte, Oihan</t>
  </si>
  <si>
    <t>Vazquez Gil, Andrea</t>
  </si>
  <si>
    <t>Vazquez Quiros, Ander</t>
  </si>
  <si>
    <t>Herrera Ecenarro, Iñigo</t>
  </si>
  <si>
    <t>Uribetxebarria Madina, Peio</t>
  </si>
  <si>
    <t>Jokin Pinilla</t>
  </si>
  <si>
    <t xml:space="preserve">  </t>
  </si>
  <si>
    <t>Unai Celaya</t>
  </si>
  <si>
    <t>Nora Tian</t>
  </si>
  <si>
    <t>Alexa Gomez</t>
  </si>
  <si>
    <t>Asier Gorbea</t>
  </si>
  <si>
    <t>Noa Orellana</t>
  </si>
  <si>
    <t xml:space="preserve">Paula Saenz </t>
  </si>
  <si>
    <t>Iga Gunia</t>
  </si>
  <si>
    <t>Hugo Lasquibar</t>
  </si>
  <si>
    <t xml:space="preserve">Markel Marcos </t>
  </si>
  <si>
    <t>Oinatz Marcos</t>
  </si>
  <si>
    <t>Ane Mujika</t>
  </si>
  <si>
    <t>Allende Sanchez</t>
  </si>
  <si>
    <t>Pablo Sedano</t>
  </si>
  <si>
    <t>Mikel Zapatero</t>
  </si>
  <si>
    <t>Iker Padin</t>
  </si>
  <si>
    <t>Illustrator  
https://logoquiz.net</t>
  </si>
  <si>
    <t>Tipografía
https://shape.method.ac
https://www.tothepoint.co.uk/us/fun/i-shot-the-serif/</t>
  </si>
  <si>
    <t>Photoshop: Pictogramas
https://bezier.method.ac
https://type.method.ac/#</t>
  </si>
  <si>
    <t xml:space="preserve">
Comunicación visual y figuras retóricas en la imagen</t>
  </si>
  <si>
    <t>Alumno 5 y 6
Presentación PPT</t>
  </si>
  <si>
    <t xml:space="preserve">
TEORÍA Y PSICOLOGÍA DEL COLOR
https://color.method.ac
http://game.ioxapp.com/eye-test/game.html</t>
  </si>
  <si>
    <t>Alumno 3 y 4
Presentación PPT
Adobe colors
Juego para asociar los colores</t>
  </si>
  <si>
    <t xml:space="preserve">
FORMATOS
Interfaz de photoshop
https://pixact.ly</t>
  </si>
  <si>
    <t>Alumno 1 y 2
Presentación PPT</t>
  </si>
  <si>
    <t>Alumno 7 y 8
Presentación PPT</t>
  </si>
  <si>
    <t>Alumno 9 y 10
Presentación PPT</t>
  </si>
  <si>
    <t>Alumno 10 y 11
Presentación PPT</t>
  </si>
  <si>
    <t>Alumno 12 y 14
Presentación PPT</t>
  </si>
  <si>
    <t>Alumno 15
Presentación PPT</t>
  </si>
  <si>
    <t>Ver peli El gran Hotel Budapest y analizar planos, ángulos y formatos. Por grupos y después presentar.</t>
  </si>
  <si>
    <t>  El triángulo de la creatividad
·       Las fases del proceso
·       Técnicas creativas
·       Conexiones improbables
Metodologías creativas: bloquear y desbloquear.</t>
  </si>
  <si>
    <t>SALIDA ARTIUM</t>
  </si>
  <si>
    <r>
      <t xml:space="preserve">Video ted talk creatividad
</t>
    </r>
    <r>
      <rPr>
        <sz val="8"/>
        <color rgb="FF000000"/>
        <rFont val="Calibri"/>
        <family val="2"/>
        <scheme val="minor"/>
      </rPr>
      <t>https://www.youtube.com/watch?v=PLJwULvSQJo</t>
    </r>
  </si>
  <si>
    <t>Probelmas perversos</t>
  </si>
  <si>
    <t>Dibujar con el lado dcho del cerebro
De dos ideas hacer una
Malas ideas
2 octubre ARTXIBO 19.00h
5 oct expo montehermoso
Alumno 3</t>
  </si>
  <si>
    <t>El sonido audiovisual:
·       Elementos básicos: palabra, música, ruido, efecto, silencio.
·       Tipos de sonido: diegético, extradiegético, off y fuera de campo
·       Naturaleza del sonido: sincrónico, asincrónico, directo y grabado
·       Funciones del sonido
·       Oralidad y doblaje
·       Bancos de sonido</t>
  </si>
  <si>
    <t>9
16 oct</t>
  </si>
  <si>
    <t>In the mood for love</t>
  </si>
  <si>
    <t>12
24 oct</t>
  </si>
  <si>
    <t>11
23 oct</t>
  </si>
  <si>
    <t>10
17 oct</t>
  </si>
  <si>
    <t>13
30 oct</t>
  </si>
  <si>
    <t>Ver película y analizar (autónomo)
Darles el formato de análisis https://es.slideshare.net/orlandodehuerva/narrativa-audiovisual-203250221</t>
  </si>
  <si>
    <t>6
3 oct</t>
  </si>
  <si>
    <t>Trabajo visualización</t>
  </si>
  <si>
    <t>ENTREGA DE ANÁLISIS DE PELÍCULA</t>
  </si>
  <si>
    <t xml:space="preserve">
Alumno 5</t>
  </si>
  <si>
    <t>Javi
Xabat
Jorge
Unai
9</t>
  </si>
  <si>
    <t>Rodrigo no
Ohian
Jokin
Danel
Ander
Oier
7</t>
  </si>
  <si>
    <t>Iñigo no
Daniela
Erica
Miguel
Odei no 
Andrea no
8</t>
  </si>
  <si>
    <t>Ibia
Ainara
Violeta
daniel
Carol
7,5</t>
  </si>
  <si>
    <t>Peio
Maialen
Ignacio
Alvaro
Kepa 8,5</t>
  </si>
  <si>
    <t>El tiempo narrativo:
Estadios del tiempo y formas de uso
Linealidad y fragmentación
Recursos narrativos: elipsis, flashback, saltos, tiempo real, tiempo paralelo
Espacio y tiempo: continuidad y rácord
"Montaje
·       Tipos de montaje
·       Continuidad visual y sonora por montaje
·       Continuidad por narrativa
·       Ejes de acción
·       Salto de eje"</t>
  </si>
  <si>
    <t>Edición pieza visualización</t>
  </si>
  <si>
    <t>Análisis de película Zuloaga 10%</t>
  </si>
  <si>
    <t xml:space="preserve">LIBRE POR EXCESO DE CLASES
</t>
  </si>
  <si>
    <t xml:space="preserve">
</t>
  </si>
  <si>
    <t>Ordenar diferentes tomas de una película. (clase)
Trabajo en grupo: Cadavre exquisit visual (clase)</t>
  </si>
  <si>
    <t>Arte y creatividad desde la narrativa
Poesía
Metáforas
Slogan</t>
  </si>
  <si>
    <t>Creatividad e innovación
Propuestas creativas desde la tecnología
cultura creativa</t>
  </si>
  <si>
    <t xml:space="preserve">
Alumno 4</t>
  </si>
  <si>
    <t>PROCESO CREATIVO</t>
  </si>
  <si>
    <t>Creatividad en las empresas
Gestión de ideas
Innovación continua
Innovación disruptiva
Gamificación
Desing ThInking</t>
  </si>
  <si>
    <t>Alumno 7</t>
  </si>
  <si>
    <t xml:space="preserve">
Alumno 6</t>
  </si>
  <si>
    <t xml:space="preserve">11
24_oct </t>
  </si>
  <si>
    <t xml:space="preserve">Arte y creatividad desde la imagen 
Collage
Cartelismo
Diseño </t>
  </si>
  <si>
    <t>Pensar con imágenes: realizar 5 bocetos y explicarlos 
Alumno 9</t>
  </si>
  <si>
    <t>Alumno 10</t>
  </si>
  <si>
    <t>Alumno 11</t>
  </si>
  <si>
    <t>PRESENTACIÓN DE FOTONOVELA 10 %
Alumno 12</t>
  </si>
  <si>
    <t>BLOG
alumno 13</t>
  </si>
  <si>
    <t>Creatividad
Alumno 14</t>
  </si>
  <si>
    <t>Alumno 15</t>
  </si>
  <si>
    <t>Comentar el seguimiento y cumplimiento del indice y contenidos del curso. Si alguien quiere profundizar algo que solicite tutoria o trabajos extra.
Cortometraje Expres, room 8; 7:35 de la mañana</t>
  </si>
  <si>
    <t>CORTOMETRAJE Foley artist
Hacer 5 sonidos que valgan para sonorizar otra cosa distinta a su origen.</t>
  </si>
  <si>
    <t>Pictogramas 
Pensar con imágenes</t>
  </si>
  <si>
    <t>Alumno 8
Magic cubes
Cadavre exquisit
Cards against humanity
Dixit</t>
  </si>
  <si>
    <t>Violeta, Javi, Ander, Danel, Unai, Iñigo y Oihan</t>
  </si>
  <si>
    <t>Odei, Peio</t>
  </si>
  <si>
    <t>Composición y jerarquía https://www.rtve.es/play/videos/metropolis/vintage-7-diseno-grafico-anos-80/6081591/</t>
  </si>
  <si>
    <t>Comunicación gráfica https://www.rtve.es/play/videos/metropolis/offf-barcelona-2022/6747310/</t>
  </si>
  <si>
    <t>Proyecto 3</t>
  </si>
  <si>
    <t>Presentación BLOG</t>
  </si>
  <si>
    <t>salida ARTIUM</t>
  </si>
  <si>
    <t>ACTUALIZACIÓN BLOG</t>
  </si>
  <si>
    <t>4.5</t>
  </si>
  <si>
    <t>METAFORAS</t>
  </si>
  <si>
    <t>INTERVENCIÓN</t>
  </si>
  <si>
    <t xml:space="preserve">·       EVALUABLE 30 %
</t>
  </si>
  <si>
    <t>EVALUACIÓN 30 %</t>
  </si>
  <si>
    <t>ASISTENCIA 10 %</t>
  </si>
  <si>
    <t>5.9</t>
  </si>
  <si>
    <t>6.8</t>
  </si>
  <si>
    <t>6.9</t>
  </si>
  <si>
    <t>6.7</t>
  </si>
  <si>
    <t>8.1</t>
  </si>
  <si>
    <t>8.3</t>
  </si>
  <si>
    <t>6.3</t>
  </si>
  <si>
    <t>7.8</t>
  </si>
  <si>
    <t>6.1</t>
  </si>
  <si>
    <t>iñigo</t>
  </si>
  <si>
    <t>jorge</t>
  </si>
  <si>
    <t>Ainara</t>
  </si>
  <si>
    <t>Miguel</t>
  </si>
  <si>
    <t>INTRO</t>
  </si>
  <si>
    <t>Story telling</t>
  </si>
  <si>
    <t>Processing</t>
  </si>
  <si>
    <t>Proyecto 2</t>
  </si>
  <si>
    <t>Diseñar un juego con makey makey</t>
  </si>
  <si>
    <t>Open framework</t>
  </si>
  <si>
    <t>Comportamientos, roles y tecnología</t>
  </si>
  <si>
    <t>El mundo de la publicidad y la comunicación</t>
  </si>
  <si>
    <t>Las historias</t>
  </si>
  <si>
    <t>¿Qué tecnología utilizar?</t>
  </si>
  <si>
    <t>Definiendo problemas</t>
  </si>
  <si>
    <t>Cómo generar ideas a partir de las historias que escribiste</t>
  </si>
  <si>
    <t>HIBRIDALAB</t>
  </si>
  <si>
    <t>El proyecto Presentación</t>
  </si>
  <si>
    <t>El proyecto Ejecución</t>
  </si>
  <si>
    <t>texto, frame, random y variables</t>
  </si>
  <si>
    <t>Estructura IF, BOLLEAN</t>
  </si>
  <si>
    <t>Métodos/ cilco for</t>
  </si>
  <si>
    <t>Movimiento/ imágenes / mouse</t>
  </si>
  <si>
    <t>Presentar</t>
  </si>
  <si>
    <t>Introducción y formas básicas
https://www.youtube.com/watch?v=N8qPvS2YTec</t>
  </si>
  <si>
    <t>ZAS</t>
  </si>
  <si>
    <t>MARTES - 20 pm NO
MIERCOLES
VIERNES</t>
  </si>
  <si>
    <t>Ideación</t>
  </si>
  <si>
    <t>Desing Thinking</t>
  </si>
  <si>
    <t>Práctica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</si>
</sst>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1"/>
      <color theme="1"/>
      <name val="Calibri"/>
      <family val="2"/>
      <scheme val="minor"/>
    </font>
    <font>
      <sz val="11"/>
      <color rgb="FF000000"/>
      <name val="Calibri"/>
      <family val="2"/>
      <scheme val="minor"/>
    </font>
    <font>
      <sz val="11"/>
      <color theme="1"/>
      <name val="Symbol"/>
      <charset val="2"/>
    </font>
    <font>
      <sz val="7"/>
      <color theme="1"/>
      <name val="Times New Roman"/>
      <family val="1"/>
    </font>
    <font>
      <b/>
      <sz val="11"/>
      <color theme="1"/>
      <name val="Calibri"/>
      <family val="2"/>
      <scheme val="minor"/>
    </font>
    <font>
      <b/>
      <sz val="11"/>
      <color rgb="FF000000"/>
      <name val="Calibri"/>
      <family val="2"/>
      <scheme val="minor"/>
    </font>
    <font>
      <sz val="11"/>
      <color rgb="FF000000"/>
      <name val="Symbol"/>
      <charset val="2"/>
    </font>
    <font>
      <sz val="7"/>
      <color rgb="FF000000"/>
      <name val="Times New Roman"/>
      <family val="1"/>
    </font>
    <font>
      <u/>
      <sz val="12"/>
      <color theme="10"/>
      <name val="Calibri"/>
      <family val="2"/>
      <scheme val="minor"/>
    </font>
    <font>
      <sz val="8"/>
      <color rgb="FF000000"/>
      <name val="Calibri"/>
      <family val="2"/>
      <scheme val="minor"/>
    </font>
    <font>
      <sz val="11"/>
      <color theme="1"/>
      <name val="Calibri (Cuerpo)"/>
    </font>
    <font>
      <sz val="10"/>
      <color rgb="FF000000"/>
      <name val="Tahoma"/>
      <family val="2"/>
    </font>
    <font>
      <b/>
      <sz val="10"/>
      <color rgb="FF000000"/>
      <name val="Tahoma"/>
      <family val="2"/>
    </font>
    <font>
      <sz val="14"/>
      <color rgb="FF05144A"/>
      <name val="Helvetica Neue"/>
      <family val="2"/>
    </font>
  </fonts>
  <fills count="22">
    <fill>
      <patternFill patternType="none"/>
    </fill>
    <fill>
      <patternFill patternType="gray125"/>
    </fill>
    <fill>
      <patternFill patternType="solid">
        <fgColor rgb="FFFFFF00"/>
        <bgColor indexed="64"/>
      </patternFill>
    </fill>
    <fill>
      <patternFill patternType="solid">
        <fgColor rgb="FFFFEBFF"/>
        <bgColor indexed="64"/>
      </patternFill>
    </fill>
    <fill>
      <patternFill patternType="solid">
        <fgColor rgb="FFFFFFFF"/>
        <bgColor indexed="64"/>
      </patternFill>
    </fill>
    <fill>
      <patternFill patternType="solid">
        <fgColor rgb="FFD9D9D9"/>
        <bgColor indexed="64"/>
      </patternFill>
    </fill>
    <fill>
      <patternFill patternType="solid">
        <fgColor rgb="FFDEEAF6"/>
        <bgColor indexed="64"/>
      </patternFill>
    </fill>
    <fill>
      <patternFill patternType="solid">
        <fgColor theme="0"/>
        <bgColor indexed="64"/>
      </patternFill>
    </fill>
    <fill>
      <patternFill patternType="solid">
        <fgColor theme="0" tint="-0.14999847407452621"/>
        <bgColor indexed="64"/>
      </patternFill>
    </fill>
    <fill>
      <patternFill patternType="solid">
        <fgColor rgb="FFCCCCFF"/>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ECFF"/>
        <bgColor indexed="64"/>
      </patternFill>
    </fill>
    <fill>
      <patternFill patternType="solid">
        <fgColor theme="0" tint="-0.14999847407452621"/>
        <bgColor rgb="FF000000"/>
      </patternFill>
    </fill>
    <fill>
      <patternFill patternType="solid">
        <fgColor rgb="FFFF0000"/>
        <bgColor indexed="64"/>
      </patternFill>
    </fill>
    <fill>
      <patternFill patternType="solid">
        <fgColor rgb="FFFF7F27"/>
        <bgColor indexed="64"/>
      </patternFill>
    </fill>
    <fill>
      <patternFill patternType="solid">
        <fgColor theme="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5" tint="0.79998168889431442"/>
        <bgColor indexed="64"/>
      </patternFill>
    </fill>
    <fill>
      <patternFill patternType="solid">
        <fgColor theme="7" tint="0.59999389629810485"/>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top style="thin">
        <color indexed="64"/>
      </top>
      <bottom style="thin">
        <color indexed="64"/>
      </bottom>
      <diagonal/>
    </border>
    <border>
      <left style="thin">
        <color theme="1"/>
      </left>
      <right style="thin">
        <color theme="1"/>
      </right>
      <top style="thin">
        <color theme="1"/>
      </top>
      <bottom style="thin">
        <color theme="1"/>
      </bottom>
      <diagonal/>
    </border>
    <border>
      <left style="medium">
        <color theme="1"/>
      </left>
      <right style="medium">
        <color theme="1"/>
      </right>
      <top style="medium">
        <color theme="1"/>
      </top>
      <bottom style="medium">
        <color theme="1"/>
      </bottom>
      <diagonal/>
    </border>
    <border>
      <left/>
      <right style="medium">
        <color indexed="64"/>
      </right>
      <top style="medium">
        <color indexed="64"/>
      </top>
      <bottom/>
      <diagonal/>
    </border>
    <border>
      <left style="medium">
        <color indexed="64"/>
      </left>
      <right/>
      <top/>
      <bottom/>
      <diagonal/>
    </border>
    <border>
      <left style="hair">
        <color theme="0" tint="-0.14999847407452621"/>
      </left>
      <right style="hair">
        <color theme="0" tint="-0.14999847407452621"/>
      </right>
      <top style="hair">
        <color theme="0" tint="-0.14999847407452621"/>
      </top>
      <bottom style="hair">
        <color theme="0" tint="-0.14999847407452621"/>
      </bottom>
      <diagonal/>
    </border>
    <border>
      <left style="hair">
        <color theme="0" tint="-0.14999847407452621"/>
      </left>
      <right style="hair">
        <color theme="0" tint="-0.14999847407452621"/>
      </right>
      <top style="hair">
        <color theme="0" tint="-0.14999847407452621"/>
      </top>
      <bottom/>
      <diagonal/>
    </border>
    <border>
      <left style="medium">
        <color theme="1"/>
      </left>
      <right style="medium">
        <color indexed="64"/>
      </right>
      <top style="medium">
        <color indexed="64"/>
      </top>
      <bottom/>
      <diagonal/>
    </border>
    <border>
      <left style="medium">
        <color theme="1"/>
      </left>
      <right style="medium">
        <color indexed="64"/>
      </right>
      <top/>
      <bottom style="medium">
        <color indexed="64"/>
      </bottom>
      <diagonal/>
    </border>
    <border>
      <left style="thin">
        <color theme="1"/>
      </left>
      <right style="thin">
        <color theme="1"/>
      </right>
      <top/>
      <bottom style="thin">
        <color theme="1"/>
      </bottom>
      <diagonal/>
    </border>
    <border>
      <left style="thin">
        <color rgb="FFFF7F27"/>
      </left>
      <right style="thin">
        <color rgb="FFFF7F27"/>
      </right>
      <top style="thin">
        <color rgb="FFFF7F27"/>
      </top>
      <bottom style="thin">
        <color rgb="FFFF7F27"/>
      </bottom>
      <diagonal/>
    </border>
    <border>
      <left style="thin">
        <color rgb="FFFF7F27"/>
      </left>
      <right/>
      <top style="thin">
        <color rgb="FFFF7F27"/>
      </top>
      <bottom style="thin">
        <color rgb="FFFF7F27"/>
      </bottom>
      <diagonal/>
    </border>
    <border>
      <left style="thin">
        <color theme="1"/>
      </left>
      <right style="thin">
        <color theme="1"/>
      </right>
      <top style="thin">
        <color theme="1"/>
      </top>
      <bottom/>
      <diagonal/>
    </border>
    <border>
      <left style="medium">
        <color theme="1"/>
      </left>
      <right style="medium">
        <color indexed="64"/>
      </right>
      <top/>
      <bottom/>
      <diagonal/>
    </border>
    <border>
      <left style="hair">
        <color theme="0" tint="-0.14999847407452621"/>
      </left>
      <right/>
      <top style="hair">
        <color theme="0" tint="-0.14999847407452621"/>
      </top>
      <bottom style="hair">
        <color theme="0" tint="-0.14999847407452621"/>
      </bottom>
      <diagonal/>
    </border>
    <border>
      <left style="thin">
        <color theme="5"/>
      </left>
      <right style="thin">
        <color theme="5"/>
      </right>
      <top style="thin">
        <color theme="5"/>
      </top>
      <bottom style="thin">
        <color theme="5"/>
      </bottom>
      <diagonal/>
    </border>
    <border>
      <left style="thin">
        <color rgb="FFFF7F27"/>
      </left>
      <right style="thin">
        <color rgb="FFFF7F27"/>
      </right>
      <top style="thin">
        <color rgb="FFFF7F27"/>
      </top>
      <bottom/>
      <diagonal/>
    </border>
    <border>
      <left style="thin">
        <color rgb="FFFF7F27"/>
      </left>
      <right/>
      <top style="thin">
        <color rgb="FFFF7F27"/>
      </top>
      <bottom/>
      <diagonal/>
    </border>
    <border>
      <left style="thin">
        <color theme="5"/>
      </left>
      <right style="thin">
        <color theme="5"/>
      </right>
      <top style="thin">
        <color theme="5"/>
      </top>
      <bottom/>
      <diagonal/>
    </border>
    <border>
      <left style="thin">
        <color rgb="FFFF7F27"/>
      </left>
      <right style="thin">
        <color rgb="FFFF7F27"/>
      </right>
      <top/>
      <bottom/>
      <diagonal/>
    </border>
    <border>
      <left style="thin">
        <color rgb="FFFF7F27"/>
      </left>
      <right/>
      <top/>
      <bottom/>
      <diagonal/>
    </border>
    <border>
      <left style="thin">
        <color theme="5"/>
      </left>
      <right style="thin">
        <color theme="5"/>
      </right>
      <top/>
      <bottom/>
      <diagonal/>
    </border>
    <border>
      <left style="thin">
        <color theme="6" tint="0.59999389629810485"/>
      </left>
      <right style="thin">
        <color theme="6" tint="0.59999389629810485"/>
      </right>
      <top style="thin">
        <color theme="6" tint="0.59999389629810485"/>
      </top>
      <bottom/>
      <diagonal/>
    </border>
    <border>
      <left style="thin">
        <color theme="6" tint="0.59999389629810485"/>
      </left>
      <right style="thin">
        <color theme="6" tint="0.59999389629810485"/>
      </right>
      <top style="thin">
        <color theme="1"/>
      </top>
      <bottom style="thin">
        <color theme="1"/>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1"/>
      </left>
      <right/>
      <top style="medium">
        <color indexed="64"/>
      </top>
      <bottom/>
      <diagonal/>
    </border>
    <border>
      <left style="medium">
        <color theme="1"/>
      </left>
      <right/>
      <top/>
      <bottom/>
      <diagonal/>
    </border>
    <border>
      <left style="medium">
        <color theme="1"/>
      </left>
      <right/>
      <top style="medium">
        <color theme="1"/>
      </top>
      <bottom style="medium">
        <color theme="1"/>
      </bottom>
      <diagonal/>
    </border>
    <border>
      <left style="thin">
        <color rgb="FFFF7F27"/>
      </left>
      <right style="thin">
        <color theme="5"/>
      </right>
      <top style="thin">
        <color theme="1"/>
      </top>
      <bottom/>
      <diagonal/>
    </border>
  </borders>
  <cellStyleXfs count="2">
    <xf numFmtId="0" fontId="0" fillId="0" borderId="0"/>
    <xf numFmtId="0" fontId="9" fillId="0" borderId="0" applyNumberFormat="0" applyFill="0" applyBorder="0" applyAlignment="0" applyProtection="0"/>
  </cellStyleXfs>
  <cellXfs count="329">
    <xf numFmtId="0" fontId="0" fillId="0" borderId="0" xfId="0"/>
    <xf numFmtId="0" fontId="2" fillId="5" borderId="6" xfId="0" applyFont="1" applyFill="1" applyBorder="1" applyAlignment="1">
      <alignment vertical="center" wrapText="1"/>
    </xf>
    <xf numFmtId="0" fontId="1" fillId="0" borderId="6" xfId="0" applyFont="1" applyBorder="1" applyAlignment="1">
      <alignment vertical="center" wrapText="1"/>
    </xf>
    <xf numFmtId="0" fontId="2" fillId="2" borderId="1" xfId="0" applyFont="1" applyFill="1" applyBorder="1" applyAlignment="1">
      <alignment vertical="center"/>
    </xf>
    <xf numFmtId="0" fontId="2" fillId="2" borderId="2" xfId="0" applyFont="1" applyFill="1" applyBorder="1" applyAlignment="1">
      <alignment vertical="center"/>
    </xf>
    <xf numFmtId="0" fontId="2" fillId="3" borderId="4" xfId="0" applyFont="1" applyFill="1" applyBorder="1" applyAlignment="1">
      <alignment vertical="center"/>
    </xf>
    <xf numFmtId="0" fontId="2" fillId="3" borderId="6" xfId="0" applyFont="1" applyFill="1" applyBorder="1" applyAlignment="1">
      <alignment vertical="center"/>
    </xf>
    <xf numFmtId="16" fontId="2" fillId="3" borderId="4" xfId="0" applyNumberFormat="1" applyFont="1" applyFill="1" applyBorder="1" applyAlignment="1">
      <alignment vertical="center"/>
    </xf>
    <xf numFmtId="0" fontId="0" fillId="3" borderId="4" xfId="0" applyFill="1" applyBorder="1" applyAlignment="1">
      <alignment vertical="top"/>
    </xf>
    <xf numFmtId="0" fontId="3" fillId="3" borderId="6" xfId="0" applyFont="1" applyFill="1" applyBorder="1" applyAlignment="1">
      <alignment horizontal="left" vertical="center"/>
    </xf>
    <xf numFmtId="0" fontId="0" fillId="3" borderId="3" xfId="0" applyFill="1" applyBorder="1" applyAlignment="1">
      <alignment vertical="top"/>
    </xf>
    <xf numFmtId="0" fontId="3" fillId="3" borderId="5" xfId="0" applyFont="1" applyFill="1" applyBorder="1" applyAlignment="1">
      <alignment horizontal="left" vertical="center"/>
    </xf>
    <xf numFmtId="0" fontId="1" fillId="3" borderId="3" xfId="0" applyFont="1" applyFill="1" applyBorder="1" applyAlignment="1">
      <alignment vertical="center"/>
    </xf>
    <xf numFmtId="0" fontId="2" fillId="4" borderId="4" xfId="0" applyFont="1" applyFill="1" applyBorder="1" applyAlignment="1">
      <alignment vertical="center"/>
    </xf>
    <xf numFmtId="0" fontId="2" fillId="4" borderId="6" xfId="0" applyFont="1" applyFill="1" applyBorder="1" applyAlignment="1">
      <alignment vertical="center"/>
    </xf>
    <xf numFmtId="16" fontId="2" fillId="4" borderId="4" xfId="0" applyNumberFormat="1" applyFont="1" applyFill="1" applyBorder="1" applyAlignment="1">
      <alignment vertical="center"/>
    </xf>
    <xf numFmtId="0" fontId="3" fillId="4" borderId="6" xfId="0" applyFont="1" applyFill="1" applyBorder="1" applyAlignment="1">
      <alignment horizontal="left" vertical="center"/>
    </xf>
    <xf numFmtId="0" fontId="0" fillId="4" borderId="4" xfId="0" applyFill="1" applyBorder="1" applyAlignment="1">
      <alignment vertical="top"/>
    </xf>
    <xf numFmtId="0" fontId="0" fillId="4" borderId="3" xfId="0" applyFill="1" applyBorder="1" applyAlignment="1">
      <alignment vertical="top"/>
    </xf>
    <xf numFmtId="0" fontId="1" fillId="4" borderId="5" xfId="0" applyFont="1" applyFill="1" applyBorder="1" applyAlignment="1">
      <alignment vertical="center"/>
    </xf>
    <xf numFmtId="0" fontId="2" fillId="4" borderId="3" xfId="0" applyFont="1" applyFill="1" applyBorder="1" applyAlignment="1">
      <alignment vertical="center"/>
    </xf>
    <xf numFmtId="0" fontId="1" fillId="4" borderId="6" xfId="0" applyFont="1" applyFill="1" applyBorder="1" applyAlignment="1">
      <alignment horizontal="left" vertical="center"/>
    </xf>
    <xf numFmtId="0" fontId="0" fillId="4" borderId="5" xfId="0" applyFill="1" applyBorder="1" applyAlignment="1">
      <alignment vertical="top"/>
    </xf>
    <xf numFmtId="0" fontId="2" fillId="2" borderId="4" xfId="0" applyFont="1" applyFill="1" applyBorder="1" applyAlignment="1">
      <alignment vertical="center"/>
    </xf>
    <xf numFmtId="16" fontId="2" fillId="2" borderId="3" xfId="0" applyNumberFormat="1" applyFont="1" applyFill="1" applyBorder="1" applyAlignment="1">
      <alignment vertical="center"/>
    </xf>
    <xf numFmtId="16" fontId="2" fillId="4" borderId="3" xfId="0" applyNumberFormat="1" applyFont="1" applyFill="1" applyBorder="1" applyAlignment="1">
      <alignment vertical="center"/>
    </xf>
    <xf numFmtId="0" fontId="2" fillId="5" borderId="4" xfId="0" applyFont="1" applyFill="1" applyBorder="1" applyAlignment="1">
      <alignment vertical="center"/>
    </xf>
    <xf numFmtId="0" fontId="2" fillId="5" borderId="6" xfId="0" applyFont="1" applyFill="1" applyBorder="1" applyAlignment="1">
      <alignment vertical="center"/>
    </xf>
    <xf numFmtId="16" fontId="2" fillId="5" borderId="4" xfId="0" applyNumberFormat="1" applyFont="1" applyFill="1" applyBorder="1" applyAlignment="1">
      <alignment vertical="center"/>
    </xf>
    <xf numFmtId="0" fontId="3" fillId="5" borderId="6" xfId="0" applyFont="1" applyFill="1" applyBorder="1" applyAlignment="1">
      <alignment horizontal="left" vertical="center"/>
    </xf>
    <xf numFmtId="0" fontId="0" fillId="5" borderId="4" xfId="0" applyFill="1" applyBorder="1" applyAlignment="1">
      <alignment vertical="top"/>
    </xf>
    <xf numFmtId="0" fontId="1" fillId="5" borderId="6" xfId="0" applyFont="1" applyFill="1" applyBorder="1" applyAlignment="1">
      <alignment vertical="center"/>
    </xf>
    <xf numFmtId="0" fontId="0" fillId="5" borderId="3" xfId="0" applyFill="1" applyBorder="1" applyAlignment="1">
      <alignment vertical="top"/>
    </xf>
    <xf numFmtId="0" fontId="1" fillId="5" borderId="5" xfId="0" applyFont="1" applyFill="1" applyBorder="1" applyAlignment="1">
      <alignment horizontal="left" vertical="center"/>
    </xf>
    <xf numFmtId="0" fontId="0" fillId="5" borderId="5" xfId="0" applyFill="1" applyBorder="1" applyAlignment="1">
      <alignment vertical="top"/>
    </xf>
    <xf numFmtId="0" fontId="1" fillId="5" borderId="5" xfId="0" applyFont="1" applyFill="1" applyBorder="1" applyAlignment="1">
      <alignment vertical="center"/>
    </xf>
    <xf numFmtId="0" fontId="2" fillId="5" borderId="7" xfId="0" applyFont="1" applyFill="1" applyBorder="1" applyAlignment="1">
      <alignment vertical="center"/>
    </xf>
    <xf numFmtId="0" fontId="1" fillId="5" borderId="7" xfId="0" applyFont="1" applyFill="1" applyBorder="1" applyAlignment="1">
      <alignment vertical="center"/>
    </xf>
    <xf numFmtId="16" fontId="2" fillId="5" borderId="3" xfId="0" applyNumberFormat="1" applyFont="1" applyFill="1" applyBorder="1" applyAlignment="1">
      <alignment vertical="center"/>
    </xf>
    <xf numFmtId="0" fontId="2" fillId="5" borderId="3" xfId="0" applyFont="1" applyFill="1" applyBorder="1" applyAlignment="1">
      <alignment vertical="center"/>
    </xf>
    <xf numFmtId="0" fontId="1" fillId="5" borderId="3" xfId="0" applyFont="1" applyFill="1" applyBorder="1" applyAlignment="1">
      <alignment vertical="center"/>
    </xf>
    <xf numFmtId="0" fontId="1" fillId="5" borderId="6" xfId="0" applyFont="1" applyFill="1" applyBorder="1" applyAlignment="1">
      <alignment horizontal="left" vertical="center"/>
    </xf>
    <xf numFmtId="16" fontId="2" fillId="3" borderId="3" xfId="0" applyNumberFormat="1" applyFont="1" applyFill="1" applyBorder="1" applyAlignment="1">
      <alignment vertical="center"/>
    </xf>
    <xf numFmtId="0" fontId="2" fillId="3" borderId="5" xfId="0" applyFont="1" applyFill="1" applyBorder="1" applyAlignment="1">
      <alignment vertical="center"/>
    </xf>
    <xf numFmtId="0" fontId="1" fillId="3" borderId="5" xfId="0" applyFont="1" applyFill="1" applyBorder="1" applyAlignment="1">
      <alignment vertical="center"/>
    </xf>
    <xf numFmtId="0" fontId="2" fillId="6" borderId="4" xfId="0" applyFont="1" applyFill="1" applyBorder="1" applyAlignment="1">
      <alignment vertical="center"/>
    </xf>
    <xf numFmtId="16" fontId="2" fillId="6" borderId="4" xfId="0" applyNumberFormat="1" applyFont="1" applyFill="1" applyBorder="1" applyAlignment="1">
      <alignment vertical="center"/>
    </xf>
    <xf numFmtId="0" fontId="1" fillId="6" borderId="3" xfId="0" applyFont="1" applyFill="1" applyBorder="1" applyAlignment="1">
      <alignment vertical="center"/>
    </xf>
    <xf numFmtId="16" fontId="2" fillId="6" borderId="3" xfId="0" applyNumberFormat="1" applyFont="1" applyFill="1" applyBorder="1" applyAlignment="1">
      <alignment vertical="center"/>
    </xf>
    <xf numFmtId="0" fontId="2" fillId="6" borderId="6" xfId="0" applyFont="1" applyFill="1" applyBorder="1" applyAlignment="1">
      <alignment vertical="center"/>
    </xf>
    <xf numFmtId="0" fontId="2" fillId="6" borderId="5" xfId="0" applyFont="1" applyFill="1" applyBorder="1" applyAlignment="1">
      <alignment vertical="center"/>
    </xf>
    <xf numFmtId="0" fontId="1" fillId="0" borderId="4" xfId="0" applyFont="1" applyBorder="1" applyAlignment="1">
      <alignment vertical="center"/>
    </xf>
    <xf numFmtId="16" fontId="1" fillId="0" borderId="3" xfId="0" applyNumberFormat="1" applyFont="1" applyBorder="1" applyAlignment="1">
      <alignment vertical="center"/>
    </xf>
    <xf numFmtId="0" fontId="1" fillId="0" borderId="3" xfId="0" applyFont="1" applyBorder="1" applyAlignment="1">
      <alignment vertical="center"/>
    </xf>
    <xf numFmtId="0" fontId="0" fillId="0" borderId="8" xfId="0" applyBorder="1"/>
    <xf numFmtId="0" fontId="3" fillId="5" borderId="6" xfId="0" applyFont="1" applyFill="1" applyBorder="1" applyAlignment="1">
      <alignment horizontal="left" vertical="center" wrapText="1"/>
    </xf>
    <xf numFmtId="0" fontId="3" fillId="4" borderId="6" xfId="0" applyFont="1" applyFill="1" applyBorder="1" applyAlignment="1">
      <alignment horizontal="left" vertical="center" wrapText="1"/>
    </xf>
    <xf numFmtId="0" fontId="2" fillId="8" borderId="4" xfId="0" applyFont="1" applyFill="1" applyBorder="1" applyAlignment="1">
      <alignment vertical="center"/>
    </xf>
    <xf numFmtId="0" fontId="2" fillId="8" borderId="3" xfId="0" applyFont="1" applyFill="1" applyBorder="1" applyAlignment="1">
      <alignment vertical="center"/>
    </xf>
    <xf numFmtId="0" fontId="1" fillId="5" borderId="5" xfId="0" applyFont="1" applyFill="1" applyBorder="1" applyAlignment="1">
      <alignment horizontal="left" vertical="center" wrapText="1"/>
    </xf>
    <xf numFmtId="0" fontId="2" fillId="2" borderId="9" xfId="0" applyFont="1" applyFill="1" applyBorder="1" applyAlignment="1">
      <alignment vertical="center"/>
    </xf>
    <xf numFmtId="0" fontId="2" fillId="2" borderId="8" xfId="0" applyFont="1" applyFill="1" applyBorder="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1" fillId="0" borderId="6" xfId="0" applyFont="1" applyBorder="1" applyAlignment="1">
      <alignment vertical="center"/>
    </xf>
    <xf numFmtId="0" fontId="1" fillId="0" borderId="5" xfId="0" applyFont="1" applyBorder="1" applyAlignment="1">
      <alignment vertical="center"/>
    </xf>
    <xf numFmtId="0" fontId="3" fillId="0" borderId="6" xfId="0" applyFont="1" applyBorder="1" applyAlignment="1">
      <alignment horizontal="left" vertical="center"/>
    </xf>
    <xf numFmtId="0" fontId="0" fillId="0" borderId="6" xfId="0" applyBorder="1" applyAlignment="1">
      <alignment vertical="top"/>
    </xf>
    <xf numFmtId="0" fontId="0" fillId="0" borderId="5" xfId="0" applyBorder="1" applyAlignment="1">
      <alignment vertical="top"/>
    </xf>
    <xf numFmtId="0" fontId="3" fillId="0" borderId="5" xfId="0" applyFont="1" applyBorder="1" applyAlignment="1">
      <alignment horizontal="left" vertical="center"/>
    </xf>
    <xf numFmtId="0" fontId="1" fillId="0" borderId="6" xfId="0" applyFont="1" applyBorder="1" applyAlignment="1">
      <alignment horizontal="left" vertical="center"/>
    </xf>
    <xf numFmtId="0" fontId="2" fillId="9" borderId="6" xfId="0" applyFont="1" applyFill="1" applyBorder="1" applyAlignment="1">
      <alignment vertical="center"/>
    </xf>
    <xf numFmtId="0" fontId="2" fillId="9" borderId="5" xfId="0" applyFont="1" applyFill="1" applyBorder="1" applyAlignment="1">
      <alignment vertical="center"/>
    </xf>
    <xf numFmtId="0" fontId="3" fillId="0" borderId="6" xfId="0" applyFont="1" applyBorder="1" applyAlignment="1">
      <alignment horizontal="left" vertical="center" wrapText="1"/>
    </xf>
    <xf numFmtId="16" fontId="1" fillId="0" borderId="1" xfId="0" applyNumberFormat="1" applyFont="1" applyBorder="1" applyAlignment="1">
      <alignment vertical="center"/>
    </xf>
    <xf numFmtId="0" fontId="0" fillId="2" borderId="0" xfId="0" applyFill="1"/>
    <xf numFmtId="0" fontId="0" fillId="0" borderId="0" xfId="0" applyAlignment="1">
      <alignment textRotation="45"/>
    </xf>
    <xf numFmtId="0" fontId="0" fillId="7" borderId="0" xfId="0" applyFill="1"/>
    <xf numFmtId="0" fontId="0" fillId="3" borderId="6" xfId="0" applyFill="1" applyBorder="1" applyAlignment="1">
      <alignment vertical="top"/>
    </xf>
    <xf numFmtId="0" fontId="6" fillId="4" borderId="6" xfId="0" applyFont="1" applyFill="1" applyBorder="1" applyAlignment="1">
      <alignment vertical="center"/>
    </xf>
    <xf numFmtId="0" fontId="7" fillId="4" borderId="6" xfId="0" applyFont="1" applyFill="1" applyBorder="1" applyAlignment="1">
      <alignment horizontal="left" vertical="center"/>
    </xf>
    <xf numFmtId="0" fontId="0" fillId="4" borderId="6" xfId="0" applyFill="1" applyBorder="1" applyAlignment="1">
      <alignment vertical="top"/>
    </xf>
    <xf numFmtId="0" fontId="0" fillId="5" borderId="6" xfId="0" applyFill="1" applyBorder="1" applyAlignment="1">
      <alignment vertical="top"/>
    </xf>
    <xf numFmtId="0" fontId="2" fillId="5" borderId="5" xfId="0" applyFont="1" applyFill="1" applyBorder="1" applyAlignment="1">
      <alignment vertical="center"/>
    </xf>
    <xf numFmtId="0" fontId="6" fillId="5" borderId="6" xfId="0" applyFont="1" applyFill="1" applyBorder="1" applyAlignment="1">
      <alignment vertical="center"/>
    </xf>
    <xf numFmtId="0" fontId="0" fillId="0" borderId="8" xfId="0" applyBorder="1" applyAlignment="1">
      <alignment textRotation="45"/>
    </xf>
    <xf numFmtId="0" fontId="0" fillId="10" borderId="8" xfId="0" applyFill="1" applyBorder="1"/>
    <xf numFmtId="0" fontId="0" fillId="0" borderId="8" xfId="0" applyBorder="1" applyAlignment="1">
      <alignment wrapText="1"/>
    </xf>
    <xf numFmtId="0" fontId="0" fillId="2" borderId="8" xfId="0" applyFill="1" applyBorder="1"/>
    <xf numFmtId="0" fontId="0" fillId="0" borderId="16" xfId="0" applyBorder="1"/>
    <xf numFmtId="0" fontId="0" fillId="0" borderId="16" xfId="0" applyBorder="1" applyAlignment="1">
      <alignment wrapText="1"/>
    </xf>
    <xf numFmtId="9" fontId="0" fillId="0" borderId="0" xfId="0" applyNumberFormat="1"/>
    <xf numFmtId="9" fontId="0" fillId="0" borderId="8" xfId="0" applyNumberFormat="1" applyBorder="1"/>
    <xf numFmtId="9" fontId="0" fillId="10" borderId="8" xfId="0" applyNumberFormat="1" applyFill="1" applyBorder="1"/>
    <xf numFmtId="0" fontId="0" fillId="0" borderId="19" xfId="0" applyBorder="1" applyAlignment="1">
      <alignment horizontal="left" wrapText="1"/>
    </xf>
    <xf numFmtId="0" fontId="0" fillId="0" borderId="18" xfId="0" applyBorder="1"/>
    <xf numFmtId="0" fontId="0" fillId="7" borderId="18" xfId="0" applyFill="1" applyBorder="1"/>
    <xf numFmtId="0" fontId="0" fillId="11" borderId="8" xfId="0" applyFill="1" applyBorder="1"/>
    <xf numFmtId="0" fontId="0" fillId="11" borderId="0" xfId="0" applyFill="1"/>
    <xf numFmtId="16" fontId="1" fillId="0" borderId="5" xfId="0" applyNumberFormat="1" applyFont="1" applyBorder="1" applyAlignment="1">
      <alignment vertical="center"/>
    </xf>
    <xf numFmtId="16" fontId="1" fillId="0" borderId="6" xfId="0" applyNumberFormat="1" applyFont="1" applyBorder="1" applyAlignment="1">
      <alignment vertical="center"/>
    </xf>
    <xf numFmtId="16" fontId="2" fillId="9" borderId="5" xfId="0" applyNumberFormat="1" applyFont="1" applyFill="1" applyBorder="1" applyAlignment="1">
      <alignment vertical="center"/>
    </xf>
    <xf numFmtId="0" fontId="1" fillId="0" borderId="23" xfId="0" applyFont="1" applyBorder="1" applyAlignment="1">
      <alignment vertical="center" wrapText="1"/>
    </xf>
    <xf numFmtId="0" fontId="1" fillId="0" borderId="21" xfId="0" applyFont="1" applyBorder="1" applyAlignment="1">
      <alignment vertical="center" wrapText="1"/>
    </xf>
    <xf numFmtId="0" fontId="0" fillId="0" borderId="24" xfId="0" applyBorder="1"/>
    <xf numFmtId="0" fontId="0" fillId="0" borderId="25" xfId="0" applyBorder="1"/>
    <xf numFmtId="0" fontId="0" fillId="0" borderId="20" xfId="0" applyBorder="1"/>
    <xf numFmtId="0" fontId="0" fillId="0" borderId="0" xfId="0" applyAlignment="1">
      <alignment wrapText="1"/>
    </xf>
    <xf numFmtId="0" fontId="0" fillId="0" borderId="28" xfId="0" applyBorder="1"/>
    <xf numFmtId="0" fontId="0" fillId="0" borderId="30" xfId="0" applyBorder="1"/>
    <xf numFmtId="0" fontId="0" fillId="0" borderId="29" xfId="0" applyBorder="1"/>
    <xf numFmtId="0" fontId="0" fillId="0" borderId="31" xfId="0" applyBorder="1"/>
    <xf numFmtId="0" fontId="0" fillId="10" borderId="20" xfId="0" applyFill="1" applyBorder="1"/>
    <xf numFmtId="0" fontId="2" fillId="5" borderId="5" xfId="0" applyFont="1" applyFill="1" applyBorder="1" applyAlignment="1">
      <alignment vertical="center" wrapText="1"/>
    </xf>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42" xfId="0" applyBorder="1"/>
    <xf numFmtId="0" fontId="2" fillId="2" borderId="5" xfId="0" applyFont="1" applyFill="1" applyBorder="1" applyAlignment="1">
      <alignment vertical="center"/>
    </xf>
    <xf numFmtId="0" fontId="1" fillId="2" borderId="5" xfId="0" applyFont="1" applyFill="1" applyBorder="1" applyAlignment="1">
      <alignment vertical="center"/>
    </xf>
    <xf numFmtId="0" fontId="0" fillId="10" borderId="6" xfId="0" applyFill="1" applyBorder="1" applyAlignment="1">
      <alignment vertical="top"/>
    </xf>
    <xf numFmtId="0" fontId="9" fillId="0" borderId="0" xfId="1" applyAlignment="1">
      <alignment textRotation="45"/>
    </xf>
    <xf numFmtId="9" fontId="0" fillId="7" borderId="8" xfId="0" applyNumberFormat="1" applyFill="1" applyBorder="1"/>
    <xf numFmtId="0" fontId="2" fillId="4" borderId="5" xfId="0" applyFont="1" applyFill="1" applyBorder="1" applyAlignment="1">
      <alignment horizontal="left" vertical="center" wrapText="1"/>
    </xf>
    <xf numFmtId="0" fontId="2" fillId="4" borderId="23" xfId="0" applyFont="1" applyFill="1" applyBorder="1" applyAlignment="1">
      <alignment vertical="center"/>
    </xf>
    <xf numFmtId="16" fontId="2" fillId="4" borderId="23" xfId="0" applyNumberFormat="1" applyFont="1" applyFill="1" applyBorder="1" applyAlignment="1">
      <alignment vertical="center"/>
    </xf>
    <xf numFmtId="0" fontId="0" fillId="4" borderId="23" xfId="0" applyFill="1" applyBorder="1" applyAlignment="1">
      <alignment vertical="top"/>
    </xf>
    <xf numFmtId="0" fontId="0" fillId="4" borderId="43" xfId="0" applyFill="1" applyBorder="1" applyAlignment="1">
      <alignment vertical="top"/>
    </xf>
    <xf numFmtId="0" fontId="1" fillId="3" borderId="6" xfId="0" applyFont="1" applyFill="1" applyBorder="1" applyAlignment="1">
      <alignment vertical="center"/>
    </xf>
    <xf numFmtId="0" fontId="6" fillId="4" borderId="0" xfId="0" applyFont="1" applyFill="1" applyAlignment="1">
      <alignment vertical="center"/>
    </xf>
    <xf numFmtId="0" fontId="3" fillId="4" borderId="0" xfId="0" applyFont="1" applyFill="1" applyAlignment="1">
      <alignment horizontal="left" vertical="center"/>
    </xf>
    <xf numFmtId="0" fontId="1" fillId="4" borderId="44" xfId="0" applyFont="1" applyFill="1" applyBorder="1" applyAlignment="1">
      <alignment horizontal="left" vertical="center"/>
    </xf>
    <xf numFmtId="0" fontId="2" fillId="4" borderId="17" xfId="0" applyFont="1" applyFill="1" applyBorder="1" applyAlignment="1">
      <alignment vertical="center"/>
    </xf>
    <xf numFmtId="0" fontId="0" fillId="4" borderId="16" xfId="0" applyFill="1" applyBorder="1" applyAlignment="1">
      <alignment vertical="top"/>
    </xf>
    <xf numFmtId="0" fontId="0" fillId="4" borderId="10" xfId="0" applyFill="1" applyBorder="1" applyAlignment="1">
      <alignment vertical="top"/>
    </xf>
    <xf numFmtId="0" fontId="6" fillId="7" borderId="6" xfId="0" applyFont="1" applyFill="1" applyBorder="1" applyAlignment="1">
      <alignment vertical="center"/>
    </xf>
    <xf numFmtId="0" fontId="0" fillId="0" borderId="17" xfId="0" applyBorder="1"/>
    <xf numFmtId="0" fontId="2" fillId="8" borderId="16" xfId="0" applyFont="1" applyFill="1" applyBorder="1" applyAlignment="1">
      <alignment vertical="center" wrapText="1"/>
    </xf>
    <xf numFmtId="0" fontId="2" fillId="13" borderId="6" xfId="0" applyFont="1" applyFill="1" applyBorder="1" applyAlignment="1">
      <alignment vertical="center" wrapText="1"/>
    </xf>
    <xf numFmtId="0" fontId="0" fillId="14" borderId="8" xfId="0" applyFill="1" applyBorder="1"/>
    <xf numFmtId="0" fontId="0" fillId="15" borderId="20" xfId="0" applyFill="1" applyBorder="1"/>
    <xf numFmtId="0" fontId="0" fillId="15" borderId="8" xfId="0" applyFill="1" applyBorder="1"/>
    <xf numFmtId="0" fontId="0" fillId="0" borderId="19" xfId="0" applyBorder="1"/>
    <xf numFmtId="0" fontId="0" fillId="0" borderId="45" xfId="0" applyBorder="1"/>
    <xf numFmtId="0" fontId="0" fillId="0" borderId="46" xfId="0" applyBorder="1"/>
    <xf numFmtId="0" fontId="0" fillId="15" borderId="45" xfId="0" applyFill="1" applyBorder="1"/>
    <xf numFmtId="0" fontId="0" fillId="15" borderId="31" xfId="0" applyFill="1" applyBorder="1"/>
    <xf numFmtId="0" fontId="1" fillId="0" borderId="5" xfId="0" applyFont="1" applyBorder="1" applyAlignment="1">
      <alignment horizontal="center" vertical="center" wrapText="1"/>
    </xf>
    <xf numFmtId="0" fontId="0" fillId="16" borderId="8" xfId="0" applyFill="1" applyBorder="1"/>
    <xf numFmtId="0" fontId="0" fillId="16" borderId="31" xfId="0" applyFill="1" applyBorder="1"/>
    <xf numFmtId="0" fontId="0" fillId="0" borderId="50" xfId="0" applyBorder="1"/>
    <xf numFmtId="0" fontId="0" fillId="7" borderId="8" xfId="0" applyFill="1" applyBorder="1"/>
    <xf numFmtId="0" fontId="1" fillId="10" borderId="4" xfId="0" applyFont="1" applyFill="1" applyBorder="1" applyAlignment="1">
      <alignment vertical="center"/>
    </xf>
    <xf numFmtId="9" fontId="1" fillId="10" borderId="4" xfId="0" applyNumberFormat="1" applyFont="1" applyFill="1" applyBorder="1" applyAlignment="1">
      <alignment vertical="center"/>
    </xf>
    <xf numFmtId="0" fontId="11" fillId="4" borderId="6" xfId="0" applyFont="1" applyFill="1" applyBorder="1" applyAlignment="1">
      <alignment horizontal="center" vertical="center"/>
    </xf>
    <xf numFmtId="0" fontId="0" fillId="16" borderId="0" xfId="0" applyFill="1"/>
    <xf numFmtId="0" fontId="0" fillId="16" borderId="20" xfId="0" applyFill="1" applyBorder="1"/>
    <xf numFmtId="0" fontId="0" fillId="18" borderId="20" xfId="0" applyFill="1" applyBorder="1"/>
    <xf numFmtId="0" fontId="0" fillId="18" borderId="8" xfId="0" applyFill="1" applyBorder="1"/>
    <xf numFmtId="0" fontId="0" fillId="18" borderId="0" xfId="0" applyFill="1"/>
    <xf numFmtId="0" fontId="0" fillId="19" borderId="20" xfId="0" applyFill="1" applyBorder="1"/>
    <xf numFmtId="0" fontId="0" fillId="20" borderId="20" xfId="0" applyFill="1" applyBorder="1"/>
    <xf numFmtId="0" fontId="14" fillId="0" borderId="0" xfId="0" applyFont="1"/>
    <xf numFmtId="0" fontId="0" fillId="20" borderId="8" xfId="0" applyFill="1" applyBorder="1"/>
    <xf numFmtId="0" fontId="0" fillId="2" borderId="29" xfId="0" applyFill="1" applyBorder="1"/>
    <xf numFmtId="0" fontId="0" fillId="10" borderId="0" xfId="0" applyFill="1"/>
    <xf numFmtId="0" fontId="0" fillId="0" borderId="33" xfId="0" applyBorder="1"/>
    <xf numFmtId="0" fontId="0" fillId="11" borderId="34" xfId="0" applyFill="1" applyBorder="1"/>
    <xf numFmtId="0" fontId="0" fillId="21" borderId="34" xfId="0" applyFill="1" applyBorder="1"/>
    <xf numFmtId="16" fontId="0" fillId="0" borderId="8" xfId="0" applyNumberFormat="1" applyBorder="1"/>
    <xf numFmtId="16" fontId="0" fillId="11" borderId="8" xfId="0" applyNumberFormat="1" applyFill="1" applyBorder="1"/>
    <xf numFmtId="16" fontId="0" fillId="10" borderId="8" xfId="0" applyNumberFormat="1" applyFill="1" applyBorder="1"/>
    <xf numFmtId="0" fontId="0" fillId="0" borderId="6" xfId="0" applyBorder="1" applyAlignment="1">
      <alignment horizontal="center"/>
    </xf>
    <xf numFmtId="0" fontId="1" fillId="0" borderId="7" xfId="0" applyFont="1" applyBorder="1" applyAlignment="1">
      <alignment vertical="center"/>
    </xf>
    <xf numFmtId="0" fontId="1" fillId="0" borderId="3" xfId="0" applyFont="1" applyBorder="1" applyAlignment="1">
      <alignment vertical="center"/>
    </xf>
    <xf numFmtId="0" fontId="2" fillId="5" borderId="7" xfId="0" applyFont="1" applyFill="1" applyBorder="1" applyAlignment="1">
      <alignment horizontal="center" vertical="center" wrapText="1"/>
    </xf>
    <xf numFmtId="0" fontId="2" fillId="5" borderId="4" xfId="0" applyFont="1" applyFill="1" applyBorder="1" applyAlignment="1">
      <alignment horizontal="center" vertical="center"/>
    </xf>
    <xf numFmtId="0" fontId="2" fillId="6" borderId="7" xfId="0" applyFont="1" applyFill="1" applyBorder="1" applyAlignment="1">
      <alignment vertical="center"/>
    </xf>
    <xf numFmtId="0" fontId="2" fillId="6" borderId="3" xfId="0" applyFont="1" applyFill="1" applyBorder="1" applyAlignment="1">
      <alignment vertical="center"/>
    </xf>
    <xf numFmtId="0" fontId="1" fillId="6" borderId="7" xfId="0" applyFont="1" applyFill="1" applyBorder="1" applyAlignment="1">
      <alignment vertical="center"/>
    </xf>
    <xf numFmtId="0" fontId="1" fillId="6" borderId="3" xfId="0" applyFont="1" applyFill="1" applyBorder="1" applyAlignment="1">
      <alignment vertical="center"/>
    </xf>
    <xf numFmtId="0" fontId="2" fillId="6" borderId="4" xfId="0" applyFont="1" applyFill="1" applyBorder="1" applyAlignment="1">
      <alignment vertical="center"/>
    </xf>
    <xf numFmtId="0" fontId="1" fillId="6" borderId="4" xfId="0" applyFont="1" applyFill="1" applyBorder="1" applyAlignment="1">
      <alignment vertical="center"/>
    </xf>
    <xf numFmtId="0" fontId="2" fillId="5" borderId="7" xfId="0" applyFont="1" applyFill="1" applyBorder="1" applyAlignment="1">
      <alignment vertical="center"/>
    </xf>
    <xf numFmtId="0" fontId="2" fillId="5" borderId="3" xfId="0" applyFont="1" applyFill="1" applyBorder="1" applyAlignment="1">
      <alignment vertical="center"/>
    </xf>
    <xf numFmtId="0" fontId="1" fillId="5" borderId="7" xfId="0" applyFont="1" applyFill="1" applyBorder="1" applyAlignment="1">
      <alignment vertical="center"/>
    </xf>
    <xf numFmtId="0" fontId="1" fillId="5" borderId="3" xfId="0" applyFont="1" applyFill="1" applyBorder="1" applyAlignment="1">
      <alignment vertical="center"/>
    </xf>
    <xf numFmtId="0" fontId="2" fillId="3" borderId="7" xfId="0" applyFont="1" applyFill="1" applyBorder="1" applyAlignment="1">
      <alignment vertical="center"/>
    </xf>
    <xf numFmtId="0" fontId="2" fillId="3" borderId="4" xfId="0" applyFont="1" applyFill="1" applyBorder="1" applyAlignment="1">
      <alignment vertical="center"/>
    </xf>
    <xf numFmtId="0" fontId="2" fillId="3" borderId="3" xfId="0" applyFont="1" applyFill="1" applyBorder="1" applyAlignment="1">
      <alignment vertical="center"/>
    </xf>
    <xf numFmtId="0" fontId="1" fillId="3" borderId="7" xfId="0" applyFont="1" applyFill="1" applyBorder="1" applyAlignment="1">
      <alignment vertical="center"/>
    </xf>
    <xf numFmtId="0" fontId="1" fillId="3" borderId="4" xfId="0" applyFont="1" applyFill="1" applyBorder="1" applyAlignment="1">
      <alignment vertical="center"/>
    </xf>
    <xf numFmtId="0" fontId="1" fillId="3" borderId="3" xfId="0" applyFont="1" applyFill="1" applyBorder="1" applyAlignment="1">
      <alignment vertical="center"/>
    </xf>
    <xf numFmtId="0" fontId="1" fillId="5" borderId="7" xfId="0" applyFont="1" applyFill="1" applyBorder="1" applyAlignment="1">
      <alignment vertical="center" wrapText="1"/>
    </xf>
    <xf numFmtId="0" fontId="2" fillId="5" borderId="7" xfId="0" applyFont="1" applyFill="1" applyBorder="1" applyAlignment="1">
      <alignment vertical="center" wrapText="1"/>
    </xf>
    <xf numFmtId="0" fontId="2" fillId="5" borderId="3" xfId="0" applyFont="1" applyFill="1" applyBorder="1" applyAlignment="1">
      <alignment vertical="center" wrapText="1"/>
    </xf>
    <xf numFmtId="0" fontId="2" fillId="2" borderId="7" xfId="0" applyFont="1" applyFill="1" applyBorder="1" applyAlignment="1">
      <alignment vertical="center"/>
    </xf>
    <xf numFmtId="0" fontId="2" fillId="2" borderId="3" xfId="0" applyFont="1" applyFill="1" applyBorder="1" applyAlignment="1">
      <alignment vertical="center"/>
    </xf>
    <xf numFmtId="0" fontId="1" fillId="2" borderId="7" xfId="0" applyFont="1" applyFill="1" applyBorder="1" applyAlignment="1">
      <alignment vertical="center"/>
    </xf>
    <xf numFmtId="0" fontId="1" fillId="2" borderId="3" xfId="0" applyFont="1" applyFill="1" applyBorder="1" applyAlignment="1">
      <alignment vertical="center"/>
    </xf>
    <xf numFmtId="0" fontId="2" fillId="5" borderId="4" xfId="0" applyFont="1" applyFill="1" applyBorder="1" applyAlignment="1">
      <alignment vertical="center"/>
    </xf>
    <xf numFmtId="0" fontId="2" fillId="4" borderId="7" xfId="0" applyFont="1" applyFill="1" applyBorder="1" applyAlignment="1">
      <alignment vertical="center"/>
    </xf>
    <xf numFmtId="0" fontId="2" fillId="4" borderId="3" xfId="0" applyFont="1" applyFill="1" applyBorder="1" applyAlignment="1">
      <alignment vertical="center"/>
    </xf>
    <xf numFmtId="0" fontId="1" fillId="4" borderId="7" xfId="0" applyFont="1" applyFill="1" applyBorder="1" applyAlignment="1">
      <alignment vertical="center"/>
    </xf>
    <xf numFmtId="0" fontId="1" fillId="4" borderId="3" xfId="0" applyFont="1" applyFill="1" applyBorder="1" applyAlignment="1">
      <alignment vertical="center"/>
    </xf>
    <xf numFmtId="0" fontId="5" fillId="5" borderId="7" xfId="0" applyFont="1" applyFill="1" applyBorder="1" applyAlignment="1">
      <alignment vertical="center" wrapText="1"/>
    </xf>
    <xf numFmtId="0" fontId="5" fillId="5" borderId="4" xfId="0" applyFont="1" applyFill="1" applyBorder="1" applyAlignment="1">
      <alignment vertical="center" wrapText="1"/>
    </xf>
    <xf numFmtId="0" fontId="5" fillId="5" borderId="3" xfId="0" applyFont="1" applyFill="1" applyBorder="1" applyAlignment="1">
      <alignment vertical="center" wrapText="1"/>
    </xf>
    <xf numFmtId="0" fontId="1" fillId="4" borderId="4" xfId="0" applyFont="1" applyFill="1" applyBorder="1" applyAlignment="1">
      <alignment vertical="center"/>
    </xf>
    <xf numFmtId="0" fontId="2" fillId="4" borderId="4" xfId="0" applyFont="1" applyFill="1" applyBorder="1" applyAlignment="1">
      <alignment vertical="center"/>
    </xf>
    <xf numFmtId="0" fontId="2" fillId="4" borderId="7" xfId="0" applyFont="1" applyFill="1" applyBorder="1" applyAlignment="1">
      <alignment horizontal="left" vertical="center"/>
    </xf>
    <xf numFmtId="0" fontId="2" fillId="4" borderId="4" xfId="0" applyFont="1" applyFill="1" applyBorder="1" applyAlignment="1">
      <alignment horizontal="left" vertical="center"/>
    </xf>
    <xf numFmtId="0" fontId="2" fillId="4" borderId="3" xfId="0" applyFont="1" applyFill="1" applyBorder="1" applyAlignment="1">
      <alignment horizontal="left" vertical="center"/>
    </xf>
    <xf numFmtId="0" fontId="2" fillId="4" borderId="7" xfId="0" applyFont="1" applyFill="1" applyBorder="1" applyAlignment="1">
      <alignment vertical="center" wrapText="1"/>
    </xf>
    <xf numFmtId="0" fontId="2" fillId="4" borderId="4" xfId="0" applyFont="1" applyFill="1" applyBorder="1" applyAlignment="1">
      <alignment vertical="center" wrapText="1"/>
    </xf>
    <xf numFmtId="0" fontId="2" fillId="4" borderId="3" xfId="0" applyFont="1" applyFill="1" applyBorder="1" applyAlignment="1">
      <alignment vertical="center" wrapText="1"/>
    </xf>
    <xf numFmtId="0" fontId="1" fillId="0" borderId="22" xfId="0" applyFont="1" applyBorder="1" applyAlignment="1">
      <alignment vertical="center"/>
    </xf>
    <xf numFmtId="0" fontId="1" fillId="0" borderId="5" xfId="0" applyFont="1" applyBorder="1" applyAlignment="1">
      <alignment vertical="center"/>
    </xf>
    <xf numFmtId="16" fontId="1" fillId="0" borderId="26" xfId="0" applyNumberFormat="1" applyFont="1" applyBorder="1" applyAlignment="1">
      <alignment horizontal="center" vertical="center" wrapText="1"/>
    </xf>
    <xf numFmtId="16" fontId="1" fillId="0" borderId="32" xfId="0" applyNumberFormat="1" applyFont="1" applyBorder="1" applyAlignment="1">
      <alignment horizontal="center" vertical="center" wrapText="1"/>
    </xf>
    <xf numFmtId="0" fontId="1" fillId="0" borderId="26" xfId="0" applyFont="1" applyBorder="1" applyAlignment="1">
      <alignment horizontal="center" vertical="center" wrapText="1"/>
    </xf>
    <xf numFmtId="0" fontId="1" fillId="0" borderId="32" xfId="0" applyFont="1" applyBorder="1" applyAlignment="1">
      <alignment horizontal="center" vertical="center"/>
    </xf>
    <xf numFmtId="0" fontId="1" fillId="0" borderId="27" xfId="0" applyFont="1" applyBorder="1" applyAlignment="1">
      <alignment horizontal="center" vertical="center"/>
    </xf>
    <xf numFmtId="0" fontId="1" fillId="0" borderId="8" xfId="0" applyFont="1" applyBorder="1" applyAlignment="1">
      <alignment horizontal="center" vertical="center" wrapText="1"/>
    </xf>
    <xf numFmtId="0" fontId="1" fillId="0" borderId="8" xfId="0" applyFont="1" applyBorder="1" applyAlignment="1">
      <alignment horizontal="center" vertical="center"/>
    </xf>
    <xf numFmtId="0" fontId="1" fillId="0" borderId="7" xfId="0" applyFont="1" applyBorder="1" applyAlignment="1">
      <alignment horizontal="left" vertical="center" wrapText="1"/>
    </xf>
    <xf numFmtId="0" fontId="1" fillId="0" borderId="4" xfId="0" applyFont="1" applyBorder="1" applyAlignment="1">
      <alignment horizontal="left" vertical="center" wrapText="1"/>
    </xf>
    <xf numFmtId="0" fontId="1" fillId="0" borderId="3" xfId="0" applyFont="1" applyBorder="1" applyAlignment="1">
      <alignment horizontal="left" vertical="center" wrapText="1"/>
    </xf>
    <xf numFmtId="0" fontId="0" fillId="0" borderId="21" xfId="0" applyBorder="1" applyAlignment="1">
      <alignment horizontal="center"/>
    </xf>
    <xf numFmtId="0" fontId="0" fillId="0" borderId="21" xfId="0" applyBorder="1" applyAlignment="1">
      <alignment horizontal="center" textRotation="90"/>
    </xf>
    <xf numFmtId="0" fontId="0" fillId="0" borderId="49" xfId="0" applyBorder="1" applyAlignment="1">
      <alignment horizontal="center" textRotation="90"/>
    </xf>
    <xf numFmtId="0" fontId="1" fillId="0" borderId="7" xfId="0" applyFont="1" applyBorder="1" applyAlignment="1">
      <alignment vertical="center" wrapText="1"/>
    </xf>
    <xf numFmtId="0" fontId="1" fillId="0" borderId="4" xfId="0" applyFont="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xf>
    <xf numFmtId="0" fontId="1" fillId="17" borderId="7" xfId="0" applyFont="1" applyFill="1" applyBorder="1" applyAlignment="1">
      <alignment horizontal="left" vertical="center" wrapText="1"/>
    </xf>
    <xf numFmtId="0" fontId="1" fillId="17" borderId="4" xfId="0" applyFont="1" applyFill="1" applyBorder="1" applyAlignment="1">
      <alignment horizontal="left" vertical="center" wrapText="1"/>
    </xf>
    <xf numFmtId="0" fontId="1" fillId="17" borderId="7" xfId="0" applyFont="1" applyFill="1" applyBorder="1" applyAlignment="1">
      <alignment vertical="center" wrapText="1"/>
    </xf>
    <xf numFmtId="0" fontId="1" fillId="17" borderId="3" xfId="0" applyFont="1" applyFill="1" applyBorder="1" applyAlignment="1">
      <alignment vertical="center"/>
    </xf>
    <xf numFmtId="0" fontId="1" fillId="0" borderId="7" xfId="0" applyFont="1" applyBorder="1" applyAlignment="1">
      <alignment horizontal="left" vertical="center"/>
    </xf>
    <xf numFmtId="0" fontId="3" fillId="0" borderId="3" xfId="0" applyFont="1" applyBorder="1" applyAlignment="1">
      <alignment horizontal="left" vertical="center"/>
    </xf>
    <xf numFmtId="9" fontId="1" fillId="0" borderId="7" xfId="0" applyNumberFormat="1" applyFont="1" applyBorder="1" applyAlignment="1">
      <alignment vertical="center"/>
    </xf>
    <xf numFmtId="0" fontId="1" fillId="0" borderId="6" xfId="0" applyFont="1" applyBorder="1" applyAlignment="1">
      <alignment horizontal="left" vertical="center"/>
    </xf>
    <xf numFmtId="0" fontId="1" fillId="0" borderId="5" xfId="0" applyFont="1" applyBorder="1" applyAlignment="1">
      <alignment horizontal="left" vertical="center"/>
    </xf>
    <xf numFmtId="16" fontId="1" fillId="0" borderId="26" xfId="0" applyNumberFormat="1" applyFont="1" applyBorder="1" applyAlignment="1">
      <alignment horizontal="center" vertical="center"/>
    </xf>
    <xf numFmtId="16" fontId="1" fillId="0" borderId="27" xfId="0" applyNumberFormat="1" applyFont="1" applyBorder="1" applyAlignment="1">
      <alignment horizontal="center" vertical="center"/>
    </xf>
    <xf numFmtId="0" fontId="1" fillId="0" borderId="26" xfId="0" applyFont="1" applyBorder="1" applyAlignment="1">
      <alignment horizontal="center" vertical="center"/>
    </xf>
    <xf numFmtId="0" fontId="1" fillId="0" borderId="7" xfId="0" applyFont="1" applyBorder="1" applyAlignment="1">
      <alignment horizontal="center"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9" fontId="1" fillId="0" borderId="7" xfId="0" applyNumberFormat="1" applyFont="1" applyBorder="1" applyAlignment="1">
      <alignment horizontal="center" vertical="center" wrapText="1"/>
    </xf>
    <xf numFmtId="9" fontId="1" fillId="0" borderId="4" xfId="0" applyNumberFormat="1" applyFont="1" applyBorder="1" applyAlignment="1">
      <alignment horizontal="center" vertical="center" wrapText="1"/>
    </xf>
    <xf numFmtId="9" fontId="1" fillId="0" borderId="3" xfId="0" applyNumberFormat="1" applyFont="1" applyBorder="1" applyAlignment="1">
      <alignment horizontal="center" vertical="center" wrapText="1"/>
    </xf>
    <xf numFmtId="0" fontId="1" fillId="10" borderId="7" xfId="0" applyFont="1" applyFill="1" applyBorder="1" applyAlignment="1">
      <alignment vertical="center" wrapText="1"/>
    </xf>
    <xf numFmtId="0" fontId="1" fillId="10" borderId="3" xfId="0" applyFont="1" applyFill="1" applyBorder="1" applyAlignment="1">
      <alignment vertical="center" wrapText="1"/>
    </xf>
    <xf numFmtId="9" fontId="1" fillId="0" borderId="4" xfId="0" applyNumberFormat="1" applyFont="1" applyBorder="1" applyAlignment="1">
      <alignment vertical="center"/>
    </xf>
    <xf numFmtId="0" fontId="1" fillId="0" borderId="22" xfId="0" applyFont="1" applyBorder="1" applyAlignment="1">
      <alignment horizontal="center" vertical="center" wrapText="1"/>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3" fillId="0" borderId="4" xfId="0" applyFont="1" applyBorder="1" applyAlignment="1">
      <alignment horizontal="left" vertical="center"/>
    </xf>
    <xf numFmtId="0" fontId="3" fillId="0" borderId="4" xfId="0" applyFont="1" applyBorder="1" applyAlignment="1">
      <alignment horizontal="left" vertical="center" wrapText="1"/>
    </xf>
    <xf numFmtId="0" fontId="3" fillId="0" borderId="3" xfId="0" applyFont="1" applyBorder="1" applyAlignment="1">
      <alignment horizontal="left" vertical="center" wrapText="1"/>
    </xf>
    <xf numFmtId="0" fontId="1" fillId="0" borderId="4" xfId="0" applyFont="1" applyBorder="1" applyAlignment="1">
      <alignment horizontal="center" vertical="center"/>
    </xf>
    <xf numFmtId="0" fontId="11" fillId="0" borderId="8" xfId="0" applyFont="1" applyBorder="1" applyAlignment="1">
      <alignment horizontal="center" vertical="center"/>
    </xf>
    <xf numFmtId="0" fontId="3" fillId="0" borderId="8" xfId="0" applyFont="1" applyBorder="1" applyAlignment="1">
      <alignment horizontal="center" vertical="center"/>
    </xf>
    <xf numFmtId="0" fontId="1" fillId="0" borderId="6" xfId="0" applyFont="1" applyBorder="1" applyAlignment="1">
      <alignment horizontal="center" vertical="center" wrapText="1"/>
    </xf>
    <xf numFmtId="0" fontId="1" fillId="0" borderId="47" xfId="0" applyFont="1" applyBorder="1" applyAlignment="1">
      <alignment horizontal="center" vertical="center" wrapText="1"/>
    </xf>
    <xf numFmtId="0" fontId="1" fillId="0" borderId="48" xfId="0" applyFont="1" applyBorder="1" applyAlignment="1">
      <alignment horizontal="center" vertical="center"/>
    </xf>
    <xf numFmtId="0" fontId="11" fillId="0" borderId="7"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0" fillId="0" borderId="17" xfId="0" applyBorder="1" applyAlignment="1">
      <alignment horizontal="center"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7" borderId="17" xfId="0" applyFill="1" applyBorder="1" applyAlignment="1">
      <alignment horizontal="center" vertical="center"/>
    </xf>
    <xf numFmtId="0" fontId="0" fillId="7" borderId="16" xfId="0" applyFill="1" applyBorder="1" applyAlignment="1">
      <alignment horizontal="center" vertical="center"/>
    </xf>
    <xf numFmtId="0" fontId="0" fillId="7" borderId="10" xfId="0" applyFill="1" applyBorder="1" applyAlignment="1">
      <alignment horizontal="center" vertical="center"/>
    </xf>
    <xf numFmtId="0" fontId="1" fillId="5" borderId="4" xfId="0" applyFont="1" applyFill="1" applyBorder="1" applyAlignment="1">
      <alignment vertical="center"/>
    </xf>
    <xf numFmtId="9" fontId="1" fillId="3" borderId="7" xfId="0" applyNumberFormat="1" applyFont="1" applyFill="1" applyBorder="1" applyAlignment="1">
      <alignment vertical="center"/>
    </xf>
    <xf numFmtId="0" fontId="2" fillId="6" borderId="7" xfId="0" applyFont="1" applyFill="1" applyBorder="1" applyAlignment="1">
      <alignment vertical="center" wrapText="1"/>
    </xf>
    <xf numFmtId="0" fontId="6" fillId="4" borderId="7"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3" xfId="0" applyFont="1" applyFill="1" applyBorder="1" applyAlignment="1">
      <alignment horizontal="center" vertical="center"/>
    </xf>
    <xf numFmtId="0" fontId="11" fillId="4" borderId="7" xfId="0" applyFont="1" applyFill="1" applyBorder="1" applyAlignment="1">
      <alignment horizontal="left" vertical="center" wrapText="1"/>
    </xf>
    <xf numFmtId="0" fontId="3" fillId="4" borderId="3" xfId="0" applyFont="1" applyFill="1" applyBorder="1" applyAlignment="1">
      <alignment horizontal="left" vertical="center"/>
    </xf>
    <xf numFmtId="0" fontId="2" fillId="3" borderId="7"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3" xfId="0" applyFont="1" applyFill="1" applyBorder="1" applyAlignment="1">
      <alignment horizontal="center" vertical="center"/>
    </xf>
    <xf numFmtId="0" fontId="2" fillId="12" borderId="7" xfId="0" applyFont="1" applyFill="1" applyBorder="1" applyAlignment="1">
      <alignment horizontal="center" vertical="center" wrapText="1"/>
    </xf>
    <xf numFmtId="0" fontId="2" fillId="12" borderId="4" xfId="0" applyFont="1" applyFill="1" applyBorder="1" applyAlignment="1">
      <alignment horizontal="center" vertical="center"/>
    </xf>
    <xf numFmtId="0" fontId="2" fillId="12" borderId="3" xfId="0" applyFont="1" applyFill="1" applyBorder="1" applyAlignment="1">
      <alignment horizontal="center" vertical="center"/>
    </xf>
    <xf numFmtId="0" fontId="1" fillId="7" borderId="4" xfId="0" applyFont="1" applyFill="1" applyBorder="1" applyAlignment="1">
      <alignment vertical="center" wrapText="1"/>
    </xf>
    <xf numFmtId="0" fontId="1" fillId="7" borderId="3" xfId="0" applyFont="1" applyFill="1" applyBorder="1" applyAlignment="1">
      <alignment vertical="center" wrapText="1"/>
    </xf>
    <xf numFmtId="0" fontId="2" fillId="5" borderId="7" xfId="0" applyFont="1" applyFill="1" applyBorder="1" applyAlignment="1">
      <alignment horizontal="left" vertical="center"/>
    </xf>
    <xf numFmtId="0" fontId="2" fillId="5" borderId="3" xfId="0" applyFont="1" applyFill="1" applyBorder="1" applyAlignment="1">
      <alignment horizontal="left" vertical="center"/>
    </xf>
    <xf numFmtId="0" fontId="1" fillId="12" borderId="7" xfId="0" applyFont="1" applyFill="1" applyBorder="1" applyAlignment="1">
      <alignment vertical="center"/>
    </xf>
    <xf numFmtId="0" fontId="1" fillId="12" borderId="4" xfId="0" applyFont="1" applyFill="1" applyBorder="1" applyAlignment="1">
      <alignment vertical="center"/>
    </xf>
    <xf numFmtId="0" fontId="1" fillId="12" borderId="3" xfId="0" applyFont="1" applyFill="1" applyBorder="1" applyAlignment="1">
      <alignment vertical="center"/>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3"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3" xfId="0" applyFont="1" applyFill="1" applyBorder="1" applyAlignment="1">
      <alignment horizontal="center" vertical="center"/>
    </xf>
    <xf numFmtId="0" fontId="0" fillId="0" borderId="7" xfId="0" applyBorder="1" applyAlignment="1">
      <alignment horizontal="left" wrapText="1"/>
    </xf>
    <xf numFmtId="0" fontId="0" fillId="0" borderId="3" xfId="0" applyBorder="1" applyAlignment="1">
      <alignment horizontal="left"/>
    </xf>
    <xf numFmtId="0" fontId="0" fillId="7" borderId="7" xfId="0" applyFill="1" applyBorder="1" applyAlignment="1">
      <alignment horizontal="center" vertical="top" wrapText="1"/>
    </xf>
    <xf numFmtId="0" fontId="0" fillId="7" borderId="4" xfId="0" applyFill="1" applyBorder="1" applyAlignment="1">
      <alignment horizontal="center" vertical="top"/>
    </xf>
    <xf numFmtId="0" fontId="0" fillId="7" borderId="3" xfId="0" applyFill="1" applyBorder="1" applyAlignment="1">
      <alignment horizontal="center" vertical="top"/>
    </xf>
    <xf numFmtId="0" fontId="0" fillId="0" borderId="17" xfId="0" applyBorder="1" applyAlignment="1">
      <alignment horizontal="right"/>
    </xf>
    <xf numFmtId="0" fontId="0" fillId="0" borderId="10" xfId="0" applyBorder="1" applyAlignment="1">
      <alignment horizontal="right"/>
    </xf>
    <xf numFmtId="0" fontId="0" fillId="0" borderId="17" xfId="0" applyBorder="1" applyAlignment="1">
      <alignment horizontal="left"/>
    </xf>
    <xf numFmtId="0" fontId="0" fillId="0" borderId="10" xfId="0" applyBorder="1" applyAlignment="1">
      <alignment horizontal="left"/>
    </xf>
    <xf numFmtId="0" fontId="0" fillId="0" borderId="8" xfId="0" applyBorder="1" applyAlignment="1">
      <alignment horizontal="center"/>
    </xf>
    <xf numFmtId="0" fontId="0" fillId="0" borderId="8" xfId="0" applyBorder="1" applyAlignment="1">
      <alignment horizontal="left"/>
    </xf>
    <xf numFmtId="0" fontId="0" fillId="0" borderId="8" xfId="0" applyBorder="1" applyAlignment="1">
      <alignment horizontal="left" wrapText="1"/>
    </xf>
    <xf numFmtId="0" fontId="0" fillId="0" borderId="17"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0" borderId="11" xfId="0" applyBorder="1" applyAlignment="1">
      <alignment horizontal="center" wrapText="1"/>
    </xf>
  </cellXfs>
  <cellStyles count="2">
    <cellStyle name="Hipervínculo" xfId="1" builtinId="8"/>
    <cellStyle name="Normal" xfId="0" builtinId="0"/>
  </cellStyles>
  <dxfs count="0"/>
  <tableStyles count="0" defaultTableStyle="TableStyleMedium2" defaultPivotStyle="PivotStyleLight16"/>
  <colors>
    <mruColors>
      <color rgb="FFFF7F27"/>
      <color rgb="FFFF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canvas.euneiz.com/courses/326/users/5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D2565-BDBC-1E41-9652-D4F61E8C86C3}">
  <dimension ref="A2:Q96"/>
  <sheetViews>
    <sheetView topLeftCell="A39" workbookViewId="0">
      <selection activeCell="C45" sqref="C45"/>
    </sheetView>
  </sheetViews>
  <sheetFormatPr baseColWidth="10" defaultRowHeight="16" x14ac:dyDescent="0.2"/>
  <cols>
    <col min="1" max="1" width="6" customWidth="1"/>
    <col min="2" max="2" width="9.5" customWidth="1"/>
    <col min="3" max="3" width="45.5" customWidth="1"/>
    <col min="4" max="4" width="40" customWidth="1"/>
    <col min="6" max="6" width="12.6640625" customWidth="1"/>
    <col min="7" max="7" width="5.1640625" customWidth="1"/>
    <col min="8" max="8" width="4.6640625" customWidth="1"/>
    <col min="9" max="9" width="5.1640625" customWidth="1"/>
    <col min="10" max="10" width="5.33203125" customWidth="1"/>
    <col min="11" max="11" width="5.5" customWidth="1"/>
    <col min="13" max="13" width="4.5" customWidth="1"/>
    <col min="14" max="14" width="5.6640625" customWidth="1"/>
    <col min="15" max="15" width="5.33203125" customWidth="1"/>
    <col min="16" max="16" width="3.83203125" customWidth="1"/>
    <col min="17" max="17" width="5.6640625" customWidth="1"/>
  </cols>
  <sheetData>
    <row r="2" spans="1:17" ht="17" thickBot="1" x14ac:dyDescent="0.25">
      <c r="G2" s="54" t="s">
        <v>50</v>
      </c>
      <c r="H2" s="54"/>
      <c r="I2" s="54"/>
      <c r="J2" s="54"/>
      <c r="K2" s="54"/>
      <c r="M2" s="54" t="s">
        <v>57</v>
      </c>
      <c r="N2" s="54"/>
      <c r="O2" s="54"/>
      <c r="P2" s="54"/>
      <c r="Q2" s="54"/>
    </row>
    <row r="3" spans="1:17" ht="42" thickBot="1" x14ac:dyDescent="0.25">
      <c r="B3" s="3" t="s">
        <v>0</v>
      </c>
      <c r="C3" s="4" t="s">
        <v>1</v>
      </c>
      <c r="D3" s="60" t="s">
        <v>2</v>
      </c>
      <c r="E3" s="61" t="s">
        <v>56</v>
      </c>
      <c r="G3" s="85" t="s">
        <v>55</v>
      </c>
      <c r="H3" s="85" t="s">
        <v>54</v>
      </c>
      <c r="I3" s="85" t="s">
        <v>53</v>
      </c>
      <c r="J3" s="85" t="s">
        <v>51</v>
      </c>
      <c r="K3" s="85" t="s">
        <v>52</v>
      </c>
      <c r="M3" s="85" t="s">
        <v>55</v>
      </c>
      <c r="N3" s="85" t="s">
        <v>54</v>
      </c>
      <c r="O3" s="85" t="s">
        <v>53</v>
      </c>
      <c r="P3" s="85" t="s">
        <v>51</v>
      </c>
      <c r="Q3" s="85" t="s">
        <v>52</v>
      </c>
    </row>
    <row r="4" spans="1:17" x14ac:dyDescent="0.2">
      <c r="A4" s="177">
        <v>1</v>
      </c>
      <c r="B4" s="5">
        <v>1</v>
      </c>
      <c r="C4" s="6" t="s">
        <v>3</v>
      </c>
      <c r="D4" s="195"/>
    </row>
    <row r="5" spans="1:17" x14ac:dyDescent="0.2">
      <c r="A5" s="177"/>
      <c r="B5" s="7">
        <v>45188</v>
      </c>
      <c r="C5" s="6" t="s">
        <v>4</v>
      </c>
      <c r="D5" s="196"/>
    </row>
    <row r="6" spans="1:17" x14ac:dyDescent="0.2">
      <c r="A6" s="177"/>
      <c r="B6" s="8"/>
      <c r="C6" s="9" t="s">
        <v>5</v>
      </c>
      <c r="D6" s="196"/>
    </row>
    <row r="7" spans="1:17" ht="17" thickBot="1" x14ac:dyDescent="0.25">
      <c r="A7" s="177"/>
      <c r="B7" s="10"/>
      <c r="C7" s="11" t="s">
        <v>6</v>
      </c>
      <c r="D7" s="197"/>
      <c r="G7" s="54">
        <v>1</v>
      </c>
      <c r="H7" s="54">
        <v>1</v>
      </c>
      <c r="I7" s="54">
        <v>1</v>
      </c>
      <c r="J7" s="54">
        <v>1</v>
      </c>
      <c r="K7" s="54">
        <v>1</v>
      </c>
    </row>
    <row r="8" spans="1:17" x14ac:dyDescent="0.2">
      <c r="A8" s="177"/>
      <c r="B8" s="13">
        <v>2</v>
      </c>
      <c r="C8" s="14" t="s">
        <v>8</v>
      </c>
      <c r="D8" s="208"/>
    </row>
    <row r="9" spans="1:17" x14ac:dyDescent="0.2">
      <c r="A9" s="177"/>
      <c r="B9" s="15">
        <v>45191</v>
      </c>
      <c r="C9" s="16" t="s">
        <v>9</v>
      </c>
      <c r="D9" s="213"/>
    </row>
    <row r="10" spans="1:17" x14ac:dyDescent="0.2">
      <c r="A10" s="177"/>
      <c r="B10" s="13" t="s">
        <v>7</v>
      </c>
      <c r="C10" s="16" t="s">
        <v>10</v>
      </c>
      <c r="D10" s="213"/>
    </row>
    <row r="11" spans="1:17" ht="32" x14ac:dyDescent="0.2">
      <c r="A11" s="177"/>
      <c r="B11" s="17"/>
      <c r="C11" s="56" t="s">
        <v>11</v>
      </c>
      <c r="D11" s="213"/>
    </row>
    <row r="12" spans="1:17" ht="17" thickBot="1" x14ac:dyDescent="0.25">
      <c r="A12" s="177"/>
      <c r="B12" s="18"/>
      <c r="C12" s="19"/>
      <c r="D12" s="209"/>
      <c r="G12" s="54">
        <v>1</v>
      </c>
      <c r="H12" s="54">
        <v>1</v>
      </c>
      <c r="I12" s="54">
        <v>1</v>
      </c>
      <c r="J12" s="54">
        <v>1</v>
      </c>
      <c r="K12" s="54">
        <v>1</v>
      </c>
    </row>
    <row r="13" spans="1:17" x14ac:dyDescent="0.2">
      <c r="A13" s="177">
        <v>2</v>
      </c>
      <c r="B13" s="13">
        <v>3</v>
      </c>
      <c r="C13" s="14" t="s">
        <v>12</v>
      </c>
      <c r="D13" s="208"/>
    </row>
    <row r="14" spans="1:17" x14ac:dyDescent="0.2">
      <c r="A14" s="177"/>
      <c r="B14" s="15">
        <v>45195</v>
      </c>
      <c r="C14" s="16" t="s">
        <v>13</v>
      </c>
      <c r="D14" s="213"/>
    </row>
    <row r="15" spans="1:17" x14ac:dyDescent="0.2">
      <c r="A15" s="177"/>
      <c r="B15" s="17"/>
      <c r="C15" s="16" t="s">
        <v>14</v>
      </c>
      <c r="D15" s="213"/>
    </row>
    <row r="16" spans="1:17" x14ac:dyDescent="0.2">
      <c r="A16" s="177"/>
      <c r="B16" s="17"/>
      <c r="C16" s="16" t="s">
        <v>15</v>
      </c>
      <c r="D16" s="213"/>
    </row>
    <row r="17" spans="1:17" x14ac:dyDescent="0.2">
      <c r="A17" s="177"/>
      <c r="B17" s="17"/>
      <c r="C17" s="16" t="s">
        <v>16</v>
      </c>
      <c r="D17" s="213"/>
    </row>
    <row r="18" spans="1:17" ht="17" thickBot="1" x14ac:dyDescent="0.25">
      <c r="A18" s="177"/>
      <c r="B18" s="18"/>
      <c r="C18" s="19"/>
      <c r="D18" s="209"/>
      <c r="G18" s="54">
        <v>1</v>
      </c>
      <c r="H18" s="54">
        <v>1</v>
      </c>
      <c r="I18" s="54">
        <v>1</v>
      </c>
      <c r="J18" s="54">
        <v>1</v>
      </c>
      <c r="K18" s="54">
        <v>1</v>
      </c>
    </row>
    <row r="19" spans="1:17" x14ac:dyDescent="0.2">
      <c r="A19" s="177"/>
      <c r="B19" s="13">
        <v>4</v>
      </c>
      <c r="C19" s="215" t="s">
        <v>18</v>
      </c>
      <c r="D19" s="218" t="s">
        <v>63</v>
      </c>
    </row>
    <row r="20" spans="1:17" x14ac:dyDescent="0.2">
      <c r="A20" s="177"/>
      <c r="B20" s="15">
        <v>45198</v>
      </c>
      <c r="C20" s="216"/>
      <c r="D20" s="219"/>
      <c r="E20" s="77"/>
    </row>
    <row r="21" spans="1:17" ht="17" thickBot="1" x14ac:dyDescent="0.25">
      <c r="A21" s="177"/>
      <c r="B21" s="20" t="s">
        <v>17</v>
      </c>
      <c r="C21" s="217"/>
      <c r="D21" s="220"/>
      <c r="E21" s="77"/>
      <c r="G21" s="54">
        <v>1</v>
      </c>
      <c r="H21" s="54">
        <v>1</v>
      </c>
      <c r="I21" s="54">
        <v>1</v>
      </c>
      <c r="J21" s="54">
        <v>1</v>
      </c>
      <c r="K21" s="144">
        <v>0</v>
      </c>
      <c r="M21" s="54"/>
      <c r="N21" s="54"/>
      <c r="O21" s="54"/>
      <c r="P21" s="54"/>
      <c r="Q21" s="54"/>
    </row>
    <row r="22" spans="1:17" x14ac:dyDescent="0.2">
      <c r="A22" s="177">
        <v>3</v>
      </c>
      <c r="B22" s="13">
        <v>5</v>
      </c>
      <c r="C22" s="14" t="s">
        <v>19</v>
      </c>
      <c r="D22" s="206"/>
    </row>
    <row r="23" spans="1:17" ht="32" x14ac:dyDescent="0.2">
      <c r="A23" s="177"/>
      <c r="B23" s="15">
        <v>45202</v>
      </c>
      <c r="C23" s="56" t="s">
        <v>20</v>
      </c>
      <c r="D23" s="214"/>
    </row>
    <row r="24" spans="1:17" x14ac:dyDescent="0.2">
      <c r="A24" s="177"/>
      <c r="B24" s="17"/>
      <c r="C24" s="16" t="s">
        <v>21</v>
      </c>
      <c r="D24" s="214"/>
    </row>
    <row r="25" spans="1:17" ht="17" thickBot="1" x14ac:dyDescent="0.25">
      <c r="A25" s="177"/>
      <c r="B25" s="18"/>
      <c r="C25" s="19"/>
      <c r="D25" s="207"/>
      <c r="G25" s="54">
        <v>1</v>
      </c>
      <c r="H25" s="54">
        <v>1</v>
      </c>
      <c r="I25" s="54">
        <v>1</v>
      </c>
      <c r="J25" s="54">
        <v>1</v>
      </c>
      <c r="K25" s="54">
        <v>1</v>
      </c>
    </row>
    <row r="26" spans="1:17" x14ac:dyDescent="0.2">
      <c r="A26" s="177"/>
      <c r="B26" s="13">
        <v>6</v>
      </c>
      <c r="C26" s="21"/>
      <c r="D26" s="208"/>
    </row>
    <row r="27" spans="1:17" x14ac:dyDescent="0.2">
      <c r="A27" s="177"/>
      <c r="B27" s="15">
        <v>45205</v>
      </c>
      <c r="C27" s="14" t="s">
        <v>22</v>
      </c>
      <c r="D27" s="213"/>
    </row>
    <row r="28" spans="1:17" ht="17" thickBot="1" x14ac:dyDescent="0.25">
      <c r="A28" s="177"/>
      <c r="B28" s="20" t="s">
        <v>17</v>
      </c>
      <c r="C28" s="22"/>
      <c r="D28" s="209"/>
      <c r="G28" s="54">
        <v>1</v>
      </c>
      <c r="H28" s="54">
        <v>0</v>
      </c>
      <c r="I28" s="54">
        <v>1</v>
      </c>
      <c r="J28" s="54">
        <v>0</v>
      </c>
      <c r="K28" s="54">
        <v>1</v>
      </c>
    </row>
    <row r="29" spans="1:17" x14ac:dyDescent="0.2">
      <c r="A29" s="177">
        <v>4</v>
      </c>
      <c r="B29" s="13">
        <v>7</v>
      </c>
      <c r="C29" s="14" t="s">
        <v>23</v>
      </c>
      <c r="D29" s="206" t="s">
        <v>29</v>
      </c>
    </row>
    <row r="30" spans="1:17" x14ac:dyDescent="0.2">
      <c r="A30" s="177"/>
      <c r="B30" s="15">
        <v>45209</v>
      </c>
      <c r="C30" s="16" t="s">
        <v>24</v>
      </c>
      <c r="D30" s="214"/>
    </row>
    <row r="31" spans="1:17" x14ac:dyDescent="0.2">
      <c r="A31" s="177"/>
      <c r="B31" s="17"/>
      <c r="C31" s="16" t="s">
        <v>25</v>
      </c>
      <c r="D31" s="214"/>
    </row>
    <row r="32" spans="1:17" x14ac:dyDescent="0.2">
      <c r="A32" s="177"/>
      <c r="B32" s="17"/>
      <c r="C32" s="16" t="s">
        <v>26</v>
      </c>
      <c r="D32" s="214"/>
    </row>
    <row r="33" spans="1:17" x14ac:dyDescent="0.2">
      <c r="A33" s="177"/>
      <c r="B33" s="17"/>
      <c r="C33" s="16" t="s">
        <v>27</v>
      </c>
      <c r="D33" s="214"/>
    </row>
    <row r="34" spans="1:17" x14ac:dyDescent="0.2">
      <c r="A34" s="177"/>
      <c r="B34" s="17"/>
      <c r="C34" s="16" t="s">
        <v>28</v>
      </c>
      <c r="D34" s="214"/>
    </row>
    <row r="35" spans="1:17" ht="17" thickBot="1" x14ac:dyDescent="0.25">
      <c r="A35" s="177"/>
      <c r="B35" s="18"/>
      <c r="C35" s="19"/>
      <c r="D35" s="207"/>
      <c r="G35" s="54">
        <v>1</v>
      </c>
      <c r="H35" s="54">
        <v>1</v>
      </c>
      <c r="I35" s="54">
        <v>1</v>
      </c>
      <c r="J35" s="54">
        <v>1</v>
      </c>
      <c r="K35" s="54">
        <v>1</v>
      </c>
    </row>
    <row r="36" spans="1:17" x14ac:dyDescent="0.2">
      <c r="A36" s="177"/>
      <c r="B36" s="23">
        <v>8</v>
      </c>
      <c r="C36" s="201" t="s">
        <v>30</v>
      </c>
      <c r="D36" s="201" t="s">
        <v>30</v>
      </c>
    </row>
    <row r="37" spans="1:17" ht="17" thickBot="1" x14ac:dyDescent="0.25">
      <c r="A37" s="177"/>
      <c r="B37" s="24">
        <v>45212</v>
      </c>
      <c r="C37" s="202"/>
      <c r="D37" s="202"/>
    </row>
    <row r="38" spans="1:17" x14ac:dyDescent="0.2">
      <c r="A38" s="177">
        <v>5</v>
      </c>
      <c r="B38" s="13">
        <v>9</v>
      </c>
      <c r="C38" s="206" t="s">
        <v>31</v>
      </c>
      <c r="D38" s="208"/>
    </row>
    <row r="39" spans="1:17" ht="17" thickBot="1" x14ac:dyDescent="0.25">
      <c r="A39" s="177"/>
      <c r="B39" s="25">
        <v>45216</v>
      </c>
      <c r="C39" s="207"/>
      <c r="D39" s="209"/>
      <c r="G39" s="54">
        <v>1</v>
      </c>
      <c r="H39" s="54">
        <v>1</v>
      </c>
      <c r="I39" s="54">
        <v>1</v>
      </c>
      <c r="J39" s="54">
        <v>1</v>
      </c>
      <c r="K39" s="54">
        <v>1</v>
      </c>
    </row>
    <row r="40" spans="1:17" x14ac:dyDescent="0.2">
      <c r="A40" s="177"/>
      <c r="B40" s="13">
        <v>10</v>
      </c>
      <c r="C40" s="206" t="s">
        <v>31</v>
      </c>
      <c r="D40" s="208" t="s">
        <v>58</v>
      </c>
      <c r="E40" s="77"/>
    </row>
    <row r="41" spans="1:17" ht="17" thickBot="1" x14ac:dyDescent="0.25">
      <c r="A41" s="177"/>
      <c r="B41" s="25">
        <v>45219</v>
      </c>
      <c r="C41" s="207"/>
      <c r="D41" s="209"/>
      <c r="G41" s="54">
        <v>1</v>
      </c>
      <c r="H41" s="54">
        <v>0</v>
      </c>
      <c r="I41" s="54">
        <v>1</v>
      </c>
      <c r="J41" s="54">
        <v>1</v>
      </c>
      <c r="K41" s="54">
        <v>0</v>
      </c>
      <c r="M41" s="54"/>
      <c r="N41" s="54"/>
      <c r="O41" s="54"/>
      <c r="P41" s="54"/>
      <c r="Q41" s="54"/>
    </row>
    <row r="42" spans="1:17" x14ac:dyDescent="0.2">
      <c r="A42" s="177">
        <v>6</v>
      </c>
      <c r="B42" s="26">
        <v>11</v>
      </c>
      <c r="C42" s="27" t="s">
        <v>32</v>
      </c>
      <c r="D42" s="1"/>
    </row>
    <row r="43" spans="1:17" ht="32" x14ac:dyDescent="0.2">
      <c r="A43" s="177"/>
      <c r="B43" s="28">
        <v>45223</v>
      </c>
      <c r="C43" s="55" t="s">
        <v>33</v>
      </c>
      <c r="D43" s="27"/>
    </row>
    <row r="44" spans="1:17" ht="32" x14ac:dyDescent="0.2">
      <c r="A44" s="177"/>
      <c r="B44" s="30"/>
      <c r="C44" s="55" t="s">
        <v>34</v>
      </c>
      <c r="D44" s="31"/>
    </row>
    <row r="45" spans="1:17" ht="81" thickBot="1" x14ac:dyDescent="0.25">
      <c r="A45" s="177"/>
      <c r="B45" s="32"/>
      <c r="C45" s="59" t="s">
        <v>59</v>
      </c>
      <c r="D45" s="34"/>
      <c r="G45" s="54">
        <v>1</v>
      </c>
      <c r="H45" s="54">
        <v>1</v>
      </c>
      <c r="I45" s="54">
        <v>1</v>
      </c>
      <c r="J45" s="54">
        <v>1</v>
      </c>
      <c r="K45" s="54">
        <v>1</v>
      </c>
    </row>
    <row r="46" spans="1:17" x14ac:dyDescent="0.2">
      <c r="A46" s="177"/>
      <c r="B46" s="26">
        <v>12</v>
      </c>
      <c r="C46" s="180" t="s">
        <v>60</v>
      </c>
      <c r="D46" s="210" t="s">
        <v>35</v>
      </c>
    </row>
    <row r="47" spans="1:17" x14ac:dyDescent="0.2">
      <c r="A47" s="177"/>
      <c r="B47" s="28">
        <v>45226</v>
      </c>
      <c r="C47" s="181"/>
      <c r="D47" s="211"/>
    </row>
    <row r="48" spans="1:17" x14ac:dyDescent="0.2">
      <c r="A48" s="177"/>
      <c r="B48" s="30"/>
      <c r="C48" s="181"/>
      <c r="D48" s="211"/>
    </row>
    <row r="49" spans="1:17" x14ac:dyDescent="0.2">
      <c r="A49" s="177"/>
      <c r="B49" s="30"/>
      <c r="C49" s="181"/>
      <c r="D49" s="211"/>
    </row>
    <row r="50" spans="1:17" x14ac:dyDescent="0.2">
      <c r="A50" s="177"/>
      <c r="B50" s="30"/>
      <c r="C50" s="181"/>
      <c r="D50" s="211"/>
      <c r="E50" s="77"/>
    </row>
    <row r="51" spans="1:17" ht="17" thickBot="1" x14ac:dyDescent="0.25">
      <c r="A51" s="177"/>
      <c r="B51" s="32"/>
      <c r="C51" s="35"/>
      <c r="D51" s="212"/>
      <c r="G51" s="54">
        <v>1</v>
      </c>
      <c r="H51" s="54">
        <v>1</v>
      </c>
      <c r="I51" s="54">
        <v>1</v>
      </c>
      <c r="J51" s="54">
        <v>0</v>
      </c>
      <c r="K51" s="54">
        <v>1</v>
      </c>
    </row>
    <row r="52" spans="1:17" ht="43" customHeight="1" x14ac:dyDescent="0.2">
      <c r="A52" s="177">
        <v>7</v>
      </c>
      <c r="B52" s="57">
        <v>13</v>
      </c>
      <c r="C52" s="36" t="s">
        <v>38</v>
      </c>
      <c r="D52" s="37"/>
    </row>
    <row r="53" spans="1:17" ht="17" thickBot="1" x14ac:dyDescent="0.25">
      <c r="A53" s="177"/>
      <c r="B53" s="58" t="s">
        <v>37</v>
      </c>
      <c r="C53" s="39"/>
      <c r="D53" s="40"/>
      <c r="G53" s="54">
        <v>1</v>
      </c>
      <c r="H53" s="54">
        <v>1</v>
      </c>
      <c r="I53" s="54">
        <v>1</v>
      </c>
      <c r="J53" s="54">
        <v>0</v>
      </c>
      <c r="K53" s="54">
        <v>1</v>
      </c>
    </row>
    <row r="54" spans="1:17" ht="28" customHeight="1" x14ac:dyDescent="0.2">
      <c r="A54" s="177"/>
      <c r="B54" s="26">
        <v>14</v>
      </c>
      <c r="C54" s="36" t="s">
        <v>39</v>
      </c>
      <c r="D54" s="36" t="s">
        <v>39</v>
      </c>
      <c r="E54" s="77"/>
    </row>
    <row r="55" spans="1:17" ht="17" thickBot="1" x14ac:dyDescent="0.25">
      <c r="A55" s="177"/>
      <c r="B55" s="38">
        <v>45233</v>
      </c>
      <c r="C55" s="39"/>
      <c r="D55" s="39"/>
      <c r="G55" s="54">
        <v>1</v>
      </c>
      <c r="H55" s="54">
        <v>1</v>
      </c>
      <c r="I55" s="54">
        <v>1</v>
      </c>
      <c r="J55" s="54">
        <v>1</v>
      </c>
      <c r="K55" s="54">
        <v>0</v>
      </c>
    </row>
    <row r="56" spans="1:17" ht="28" customHeight="1" x14ac:dyDescent="0.2">
      <c r="A56" s="177">
        <v>8</v>
      </c>
      <c r="B56" s="26">
        <v>15</v>
      </c>
      <c r="C56" s="199" t="s">
        <v>61</v>
      </c>
      <c r="D56" s="198" t="s">
        <v>62</v>
      </c>
      <c r="M56" s="54"/>
      <c r="N56" s="54"/>
      <c r="O56" s="54"/>
      <c r="P56" s="54"/>
      <c r="Q56" s="54"/>
    </row>
    <row r="57" spans="1:17" ht="17" thickBot="1" x14ac:dyDescent="0.25">
      <c r="A57" s="177"/>
      <c r="B57" s="38">
        <v>45237</v>
      </c>
      <c r="C57" s="200"/>
      <c r="D57" s="191"/>
      <c r="G57" s="54"/>
      <c r="H57" s="54"/>
      <c r="I57" s="54"/>
      <c r="J57" s="54"/>
      <c r="K57" s="54"/>
      <c r="M57" s="54"/>
      <c r="N57" s="54"/>
      <c r="O57" s="54"/>
      <c r="P57" s="54"/>
      <c r="Q57" s="54"/>
    </row>
    <row r="58" spans="1:17" ht="28" customHeight="1" x14ac:dyDescent="0.2">
      <c r="A58" s="177"/>
      <c r="B58" s="23">
        <v>16</v>
      </c>
      <c r="C58" s="201" t="s">
        <v>237</v>
      </c>
      <c r="D58" s="203"/>
    </row>
    <row r="59" spans="1:17" ht="17" thickBot="1" x14ac:dyDescent="0.25">
      <c r="A59" s="177"/>
      <c r="B59" s="24">
        <v>45240</v>
      </c>
      <c r="C59" s="202"/>
      <c r="D59" s="204"/>
      <c r="G59">
        <v>1</v>
      </c>
      <c r="H59">
        <v>1</v>
      </c>
      <c r="I59">
        <v>1</v>
      </c>
      <c r="J59">
        <v>1</v>
      </c>
      <c r="K59">
        <v>1</v>
      </c>
    </row>
    <row r="60" spans="1:17" ht="28" customHeight="1" x14ac:dyDescent="0.2">
      <c r="A60" s="177">
        <v>9</v>
      </c>
      <c r="B60" s="26">
        <v>17</v>
      </c>
      <c r="C60" s="188" t="s">
        <v>40</v>
      </c>
      <c r="D60" s="190"/>
    </row>
    <row r="61" spans="1:17" ht="17" thickBot="1" x14ac:dyDescent="0.25">
      <c r="A61" s="177"/>
      <c r="B61" s="38">
        <v>45244</v>
      </c>
      <c r="C61" s="189"/>
      <c r="D61" s="191"/>
      <c r="G61" s="54">
        <v>1</v>
      </c>
      <c r="H61" s="54">
        <v>1</v>
      </c>
      <c r="I61" s="54">
        <v>1</v>
      </c>
      <c r="J61" s="54">
        <v>1</v>
      </c>
      <c r="K61" s="54">
        <v>1</v>
      </c>
    </row>
    <row r="62" spans="1:17" x14ac:dyDescent="0.2">
      <c r="A62" s="177"/>
      <c r="B62" s="26">
        <v>18</v>
      </c>
      <c r="C62" s="188" t="s">
        <v>243</v>
      </c>
      <c r="D62" s="190"/>
    </row>
    <row r="63" spans="1:17" ht="17" thickBot="1" x14ac:dyDescent="0.25">
      <c r="A63" s="177"/>
      <c r="B63" s="38">
        <v>45247</v>
      </c>
      <c r="C63" s="189"/>
      <c r="D63" s="191"/>
      <c r="G63" s="54">
        <v>1</v>
      </c>
      <c r="H63" s="54">
        <v>1</v>
      </c>
      <c r="I63" s="54">
        <v>1</v>
      </c>
      <c r="J63" s="54">
        <v>0</v>
      </c>
      <c r="K63" s="54">
        <v>1</v>
      </c>
    </row>
    <row r="64" spans="1:17" x14ac:dyDescent="0.2">
      <c r="A64" s="177">
        <v>10</v>
      </c>
      <c r="B64" s="26">
        <v>19</v>
      </c>
      <c r="C64" s="188" t="s">
        <v>244</v>
      </c>
      <c r="D64" s="190" t="s">
        <v>245</v>
      </c>
    </row>
    <row r="65" spans="1:17" ht="17" thickBot="1" x14ac:dyDescent="0.25">
      <c r="A65" s="177"/>
      <c r="B65" s="38">
        <v>45251</v>
      </c>
      <c r="C65" s="189"/>
      <c r="D65" s="191"/>
      <c r="G65" s="54">
        <v>1</v>
      </c>
      <c r="H65" s="54">
        <v>1</v>
      </c>
      <c r="I65" s="54">
        <v>1</v>
      </c>
      <c r="J65" s="54">
        <v>0</v>
      </c>
      <c r="K65" s="54">
        <v>1</v>
      </c>
    </row>
    <row r="66" spans="1:17" ht="27" customHeight="1" x14ac:dyDescent="0.2">
      <c r="A66" s="177"/>
      <c r="B66" s="26">
        <v>20</v>
      </c>
      <c r="C66" s="41"/>
      <c r="D66" s="188" t="s">
        <v>41</v>
      </c>
    </row>
    <row r="67" spans="1:17" x14ac:dyDescent="0.2">
      <c r="A67" s="177"/>
      <c r="B67" s="28">
        <v>45254</v>
      </c>
      <c r="C67" s="27" t="s">
        <v>17</v>
      </c>
      <c r="D67" s="205"/>
      <c r="E67" s="77"/>
    </row>
    <row r="68" spans="1:17" ht="17" thickBot="1" x14ac:dyDescent="0.25">
      <c r="A68" s="177"/>
      <c r="B68" s="39" t="s">
        <v>17</v>
      </c>
      <c r="C68" s="34"/>
      <c r="D68" s="189"/>
      <c r="G68" s="54">
        <v>1</v>
      </c>
      <c r="H68" s="54">
        <v>1</v>
      </c>
      <c r="I68" s="54">
        <v>1</v>
      </c>
      <c r="J68" s="54">
        <v>1</v>
      </c>
      <c r="K68" s="54">
        <v>1</v>
      </c>
    </row>
    <row r="69" spans="1:17" ht="43" customHeight="1" x14ac:dyDescent="0.2">
      <c r="A69" s="177">
        <v>11</v>
      </c>
      <c r="B69" s="26">
        <v>21</v>
      </c>
      <c r="C69" s="188" t="s">
        <v>42</v>
      </c>
      <c r="D69" s="198" t="s">
        <v>64</v>
      </c>
      <c r="E69" s="77"/>
      <c r="M69" s="54"/>
      <c r="N69" s="54"/>
      <c r="O69" s="54"/>
      <c r="P69" s="54"/>
      <c r="Q69" s="54"/>
    </row>
    <row r="70" spans="1:17" ht="17" thickBot="1" x14ac:dyDescent="0.25">
      <c r="A70" s="177"/>
      <c r="B70" s="38">
        <v>45258</v>
      </c>
      <c r="C70" s="189"/>
      <c r="D70" s="191"/>
      <c r="G70" s="54">
        <v>1</v>
      </c>
      <c r="H70" s="54">
        <v>1</v>
      </c>
      <c r="I70" s="54">
        <v>1</v>
      </c>
      <c r="J70" s="54">
        <v>1</v>
      </c>
      <c r="K70" s="54">
        <v>1</v>
      </c>
      <c r="M70" s="54"/>
      <c r="N70" s="54"/>
      <c r="O70" s="54"/>
      <c r="P70" s="54"/>
      <c r="Q70" s="54"/>
    </row>
    <row r="71" spans="1:17" x14ac:dyDescent="0.2">
      <c r="A71" s="177"/>
      <c r="B71" s="26">
        <v>22</v>
      </c>
      <c r="C71" s="188" t="s">
        <v>241</v>
      </c>
      <c r="D71" s="190" t="s">
        <v>67</v>
      </c>
    </row>
    <row r="72" spans="1:17" ht="17" thickBot="1" x14ac:dyDescent="0.25">
      <c r="A72" s="177"/>
      <c r="B72" s="38">
        <v>45261</v>
      </c>
      <c r="C72" s="189"/>
      <c r="D72" s="191"/>
      <c r="G72" s="54"/>
      <c r="H72" s="54"/>
      <c r="I72" s="54"/>
      <c r="J72" s="54"/>
      <c r="K72" s="54"/>
    </row>
    <row r="73" spans="1:17" ht="17" thickBot="1" x14ac:dyDescent="0.25">
      <c r="A73" s="177">
        <v>12</v>
      </c>
      <c r="B73" s="42">
        <v>45265</v>
      </c>
      <c r="C73" s="43" t="s">
        <v>43</v>
      </c>
      <c r="D73" s="44" t="s">
        <v>239</v>
      </c>
    </row>
    <row r="74" spans="1:17" x14ac:dyDescent="0.2">
      <c r="A74" s="177"/>
      <c r="B74" s="5">
        <v>23</v>
      </c>
      <c r="C74" s="192" t="s">
        <v>43</v>
      </c>
      <c r="D74" s="195" t="s">
        <v>239</v>
      </c>
    </row>
    <row r="75" spans="1:17" x14ac:dyDescent="0.2">
      <c r="A75" s="177"/>
      <c r="B75" s="7">
        <v>45268</v>
      </c>
      <c r="C75" s="193"/>
      <c r="D75" s="196"/>
    </row>
    <row r="76" spans="1:17" ht="17" thickBot="1" x14ac:dyDescent="0.25">
      <c r="A76" s="177"/>
      <c r="B76" s="12"/>
      <c r="C76" s="194"/>
      <c r="D76" s="197"/>
    </row>
    <row r="77" spans="1:17" x14ac:dyDescent="0.2">
      <c r="A77" s="177">
        <v>13</v>
      </c>
      <c r="B77" s="45">
        <v>24</v>
      </c>
      <c r="C77" s="182" t="s">
        <v>44</v>
      </c>
      <c r="D77" s="184" t="s">
        <v>65</v>
      </c>
    </row>
    <row r="78" spans="1:17" x14ac:dyDescent="0.2">
      <c r="A78" s="177"/>
      <c r="B78" s="46">
        <v>45272</v>
      </c>
      <c r="C78" s="186"/>
      <c r="D78" s="187"/>
      <c r="E78" s="77"/>
    </row>
    <row r="79" spans="1:17" ht="17" thickBot="1" x14ac:dyDescent="0.25">
      <c r="A79" s="177"/>
      <c r="B79" s="47"/>
      <c r="C79" s="183"/>
      <c r="D79" s="185"/>
      <c r="G79" s="54"/>
      <c r="H79" s="54"/>
      <c r="I79" s="54"/>
      <c r="J79" s="54"/>
      <c r="K79" s="54"/>
      <c r="M79" s="54"/>
      <c r="N79" s="54"/>
      <c r="O79" s="54"/>
      <c r="P79" s="54"/>
      <c r="Q79" s="54"/>
    </row>
    <row r="80" spans="1:17" x14ac:dyDescent="0.2">
      <c r="A80" s="177"/>
      <c r="B80" s="45">
        <v>25</v>
      </c>
      <c r="C80" s="182" t="s">
        <v>238</v>
      </c>
      <c r="D80" s="184" t="s">
        <v>240</v>
      </c>
    </row>
    <row r="81" spans="1:17" x14ac:dyDescent="0.2">
      <c r="A81" s="177"/>
      <c r="B81" s="46">
        <v>45275</v>
      </c>
      <c r="C81" s="186"/>
      <c r="D81" s="187"/>
    </row>
    <row r="82" spans="1:17" ht="17" thickBot="1" x14ac:dyDescent="0.25">
      <c r="A82" s="177"/>
      <c r="B82" s="47"/>
      <c r="C82" s="183"/>
      <c r="D82" s="185"/>
      <c r="G82" s="54"/>
      <c r="H82" s="54"/>
      <c r="I82" s="54"/>
      <c r="J82" s="54"/>
      <c r="K82" s="54"/>
    </row>
    <row r="83" spans="1:17" ht="28" customHeight="1" x14ac:dyDescent="0.2">
      <c r="A83" s="177">
        <v>14</v>
      </c>
      <c r="B83" s="45">
        <v>26</v>
      </c>
      <c r="C83" s="182" t="s">
        <v>235</v>
      </c>
      <c r="D83" s="184"/>
    </row>
    <row r="84" spans="1:17" ht="17" thickBot="1" x14ac:dyDescent="0.25">
      <c r="A84" s="177"/>
      <c r="B84" s="48">
        <v>45279</v>
      </c>
      <c r="C84" s="183"/>
      <c r="D84" s="185"/>
      <c r="G84" s="54"/>
      <c r="H84" s="54"/>
      <c r="I84" s="54"/>
      <c r="J84" s="54"/>
      <c r="K84" s="54"/>
    </row>
    <row r="85" spans="1:17" ht="28" customHeight="1" x14ac:dyDescent="0.2">
      <c r="A85" s="177">
        <v>15</v>
      </c>
      <c r="B85" s="45">
        <v>27</v>
      </c>
      <c r="C85" s="182" t="s">
        <v>242</v>
      </c>
      <c r="D85" s="182" t="s">
        <v>46</v>
      </c>
    </row>
    <row r="86" spans="1:17" ht="17" thickBot="1" x14ac:dyDescent="0.25">
      <c r="A86" s="177"/>
      <c r="B86" s="48">
        <v>44935</v>
      </c>
      <c r="C86" s="183"/>
      <c r="D86" s="183"/>
      <c r="G86" s="54"/>
      <c r="H86" s="54"/>
      <c r="I86" s="54"/>
      <c r="J86" s="54"/>
      <c r="K86" s="54"/>
    </row>
    <row r="87" spans="1:17" ht="28" customHeight="1" x14ac:dyDescent="0.2">
      <c r="A87" s="177"/>
      <c r="B87" s="45">
        <v>28</v>
      </c>
      <c r="C87" s="182" t="s">
        <v>242</v>
      </c>
      <c r="D87" s="49" t="s">
        <v>46</v>
      </c>
    </row>
    <row r="88" spans="1:17" ht="17" thickBot="1" x14ac:dyDescent="0.25">
      <c r="A88" s="177"/>
      <c r="B88" s="48">
        <v>44938</v>
      </c>
      <c r="C88" s="183"/>
      <c r="D88" s="50" t="s">
        <v>36</v>
      </c>
      <c r="G88" s="54"/>
      <c r="H88" s="54"/>
      <c r="I88" s="54"/>
      <c r="J88" s="54"/>
      <c r="K88" s="54"/>
    </row>
    <row r="89" spans="1:17" x14ac:dyDescent="0.2">
      <c r="A89" s="177">
        <v>16</v>
      </c>
      <c r="B89" s="45">
        <v>29</v>
      </c>
      <c r="C89" s="49" t="s">
        <v>47</v>
      </c>
      <c r="D89" s="182" t="s">
        <v>231</v>
      </c>
      <c r="E89" s="77"/>
    </row>
    <row r="90" spans="1:17" ht="17" thickBot="1" x14ac:dyDescent="0.25">
      <c r="A90" s="177"/>
      <c r="B90" s="48">
        <v>44942</v>
      </c>
      <c r="C90" s="50" t="s">
        <v>48</v>
      </c>
      <c r="D90" s="183"/>
      <c r="G90" s="54"/>
      <c r="H90" s="54"/>
      <c r="I90" s="54"/>
      <c r="J90" s="54"/>
      <c r="K90" s="54"/>
      <c r="M90" s="54"/>
      <c r="N90" s="54"/>
      <c r="O90" s="54"/>
      <c r="P90" s="54"/>
      <c r="Q90" s="54"/>
    </row>
    <row r="91" spans="1:17" x14ac:dyDescent="0.2">
      <c r="A91" s="177"/>
      <c r="B91" s="45">
        <v>30</v>
      </c>
      <c r="C91" s="184" t="s">
        <v>47</v>
      </c>
      <c r="D91" s="184"/>
    </row>
    <row r="92" spans="1:17" ht="17" thickBot="1" x14ac:dyDescent="0.25">
      <c r="A92" s="177"/>
      <c r="B92" s="48">
        <v>44945</v>
      </c>
      <c r="C92" s="185"/>
      <c r="D92" s="185"/>
      <c r="L92" s="54"/>
      <c r="M92" s="54"/>
      <c r="N92" s="54"/>
      <c r="O92" s="54"/>
      <c r="P92" s="54"/>
      <c r="Q92" s="54"/>
    </row>
    <row r="93" spans="1:17" ht="28" customHeight="1" x14ac:dyDescent="0.2">
      <c r="B93" s="51">
        <v>31</v>
      </c>
      <c r="C93" s="178" t="s">
        <v>49</v>
      </c>
      <c r="D93" s="178" t="s">
        <v>46</v>
      </c>
    </row>
    <row r="94" spans="1:17" ht="17" thickBot="1" x14ac:dyDescent="0.25">
      <c r="B94" s="52">
        <v>44950</v>
      </c>
      <c r="C94" s="179"/>
      <c r="D94" s="179"/>
      <c r="F94" s="54" t="s">
        <v>66</v>
      </c>
      <c r="G94" s="54">
        <f>SUM(G7,G12,G18,G21,G25,G28,G35,G39,G41,G45,G51,G53,G55,G57,G61,G63,G65,G68,G70,G72,G79,G82,G84,G86,G88,G90)</f>
        <v>18</v>
      </c>
      <c r="H94" s="54">
        <f>SUM(H7,H12,H18,H21,H25,H28,H35,H39,H41,H45,H51,H53,H55,H57,H61,H63,H65,H68,H70,H72,H79,H82,H84,H86,H88,H90)</f>
        <v>16</v>
      </c>
      <c r="I94" s="54">
        <f>SUM(I7,I12,I18,I21,I25,I28,I35,I39,I41,I45,I51,I53,I55,I57,I61,I63,I65,I68,I70,I72,I79,I82,I84,I86,I88,I90)</f>
        <v>18</v>
      </c>
      <c r="J94" s="54">
        <f>SUM(J7,J12,J18,J21,J25,J28,J35,J39,J41,J45,J51,J53,J55,J57,J61,J63,J65,J68,J70,J72,J79,J82,J84,J86,J88,J90)</f>
        <v>13</v>
      </c>
      <c r="K94" s="54">
        <f>SUM(K7,K12,K18,K21,K25,K28,K35,K39,K41,K45,K51,K53,K55,K57,K61,K63,K65,K68,K70,K72,K79,K82,K84,K86,K88,K90)</f>
        <v>15</v>
      </c>
      <c r="L94" s="54" t="s">
        <v>66</v>
      </c>
      <c r="M94" s="54">
        <f>SUM(M21,M41,M56,M57,M69,M70,M79,M90,M92)</f>
        <v>0</v>
      </c>
      <c r="N94" s="54">
        <f>SUM(N21,N41,N56,N57,N69,N70,N79,N90,N92)</f>
        <v>0</v>
      </c>
      <c r="O94" s="54">
        <f>SUM(O21,O41,O56,O57,O69,O70,O79,O90,O92)</f>
        <v>0</v>
      </c>
      <c r="P94" s="54">
        <f>SUM(P21,P41,P56,P57,P69,P70,P79,P90,P92)</f>
        <v>0</v>
      </c>
      <c r="Q94" s="54">
        <f>SUM(Q21,Q41,Q56,Q57,Q69,Q70,Q79,Q90,Q92)</f>
        <v>0</v>
      </c>
    </row>
    <row r="95" spans="1:17" ht="28" customHeight="1" x14ac:dyDescent="0.2">
      <c r="B95" s="51">
        <v>32</v>
      </c>
      <c r="C95" s="178" t="s">
        <v>49</v>
      </c>
      <c r="D95" s="178" t="s">
        <v>46</v>
      </c>
    </row>
    <row r="96" spans="1:17" ht="17" thickBot="1" x14ac:dyDescent="0.25">
      <c r="B96" s="52">
        <v>44951</v>
      </c>
      <c r="C96" s="179"/>
      <c r="D96" s="179"/>
    </row>
  </sheetData>
  <mergeCells count="65">
    <mergeCell ref="D22:D25"/>
    <mergeCell ref="D4:D7"/>
    <mergeCell ref="D8:D12"/>
    <mergeCell ref="D13:D18"/>
    <mergeCell ref="C19:C21"/>
    <mergeCell ref="D19:D21"/>
    <mergeCell ref="C40:C41"/>
    <mergeCell ref="D40:D41"/>
    <mergeCell ref="D46:D51"/>
    <mergeCell ref="D26:D28"/>
    <mergeCell ref="D29:D35"/>
    <mergeCell ref="C36:C37"/>
    <mergeCell ref="D36:D37"/>
    <mergeCell ref="C38:C39"/>
    <mergeCell ref="D38:D39"/>
    <mergeCell ref="C69:C70"/>
    <mergeCell ref="D69:D70"/>
    <mergeCell ref="C56:C57"/>
    <mergeCell ref="D56:D57"/>
    <mergeCell ref="C58:C59"/>
    <mergeCell ref="D58:D59"/>
    <mergeCell ref="C60:C61"/>
    <mergeCell ref="D60:D61"/>
    <mergeCell ref="C62:C63"/>
    <mergeCell ref="D62:D63"/>
    <mergeCell ref="C64:C65"/>
    <mergeCell ref="D64:D65"/>
    <mergeCell ref="D66:D68"/>
    <mergeCell ref="C71:C72"/>
    <mergeCell ref="D71:D72"/>
    <mergeCell ref="C74:C76"/>
    <mergeCell ref="D74:D76"/>
    <mergeCell ref="C77:C79"/>
    <mergeCell ref="D77:D79"/>
    <mergeCell ref="D80:D82"/>
    <mergeCell ref="C83:C84"/>
    <mergeCell ref="D83:D84"/>
    <mergeCell ref="C85:C86"/>
    <mergeCell ref="D85:D86"/>
    <mergeCell ref="A69:A72"/>
    <mergeCell ref="C95:C96"/>
    <mergeCell ref="D95:D96"/>
    <mergeCell ref="C46:C50"/>
    <mergeCell ref="A4:A12"/>
    <mergeCell ref="A13:A21"/>
    <mergeCell ref="A22:A28"/>
    <mergeCell ref="A29:A37"/>
    <mergeCell ref="A38:A41"/>
    <mergeCell ref="C87:C88"/>
    <mergeCell ref="D89:D90"/>
    <mergeCell ref="C91:C92"/>
    <mergeCell ref="D91:D92"/>
    <mergeCell ref="C93:C94"/>
    <mergeCell ref="D93:D94"/>
    <mergeCell ref="C80:C82"/>
    <mergeCell ref="A42:A51"/>
    <mergeCell ref="A52:A55"/>
    <mergeCell ref="A56:A59"/>
    <mergeCell ref="A60:A63"/>
    <mergeCell ref="A64:A68"/>
    <mergeCell ref="A73:A76"/>
    <mergeCell ref="A77:A82"/>
    <mergeCell ref="A83:A84"/>
    <mergeCell ref="A85:A88"/>
    <mergeCell ref="A89:A9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ED99E-F0F7-614D-8F99-7BB599F1A0E5}">
  <dimension ref="A1:AK119"/>
  <sheetViews>
    <sheetView topLeftCell="E1" zoomScale="91" zoomScaleNormal="90" workbookViewId="0">
      <pane ySplit="1" topLeftCell="A105" activePane="bottomLeft" state="frozen"/>
      <selection activeCell="C1" sqref="C1"/>
      <selection pane="bottomLeft" activeCell="AG57" sqref="AG57"/>
    </sheetView>
  </sheetViews>
  <sheetFormatPr baseColWidth="10" defaultRowHeight="16" x14ac:dyDescent="0.2"/>
  <cols>
    <col min="1" max="1" width="5.6640625" customWidth="1"/>
    <col min="3" max="3" width="32.1640625" customWidth="1"/>
    <col min="4" max="4" width="33.5" customWidth="1"/>
    <col min="6" max="6" width="6" customWidth="1"/>
    <col min="7" max="7" width="5.6640625" customWidth="1"/>
    <col min="8" max="8" width="6.83203125" customWidth="1"/>
    <col min="9" max="9" width="7.1640625" customWidth="1"/>
    <col min="10" max="10" width="6.1640625" customWidth="1"/>
    <col min="11" max="11" width="6" customWidth="1"/>
    <col min="12" max="12" width="5.83203125" customWidth="1"/>
    <col min="13" max="13" width="6.33203125" customWidth="1"/>
    <col min="14" max="14" width="5.6640625" customWidth="1"/>
    <col min="15" max="15" width="6.5" customWidth="1"/>
    <col min="16" max="16" width="5.83203125" customWidth="1"/>
    <col min="17" max="17" width="6" customWidth="1"/>
    <col min="18" max="18" width="6.1640625" customWidth="1"/>
    <col min="19" max="19" width="6.5" customWidth="1"/>
    <col min="20" max="20" width="5.6640625" customWidth="1"/>
    <col min="21" max="21" width="6.83203125" customWidth="1"/>
    <col min="22" max="22" width="6.6640625" customWidth="1"/>
    <col min="23" max="23" width="6.5" customWidth="1"/>
    <col min="24" max="24" width="5.83203125" customWidth="1"/>
    <col min="25" max="25" width="5.33203125" customWidth="1"/>
    <col min="26" max="26" width="6" customWidth="1"/>
    <col min="27" max="27" width="6.1640625" customWidth="1"/>
    <col min="28" max="28" width="6.5" customWidth="1"/>
    <col min="29" max="29" width="6.33203125" customWidth="1"/>
    <col min="30" max="31" width="6" customWidth="1"/>
  </cols>
  <sheetData>
    <row r="1" spans="1:33" ht="125" x14ac:dyDescent="0.2">
      <c r="F1" s="126" t="s">
        <v>250</v>
      </c>
      <c r="G1" s="126" t="s">
        <v>251</v>
      </c>
      <c r="H1" s="76" t="s">
        <v>252</v>
      </c>
      <c r="I1" s="76" t="s">
        <v>253</v>
      </c>
      <c r="J1" s="76" t="s">
        <v>254</v>
      </c>
      <c r="K1" s="76" t="s">
        <v>255</v>
      </c>
      <c r="L1" s="76" t="s">
        <v>256</v>
      </c>
      <c r="M1" s="76" t="s">
        <v>257</v>
      </c>
      <c r="N1" s="76" t="s">
        <v>258</v>
      </c>
      <c r="O1" s="76" t="s">
        <v>273</v>
      </c>
      <c r="P1" s="76" t="s">
        <v>259</v>
      </c>
      <c r="Q1" s="76" t="s">
        <v>260</v>
      </c>
      <c r="R1" s="76" t="s">
        <v>261</v>
      </c>
      <c r="S1" s="76" t="s">
        <v>262</v>
      </c>
      <c r="T1" s="76" t="s">
        <v>263</v>
      </c>
      <c r="U1" s="76" t="s">
        <v>264</v>
      </c>
      <c r="V1" s="76" t="s">
        <v>265</v>
      </c>
      <c r="W1" s="76" t="s">
        <v>266</v>
      </c>
      <c r="X1" s="76" t="s">
        <v>267</v>
      </c>
      <c r="Y1" s="76" t="s">
        <v>268</v>
      </c>
      <c r="Z1" s="76" t="s">
        <v>269</v>
      </c>
      <c r="AA1" s="76" t="s">
        <v>270</v>
      </c>
      <c r="AB1" s="76" t="s">
        <v>274</v>
      </c>
      <c r="AC1" s="76" t="s">
        <v>271</v>
      </c>
      <c r="AD1" s="76" t="s">
        <v>272</v>
      </c>
      <c r="AE1" s="76" t="s">
        <v>275</v>
      </c>
    </row>
    <row r="2" spans="1:33" x14ac:dyDescent="0.2">
      <c r="F2" s="126"/>
      <c r="G2" s="126"/>
      <c r="H2" s="76"/>
      <c r="I2" s="76"/>
      <c r="J2" s="76"/>
      <c r="K2" s="76"/>
      <c r="L2" s="76"/>
      <c r="M2" s="76"/>
      <c r="N2" s="76"/>
      <c r="O2" s="76"/>
      <c r="P2" s="76"/>
      <c r="Q2" s="76"/>
      <c r="R2" s="76"/>
      <c r="S2" s="76"/>
      <c r="T2" s="76"/>
      <c r="U2" s="76"/>
      <c r="V2" s="76"/>
      <c r="W2" s="76"/>
      <c r="X2" s="76"/>
      <c r="Y2" s="76"/>
      <c r="Z2" s="76"/>
      <c r="AA2" s="76"/>
      <c r="AB2" s="76"/>
      <c r="AC2" s="76"/>
      <c r="AD2" s="76"/>
      <c r="AE2" s="76"/>
    </row>
    <row r="3" spans="1:33" ht="17" thickBot="1" x14ac:dyDescent="0.25">
      <c r="F3" t="s">
        <v>130</v>
      </c>
    </row>
    <row r="4" spans="1:33" ht="17" thickBot="1" x14ac:dyDescent="0.25">
      <c r="B4" s="62" t="s">
        <v>0</v>
      </c>
      <c r="C4" s="63" t="s">
        <v>1</v>
      </c>
      <c r="D4" s="63" t="s">
        <v>2</v>
      </c>
      <c r="F4">
        <v>1</v>
      </c>
      <c r="G4">
        <v>2</v>
      </c>
      <c r="H4">
        <v>3</v>
      </c>
      <c r="I4">
        <v>4</v>
      </c>
      <c r="J4">
        <v>5</v>
      </c>
      <c r="K4">
        <v>6</v>
      </c>
      <c r="L4">
        <v>7</v>
      </c>
      <c r="M4">
        <v>8</v>
      </c>
      <c r="N4">
        <v>9</v>
      </c>
      <c r="O4">
        <v>10</v>
      </c>
      <c r="P4">
        <v>11</v>
      </c>
      <c r="Q4">
        <v>12</v>
      </c>
      <c r="R4">
        <v>13</v>
      </c>
      <c r="S4">
        <v>14</v>
      </c>
      <c r="T4">
        <v>15</v>
      </c>
      <c r="U4">
        <v>16</v>
      </c>
      <c r="V4">
        <v>17</v>
      </c>
      <c r="W4">
        <v>18</v>
      </c>
      <c r="X4">
        <v>19</v>
      </c>
      <c r="Y4">
        <v>20</v>
      </c>
      <c r="Z4">
        <v>21</v>
      </c>
      <c r="AA4">
        <v>22</v>
      </c>
      <c r="AB4">
        <v>23</v>
      </c>
      <c r="AC4">
        <v>24</v>
      </c>
      <c r="AD4">
        <v>25</v>
      </c>
      <c r="AE4">
        <v>26</v>
      </c>
    </row>
    <row r="5" spans="1:33" ht="49" thickBot="1" x14ac:dyDescent="0.25">
      <c r="A5" s="234" t="s">
        <v>213</v>
      </c>
      <c r="B5" s="64">
        <v>1</v>
      </c>
      <c r="C5" s="178" t="s">
        <v>68</v>
      </c>
      <c r="D5" s="2" t="s">
        <v>69</v>
      </c>
      <c r="AG5" t="s">
        <v>276</v>
      </c>
    </row>
    <row r="6" spans="1:33" ht="17" thickBot="1" x14ac:dyDescent="0.25">
      <c r="A6" s="234"/>
      <c r="B6" s="99">
        <v>45187</v>
      </c>
      <c r="C6" s="179"/>
      <c r="D6" s="65" t="s">
        <v>70</v>
      </c>
      <c r="F6" s="106">
        <v>1</v>
      </c>
      <c r="G6" s="106">
        <v>1</v>
      </c>
      <c r="H6" s="106">
        <v>1</v>
      </c>
      <c r="I6" s="106">
        <v>1</v>
      </c>
      <c r="J6" s="106">
        <v>1</v>
      </c>
      <c r="K6" s="106">
        <v>1</v>
      </c>
      <c r="L6" s="106">
        <v>1</v>
      </c>
      <c r="M6" s="106">
        <v>1</v>
      </c>
      <c r="N6" s="106">
        <v>1</v>
      </c>
      <c r="O6" s="106">
        <v>1</v>
      </c>
      <c r="P6" s="106">
        <v>1</v>
      </c>
      <c r="Q6" s="106">
        <v>1</v>
      </c>
      <c r="R6" s="106">
        <v>1</v>
      </c>
      <c r="S6" s="106">
        <v>1</v>
      </c>
      <c r="T6" s="106">
        <v>1</v>
      </c>
      <c r="U6" s="106">
        <v>1</v>
      </c>
      <c r="V6" s="106">
        <v>1</v>
      </c>
      <c r="W6" s="106">
        <v>1</v>
      </c>
      <c r="X6" s="106">
        <v>1</v>
      </c>
      <c r="Y6" s="106">
        <v>1</v>
      </c>
      <c r="Z6" s="106">
        <v>1</v>
      </c>
      <c r="AA6" s="106">
        <v>1</v>
      </c>
      <c r="AB6" s="106">
        <v>1</v>
      </c>
      <c r="AC6" s="106">
        <v>1</v>
      </c>
      <c r="AD6" s="106">
        <v>1</v>
      </c>
      <c r="AE6" s="106">
        <v>1</v>
      </c>
    </row>
    <row r="7" spans="1:33" ht="17" thickBot="1" x14ac:dyDescent="0.25">
      <c r="A7" s="234"/>
      <c r="B7" s="64">
        <v>2</v>
      </c>
      <c r="C7" s="64" t="s">
        <v>71</v>
      </c>
      <c r="D7" s="178" t="s">
        <v>75</v>
      </c>
    </row>
    <row r="8" spans="1:33" ht="17" thickBot="1" x14ac:dyDescent="0.25">
      <c r="A8" s="234"/>
      <c r="B8" s="100">
        <v>45188</v>
      </c>
      <c r="C8" s="66" t="s">
        <v>72</v>
      </c>
      <c r="D8" s="239"/>
    </row>
    <row r="9" spans="1:33" ht="17" thickBot="1" x14ac:dyDescent="0.25">
      <c r="A9" s="234"/>
      <c r="B9" s="67"/>
      <c r="C9" s="66" t="s">
        <v>73</v>
      </c>
      <c r="D9" s="239"/>
    </row>
    <row r="10" spans="1:33" ht="32" customHeight="1" thickBot="1" x14ac:dyDescent="0.25">
      <c r="A10" s="234"/>
      <c r="B10" s="67"/>
      <c r="C10" s="265" t="s">
        <v>74</v>
      </c>
      <c r="D10" s="239"/>
    </row>
    <row r="11" spans="1:33" ht="17" thickBot="1" x14ac:dyDescent="0.25">
      <c r="A11" s="234"/>
      <c r="B11" s="68"/>
      <c r="C11" s="266"/>
      <c r="D11" s="179"/>
      <c r="F11" s="106">
        <v>1</v>
      </c>
      <c r="G11" s="106">
        <v>1</v>
      </c>
      <c r="H11" s="106">
        <v>1</v>
      </c>
      <c r="I11" s="106">
        <v>1</v>
      </c>
      <c r="J11" s="106">
        <v>1</v>
      </c>
      <c r="K11" s="106">
        <v>1</v>
      </c>
      <c r="L11" s="106">
        <v>1</v>
      </c>
      <c r="M11" s="106">
        <v>1</v>
      </c>
      <c r="N11" s="106">
        <v>1</v>
      </c>
      <c r="O11" s="106">
        <v>1</v>
      </c>
      <c r="P11" s="106">
        <v>1</v>
      </c>
      <c r="Q11" s="106">
        <v>1</v>
      </c>
      <c r="R11" s="106">
        <v>1</v>
      </c>
      <c r="S11" s="106">
        <v>1</v>
      </c>
      <c r="T11" s="106">
        <v>1</v>
      </c>
      <c r="U11" s="106">
        <v>1</v>
      </c>
      <c r="V11" s="106">
        <v>1</v>
      </c>
      <c r="W11" s="106">
        <v>1</v>
      </c>
      <c r="X11" s="106">
        <v>1</v>
      </c>
      <c r="Y11" s="106">
        <v>1</v>
      </c>
      <c r="Z11" s="106">
        <v>1</v>
      </c>
      <c r="AA11" s="106">
        <v>1</v>
      </c>
      <c r="AB11" s="106">
        <v>1</v>
      </c>
      <c r="AC11" s="106">
        <v>1</v>
      </c>
      <c r="AD11" s="106">
        <v>1</v>
      </c>
      <c r="AE11" s="106">
        <v>1</v>
      </c>
    </row>
    <row r="12" spans="1:33" ht="32" customHeight="1" thickBot="1" x14ac:dyDescent="0.25">
      <c r="A12" s="234" t="s">
        <v>214</v>
      </c>
      <c r="B12" s="64">
        <v>3</v>
      </c>
      <c r="C12" s="64" t="s">
        <v>71</v>
      </c>
      <c r="D12" s="2" t="s">
        <v>78</v>
      </c>
    </row>
    <row r="13" spans="1:33" ht="17" thickBot="1" x14ac:dyDescent="0.25">
      <c r="A13" s="234"/>
      <c r="B13" s="100">
        <v>45194</v>
      </c>
      <c r="C13" s="66" t="s">
        <v>76</v>
      </c>
      <c r="D13" s="64"/>
    </row>
    <row r="14" spans="1:33" ht="17" thickBot="1" x14ac:dyDescent="0.25">
      <c r="A14" s="234"/>
      <c r="B14" s="67"/>
      <c r="C14" s="66" t="s">
        <v>77</v>
      </c>
      <c r="D14" s="67"/>
    </row>
    <row r="15" spans="1:33" ht="17" thickBot="1" x14ac:dyDescent="0.25">
      <c r="A15" s="234"/>
      <c r="B15" s="68"/>
      <c r="C15" s="65"/>
      <c r="D15" s="68"/>
      <c r="F15" s="106">
        <v>1</v>
      </c>
      <c r="G15" s="106">
        <v>1</v>
      </c>
      <c r="H15" s="106">
        <v>1</v>
      </c>
      <c r="I15" s="145">
        <v>0</v>
      </c>
      <c r="J15" s="106">
        <v>1</v>
      </c>
      <c r="K15" s="106">
        <v>1</v>
      </c>
      <c r="L15" s="106">
        <v>1</v>
      </c>
      <c r="M15" s="106">
        <v>1</v>
      </c>
      <c r="N15" s="145">
        <v>0</v>
      </c>
      <c r="O15" s="106">
        <v>1</v>
      </c>
      <c r="P15" s="106">
        <v>1</v>
      </c>
      <c r="Q15" s="106">
        <v>1</v>
      </c>
      <c r="R15" s="106">
        <v>1</v>
      </c>
      <c r="S15" s="106">
        <v>1</v>
      </c>
      <c r="T15" s="106">
        <v>1</v>
      </c>
      <c r="U15" s="106">
        <v>1</v>
      </c>
      <c r="V15" s="106">
        <v>1</v>
      </c>
      <c r="W15" s="106">
        <v>1</v>
      </c>
      <c r="X15" s="106">
        <v>1</v>
      </c>
      <c r="Y15" s="106">
        <v>1</v>
      </c>
      <c r="Z15" s="106">
        <v>1</v>
      </c>
      <c r="AA15" s="106">
        <v>1</v>
      </c>
      <c r="AB15" s="106">
        <v>1</v>
      </c>
      <c r="AC15" s="106">
        <v>1</v>
      </c>
      <c r="AD15" s="106">
        <v>0</v>
      </c>
      <c r="AE15" s="106">
        <v>1</v>
      </c>
    </row>
    <row r="16" spans="1:33" ht="17" thickBot="1" x14ac:dyDescent="0.25">
      <c r="A16" s="234"/>
      <c r="B16" s="64">
        <v>4</v>
      </c>
      <c r="C16" s="64" t="s">
        <v>12</v>
      </c>
      <c r="D16" s="236" t="s">
        <v>306</v>
      </c>
    </row>
    <row r="17" spans="1:37" ht="17" thickBot="1" x14ac:dyDescent="0.25">
      <c r="A17" s="234"/>
      <c r="B17" s="100">
        <v>45195</v>
      </c>
      <c r="C17" s="66" t="s">
        <v>79</v>
      </c>
      <c r="D17" s="237"/>
    </row>
    <row r="18" spans="1:37" ht="17" thickBot="1" x14ac:dyDescent="0.25">
      <c r="A18" s="234"/>
      <c r="B18" s="67"/>
      <c r="C18" s="66" t="s">
        <v>80</v>
      </c>
      <c r="D18" s="237"/>
    </row>
    <row r="19" spans="1:37" ht="17" thickBot="1" x14ac:dyDescent="0.25">
      <c r="A19" s="234"/>
      <c r="B19" s="68"/>
      <c r="C19" s="65"/>
      <c r="D19" s="238"/>
      <c r="F19" s="106">
        <v>1</v>
      </c>
      <c r="G19" s="106">
        <v>1</v>
      </c>
      <c r="H19" s="106">
        <v>1</v>
      </c>
      <c r="I19" s="106">
        <v>1</v>
      </c>
      <c r="J19" s="106">
        <v>1</v>
      </c>
      <c r="K19" s="106">
        <v>1</v>
      </c>
      <c r="L19" s="106">
        <v>1</v>
      </c>
      <c r="M19" s="106">
        <v>1</v>
      </c>
      <c r="N19" s="145">
        <v>0</v>
      </c>
      <c r="O19" s="106">
        <v>1</v>
      </c>
      <c r="P19" s="106">
        <v>1</v>
      </c>
      <c r="Q19" s="106">
        <v>1</v>
      </c>
      <c r="R19" s="106">
        <v>1</v>
      </c>
      <c r="S19" s="106">
        <v>1</v>
      </c>
      <c r="T19" s="106">
        <v>1</v>
      </c>
      <c r="U19" s="106">
        <v>1</v>
      </c>
      <c r="V19" s="106">
        <v>1</v>
      </c>
      <c r="W19" s="106">
        <v>1</v>
      </c>
      <c r="X19" s="106">
        <v>1</v>
      </c>
      <c r="Y19" s="106">
        <v>1</v>
      </c>
      <c r="Z19" s="106">
        <v>1</v>
      </c>
      <c r="AA19" s="106">
        <v>1</v>
      </c>
      <c r="AB19" s="106">
        <v>1</v>
      </c>
      <c r="AC19" s="145">
        <v>0</v>
      </c>
      <c r="AD19" s="106">
        <v>1</v>
      </c>
      <c r="AE19" s="106">
        <v>1</v>
      </c>
    </row>
    <row r="20" spans="1:37" ht="33" customHeight="1" thickBot="1" x14ac:dyDescent="0.25">
      <c r="A20" s="234" t="s">
        <v>215</v>
      </c>
      <c r="B20" s="261" t="s">
        <v>123</v>
      </c>
      <c r="C20" s="64" t="s">
        <v>12</v>
      </c>
      <c r="D20" s="252" t="s">
        <v>83</v>
      </c>
    </row>
    <row r="21" spans="1:37" ht="33" thickBot="1" x14ac:dyDescent="0.25">
      <c r="A21" s="234"/>
      <c r="B21" s="262"/>
      <c r="C21" s="73" t="s">
        <v>81</v>
      </c>
      <c r="D21" s="253"/>
    </row>
    <row r="22" spans="1:37" ht="17" thickBot="1" x14ac:dyDescent="0.25">
      <c r="A22" s="234"/>
      <c r="B22" s="262"/>
      <c r="C22" s="264" t="s">
        <v>82</v>
      </c>
      <c r="D22" s="253"/>
    </row>
    <row r="23" spans="1:37" ht="17" thickBot="1" x14ac:dyDescent="0.25">
      <c r="A23" s="234"/>
      <c r="B23" s="263"/>
      <c r="C23" s="245"/>
      <c r="D23" s="254"/>
      <c r="F23" s="147">
        <v>1</v>
      </c>
      <c r="G23" s="148">
        <v>1</v>
      </c>
      <c r="H23" s="148">
        <v>1</v>
      </c>
      <c r="I23" s="150">
        <v>0</v>
      </c>
      <c r="J23" s="148">
        <v>1</v>
      </c>
      <c r="K23" s="148">
        <v>1</v>
      </c>
      <c r="L23" s="148">
        <v>1</v>
      </c>
      <c r="M23" s="148">
        <v>1</v>
      </c>
      <c r="N23" s="148">
        <v>1</v>
      </c>
      <c r="O23" s="148">
        <v>1</v>
      </c>
      <c r="P23" s="148">
        <v>1</v>
      </c>
      <c r="Q23" s="148">
        <v>1</v>
      </c>
      <c r="R23" s="148">
        <v>1</v>
      </c>
      <c r="S23" s="148">
        <v>1</v>
      </c>
      <c r="T23" s="148">
        <v>1</v>
      </c>
      <c r="U23" s="148">
        <v>1</v>
      </c>
      <c r="V23" s="148">
        <v>1</v>
      </c>
      <c r="W23" s="148">
        <v>1</v>
      </c>
      <c r="X23" s="148">
        <v>1</v>
      </c>
      <c r="Y23" s="150">
        <v>0</v>
      </c>
      <c r="Z23" s="148">
        <v>1</v>
      </c>
      <c r="AA23" s="148">
        <v>1</v>
      </c>
      <c r="AB23" s="150">
        <v>0</v>
      </c>
      <c r="AC23" s="150">
        <v>0</v>
      </c>
      <c r="AD23" s="148">
        <v>1</v>
      </c>
      <c r="AE23" s="149">
        <v>1</v>
      </c>
    </row>
    <row r="24" spans="1:37" ht="54" customHeight="1" thickBot="1" x14ac:dyDescent="0.25">
      <c r="A24" s="234"/>
      <c r="B24" s="225" t="s">
        <v>320</v>
      </c>
      <c r="C24" s="252" t="s">
        <v>321</v>
      </c>
      <c r="D24" s="178"/>
    </row>
    <row r="25" spans="1:37" ht="17" thickBot="1" x14ac:dyDescent="0.25">
      <c r="A25" s="234"/>
      <c r="B25" s="226"/>
      <c r="C25" s="253"/>
      <c r="D25" s="239"/>
    </row>
    <row r="26" spans="1:37" ht="17" thickBot="1" x14ac:dyDescent="0.25">
      <c r="A26" s="234"/>
      <c r="B26" s="227"/>
      <c r="C26" s="254"/>
      <c r="D26" s="239"/>
      <c r="F26" s="111">
        <v>1</v>
      </c>
      <c r="G26" s="111">
        <v>1</v>
      </c>
      <c r="H26" s="111">
        <v>1</v>
      </c>
      <c r="I26" s="111">
        <v>1</v>
      </c>
      <c r="J26" s="111">
        <v>1</v>
      </c>
      <c r="K26" s="111">
        <v>1</v>
      </c>
      <c r="L26" s="111">
        <v>1</v>
      </c>
      <c r="M26" s="111">
        <v>1</v>
      </c>
      <c r="N26" s="151">
        <v>0</v>
      </c>
      <c r="O26" s="111">
        <v>1</v>
      </c>
      <c r="P26" s="111">
        <v>1</v>
      </c>
      <c r="Q26" s="111">
        <v>1</v>
      </c>
      <c r="R26" s="111">
        <v>1</v>
      </c>
      <c r="S26" s="111">
        <v>1</v>
      </c>
      <c r="T26" s="111">
        <v>1</v>
      </c>
      <c r="U26" s="111">
        <v>1</v>
      </c>
      <c r="V26" s="111">
        <v>1</v>
      </c>
      <c r="W26" s="111">
        <v>1</v>
      </c>
      <c r="X26" s="111">
        <v>1</v>
      </c>
      <c r="Y26" s="111">
        <v>1</v>
      </c>
      <c r="Z26" s="111">
        <v>1</v>
      </c>
      <c r="AA26" s="111">
        <v>1</v>
      </c>
      <c r="AB26" s="111">
        <v>1</v>
      </c>
      <c r="AC26" s="154">
        <v>0</v>
      </c>
      <c r="AD26" s="111">
        <v>1</v>
      </c>
      <c r="AE26" s="106">
        <v>1</v>
      </c>
    </row>
    <row r="27" spans="1:37" ht="129" customHeight="1" thickBot="1" x14ac:dyDescent="0.25">
      <c r="A27" s="234" t="s">
        <v>216</v>
      </c>
      <c r="B27" s="152" t="s">
        <v>124</v>
      </c>
      <c r="C27" s="2" t="s">
        <v>330</v>
      </c>
      <c r="D27" s="54"/>
      <c r="E27" s="75"/>
      <c r="F27" s="115">
        <v>7.5</v>
      </c>
      <c r="G27" s="115">
        <v>7.5</v>
      </c>
      <c r="H27" s="115">
        <v>7.5</v>
      </c>
      <c r="I27" s="115">
        <v>7.5</v>
      </c>
      <c r="J27" s="115">
        <v>7.5</v>
      </c>
      <c r="K27" s="115">
        <v>8</v>
      </c>
      <c r="L27" s="115">
        <v>7.5</v>
      </c>
      <c r="M27" s="115">
        <v>8</v>
      </c>
      <c r="N27" s="115">
        <v>7</v>
      </c>
      <c r="O27" s="115">
        <v>7.5</v>
      </c>
      <c r="P27" s="115">
        <v>9</v>
      </c>
      <c r="Q27" s="115">
        <v>8</v>
      </c>
      <c r="R27" s="115">
        <v>9</v>
      </c>
      <c r="S27" s="115">
        <v>9</v>
      </c>
      <c r="T27" s="115">
        <v>8.5</v>
      </c>
      <c r="U27" s="115">
        <v>8.5</v>
      </c>
      <c r="V27" s="115">
        <v>8.5</v>
      </c>
      <c r="W27" s="115">
        <v>8.5</v>
      </c>
      <c r="X27" s="115">
        <v>7</v>
      </c>
      <c r="Y27" s="115">
        <v>9</v>
      </c>
      <c r="Z27" s="115">
        <v>7</v>
      </c>
      <c r="AA27" s="115">
        <v>7</v>
      </c>
      <c r="AB27" s="115">
        <v>8.5</v>
      </c>
      <c r="AC27" s="115">
        <v>6</v>
      </c>
      <c r="AD27" s="115">
        <v>7</v>
      </c>
      <c r="AE27" s="155">
        <v>7</v>
      </c>
      <c r="AG27" s="107" t="s">
        <v>326</v>
      </c>
      <c r="AH27" s="107" t="s">
        <v>325</v>
      </c>
      <c r="AI27" s="107" t="s">
        <v>328</v>
      </c>
      <c r="AJ27" s="107" t="s">
        <v>327</v>
      </c>
      <c r="AK27" s="107" t="s">
        <v>324</v>
      </c>
    </row>
    <row r="28" spans="1:37" ht="17" thickBot="1" x14ac:dyDescent="0.25">
      <c r="A28" s="234"/>
      <c r="B28" s="223" t="s">
        <v>125</v>
      </c>
      <c r="C28" s="273" t="s">
        <v>84</v>
      </c>
      <c r="D28" s="267" t="s">
        <v>121</v>
      </c>
      <c r="F28" s="54">
        <v>1</v>
      </c>
      <c r="G28" s="54">
        <v>1</v>
      </c>
      <c r="H28" s="54">
        <v>1</v>
      </c>
      <c r="I28" s="54">
        <v>1</v>
      </c>
      <c r="J28" s="54">
        <v>1</v>
      </c>
      <c r="K28" s="54">
        <v>1</v>
      </c>
      <c r="L28" s="153">
        <v>0</v>
      </c>
      <c r="M28" s="54">
        <v>1</v>
      </c>
      <c r="N28" s="156">
        <v>1</v>
      </c>
      <c r="O28" s="54">
        <v>1</v>
      </c>
      <c r="P28" s="54">
        <v>1</v>
      </c>
      <c r="Q28" s="54">
        <v>1</v>
      </c>
      <c r="R28" s="54">
        <v>1</v>
      </c>
      <c r="S28" s="54">
        <v>1</v>
      </c>
      <c r="T28" s="54">
        <v>1</v>
      </c>
      <c r="U28" s="54">
        <v>1</v>
      </c>
      <c r="V28" s="54">
        <v>1</v>
      </c>
      <c r="W28" s="54">
        <v>1</v>
      </c>
      <c r="X28" s="54">
        <v>1</v>
      </c>
      <c r="Y28" s="54">
        <v>1</v>
      </c>
      <c r="Z28" s="54">
        <v>1</v>
      </c>
      <c r="AA28" s="54">
        <v>1</v>
      </c>
      <c r="AB28" s="54">
        <v>1</v>
      </c>
      <c r="AC28" s="54">
        <v>1</v>
      </c>
      <c r="AD28" s="54">
        <v>1</v>
      </c>
      <c r="AE28" s="54">
        <v>1</v>
      </c>
    </row>
    <row r="29" spans="1:37" ht="17" thickBot="1" x14ac:dyDescent="0.25">
      <c r="A29" s="234"/>
      <c r="B29" s="224"/>
      <c r="C29" s="274"/>
      <c r="D29" s="267"/>
      <c r="F29" s="54">
        <v>1</v>
      </c>
      <c r="G29" s="54">
        <v>1</v>
      </c>
      <c r="H29" s="54">
        <v>1</v>
      </c>
      <c r="I29" s="54">
        <v>1</v>
      </c>
      <c r="J29" s="54">
        <v>1</v>
      </c>
      <c r="K29" s="54">
        <v>1</v>
      </c>
      <c r="L29" s="54">
        <v>0</v>
      </c>
      <c r="M29" s="54">
        <v>1</v>
      </c>
      <c r="N29" s="54">
        <v>1</v>
      </c>
      <c r="O29" s="54">
        <v>0</v>
      </c>
      <c r="P29" s="54">
        <v>1</v>
      </c>
      <c r="Q29" s="54">
        <v>1</v>
      </c>
      <c r="R29" s="54">
        <v>1</v>
      </c>
      <c r="S29" s="54">
        <v>1</v>
      </c>
      <c r="T29" s="54">
        <v>1</v>
      </c>
      <c r="U29" s="54">
        <v>1</v>
      </c>
      <c r="V29" s="54">
        <v>1</v>
      </c>
      <c r="W29" s="54">
        <v>1</v>
      </c>
      <c r="X29" s="54">
        <v>1</v>
      </c>
      <c r="Y29" s="54">
        <v>1</v>
      </c>
      <c r="Z29" s="54">
        <v>0</v>
      </c>
      <c r="AA29" s="54">
        <v>1</v>
      </c>
      <c r="AB29" s="54">
        <v>1</v>
      </c>
      <c r="AC29" s="54">
        <v>1</v>
      </c>
      <c r="AD29" s="54">
        <v>1</v>
      </c>
      <c r="AE29" s="54">
        <v>1</v>
      </c>
    </row>
    <row r="30" spans="1:37" ht="17" thickBot="1" x14ac:dyDescent="0.25">
      <c r="A30" s="234"/>
      <c r="B30" s="224"/>
      <c r="C30" s="274"/>
      <c r="D30" s="267"/>
    </row>
    <row r="31" spans="1:37" ht="17" thickBot="1" x14ac:dyDescent="0.25">
      <c r="A31" s="234"/>
      <c r="B31" s="224"/>
      <c r="C31" s="274"/>
      <c r="D31" s="267"/>
    </row>
    <row r="32" spans="1:37" ht="11" customHeight="1" thickBot="1" x14ac:dyDescent="0.25">
      <c r="A32" s="234"/>
      <c r="B32" s="224"/>
      <c r="C32" s="274"/>
      <c r="D32" s="267"/>
    </row>
    <row r="33" spans="1:31" ht="17" hidden="1" customHeight="1" thickBot="1" x14ac:dyDescent="0.25">
      <c r="A33" s="234"/>
      <c r="B33" s="67"/>
      <c r="C33" s="274"/>
      <c r="D33" s="51"/>
    </row>
    <row r="34" spans="1:31" ht="17" hidden="1" customHeight="1" thickBot="1" x14ac:dyDescent="0.25">
      <c r="A34" s="234"/>
      <c r="B34" s="68"/>
      <c r="C34" s="275"/>
      <c r="D34" s="53"/>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row>
    <row r="35" spans="1:31" ht="16" customHeight="1" thickBot="1" x14ac:dyDescent="0.25">
      <c r="A35" s="234" t="s">
        <v>217</v>
      </c>
      <c r="B35" s="225" t="s">
        <v>313</v>
      </c>
      <c r="C35" s="230" t="s">
        <v>312</v>
      </c>
      <c r="D35" s="236" t="s">
        <v>351</v>
      </c>
    </row>
    <row r="36" spans="1:31" ht="17" thickBot="1" x14ac:dyDescent="0.25">
      <c r="A36" s="234"/>
      <c r="B36" s="226"/>
      <c r="C36" s="231"/>
      <c r="D36" s="237"/>
    </row>
    <row r="37" spans="1:31" ht="17" thickBot="1" x14ac:dyDescent="0.25">
      <c r="A37" s="234"/>
      <c r="B37" s="226"/>
      <c r="C37" s="231"/>
      <c r="D37" s="237"/>
    </row>
    <row r="38" spans="1:31" ht="17" thickBot="1" x14ac:dyDescent="0.25">
      <c r="A38" s="234"/>
      <c r="B38" s="226"/>
      <c r="C38" s="231"/>
      <c r="D38" s="237"/>
    </row>
    <row r="39" spans="1:31" ht="17" thickBot="1" x14ac:dyDescent="0.25">
      <c r="A39" s="234"/>
      <c r="B39" s="226"/>
      <c r="C39" s="231"/>
      <c r="D39" s="237"/>
    </row>
    <row r="40" spans="1:31" ht="94" customHeight="1" thickBot="1" x14ac:dyDescent="0.25">
      <c r="A40" s="234"/>
      <c r="B40" s="227"/>
      <c r="C40" s="232"/>
      <c r="D40" s="238"/>
      <c r="F40" s="106">
        <v>1</v>
      </c>
      <c r="G40" s="106">
        <v>1</v>
      </c>
      <c r="H40" s="106">
        <v>1</v>
      </c>
      <c r="I40" s="106">
        <v>1</v>
      </c>
      <c r="J40" s="106">
        <v>1</v>
      </c>
      <c r="K40" s="106"/>
      <c r="L40" s="106">
        <v>1</v>
      </c>
      <c r="M40" s="106">
        <v>0</v>
      </c>
      <c r="N40" s="106">
        <v>0</v>
      </c>
      <c r="O40" s="106">
        <v>1</v>
      </c>
      <c r="P40" s="162">
        <v>0</v>
      </c>
      <c r="Q40" s="106">
        <v>0</v>
      </c>
      <c r="R40" s="106">
        <v>1</v>
      </c>
      <c r="S40" s="106">
        <v>1</v>
      </c>
      <c r="T40" s="106">
        <v>1</v>
      </c>
      <c r="U40" s="106">
        <v>1</v>
      </c>
      <c r="V40" s="106">
        <v>1</v>
      </c>
      <c r="W40" s="106">
        <v>1</v>
      </c>
      <c r="X40" s="106">
        <v>1</v>
      </c>
      <c r="Y40" s="106">
        <v>1</v>
      </c>
      <c r="Z40" s="106">
        <v>1</v>
      </c>
      <c r="AA40" s="106">
        <v>1</v>
      </c>
      <c r="AB40" s="106">
        <v>1</v>
      </c>
      <c r="AC40" s="106">
        <v>0</v>
      </c>
      <c r="AD40" s="106">
        <v>1</v>
      </c>
      <c r="AE40" s="106">
        <v>1</v>
      </c>
    </row>
    <row r="41" spans="1:31" ht="97" customHeight="1" thickBot="1" x14ac:dyDescent="0.25">
      <c r="A41" s="234"/>
      <c r="B41" s="225" t="s">
        <v>317</v>
      </c>
      <c r="C41" s="230" t="s">
        <v>329</v>
      </c>
      <c r="D41" s="236" t="s">
        <v>352</v>
      </c>
    </row>
    <row r="42" spans="1:31" ht="17" thickBot="1" x14ac:dyDescent="0.25">
      <c r="A42" s="234"/>
      <c r="B42" s="226"/>
      <c r="C42" s="231"/>
      <c r="D42" s="239"/>
    </row>
    <row r="43" spans="1:31" ht="17" thickBot="1" x14ac:dyDescent="0.25">
      <c r="A43" s="234"/>
      <c r="B43" s="226"/>
      <c r="C43" s="231"/>
      <c r="D43" s="239"/>
    </row>
    <row r="44" spans="1:31" ht="17" thickBot="1" x14ac:dyDescent="0.25">
      <c r="A44" s="234"/>
      <c r="B44" s="226"/>
      <c r="C44" s="231"/>
      <c r="D44" s="239"/>
    </row>
    <row r="45" spans="1:31" ht="17" thickBot="1" x14ac:dyDescent="0.25">
      <c r="A45" s="234"/>
      <c r="B45" s="226"/>
      <c r="C45" s="231"/>
      <c r="D45" s="239"/>
    </row>
    <row r="46" spans="1:31" ht="17" thickBot="1" x14ac:dyDescent="0.25">
      <c r="A46" s="234"/>
      <c r="B46" s="227"/>
      <c r="C46" s="232"/>
      <c r="D46" s="179"/>
      <c r="F46" s="161">
        <v>0</v>
      </c>
      <c r="G46" s="106">
        <v>1</v>
      </c>
      <c r="H46" s="106">
        <v>1</v>
      </c>
      <c r="I46" s="106">
        <v>1</v>
      </c>
      <c r="J46" s="106">
        <v>1</v>
      </c>
      <c r="K46" s="161">
        <v>0</v>
      </c>
      <c r="L46" s="106">
        <v>1</v>
      </c>
      <c r="M46" s="106">
        <v>1</v>
      </c>
      <c r="N46" s="161">
        <v>0</v>
      </c>
      <c r="O46" s="106">
        <v>1</v>
      </c>
      <c r="P46" s="106">
        <v>1</v>
      </c>
      <c r="Q46" s="106">
        <v>1</v>
      </c>
      <c r="R46" s="106">
        <v>1</v>
      </c>
      <c r="S46" s="161">
        <v>0</v>
      </c>
      <c r="T46" s="106">
        <v>1</v>
      </c>
      <c r="U46" s="106">
        <v>1</v>
      </c>
      <c r="V46" s="106">
        <v>1</v>
      </c>
      <c r="W46" s="106">
        <v>1</v>
      </c>
      <c r="X46" s="106">
        <v>1</v>
      </c>
      <c r="Y46" s="106">
        <v>1</v>
      </c>
      <c r="Z46" s="161">
        <v>0.5</v>
      </c>
      <c r="AA46" s="106">
        <v>1</v>
      </c>
      <c r="AB46" s="106">
        <v>1</v>
      </c>
      <c r="AC46" s="165">
        <v>1</v>
      </c>
      <c r="AD46" s="106">
        <v>1</v>
      </c>
      <c r="AE46" s="106">
        <v>1</v>
      </c>
    </row>
    <row r="47" spans="1:31" ht="58" customHeight="1" thickBot="1" x14ac:dyDescent="0.25">
      <c r="A47" s="234" t="s">
        <v>218</v>
      </c>
      <c r="B47" s="225" t="s">
        <v>316</v>
      </c>
      <c r="C47" s="240" t="s">
        <v>332</v>
      </c>
      <c r="D47" s="242" t="s">
        <v>333</v>
      </c>
    </row>
    <row r="48" spans="1:31" ht="17" thickBot="1" x14ac:dyDescent="0.25">
      <c r="A48" s="234"/>
      <c r="B48" s="227"/>
      <c r="C48" s="241"/>
      <c r="D48" s="243"/>
      <c r="F48" s="106">
        <v>1</v>
      </c>
      <c r="G48" s="106">
        <v>1</v>
      </c>
      <c r="H48" s="106">
        <v>1</v>
      </c>
      <c r="I48" s="106">
        <v>1</v>
      </c>
      <c r="J48" s="106">
        <v>1</v>
      </c>
      <c r="K48" s="106">
        <v>1</v>
      </c>
      <c r="L48" s="106">
        <v>1</v>
      </c>
      <c r="M48" s="106">
        <v>1</v>
      </c>
      <c r="N48" s="106">
        <v>1</v>
      </c>
      <c r="O48" s="106">
        <v>1</v>
      </c>
      <c r="P48" s="106">
        <v>1</v>
      </c>
      <c r="Q48" s="106">
        <v>1</v>
      </c>
      <c r="R48" s="161">
        <v>0</v>
      </c>
      <c r="S48" s="106">
        <v>1</v>
      </c>
      <c r="T48" s="106">
        <v>1</v>
      </c>
      <c r="U48" s="106">
        <v>1</v>
      </c>
      <c r="V48" s="106">
        <v>1</v>
      </c>
      <c r="W48" s="106">
        <v>1</v>
      </c>
      <c r="X48" s="106">
        <v>1</v>
      </c>
      <c r="Y48" s="106">
        <v>1</v>
      </c>
      <c r="Z48" s="106">
        <v>1</v>
      </c>
      <c r="AA48" s="106">
        <v>1</v>
      </c>
      <c r="AB48" s="106">
        <v>1</v>
      </c>
      <c r="AC48" s="161">
        <v>0</v>
      </c>
      <c r="AD48" s="106">
        <v>1</v>
      </c>
      <c r="AE48" s="106">
        <v>1</v>
      </c>
    </row>
    <row r="49" spans="1:31" ht="33" customHeight="1" thickBot="1" x14ac:dyDescent="0.25">
      <c r="A49" s="234"/>
      <c r="B49" s="271" t="s">
        <v>315</v>
      </c>
      <c r="C49" s="268" t="s">
        <v>314</v>
      </c>
      <c r="D49" s="261" t="s">
        <v>319</v>
      </c>
    </row>
    <row r="50" spans="1:31" ht="17" thickBot="1" x14ac:dyDescent="0.25">
      <c r="A50" s="234"/>
      <c r="B50" s="272"/>
      <c r="C50" s="269"/>
      <c r="D50" s="270"/>
    </row>
    <row r="51" spans="1:31" ht="17" thickBot="1" x14ac:dyDescent="0.25">
      <c r="A51" s="234"/>
      <c r="B51" s="272"/>
      <c r="C51" s="269"/>
      <c r="D51" s="270"/>
    </row>
    <row r="52" spans="1:31" ht="17" thickBot="1" x14ac:dyDescent="0.25">
      <c r="A52" s="234"/>
      <c r="B52" s="272"/>
      <c r="C52" s="269"/>
      <c r="D52" s="270"/>
    </row>
    <row r="53" spans="1:31" ht="17" thickBot="1" x14ac:dyDescent="0.25">
      <c r="A53" s="234"/>
      <c r="B53" s="272"/>
      <c r="C53" s="269"/>
      <c r="D53" s="270"/>
    </row>
    <row r="54" spans="1:31" ht="25" customHeight="1" thickBot="1" x14ac:dyDescent="0.25">
      <c r="A54" s="235" t="s">
        <v>219</v>
      </c>
      <c r="B54" s="228" t="s">
        <v>318</v>
      </c>
      <c r="C54" s="247" t="s">
        <v>322</v>
      </c>
      <c r="D54" s="246" t="s">
        <v>331</v>
      </c>
      <c r="F54" s="110">
        <v>9</v>
      </c>
      <c r="G54" s="110">
        <v>0</v>
      </c>
      <c r="H54" s="110">
        <v>8.5</v>
      </c>
      <c r="I54" s="110">
        <v>0</v>
      </c>
      <c r="J54" s="110">
        <v>0</v>
      </c>
      <c r="K54" s="110">
        <v>8</v>
      </c>
      <c r="L54" s="110">
        <v>9.5</v>
      </c>
      <c r="M54" s="110">
        <v>6</v>
      </c>
      <c r="N54" s="110">
        <v>0</v>
      </c>
      <c r="O54" s="110">
        <v>9</v>
      </c>
      <c r="P54" s="110">
        <v>9</v>
      </c>
      <c r="Q54" s="110">
        <v>9</v>
      </c>
      <c r="R54" s="110">
        <v>5</v>
      </c>
      <c r="S54" s="110">
        <v>0</v>
      </c>
      <c r="T54" s="110">
        <v>6.5</v>
      </c>
      <c r="U54" s="110">
        <v>0</v>
      </c>
      <c r="V54" s="110">
        <v>7</v>
      </c>
      <c r="W54" s="110">
        <v>9.5</v>
      </c>
      <c r="X54" s="110">
        <v>6.5</v>
      </c>
      <c r="Y54" s="110">
        <v>0</v>
      </c>
      <c r="Z54" s="110">
        <v>6.5</v>
      </c>
      <c r="AA54" s="110">
        <v>9.6999999999999993</v>
      </c>
      <c r="AB54" s="110">
        <v>9.8000000000000007</v>
      </c>
      <c r="AC54" s="169">
        <v>7</v>
      </c>
      <c r="AD54" s="109">
        <v>0</v>
      </c>
      <c r="AE54" s="114">
        <v>5.5</v>
      </c>
    </row>
    <row r="55" spans="1:31" ht="17" thickBot="1" x14ac:dyDescent="0.25">
      <c r="A55" s="235"/>
      <c r="B55" s="229"/>
      <c r="C55" s="248"/>
      <c r="D55" s="179"/>
      <c r="E55" s="75"/>
      <c r="F55" s="108">
        <v>1</v>
      </c>
      <c r="G55" s="108">
        <v>1</v>
      </c>
      <c r="H55" s="108">
        <v>1</v>
      </c>
      <c r="I55" s="108">
        <v>1</v>
      </c>
      <c r="J55" s="108">
        <v>1</v>
      </c>
      <c r="K55" s="108">
        <v>1</v>
      </c>
      <c r="L55" s="108">
        <v>1</v>
      </c>
      <c r="M55" s="108">
        <v>1</v>
      </c>
      <c r="N55" s="108">
        <v>1</v>
      </c>
      <c r="O55" s="108">
        <v>0</v>
      </c>
      <c r="P55" s="108">
        <v>1</v>
      </c>
      <c r="Q55" s="108">
        <v>1</v>
      </c>
      <c r="R55" s="108">
        <v>1</v>
      </c>
      <c r="S55" s="108">
        <v>1</v>
      </c>
      <c r="T55" s="108">
        <v>1</v>
      </c>
      <c r="U55" s="108">
        <v>1</v>
      </c>
      <c r="V55" s="108">
        <v>1</v>
      </c>
      <c r="W55" s="108">
        <v>1</v>
      </c>
      <c r="X55" s="108">
        <v>1</v>
      </c>
      <c r="Y55" s="108">
        <v>1</v>
      </c>
      <c r="Z55" s="108">
        <v>1</v>
      </c>
      <c r="AA55" s="108">
        <v>1</v>
      </c>
      <c r="AB55" s="108">
        <v>1</v>
      </c>
      <c r="AC55" s="108">
        <v>1</v>
      </c>
      <c r="AD55" s="108">
        <v>1</v>
      </c>
      <c r="AE55" s="108">
        <v>1</v>
      </c>
    </row>
    <row r="56" spans="1:31" ht="73" customHeight="1" thickBot="1" x14ac:dyDescent="0.25">
      <c r="A56" s="234"/>
      <c r="B56" s="64">
        <v>14</v>
      </c>
      <c r="C56" s="236" t="s">
        <v>334</v>
      </c>
      <c r="D56" s="178" t="s">
        <v>85</v>
      </c>
    </row>
    <row r="57" spans="1:31" ht="17" thickBot="1" x14ac:dyDescent="0.25">
      <c r="A57" s="234"/>
      <c r="B57" s="99" t="s">
        <v>126</v>
      </c>
      <c r="C57" s="238"/>
      <c r="D57" s="179"/>
      <c r="F57" s="106">
        <v>1</v>
      </c>
      <c r="G57" s="162">
        <v>0</v>
      </c>
      <c r="H57" s="106">
        <v>1</v>
      </c>
      <c r="I57" s="106">
        <v>1</v>
      </c>
      <c r="J57" s="162">
        <v>0</v>
      </c>
      <c r="K57" s="162">
        <v>0</v>
      </c>
      <c r="L57" s="106">
        <v>1</v>
      </c>
      <c r="M57" s="106">
        <v>1</v>
      </c>
      <c r="N57" s="106">
        <v>1</v>
      </c>
      <c r="O57" s="106">
        <v>1</v>
      </c>
      <c r="P57" s="106">
        <v>1</v>
      </c>
      <c r="Q57" s="162">
        <v>0</v>
      </c>
      <c r="R57" s="106">
        <v>1</v>
      </c>
      <c r="S57" s="106">
        <v>1</v>
      </c>
      <c r="T57" s="106">
        <v>1</v>
      </c>
      <c r="U57" s="106">
        <v>1</v>
      </c>
      <c r="V57" s="106">
        <v>1</v>
      </c>
      <c r="W57" s="106">
        <v>1</v>
      </c>
      <c r="X57" s="106">
        <v>1</v>
      </c>
      <c r="Y57" s="106">
        <v>1</v>
      </c>
      <c r="Z57" s="106">
        <v>1</v>
      </c>
      <c r="AA57" s="106">
        <v>1</v>
      </c>
      <c r="AB57" s="106">
        <v>1</v>
      </c>
      <c r="AC57" s="162">
        <v>0</v>
      </c>
      <c r="AD57" s="106">
        <v>1</v>
      </c>
      <c r="AE57" s="106">
        <v>1</v>
      </c>
    </row>
    <row r="58" spans="1:31" ht="17" thickBot="1" x14ac:dyDescent="0.25">
      <c r="A58" s="234" t="s">
        <v>220</v>
      </c>
      <c r="B58" s="64">
        <v>15</v>
      </c>
      <c r="C58" s="64" t="s">
        <v>86</v>
      </c>
      <c r="D58" s="178"/>
    </row>
    <row r="59" spans="1:31" ht="17" thickBot="1" x14ac:dyDescent="0.25">
      <c r="A59" s="234"/>
      <c r="B59" s="100">
        <v>45236</v>
      </c>
      <c r="C59" s="66" t="s">
        <v>87</v>
      </c>
      <c r="D59" s="239"/>
    </row>
    <row r="60" spans="1:31" ht="17" thickBot="1" x14ac:dyDescent="0.25">
      <c r="A60" s="234"/>
      <c r="B60" s="67"/>
      <c r="C60" s="66" t="s">
        <v>88</v>
      </c>
      <c r="D60" s="239"/>
    </row>
    <row r="61" spans="1:31" ht="17" thickBot="1" x14ac:dyDescent="0.25">
      <c r="A61" s="234"/>
      <c r="B61" s="67"/>
      <c r="C61" s="66" t="s">
        <v>89</v>
      </c>
      <c r="D61" s="239"/>
    </row>
    <row r="62" spans="1:31" ht="17" thickBot="1" x14ac:dyDescent="0.25">
      <c r="A62" s="234"/>
      <c r="B62" s="67"/>
      <c r="C62" s="66" t="s">
        <v>90</v>
      </c>
      <c r="D62" s="239"/>
    </row>
    <row r="63" spans="1:31" ht="17" thickBot="1" x14ac:dyDescent="0.25">
      <c r="A63" s="234"/>
      <c r="B63" s="67"/>
      <c r="C63" s="66" t="s">
        <v>91</v>
      </c>
      <c r="D63" s="239"/>
    </row>
    <row r="64" spans="1:31" ht="17" thickBot="1" x14ac:dyDescent="0.25">
      <c r="A64" s="234"/>
      <c r="B64" s="67"/>
      <c r="C64" s="70"/>
      <c r="D64" s="239"/>
    </row>
    <row r="65" spans="1:34" ht="17" thickBot="1" x14ac:dyDescent="0.25">
      <c r="A65" s="234"/>
      <c r="B65" s="68"/>
      <c r="C65" s="65"/>
      <c r="D65" s="179"/>
      <c r="F65" s="162">
        <v>0</v>
      </c>
      <c r="G65" s="106">
        <v>1</v>
      </c>
      <c r="H65" s="106">
        <v>1</v>
      </c>
      <c r="I65" s="106">
        <v>1</v>
      </c>
      <c r="J65" s="106">
        <v>1</v>
      </c>
      <c r="K65" s="106">
        <v>1</v>
      </c>
      <c r="L65" s="106">
        <v>1</v>
      </c>
      <c r="M65" s="106">
        <v>1</v>
      </c>
      <c r="N65" s="162">
        <v>0</v>
      </c>
      <c r="O65" s="106">
        <v>1</v>
      </c>
      <c r="P65" s="106">
        <v>1</v>
      </c>
      <c r="Q65" s="106">
        <v>1</v>
      </c>
      <c r="R65" s="106">
        <v>1</v>
      </c>
      <c r="S65" s="162">
        <v>0</v>
      </c>
      <c r="T65" s="106">
        <v>1</v>
      </c>
      <c r="U65" s="106">
        <v>1</v>
      </c>
      <c r="V65" s="106">
        <v>1</v>
      </c>
      <c r="W65" s="162">
        <v>0</v>
      </c>
      <c r="X65" s="106">
        <v>1</v>
      </c>
      <c r="Y65" s="106">
        <v>1</v>
      </c>
      <c r="Z65" s="106">
        <v>1</v>
      </c>
      <c r="AA65" s="106">
        <v>1</v>
      </c>
      <c r="AB65" s="106">
        <v>1</v>
      </c>
      <c r="AC65" s="162">
        <v>0</v>
      </c>
      <c r="AD65" s="106">
        <v>1</v>
      </c>
      <c r="AE65" s="106">
        <v>1</v>
      </c>
    </row>
    <row r="66" spans="1:34" ht="17" thickBot="1" x14ac:dyDescent="0.25">
      <c r="A66" s="234"/>
      <c r="B66" s="64">
        <v>16</v>
      </c>
      <c r="C66" s="64" t="s">
        <v>86</v>
      </c>
      <c r="D66" s="64" t="s">
        <v>93</v>
      </c>
    </row>
    <row r="67" spans="1:34" ht="17" thickBot="1" x14ac:dyDescent="0.25">
      <c r="A67" s="234"/>
      <c r="B67" s="100">
        <v>45237</v>
      </c>
      <c r="C67" s="66" t="s">
        <v>92</v>
      </c>
      <c r="D67" s="64" t="s">
        <v>36</v>
      </c>
    </row>
    <row r="68" spans="1:34" ht="17" thickBot="1" x14ac:dyDescent="0.25">
      <c r="A68" s="234"/>
      <c r="B68" s="68"/>
      <c r="C68" s="65"/>
      <c r="D68" s="68"/>
      <c r="F68" s="106">
        <v>1</v>
      </c>
      <c r="G68" s="166">
        <v>0</v>
      </c>
      <c r="H68" s="106">
        <v>1</v>
      </c>
      <c r="I68" s="166">
        <v>0</v>
      </c>
      <c r="J68" s="106">
        <v>1</v>
      </c>
      <c r="K68" s="106">
        <v>0</v>
      </c>
      <c r="L68" s="106">
        <v>1</v>
      </c>
      <c r="M68" s="106">
        <v>1</v>
      </c>
      <c r="N68" s="106">
        <v>1</v>
      </c>
      <c r="O68" s="166">
        <v>0</v>
      </c>
      <c r="P68" s="106">
        <v>1</v>
      </c>
      <c r="Q68" s="106">
        <v>1</v>
      </c>
      <c r="R68" s="106">
        <v>1</v>
      </c>
      <c r="S68" s="106">
        <v>1</v>
      </c>
      <c r="T68" s="106">
        <v>1</v>
      </c>
      <c r="U68" s="106">
        <v>1</v>
      </c>
      <c r="V68" s="106">
        <v>1</v>
      </c>
      <c r="W68" s="106">
        <v>1</v>
      </c>
      <c r="X68" s="106">
        <v>1</v>
      </c>
      <c r="Y68" s="106">
        <v>1</v>
      </c>
      <c r="Z68" s="106">
        <v>1</v>
      </c>
      <c r="AA68" s="106">
        <v>1</v>
      </c>
      <c r="AB68" s="106">
        <v>1</v>
      </c>
      <c r="AC68" s="106">
        <v>1</v>
      </c>
      <c r="AD68" s="106">
        <v>1</v>
      </c>
      <c r="AE68" s="106">
        <v>1</v>
      </c>
    </row>
    <row r="69" spans="1:34" ht="17" thickBot="1" x14ac:dyDescent="0.25">
      <c r="A69" s="234" t="s">
        <v>221</v>
      </c>
      <c r="B69" s="64">
        <v>17</v>
      </c>
      <c r="C69" s="64" t="s">
        <v>94</v>
      </c>
      <c r="D69" s="178"/>
    </row>
    <row r="70" spans="1:34" ht="17" thickBot="1" x14ac:dyDescent="0.25">
      <c r="A70" s="234"/>
      <c r="B70" s="100">
        <v>45243</v>
      </c>
      <c r="C70" s="66" t="s">
        <v>95</v>
      </c>
      <c r="D70" s="239"/>
    </row>
    <row r="71" spans="1:34" ht="17" thickBot="1" x14ac:dyDescent="0.25">
      <c r="A71" s="234"/>
      <c r="B71" s="68"/>
      <c r="C71" s="69" t="s">
        <v>96</v>
      </c>
      <c r="D71" s="179"/>
      <c r="F71" s="106">
        <v>1</v>
      </c>
      <c r="G71" s="106">
        <v>1</v>
      </c>
      <c r="H71" s="106">
        <v>1</v>
      </c>
      <c r="I71" s="106">
        <v>1</v>
      </c>
      <c r="J71" s="106">
        <v>1</v>
      </c>
      <c r="K71" s="106">
        <v>1</v>
      </c>
      <c r="L71" s="106">
        <v>1</v>
      </c>
      <c r="M71" s="106">
        <v>1</v>
      </c>
      <c r="N71" s="106">
        <v>1</v>
      </c>
      <c r="O71" s="106">
        <v>1</v>
      </c>
      <c r="P71" s="106">
        <v>1</v>
      </c>
      <c r="Q71" s="106">
        <v>1</v>
      </c>
      <c r="R71" s="106">
        <v>1</v>
      </c>
      <c r="S71" s="106">
        <v>1</v>
      </c>
      <c r="T71" s="106">
        <v>1</v>
      </c>
      <c r="U71" s="106">
        <v>1</v>
      </c>
      <c r="V71" s="106">
        <v>1</v>
      </c>
      <c r="W71" s="106">
        <v>1</v>
      </c>
      <c r="X71" s="106">
        <v>1</v>
      </c>
      <c r="Y71" s="106">
        <v>1</v>
      </c>
      <c r="Z71" s="106">
        <v>1</v>
      </c>
      <c r="AA71" s="106">
        <v>1</v>
      </c>
      <c r="AB71" s="106">
        <v>1</v>
      </c>
      <c r="AC71" s="106">
        <v>1</v>
      </c>
      <c r="AD71" s="106">
        <v>1</v>
      </c>
      <c r="AE71" s="106">
        <v>1</v>
      </c>
    </row>
    <row r="72" spans="1:34" ht="22" customHeight="1" thickBot="1" x14ac:dyDescent="0.25">
      <c r="A72" s="234"/>
      <c r="B72" s="251">
        <v>18</v>
      </c>
      <c r="C72" s="252" t="s">
        <v>97</v>
      </c>
      <c r="D72" s="255" t="s">
        <v>129</v>
      </c>
      <c r="F72" s="110">
        <v>9</v>
      </c>
      <c r="G72" s="110">
        <v>0</v>
      </c>
      <c r="H72" s="110">
        <v>8</v>
      </c>
      <c r="I72" s="110">
        <v>5</v>
      </c>
      <c r="J72" s="110">
        <v>7.7</v>
      </c>
      <c r="K72" s="110">
        <v>8</v>
      </c>
      <c r="L72" s="110">
        <v>9</v>
      </c>
      <c r="M72" s="110">
        <v>9.5</v>
      </c>
      <c r="N72" s="110">
        <v>8.5</v>
      </c>
      <c r="O72" s="110">
        <v>9.5</v>
      </c>
      <c r="P72" s="110">
        <v>6.5</v>
      </c>
      <c r="Q72" s="110">
        <v>9.5</v>
      </c>
      <c r="R72" s="110">
        <v>10</v>
      </c>
      <c r="S72" s="110">
        <v>7</v>
      </c>
      <c r="T72" s="110">
        <v>8</v>
      </c>
      <c r="U72" s="110">
        <v>7</v>
      </c>
      <c r="V72" s="110">
        <v>8.5</v>
      </c>
      <c r="W72" s="110">
        <v>9.6999999999999993</v>
      </c>
      <c r="X72" s="110">
        <v>8</v>
      </c>
      <c r="Y72" s="110">
        <v>8</v>
      </c>
      <c r="Z72" s="110">
        <v>9.6</v>
      </c>
      <c r="AA72" s="110">
        <v>10</v>
      </c>
      <c r="AB72" s="110">
        <v>9.6</v>
      </c>
      <c r="AC72" s="110">
        <v>8</v>
      </c>
      <c r="AD72" s="109">
        <v>8</v>
      </c>
      <c r="AE72" s="114">
        <v>7.5</v>
      </c>
      <c r="AG72" s="167" t="s">
        <v>355</v>
      </c>
      <c r="AH72" t="s">
        <v>356</v>
      </c>
    </row>
    <row r="73" spans="1:34" ht="22" customHeight="1" thickBot="1" x14ac:dyDescent="0.25">
      <c r="A73" s="234"/>
      <c r="B73" s="226"/>
      <c r="C73" s="253"/>
      <c r="D73" s="256"/>
      <c r="E73" s="75"/>
      <c r="F73" s="115">
        <v>9</v>
      </c>
      <c r="G73" s="115">
        <v>9</v>
      </c>
      <c r="H73" s="115">
        <v>9</v>
      </c>
      <c r="I73" s="115">
        <v>8.5</v>
      </c>
      <c r="J73" s="115">
        <v>8.5</v>
      </c>
      <c r="K73" s="115">
        <v>8</v>
      </c>
      <c r="L73" s="115">
        <v>8</v>
      </c>
      <c r="M73" s="115">
        <v>8.5</v>
      </c>
      <c r="N73" s="115">
        <v>9</v>
      </c>
      <c r="O73" s="115">
        <v>9</v>
      </c>
      <c r="P73" s="115">
        <v>9</v>
      </c>
      <c r="Q73" s="115">
        <v>8</v>
      </c>
      <c r="R73" s="115">
        <v>9</v>
      </c>
      <c r="S73" s="115">
        <v>9</v>
      </c>
      <c r="T73" s="115">
        <v>8.5</v>
      </c>
      <c r="U73" s="115">
        <v>8.5</v>
      </c>
      <c r="V73" s="115">
        <v>8</v>
      </c>
      <c r="W73" s="115">
        <v>9</v>
      </c>
      <c r="X73" s="115">
        <v>9</v>
      </c>
      <c r="Y73" s="115">
        <v>9</v>
      </c>
      <c r="Z73" s="115">
        <v>8</v>
      </c>
      <c r="AA73" s="115">
        <v>9</v>
      </c>
      <c r="AB73" s="115">
        <v>8</v>
      </c>
      <c r="AC73" s="115">
        <v>9</v>
      </c>
      <c r="AD73" s="116">
        <v>9</v>
      </c>
      <c r="AE73" s="117">
        <v>8</v>
      </c>
      <c r="AG73">
        <v>9</v>
      </c>
    </row>
    <row r="74" spans="1:34" ht="17" thickBot="1" x14ac:dyDescent="0.25">
      <c r="A74" s="234"/>
      <c r="B74" s="99">
        <v>45244</v>
      </c>
      <c r="C74" s="254"/>
      <c r="D74" s="257"/>
      <c r="E74" s="75"/>
      <c r="F74" s="106">
        <v>1</v>
      </c>
      <c r="G74" s="106">
        <v>1</v>
      </c>
      <c r="H74" s="106">
        <v>1</v>
      </c>
      <c r="I74" s="106">
        <v>0</v>
      </c>
      <c r="J74" s="106">
        <v>1</v>
      </c>
      <c r="K74" s="106">
        <v>1</v>
      </c>
      <c r="L74" s="106">
        <v>1</v>
      </c>
      <c r="M74" s="106">
        <v>1</v>
      </c>
      <c r="N74" s="106">
        <v>1</v>
      </c>
      <c r="O74" s="106">
        <v>1</v>
      </c>
      <c r="P74" s="106">
        <v>1</v>
      </c>
      <c r="Q74" s="106">
        <v>1</v>
      </c>
      <c r="R74" s="106">
        <v>1</v>
      </c>
      <c r="S74" s="106">
        <v>1</v>
      </c>
      <c r="T74" s="106">
        <v>1</v>
      </c>
      <c r="U74" s="106">
        <v>0</v>
      </c>
      <c r="V74" s="106">
        <v>1</v>
      </c>
      <c r="W74" s="106">
        <v>1</v>
      </c>
      <c r="X74" s="106">
        <v>1</v>
      </c>
      <c r="Y74" s="106">
        <v>1</v>
      </c>
      <c r="Z74" s="106">
        <v>1</v>
      </c>
      <c r="AA74" s="106">
        <v>1</v>
      </c>
      <c r="AB74" s="106">
        <v>1</v>
      </c>
      <c r="AC74" s="106">
        <v>1</v>
      </c>
      <c r="AD74" s="106">
        <v>1</v>
      </c>
      <c r="AE74" s="106">
        <v>1</v>
      </c>
    </row>
    <row r="75" spans="1:34" ht="17" thickBot="1" x14ac:dyDescent="0.25">
      <c r="A75" s="234" t="s">
        <v>222</v>
      </c>
      <c r="B75" s="64">
        <v>19</v>
      </c>
      <c r="C75" s="64" t="s">
        <v>98</v>
      </c>
      <c r="D75" s="236" t="s">
        <v>109</v>
      </c>
    </row>
    <row r="76" spans="1:34" ht="17" thickBot="1" x14ac:dyDescent="0.25">
      <c r="A76" s="234"/>
      <c r="B76" s="100">
        <v>45250</v>
      </c>
      <c r="C76" s="66" t="s">
        <v>99</v>
      </c>
      <c r="D76" s="237"/>
    </row>
    <row r="77" spans="1:34" ht="17" thickBot="1" x14ac:dyDescent="0.25">
      <c r="A77" s="234"/>
      <c r="B77" s="67"/>
      <c r="C77" s="66" t="s">
        <v>100</v>
      </c>
      <c r="D77" s="237"/>
    </row>
    <row r="78" spans="1:34" ht="17" thickBot="1" x14ac:dyDescent="0.25">
      <c r="A78" s="234"/>
      <c r="B78" s="67"/>
      <c r="C78" s="66" t="s">
        <v>101</v>
      </c>
      <c r="D78" s="237"/>
    </row>
    <row r="79" spans="1:34" ht="17" thickBot="1" x14ac:dyDescent="0.25">
      <c r="A79" s="234"/>
      <c r="B79" s="67"/>
      <c r="C79" s="66" t="s">
        <v>102</v>
      </c>
      <c r="D79" s="237"/>
    </row>
    <row r="80" spans="1:34" ht="17" thickBot="1" x14ac:dyDescent="0.25">
      <c r="A80" s="234"/>
      <c r="B80" s="68"/>
      <c r="C80" s="65" t="s">
        <v>103</v>
      </c>
      <c r="D80" s="238"/>
      <c r="F80" s="106">
        <v>1</v>
      </c>
      <c r="G80" s="106">
        <v>1</v>
      </c>
      <c r="H80" s="106">
        <v>1</v>
      </c>
      <c r="I80" s="106">
        <v>0</v>
      </c>
      <c r="J80" s="106">
        <v>1</v>
      </c>
      <c r="K80" s="106">
        <v>0</v>
      </c>
      <c r="L80" s="106">
        <v>1</v>
      </c>
      <c r="M80" s="106">
        <v>1</v>
      </c>
      <c r="N80" s="106">
        <v>0</v>
      </c>
      <c r="O80" s="106">
        <v>1</v>
      </c>
      <c r="P80" s="106">
        <v>1</v>
      </c>
      <c r="Q80" s="106">
        <v>0</v>
      </c>
      <c r="R80" s="106">
        <v>1</v>
      </c>
      <c r="S80" s="106">
        <v>1</v>
      </c>
      <c r="T80" s="106">
        <v>1</v>
      </c>
      <c r="U80" s="106">
        <v>0</v>
      </c>
      <c r="V80" s="106">
        <v>1</v>
      </c>
      <c r="W80" s="106">
        <v>1</v>
      </c>
      <c r="X80" s="106">
        <v>1</v>
      </c>
      <c r="Y80" s="106">
        <v>0</v>
      </c>
      <c r="Z80" s="106">
        <v>1</v>
      </c>
      <c r="AA80" s="106">
        <v>1</v>
      </c>
      <c r="AB80" s="106">
        <v>1</v>
      </c>
      <c r="AC80" s="106">
        <v>0</v>
      </c>
      <c r="AD80" s="106">
        <v>1</v>
      </c>
      <c r="AE80" s="106">
        <v>1</v>
      </c>
    </row>
    <row r="81" spans="1:31" ht="23" customHeight="1" thickBot="1" x14ac:dyDescent="0.25">
      <c r="A81" s="234"/>
      <c r="B81" s="64">
        <v>20</v>
      </c>
      <c r="C81" s="64" t="s">
        <v>104</v>
      </c>
      <c r="D81" s="230"/>
    </row>
    <row r="82" spans="1:31" ht="17" thickBot="1" x14ac:dyDescent="0.25">
      <c r="A82" s="234"/>
      <c r="B82" s="100">
        <v>45251</v>
      </c>
      <c r="C82" s="66" t="s">
        <v>105</v>
      </c>
      <c r="D82" s="231"/>
    </row>
    <row r="83" spans="1:31" ht="17" thickBot="1" x14ac:dyDescent="0.25">
      <c r="A83" s="234"/>
      <c r="B83" s="67"/>
      <c r="C83" s="66" t="s">
        <v>106</v>
      </c>
      <c r="D83" s="231"/>
    </row>
    <row r="84" spans="1:31" ht="17" thickBot="1" x14ac:dyDescent="0.25">
      <c r="A84" s="234"/>
      <c r="B84" s="67"/>
      <c r="C84" s="66" t="s">
        <v>107</v>
      </c>
      <c r="D84" s="231"/>
    </row>
    <row r="85" spans="1:31" ht="17" thickBot="1" x14ac:dyDescent="0.25">
      <c r="A85" s="234"/>
      <c r="B85" s="67"/>
      <c r="C85" s="66" t="s">
        <v>108</v>
      </c>
      <c r="D85" s="231"/>
    </row>
    <row r="86" spans="1:31" ht="17" thickBot="1" x14ac:dyDescent="0.25">
      <c r="A86" s="234"/>
      <c r="B86" s="67"/>
      <c r="C86" s="64"/>
      <c r="D86" s="231"/>
    </row>
    <row r="87" spans="1:31" ht="17" thickBot="1" x14ac:dyDescent="0.25">
      <c r="A87" s="234"/>
      <c r="B87" s="68"/>
      <c r="C87" s="65"/>
      <c r="D87" s="232"/>
      <c r="F87" s="106">
        <v>1</v>
      </c>
      <c r="G87" s="106">
        <v>1</v>
      </c>
      <c r="H87" s="106">
        <v>1</v>
      </c>
      <c r="I87" s="106">
        <v>1</v>
      </c>
      <c r="J87" s="106">
        <v>1</v>
      </c>
      <c r="K87" s="106">
        <v>1</v>
      </c>
      <c r="L87" s="106">
        <v>1</v>
      </c>
      <c r="M87" s="106">
        <v>1</v>
      </c>
      <c r="N87" s="106">
        <v>1</v>
      </c>
      <c r="O87" s="106">
        <v>1</v>
      </c>
      <c r="P87" s="106">
        <v>1</v>
      </c>
      <c r="Q87" s="106">
        <v>1</v>
      </c>
      <c r="R87" s="106">
        <v>1</v>
      </c>
      <c r="S87" s="106">
        <v>1</v>
      </c>
      <c r="T87" s="106">
        <v>1</v>
      </c>
      <c r="U87" s="106">
        <v>1</v>
      </c>
      <c r="V87" s="106">
        <v>1</v>
      </c>
      <c r="W87" s="106">
        <v>0</v>
      </c>
      <c r="X87" s="106">
        <v>1</v>
      </c>
      <c r="Y87" s="106">
        <v>1</v>
      </c>
      <c r="Z87" s="106">
        <v>1</v>
      </c>
      <c r="AA87" s="106">
        <v>1</v>
      </c>
      <c r="AB87" s="106">
        <v>1</v>
      </c>
      <c r="AC87" s="106">
        <v>1</v>
      </c>
      <c r="AD87" s="106">
        <v>1</v>
      </c>
      <c r="AE87" s="106">
        <v>1</v>
      </c>
    </row>
    <row r="88" spans="1:31" ht="17" thickBot="1" x14ac:dyDescent="0.25">
      <c r="A88" s="234" t="s">
        <v>223</v>
      </c>
      <c r="B88" s="64">
        <v>20</v>
      </c>
      <c r="C88" s="64" t="s">
        <v>110</v>
      </c>
      <c r="D88" s="230" t="s">
        <v>128</v>
      </c>
    </row>
    <row r="89" spans="1:31" ht="17" thickBot="1" x14ac:dyDescent="0.25">
      <c r="A89" s="234"/>
      <c r="B89" s="100">
        <v>45257</v>
      </c>
      <c r="C89" s="66" t="s">
        <v>111</v>
      </c>
      <c r="D89" s="231"/>
    </row>
    <row r="90" spans="1:31" ht="17" thickBot="1" x14ac:dyDescent="0.25">
      <c r="A90" s="234"/>
      <c r="B90" s="67"/>
      <c r="C90" s="66" t="s">
        <v>112</v>
      </c>
      <c r="D90" s="231"/>
    </row>
    <row r="91" spans="1:31" ht="17" thickBot="1" x14ac:dyDescent="0.25">
      <c r="A91" s="234"/>
      <c r="B91" s="67"/>
      <c r="C91" s="66" t="s">
        <v>113</v>
      </c>
      <c r="D91" s="231"/>
    </row>
    <row r="92" spans="1:31" ht="17" thickBot="1" x14ac:dyDescent="0.25">
      <c r="A92" s="234"/>
      <c r="B92" s="67"/>
      <c r="C92" s="66" t="s">
        <v>114</v>
      </c>
      <c r="D92" s="231"/>
    </row>
    <row r="93" spans="1:31" ht="17" thickBot="1" x14ac:dyDescent="0.25">
      <c r="A93" s="234"/>
      <c r="B93" s="67"/>
      <c r="C93" s="66" t="s">
        <v>115</v>
      </c>
      <c r="D93" s="231"/>
    </row>
    <row r="94" spans="1:31" ht="17" thickBot="1" x14ac:dyDescent="0.25">
      <c r="A94" s="234"/>
      <c r="B94" s="68"/>
      <c r="C94" s="65"/>
      <c r="D94" s="232"/>
      <c r="F94" s="111">
        <v>0</v>
      </c>
      <c r="G94" s="111">
        <v>1</v>
      </c>
      <c r="H94" s="111">
        <v>1</v>
      </c>
      <c r="I94" s="111">
        <v>0</v>
      </c>
      <c r="J94" s="111">
        <v>1</v>
      </c>
      <c r="K94" s="111">
        <v>0</v>
      </c>
      <c r="L94" s="111">
        <v>1</v>
      </c>
      <c r="M94" s="111">
        <v>1</v>
      </c>
      <c r="N94" s="111">
        <v>1</v>
      </c>
      <c r="O94" s="111">
        <v>1</v>
      </c>
      <c r="P94" s="111">
        <v>1</v>
      </c>
      <c r="Q94" s="111">
        <v>1</v>
      </c>
      <c r="R94" s="111">
        <v>1</v>
      </c>
      <c r="S94" s="111">
        <v>1</v>
      </c>
      <c r="T94" s="111">
        <v>1</v>
      </c>
      <c r="U94" s="111">
        <v>1</v>
      </c>
      <c r="V94" s="111">
        <v>1</v>
      </c>
      <c r="W94" s="111">
        <v>1</v>
      </c>
      <c r="X94" s="111">
        <v>1</v>
      </c>
      <c r="Y94" s="111">
        <v>1</v>
      </c>
      <c r="Z94" s="111">
        <v>1</v>
      </c>
      <c r="AA94" s="111">
        <v>1</v>
      </c>
      <c r="AB94" s="111">
        <v>1</v>
      </c>
      <c r="AC94" s="111">
        <v>1</v>
      </c>
      <c r="AD94" s="111">
        <v>1</v>
      </c>
      <c r="AE94" s="111">
        <v>1</v>
      </c>
    </row>
    <row r="95" spans="1:31" ht="58" customHeight="1" thickBot="1" x14ac:dyDescent="0.25">
      <c r="A95" s="234"/>
      <c r="B95" s="64">
        <v>21</v>
      </c>
      <c r="C95" s="236" t="s">
        <v>116</v>
      </c>
      <c r="D95" s="246">
        <v>0.1</v>
      </c>
      <c r="F95" s="172">
        <v>8</v>
      </c>
      <c r="G95" s="114">
        <v>0</v>
      </c>
      <c r="H95" s="114">
        <v>8.5</v>
      </c>
      <c r="I95" s="114">
        <v>0</v>
      </c>
      <c r="J95" s="172">
        <v>7</v>
      </c>
      <c r="K95" s="172">
        <v>10</v>
      </c>
      <c r="L95" s="172">
        <v>7.5</v>
      </c>
      <c r="M95" s="114">
        <v>0</v>
      </c>
      <c r="N95" s="114">
        <v>0</v>
      </c>
      <c r="O95" s="172">
        <v>9</v>
      </c>
      <c r="P95" s="172">
        <v>6</v>
      </c>
      <c r="Q95" s="114">
        <v>7</v>
      </c>
      <c r="R95" s="173">
        <v>7.5</v>
      </c>
      <c r="S95" s="173">
        <v>6</v>
      </c>
      <c r="T95" s="114">
        <v>0</v>
      </c>
      <c r="U95" s="173">
        <v>7.5</v>
      </c>
      <c r="V95" s="173">
        <v>7</v>
      </c>
      <c r="W95" s="173">
        <v>10</v>
      </c>
      <c r="X95" s="173">
        <v>6</v>
      </c>
      <c r="Y95" s="114">
        <v>6</v>
      </c>
      <c r="Z95" s="114">
        <v>7.5</v>
      </c>
      <c r="AA95" s="173">
        <v>9</v>
      </c>
      <c r="AB95" s="173">
        <v>9.5</v>
      </c>
      <c r="AC95" s="114">
        <v>0</v>
      </c>
      <c r="AD95" s="173">
        <v>7.5</v>
      </c>
      <c r="AE95" s="173">
        <v>7.5</v>
      </c>
    </row>
    <row r="96" spans="1:31" ht="17" thickBot="1" x14ac:dyDescent="0.25">
      <c r="A96" s="234"/>
      <c r="B96" s="99">
        <v>45258</v>
      </c>
      <c r="C96" s="238"/>
      <c r="D96" s="239"/>
      <c r="F96" s="108">
        <v>0</v>
      </c>
      <c r="G96" s="108">
        <v>1</v>
      </c>
      <c r="H96" s="108">
        <v>0</v>
      </c>
      <c r="I96" s="108">
        <v>1</v>
      </c>
      <c r="J96" s="108">
        <v>1</v>
      </c>
      <c r="K96" s="108">
        <v>1</v>
      </c>
      <c r="L96" s="108">
        <v>1</v>
      </c>
      <c r="M96" s="108">
        <v>1</v>
      </c>
      <c r="N96" s="108">
        <v>1</v>
      </c>
      <c r="O96" s="108">
        <v>1</v>
      </c>
      <c r="P96" s="108">
        <v>1</v>
      </c>
      <c r="Q96" s="108">
        <v>0</v>
      </c>
      <c r="R96" s="108">
        <v>1</v>
      </c>
      <c r="S96" s="108">
        <v>1</v>
      </c>
      <c r="T96" s="108">
        <v>1</v>
      </c>
      <c r="U96" s="108">
        <v>1</v>
      </c>
      <c r="V96" s="108">
        <v>1</v>
      </c>
      <c r="W96" s="108">
        <v>0</v>
      </c>
      <c r="X96" s="108">
        <v>1</v>
      </c>
      <c r="Y96" s="108">
        <v>0</v>
      </c>
      <c r="Z96" s="108">
        <v>1</v>
      </c>
      <c r="AA96" s="108">
        <v>1</v>
      </c>
      <c r="AB96" s="108">
        <v>1</v>
      </c>
      <c r="AC96" s="108">
        <v>0</v>
      </c>
      <c r="AD96" s="108">
        <v>1</v>
      </c>
      <c r="AE96" s="108">
        <v>1</v>
      </c>
    </row>
    <row r="97" spans="1:37" ht="37" customHeight="1" thickBot="1" x14ac:dyDescent="0.25">
      <c r="A97" t="s">
        <v>224</v>
      </c>
      <c r="B97" s="74"/>
      <c r="C97" s="102" t="s">
        <v>30</v>
      </c>
      <c r="D97" s="103"/>
    </row>
    <row r="98" spans="1:37" ht="28" customHeight="1" thickBot="1" x14ac:dyDescent="0.25">
      <c r="A98" s="234" t="s">
        <v>225</v>
      </c>
      <c r="B98" s="64">
        <v>22</v>
      </c>
      <c r="C98" s="236" t="s">
        <v>229</v>
      </c>
      <c r="D98" s="260"/>
      <c r="F98" s="121"/>
      <c r="G98" s="121"/>
      <c r="H98" s="121"/>
      <c r="I98" s="121"/>
      <c r="J98" s="121"/>
      <c r="K98" s="121"/>
      <c r="L98" s="121"/>
      <c r="M98" s="121"/>
      <c r="N98" s="121"/>
      <c r="O98" s="121"/>
      <c r="P98" s="121"/>
      <c r="Q98" s="121"/>
      <c r="R98" s="121"/>
      <c r="S98" s="121"/>
      <c r="T98" s="121"/>
      <c r="U98" s="121"/>
      <c r="V98" s="121"/>
      <c r="W98" s="121"/>
      <c r="X98" s="121"/>
      <c r="Y98" s="121"/>
      <c r="Z98" s="121"/>
      <c r="AA98" s="121"/>
      <c r="AB98" s="121"/>
      <c r="AC98" s="121"/>
      <c r="AD98" s="121"/>
      <c r="AE98" s="121"/>
    </row>
    <row r="99" spans="1:37" ht="17" thickBot="1" x14ac:dyDescent="0.25">
      <c r="A99" s="234"/>
      <c r="B99" s="99">
        <v>45271</v>
      </c>
      <c r="C99" s="238"/>
      <c r="D99" s="179"/>
      <c r="E99" s="77"/>
      <c r="F99" s="106">
        <v>1</v>
      </c>
      <c r="G99" s="106">
        <v>1</v>
      </c>
      <c r="H99" s="106">
        <v>1</v>
      </c>
      <c r="I99" s="106">
        <v>1</v>
      </c>
      <c r="J99" s="106">
        <v>1</v>
      </c>
      <c r="K99" s="106">
        <v>1</v>
      </c>
      <c r="L99" s="106">
        <v>1</v>
      </c>
      <c r="M99" s="106">
        <v>1</v>
      </c>
      <c r="N99" s="106">
        <v>1</v>
      </c>
      <c r="O99" s="106">
        <v>1</v>
      </c>
      <c r="P99" s="106">
        <v>1</v>
      </c>
      <c r="Q99" s="106">
        <v>1</v>
      </c>
      <c r="R99" s="106">
        <v>1</v>
      </c>
      <c r="S99" s="106">
        <v>1</v>
      </c>
      <c r="T99" s="106">
        <v>1</v>
      </c>
      <c r="U99" s="106">
        <v>1</v>
      </c>
      <c r="V99" s="106">
        <v>1</v>
      </c>
      <c r="W99" s="106">
        <v>1</v>
      </c>
      <c r="X99" s="106">
        <v>1</v>
      </c>
      <c r="Y99" s="106">
        <v>1</v>
      </c>
      <c r="Z99" s="106">
        <v>1</v>
      </c>
      <c r="AA99" s="106">
        <v>1</v>
      </c>
      <c r="AB99" s="106">
        <v>1</v>
      </c>
      <c r="AC99" s="106">
        <v>1</v>
      </c>
      <c r="AD99" s="106">
        <v>1</v>
      </c>
      <c r="AE99" s="106">
        <v>1</v>
      </c>
    </row>
    <row r="100" spans="1:37" ht="17" thickBot="1" x14ac:dyDescent="0.25">
      <c r="A100" s="234"/>
      <c r="B100" s="249">
        <v>45272</v>
      </c>
      <c r="C100" s="258" t="s">
        <v>122</v>
      </c>
      <c r="D100" s="157"/>
      <c r="E100" s="77"/>
      <c r="F100" s="122"/>
      <c r="G100" s="122"/>
      <c r="H100" s="122"/>
      <c r="I100" s="122"/>
      <c r="J100" s="122"/>
      <c r="K100" s="122"/>
      <c r="L100" s="122"/>
      <c r="M100" s="122"/>
      <c r="N100" s="122"/>
      <c r="O100" s="122"/>
      <c r="P100" s="122"/>
      <c r="Q100" s="122"/>
      <c r="R100" s="122"/>
      <c r="S100" s="122"/>
      <c r="T100" s="122"/>
      <c r="U100" s="122"/>
      <c r="V100" s="122"/>
      <c r="W100" s="122"/>
      <c r="X100" s="122"/>
      <c r="Y100" s="122"/>
      <c r="Z100" s="122"/>
      <c r="AA100" s="122"/>
      <c r="AB100" s="122"/>
      <c r="AC100" s="122"/>
      <c r="AD100" s="122"/>
      <c r="AE100" s="122"/>
    </row>
    <row r="101" spans="1:37" ht="17" thickBot="1" x14ac:dyDescent="0.25">
      <c r="A101" s="234"/>
      <c r="B101" s="250"/>
      <c r="C101" s="259"/>
      <c r="D101" s="158"/>
      <c r="E101" s="77"/>
      <c r="F101" s="108">
        <v>1</v>
      </c>
      <c r="G101" s="108">
        <v>0</v>
      </c>
      <c r="H101" s="108">
        <v>0</v>
      </c>
      <c r="I101" s="108">
        <v>0</v>
      </c>
      <c r="J101" s="108">
        <v>1</v>
      </c>
      <c r="K101" s="108">
        <v>1</v>
      </c>
      <c r="L101" s="108">
        <v>1</v>
      </c>
      <c r="M101" s="108">
        <v>0</v>
      </c>
      <c r="N101" s="108">
        <v>1</v>
      </c>
      <c r="O101" s="108">
        <v>1</v>
      </c>
      <c r="P101" s="108">
        <v>1</v>
      </c>
      <c r="Q101" s="108">
        <v>1</v>
      </c>
      <c r="R101" s="108">
        <v>1</v>
      </c>
      <c r="S101" s="108">
        <v>1</v>
      </c>
      <c r="T101" s="108">
        <v>1</v>
      </c>
      <c r="U101" s="108">
        <v>1</v>
      </c>
      <c r="V101" s="108">
        <v>1</v>
      </c>
      <c r="W101" s="108">
        <v>1</v>
      </c>
      <c r="X101" s="108">
        <v>1</v>
      </c>
      <c r="Y101" s="108">
        <v>1</v>
      </c>
      <c r="Z101" s="108">
        <v>1</v>
      </c>
      <c r="AA101" s="108">
        <v>1</v>
      </c>
      <c r="AB101" s="108">
        <v>1</v>
      </c>
      <c r="AC101" s="108">
        <v>1</v>
      </c>
      <c r="AD101" s="108">
        <v>1</v>
      </c>
      <c r="AE101" s="108">
        <v>1</v>
      </c>
    </row>
    <row r="102" spans="1:37" ht="17" thickBot="1" x14ac:dyDescent="0.25">
      <c r="A102" s="234" t="s">
        <v>226</v>
      </c>
      <c r="B102" s="64">
        <v>23</v>
      </c>
      <c r="C102" s="244" t="s">
        <v>127</v>
      </c>
      <c r="D102" s="246">
        <v>0.25</v>
      </c>
      <c r="F102" s="118">
        <v>15.25</v>
      </c>
      <c r="G102" s="118">
        <v>20</v>
      </c>
      <c r="H102" s="118">
        <v>14.5</v>
      </c>
      <c r="I102" s="118">
        <v>10.25</v>
      </c>
      <c r="J102" s="118">
        <v>15</v>
      </c>
      <c r="K102" s="118">
        <v>12.75</v>
      </c>
      <c r="L102" s="118">
        <v>13.75</v>
      </c>
      <c r="M102" s="118">
        <v>10.75</v>
      </c>
      <c r="N102" s="118">
        <v>12.75</v>
      </c>
      <c r="O102" s="118">
        <v>17.5</v>
      </c>
      <c r="P102" s="118">
        <v>11.25</v>
      </c>
      <c r="Q102" s="118">
        <v>12.5</v>
      </c>
      <c r="R102" s="118">
        <v>14</v>
      </c>
      <c r="S102" s="118">
        <v>14</v>
      </c>
      <c r="T102" s="118">
        <v>10.75</v>
      </c>
      <c r="U102" s="118">
        <v>7.5</v>
      </c>
      <c r="V102" s="118">
        <v>16.25</v>
      </c>
      <c r="W102" s="118">
        <v>17</v>
      </c>
      <c r="X102" s="118">
        <v>13.25</v>
      </c>
      <c r="Y102" s="118">
        <v>12.5</v>
      </c>
      <c r="Z102" s="118">
        <v>15</v>
      </c>
      <c r="AA102" s="118">
        <v>15.75</v>
      </c>
      <c r="AB102" s="118">
        <v>12.5</v>
      </c>
      <c r="AC102" s="118">
        <v>10</v>
      </c>
      <c r="AD102" s="119">
        <v>10</v>
      </c>
      <c r="AE102" s="120">
        <v>12.5</v>
      </c>
    </row>
    <row r="103" spans="1:37" ht="17" thickBot="1" x14ac:dyDescent="0.25">
      <c r="A103" s="234"/>
      <c r="B103" s="99">
        <v>45278</v>
      </c>
      <c r="C103" s="245"/>
      <c r="D103" s="179"/>
      <c r="E103" s="75"/>
      <c r="F103" s="106"/>
      <c r="G103" s="106"/>
      <c r="H103" s="106"/>
      <c r="I103" s="106"/>
      <c r="J103" s="106"/>
      <c r="K103" s="106"/>
      <c r="L103" s="106"/>
      <c r="M103" s="106"/>
      <c r="N103" s="106"/>
      <c r="O103" s="106"/>
      <c r="P103" s="106"/>
      <c r="Q103" s="106"/>
      <c r="R103" s="106"/>
      <c r="S103" s="106"/>
      <c r="T103" s="106"/>
      <c r="U103" s="106"/>
      <c r="V103" s="106"/>
      <c r="W103" s="106"/>
      <c r="X103" s="106"/>
      <c r="Y103" s="106"/>
      <c r="Z103" s="106"/>
      <c r="AA103" s="106"/>
      <c r="AB103" s="106"/>
      <c r="AC103" s="106"/>
      <c r="AD103" s="106"/>
      <c r="AE103" s="106"/>
    </row>
    <row r="104" spans="1:37" ht="28" customHeight="1" thickBot="1" x14ac:dyDescent="0.25">
      <c r="A104" s="234"/>
      <c r="B104" s="64">
        <v>24</v>
      </c>
      <c r="C104" s="178" t="s">
        <v>236</v>
      </c>
      <c r="D104" s="178"/>
    </row>
    <row r="105" spans="1:37" ht="17" thickBot="1" x14ac:dyDescent="0.25">
      <c r="A105" s="234"/>
      <c r="B105" s="99">
        <v>45279</v>
      </c>
      <c r="C105" s="179"/>
      <c r="D105" s="179"/>
      <c r="F105" s="106"/>
      <c r="G105" s="106"/>
      <c r="H105" s="106"/>
      <c r="I105" s="106"/>
      <c r="J105" s="106"/>
      <c r="K105" s="106"/>
      <c r="L105" s="106"/>
      <c r="M105" s="106"/>
      <c r="N105" s="106"/>
      <c r="O105" s="106"/>
      <c r="P105" s="106"/>
      <c r="Q105" s="106"/>
      <c r="R105" s="106"/>
      <c r="S105" s="106"/>
      <c r="T105" s="106"/>
      <c r="U105" s="106"/>
      <c r="V105" s="106"/>
      <c r="W105" s="106"/>
      <c r="X105" s="106"/>
      <c r="Y105" s="106"/>
      <c r="Z105" s="106"/>
      <c r="AA105" s="106"/>
      <c r="AB105" s="106"/>
      <c r="AC105" s="106"/>
      <c r="AD105" s="106"/>
      <c r="AE105" s="106"/>
    </row>
    <row r="106" spans="1:37" ht="28" customHeight="1" thickBot="1" x14ac:dyDescent="0.25">
      <c r="A106" s="234" t="s">
        <v>227</v>
      </c>
      <c r="B106" s="64">
        <v>25</v>
      </c>
      <c r="C106" s="178" t="s">
        <v>117</v>
      </c>
      <c r="D106" s="178" t="s">
        <v>117</v>
      </c>
    </row>
    <row r="107" spans="1:37" ht="17" thickBot="1" x14ac:dyDescent="0.25">
      <c r="A107" s="234"/>
      <c r="B107" s="99">
        <v>44934</v>
      </c>
      <c r="C107" s="179"/>
      <c r="D107" s="179"/>
      <c r="F107" s="106"/>
      <c r="G107" s="106"/>
      <c r="H107" s="106"/>
      <c r="I107" s="106"/>
      <c r="J107" s="106"/>
      <c r="K107" s="106"/>
      <c r="L107" s="106"/>
      <c r="M107" s="106"/>
      <c r="N107" s="106"/>
      <c r="O107" s="106"/>
      <c r="P107" s="106"/>
      <c r="Q107" s="106"/>
      <c r="R107" s="106"/>
      <c r="S107" s="106"/>
      <c r="T107" s="106"/>
      <c r="U107" s="106"/>
      <c r="V107" s="106"/>
      <c r="W107" s="106"/>
      <c r="X107" s="106"/>
      <c r="Y107" s="106"/>
      <c r="Z107" s="106"/>
      <c r="AA107" s="106"/>
      <c r="AB107" s="106"/>
      <c r="AC107" s="106"/>
      <c r="AD107" s="106"/>
      <c r="AE107" s="106"/>
    </row>
    <row r="108" spans="1:37" ht="28" customHeight="1" thickBot="1" x14ac:dyDescent="0.25">
      <c r="A108" s="234"/>
      <c r="B108" s="64">
        <v>26</v>
      </c>
      <c r="C108" s="178" t="s">
        <v>117</v>
      </c>
      <c r="D108" s="178" t="s">
        <v>117</v>
      </c>
    </row>
    <row r="109" spans="1:37" ht="17" thickBot="1" x14ac:dyDescent="0.25">
      <c r="A109" s="234"/>
      <c r="B109" s="99">
        <v>44935</v>
      </c>
      <c r="C109" s="179"/>
      <c r="D109" s="179"/>
      <c r="F109" s="106"/>
      <c r="G109" s="106"/>
      <c r="H109" s="106"/>
      <c r="I109" s="106"/>
      <c r="J109" s="106"/>
      <c r="K109" s="106"/>
      <c r="L109" s="106"/>
      <c r="M109" s="106"/>
      <c r="N109" s="106"/>
      <c r="O109" s="106"/>
      <c r="P109" s="106"/>
      <c r="Q109" s="106"/>
      <c r="R109" s="106"/>
      <c r="S109" s="106"/>
      <c r="T109" s="106"/>
      <c r="U109" s="106"/>
      <c r="V109" s="106"/>
      <c r="W109" s="106"/>
      <c r="X109" s="106"/>
      <c r="Y109" s="106"/>
      <c r="Z109" s="106"/>
      <c r="AA109" s="106"/>
      <c r="AB109" s="106"/>
      <c r="AC109" s="106"/>
      <c r="AD109" s="106"/>
      <c r="AE109" s="106"/>
      <c r="AH109" t="s">
        <v>378</v>
      </c>
      <c r="AI109" t="s">
        <v>379</v>
      </c>
      <c r="AJ109" t="s">
        <v>380</v>
      </c>
      <c r="AK109" t="s">
        <v>381</v>
      </c>
    </row>
    <row r="110" spans="1:37" ht="17" thickBot="1" x14ac:dyDescent="0.25">
      <c r="A110" s="234" t="s">
        <v>228</v>
      </c>
      <c r="B110" s="71">
        <v>27</v>
      </c>
      <c r="C110" s="71" t="s">
        <v>118</v>
      </c>
      <c r="D110" s="71" t="s">
        <v>46</v>
      </c>
    </row>
    <row r="111" spans="1:37" ht="17" thickBot="1" x14ac:dyDescent="0.25">
      <c r="A111" s="234"/>
      <c r="B111" s="101">
        <v>44941</v>
      </c>
      <c r="C111" s="72" t="s">
        <v>119</v>
      </c>
      <c r="D111" s="72" t="s">
        <v>36</v>
      </c>
      <c r="AH111">
        <v>33</v>
      </c>
      <c r="AI111">
        <v>30.7</v>
      </c>
      <c r="AJ111">
        <v>33.5</v>
      </c>
      <c r="AK111">
        <v>23</v>
      </c>
    </row>
    <row r="112" spans="1:37" ht="17" thickBot="1" x14ac:dyDescent="0.25">
      <c r="A112" s="234"/>
      <c r="B112" s="71">
        <v>28</v>
      </c>
      <c r="C112" s="71" t="s">
        <v>118</v>
      </c>
      <c r="D112" s="71" t="s">
        <v>46</v>
      </c>
    </row>
    <row r="113" spans="1:37" ht="17" thickBot="1" x14ac:dyDescent="0.25">
      <c r="A113" s="234"/>
      <c r="B113" s="101">
        <v>44942</v>
      </c>
      <c r="C113" s="72" t="s">
        <v>119</v>
      </c>
      <c r="D113" s="72" t="s">
        <v>230</v>
      </c>
      <c r="E113" s="75"/>
      <c r="F113" s="115">
        <v>16</v>
      </c>
      <c r="G113" s="115">
        <v>0</v>
      </c>
      <c r="H113" s="115">
        <v>20</v>
      </c>
      <c r="I113" s="115"/>
      <c r="J113" s="115">
        <v>18</v>
      </c>
      <c r="K113" s="115">
        <v>0</v>
      </c>
      <c r="L113" s="115">
        <v>20</v>
      </c>
      <c r="M113" s="115">
        <v>20</v>
      </c>
      <c r="N113" s="115">
        <v>15</v>
      </c>
      <c r="O113" s="115">
        <v>0</v>
      </c>
      <c r="P113" s="115">
        <v>0</v>
      </c>
      <c r="Q113" s="115">
        <v>15</v>
      </c>
      <c r="R113" s="115">
        <v>20</v>
      </c>
      <c r="S113" s="115">
        <v>14</v>
      </c>
      <c r="T113" s="115">
        <v>15</v>
      </c>
      <c r="U113" s="115">
        <v>18</v>
      </c>
      <c r="V113" s="115">
        <v>20</v>
      </c>
      <c r="W113" s="115">
        <v>0</v>
      </c>
      <c r="X113" s="115">
        <v>18</v>
      </c>
      <c r="Y113" s="115">
        <v>5</v>
      </c>
      <c r="Z113" s="115">
        <v>15</v>
      </c>
      <c r="AA113" s="115">
        <v>18</v>
      </c>
      <c r="AB113" s="115">
        <v>18</v>
      </c>
      <c r="AC113" s="115">
        <v>15</v>
      </c>
      <c r="AD113" s="116">
        <v>16</v>
      </c>
      <c r="AE113" s="117">
        <v>14</v>
      </c>
      <c r="AH113">
        <v>4</v>
      </c>
      <c r="AI113">
        <v>3</v>
      </c>
      <c r="AK113">
        <v>3</v>
      </c>
    </row>
    <row r="114" spans="1:37" ht="33" customHeight="1" thickBot="1" x14ac:dyDescent="0.25">
      <c r="A114" s="233"/>
      <c r="B114" s="221">
        <v>29</v>
      </c>
      <c r="C114" s="178" t="s">
        <v>49</v>
      </c>
      <c r="D114" s="178" t="s">
        <v>46</v>
      </c>
      <c r="E114" s="107" t="s">
        <v>181</v>
      </c>
      <c r="F114" s="106">
        <f t="shared" ref="F114:AE114" si="0">SUM(F6,F11,F15,F19,F23,F26,F28,F29,F40,F46,F48,F55,F57,F65,F68,F71,F74,F80,F87,F94,F96,F99,F101,F103,F105,F107,F109)</f>
        <v>19</v>
      </c>
      <c r="G114" s="106">
        <f t="shared" si="0"/>
        <v>20</v>
      </c>
      <c r="H114" s="106">
        <f t="shared" si="0"/>
        <v>21</v>
      </c>
      <c r="I114" s="106">
        <f t="shared" si="0"/>
        <v>16</v>
      </c>
      <c r="J114" s="106">
        <f t="shared" si="0"/>
        <v>22</v>
      </c>
      <c r="K114" s="106">
        <f t="shared" si="0"/>
        <v>17</v>
      </c>
      <c r="L114" s="106">
        <f t="shared" si="0"/>
        <v>21</v>
      </c>
      <c r="M114" s="106">
        <f t="shared" si="0"/>
        <v>21</v>
      </c>
      <c r="N114" s="106">
        <f t="shared" si="0"/>
        <v>16</v>
      </c>
      <c r="O114" s="106">
        <f t="shared" si="0"/>
        <v>20</v>
      </c>
      <c r="P114" s="106">
        <f t="shared" si="0"/>
        <v>22</v>
      </c>
      <c r="Q114" s="106">
        <f t="shared" si="0"/>
        <v>19</v>
      </c>
      <c r="R114" s="106">
        <f t="shared" si="0"/>
        <v>22</v>
      </c>
      <c r="S114" s="106">
        <f t="shared" si="0"/>
        <v>21</v>
      </c>
      <c r="T114" s="106">
        <f t="shared" si="0"/>
        <v>23</v>
      </c>
      <c r="U114" s="106">
        <f t="shared" si="0"/>
        <v>21</v>
      </c>
      <c r="V114" s="106">
        <f t="shared" si="0"/>
        <v>23</v>
      </c>
      <c r="W114" s="106">
        <f t="shared" si="0"/>
        <v>20</v>
      </c>
      <c r="X114" s="106">
        <f t="shared" si="0"/>
        <v>23</v>
      </c>
      <c r="Y114" s="106">
        <f t="shared" si="0"/>
        <v>20</v>
      </c>
      <c r="Z114" s="106">
        <f t="shared" si="0"/>
        <v>21.5</v>
      </c>
      <c r="AA114" s="106">
        <f t="shared" si="0"/>
        <v>23</v>
      </c>
      <c r="AB114" s="106">
        <f t="shared" si="0"/>
        <v>22</v>
      </c>
      <c r="AC114" s="106">
        <f t="shared" si="0"/>
        <v>14</v>
      </c>
      <c r="AD114" s="106">
        <f t="shared" si="0"/>
        <v>22</v>
      </c>
      <c r="AE114" s="106">
        <f t="shared" si="0"/>
        <v>23</v>
      </c>
    </row>
    <row r="115" spans="1:37" ht="17" thickBot="1" x14ac:dyDescent="0.25">
      <c r="A115" s="233"/>
      <c r="B115" s="222"/>
      <c r="C115" s="179"/>
      <c r="D115" s="179"/>
      <c r="E115" s="91">
        <v>0.05</v>
      </c>
      <c r="F115">
        <v>4</v>
      </c>
      <c r="G115">
        <v>4</v>
      </c>
      <c r="H115" t="s">
        <v>363</v>
      </c>
      <c r="I115">
        <v>3.5</v>
      </c>
      <c r="J115">
        <v>5</v>
      </c>
      <c r="K115">
        <v>3.5</v>
      </c>
      <c r="L115">
        <v>5</v>
      </c>
      <c r="M115" t="s">
        <v>363</v>
      </c>
      <c r="N115">
        <v>3.5</v>
      </c>
      <c r="O115">
        <v>3.5</v>
      </c>
      <c r="P115">
        <v>4</v>
      </c>
      <c r="Q115">
        <v>3</v>
      </c>
      <c r="R115">
        <v>5</v>
      </c>
      <c r="S115">
        <v>3</v>
      </c>
      <c r="T115">
        <v>4.5</v>
      </c>
      <c r="U115">
        <v>4</v>
      </c>
      <c r="V115">
        <v>5</v>
      </c>
      <c r="W115">
        <v>4</v>
      </c>
      <c r="X115">
        <v>4</v>
      </c>
      <c r="Y115">
        <v>4</v>
      </c>
      <c r="Z115">
        <v>5</v>
      </c>
      <c r="AA115">
        <v>5</v>
      </c>
      <c r="AB115">
        <v>5</v>
      </c>
      <c r="AC115">
        <v>0</v>
      </c>
      <c r="AD115">
        <v>3.5</v>
      </c>
      <c r="AE115">
        <v>3</v>
      </c>
    </row>
    <row r="116" spans="1:37" ht="35" customHeight="1" thickBot="1" x14ac:dyDescent="0.25">
      <c r="A116" s="233"/>
      <c r="B116" s="221">
        <v>30</v>
      </c>
      <c r="C116" s="178" t="s">
        <v>49</v>
      </c>
      <c r="D116" s="178" t="s">
        <v>46</v>
      </c>
      <c r="E116" s="107" t="s">
        <v>182</v>
      </c>
      <c r="F116" s="110">
        <f t="shared" ref="F116:AA116" si="1">SUM(,F102,F115,F95,F73,F72,F54,F27,F113)</f>
        <v>77.75</v>
      </c>
      <c r="G116" s="110">
        <f t="shared" si="1"/>
        <v>40.5</v>
      </c>
      <c r="H116" s="110">
        <f t="shared" si="1"/>
        <v>76</v>
      </c>
      <c r="I116" s="110">
        <f t="shared" si="1"/>
        <v>34.75</v>
      </c>
      <c r="J116" s="110">
        <f t="shared" si="1"/>
        <v>68.7</v>
      </c>
      <c r="K116" s="110">
        <f t="shared" si="1"/>
        <v>58.25</v>
      </c>
      <c r="L116" s="110">
        <f t="shared" si="1"/>
        <v>80.25</v>
      </c>
      <c r="M116" s="110">
        <f t="shared" si="1"/>
        <v>62.75</v>
      </c>
      <c r="N116" s="110">
        <f t="shared" si="1"/>
        <v>55.75</v>
      </c>
      <c r="O116" s="110">
        <f t="shared" si="1"/>
        <v>65</v>
      </c>
      <c r="P116" s="110">
        <f t="shared" si="1"/>
        <v>54.75</v>
      </c>
      <c r="Q116" s="110">
        <f t="shared" si="1"/>
        <v>72</v>
      </c>
      <c r="R116" s="110">
        <f t="shared" si="1"/>
        <v>79.5</v>
      </c>
      <c r="S116" s="110">
        <f t="shared" si="1"/>
        <v>62</v>
      </c>
      <c r="T116" s="110">
        <f t="shared" si="1"/>
        <v>61.75</v>
      </c>
      <c r="U116" s="110">
        <f t="shared" si="1"/>
        <v>61</v>
      </c>
      <c r="V116" s="110">
        <f t="shared" si="1"/>
        <v>80.25</v>
      </c>
      <c r="W116" s="110">
        <f t="shared" si="1"/>
        <v>67.7</v>
      </c>
      <c r="X116" s="110">
        <f t="shared" si="1"/>
        <v>71.75</v>
      </c>
      <c r="Y116" s="110">
        <f t="shared" si="1"/>
        <v>53.5</v>
      </c>
      <c r="Z116" s="110">
        <f t="shared" si="1"/>
        <v>73.599999999999994</v>
      </c>
      <c r="AA116" s="110">
        <f t="shared" si="1"/>
        <v>83.45</v>
      </c>
      <c r="AB116" s="110">
        <f>SUM(AB115,AB113,AB102,AB95,AB73,AB72,AB54,AB27)</f>
        <v>80.900000000000006</v>
      </c>
      <c r="AC116" s="110">
        <f>SUM(,AC102,AC115,AC95,AC73,AC72,AC54,AC27,AC113)</f>
        <v>55</v>
      </c>
      <c r="AD116" s="110">
        <f>SUM(,AD102,AD115,AD95,AD73,AD72,AD54,AD27,AD113)</f>
        <v>61</v>
      </c>
      <c r="AE116" s="110">
        <f>SUM(,AE102,AE115,AE95,AE73,AE72,AE54,AE27,AE113)</f>
        <v>65</v>
      </c>
    </row>
    <row r="117" spans="1:37" ht="17" thickBot="1" x14ac:dyDescent="0.25">
      <c r="A117" s="233"/>
      <c r="B117" s="222"/>
      <c r="C117" s="179"/>
      <c r="D117" s="179"/>
      <c r="F117" t="s">
        <v>376</v>
      </c>
      <c r="H117" t="s">
        <v>370</v>
      </c>
      <c r="J117" t="s">
        <v>371</v>
      </c>
      <c r="L117" t="s">
        <v>372</v>
      </c>
      <c r="M117" t="s">
        <v>375</v>
      </c>
      <c r="R117">
        <v>8</v>
      </c>
      <c r="U117">
        <v>5</v>
      </c>
      <c r="V117">
        <v>8</v>
      </c>
      <c r="X117" t="s">
        <v>369</v>
      </c>
      <c r="AA117" t="s">
        <v>374</v>
      </c>
      <c r="AB117" t="s">
        <v>373</v>
      </c>
      <c r="AD117" t="s">
        <v>377</v>
      </c>
    </row>
    <row r="118" spans="1:37" ht="17" thickBot="1" x14ac:dyDescent="0.25">
      <c r="B118" s="53">
        <v>31</v>
      </c>
      <c r="C118" s="65" t="s">
        <v>120</v>
      </c>
      <c r="D118" s="65" t="s">
        <v>46</v>
      </c>
    </row>
    <row r="119" spans="1:37" ht="17" thickBot="1" x14ac:dyDescent="0.25">
      <c r="B119" s="53">
        <v>32</v>
      </c>
      <c r="C119" s="65" t="s">
        <v>120</v>
      </c>
      <c r="D119" s="65" t="s">
        <v>46</v>
      </c>
    </row>
  </sheetData>
  <mergeCells count="74">
    <mergeCell ref="D28:D32"/>
    <mergeCell ref="C49:C53"/>
    <mergeCell ref="D49:D53"/>
    <mergeCell ref="B49:B53"/>
    <mergeCell ref="B47:B48"/>
    <mergeCell ref="B41:B46"/>
    <mergeCell ref="C28:C34"/>
    <mergeCell ref="C5:C6"/>
    <mergeCell ref="D7:D11"/>
    <mergeCell ref="D16:D19"/>
    <mergeCell ref="B20:B23"/>
    <mergeCell ref="D24:D26"/>
    <mergeCell ref="C22:C23"/>
    <mergeCell ref="C10:C11"/>
    <mergeCell ref="C24:C26"/>
    <mergeCell ref="B24:B26"/>
    <mergeCell ref="D20:D23"/>
    <mergeCell ref="D114:D115"/>
    <mergeCell ref="B116:B117"/>
    <mergeCell ref="C116:C117"/>
    <mergeCell ref="D116:D117"/>
    <mergeCell ref="C54:C55"/>
    <mergeCell ref="D54:D55"/>
    <mergeCell ref="C56:C57"/>
    <mergeCell ref="D56:D57"/>
    <mergeCell ref="D58:D65"/>
    <mergeCell ref="B100:B101"/>
    <mergeCell ref="B72:B73"/>
    <mergeCell ref="C72:C74"/>
    <mergeCell ref="D72:D74"/>
    <mergeCell ref="C100:C101"/>
    <mergeCell ref="C98:C99"/>
    <mergeCell ref="D98:D99"/>
    <mergeCell ref="A5:A11"/>
    <mergeCell ref="A20:A26"/>
    <mergeCell ref="A35:A46"/>
    <mergeCell ref="C108:C109"/>
    <mergeCell ref="D108:D109"/>
    <mergeCell ref="C102:C103"/>
    <mergeCell ref="D102:D103"/>
    <mergeCell ref="C104:C105"/>
    <mergeCell ref="D104:D105"/>
    <mergeCell ref="C106:C107"/>
    <mergeCell ref="D106:D107"/>
    <mergeCell ref="D75:D80"/>
    <mergeCell ref="C95:C96"/>
    <mergeCell ref="D95:D96"/>
    <mergeCell ref="A69:A74"/>
    <mergeCell ref="D81:D87"/>
    <mergeCell ref="D88:D94"/>
    <mergeCell ref="D35:D40"/>
    <mergeCell ref="D41:D46"/>
    <mergeCell ref="C47:C48"/>
    <mergeCell ref="D47:D48"/>
    <mergeCell ref="D69:D71"/>
    <mergeCell ref="C35:C40"/>
    <mergeCell ref="A12:A19"/>
    <mergeCell ref="A27:A34"/>
    <mergeCell ref="A47:A53"/>
    <mergeCell ref="A54:A57"/>
    <mergeCell ref="A58:A68"/>
    <mergeCell ref="A114:A117"/>
    <mergeCell ref="A75:A87"/>
    <mergeCell ref="A88:A96"/>
    <mergeCell ref="A98:A101"/>
    <mergeCell ref="A102:A105"/>
    <mergeCell ref="A106:A109"/>
    <mergeCell ref="A110:A113"/>
    <mergeCell ref="B114:B115"/>
    <mergeCell ref="C114:C115"/>
    <mergeCell ref="B28:B32"/>
    <mergeCell ref="B35:B40"/>
    <mergeCell ref="B54:B55"/>
    <mergeCell ref="C41:C46"/>
  </mergeCells>
  <hyperlinks>
    <hyperlink ref="F1" r:id="rId1" display="https://canvas.euneiz.com/courses/326/users/564" xr:uid="{1002B802-5512-534B-8C60-24783A329D4A}"/>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FB004-4152-D742-907E-BA261CDDA0D6}">
  <dimension ref="A1:T118"/>
  <sheetViews>
    <sheetView topLeftCell="B1" zoomScale="110" zoomScaleNormal="110" workbookViewId="0">
      <pane ySplit="1" topLeftCell="A55" activePane="bottomLeft" state="frozen"/>
      <selection pane="bottomLeft" activeCell="C44" sqref="C44:C45"/>
    </sheetView>
  </sheetViews>
  <sheetFormatPr baseColWidth="10" defaultRowHeight="16" x14ac:dyDescent="0.2"/>
  <cols>
    <col min="1" max="1" width="7.1640625" customWidth="1"/>
    <col min="2" max="2" width="7.5" customWidth="1"/>
    <col min="3" max="3" width="33.1640625" customWidth="1"/>
    <col min="4" max="4" width="30.83203125" customWidth="1"/>
    <col min="5" max="5" width="16.83203125" customWidth="1"/>
    <col min="6" max="6" width="4.33203125" customWidth="1"/>
    <col min="7" max="7" width="4.5" customWidth="1"/>
    <col min="8" max="8" width="5.1640625" customWidth="1"/>
    <col min="9" max="10" width="4.33203125" customWidth="1"/>
    <col min="11" max="11" width="3.83203125" customWidth="1"/>
    <col min="12" max="12" width="4.6640625" customWidth="1"/>
    <col min="13" max="14" width="4.5" customWidth="1"/>
    <col min="15" max="16" width="4.33203125" customWidth="1"/>
    <col min="17" max="17" width="4.6640625" customWidth="1"/>
    <col min="18" max="18" width="4.33203125" customWidth="1"/>
    <col min="19" max="19" width="4.1640625" customWidth="1"/>
    <col min="20" max="20" width="4.83203125" customWidth="1"/>
  </cols>
  <sheetData>
    <row r="1" spans="1:20" ht="71" x14ac:dyDescent="0.2">
      <c r="F1" s="76" t="s">
        <v>277</v>
      </c>
      <c r="G1" s="76" t="s">
        <v>278</v>
      </c>
      <c r="H1" s="76" t="s">
        <v>279</v>
      </c>
      <c r="I1" s="76" t="s">
        <v>280</v>
      </c>
      <c r="J1" s="76" t="s">
        <v>281</v>
      </c>
      <c r="K1" s="76" t="s">
        <v>282</v>
      </c>
      <c r="L1" s="76" t="s">
        <v>283</v>
      </c>
      <c r="M1" s="76" t="s">
        <v>284</v>
      </c>
      <c r="N1" s="76" t="s">
        <v>285</v>
      </c>
      <c r="O1" s="76" t="s">
        <v>286</v>
      </c>
      <c r="P1" s="76" t="s">
        <v>287</v>
      </c>
      <c r="Q1" s="76" t="s">
        <v>291</v>
      </c>
      <c r="R1" s="76" t="s">
        <v>288</v>
      </c>
      <c r="S1" s="76" t="s">
        <v>289</v>
      </c>
      <c r="T1" s="76" t="s">
        <v>290</v>
      </c>
    </row>
    <row r="2" spans="1:20" x14ac:dyDescent="0.2">
      <c r="F2" t="s">
        <v>130</v>
      </c>
    </row>
    <row r="3" spans="1:20" ht="17" thickBot="1" x14ac:dyDescent="0.25"/>
    <row r="4" spans="1:20" ht="17" thickBot="1" x14ac:dyDescent="0.25">
      <c r="B4" s="3" t="s">
        <v>0</v>
      </c>
      <c r="C4" s="4" t="s">
        <v>1</v>
      </c>
      <c r="D4" s="4" t="s">
        <v>2</v>
      </c>
      <c r="F4" s="106">
        <v>1</v>
      </c>
      <c r="G4" s="106">
        <v>2</v>
      </c>
      <c r="H4" s="106">
        <v>3</v>
      </c>
      <c r="I4" s="106">
        <v>4</v>
      </c>
      <c r="J4" s="106">
        <v>5</v>
      </c>
      <c r="K4" s="106">
        <v>6</v>
      </c>
      <c r="L4" s="106">
        <v>7</v>
      </c>
      <c r="M4" s="106">
        <v>8</v>
      </c>
      <c r="N4" s="106">
        <v>9</v>
      </c>
      <c r="O4" s="106">
        <v>10</v>
      </c>
      <c r="P4" s="106">
        <v>11</v>
      </c>
      <c r="Q4" s="106">
        <v>12</v>
      </c>
      <c r="R4" s="106">
        <v>13</v>
      </c>
      <c r="S4" s="106">
        <v>14</v>
      </c>
      <c r="T4" s="106">
        <v>15</v>
      </c>
    </row>
    <row r="5" spans="1:20" x14ac:dyDescent="0.2">
      <c r="A5" s="177">
        <v>1</v>
      </c>
      <c r="B5" s="5">
        <v>1</v>
      </c>
      <c r="C5" s="6" t="s">
        <v>3</v>
      </c>
      <c r="D5" s="6" t="s">
        <v>134</v>
      </c>
    </row>
    <row r="6" spans="1:20" x14ac:dyDescent="0.2">
      <c r="A6" s="177"/>
      <c r="B6" s="7">
        <v>45188</v>
      </c>
      <c r="C6" s="6" t="s">
        <v>4</v>
      </c>
      <c r="D6" s="6" t="s">
        <v>135</v>
      </c>
    </row>
    <row r="7" spans="1:20" x14ac:dyDescent="0.2">
      <c r="A7" s="177"/>
      <c r="B7" s="8"/>
      <c r="C7" s="9" t="s">
        <v>131</v>
      </c>
      <c r="D7" s="78"/>
    </row>
    <row r="8" spans="1:20" x14ac:dyDescent="0.2">
      <c r="A8" s="177"/>
      <c r="B8" s="8"/>
      <c r="C8" s="9" t="s">
        <v>132</v>
      </c>
      <c r="D8" s="125" t="s">
        <v>233</v>
      </c>
    </row>
    <row r="9" spans="1:20" x14ac:dyDescent="0.2">
      <c r="A9" s="177"/>
      <c r="B9" s="8"/>
      <c r="C9" s="9" t="s">
        <v>133</v>
      </c>
      <c r="D9" s="78"/>
    </row>
    <row r="10" spans="1:20" ht="17" thickBot="1" x14ac:dyDescent="0.25">
      <c r="A10" s="177"/>
      <c r="B10" s="10"/>
      <c r="C10" s="133"/>
      <c r="D10" s="78"/>
      <c r="F10" s="54">
        <v>1</v>
      </c>
      <c r="G10" s="54">
        <v>1</v>
      </c>
      <c r="H10" s="54">
        <v>1</v>
      </c>
      <c r="I10" s="54">
        <v>1</v>
      </c>
      <c r="J10" s="54">
        <v>1</v>
      </c>
      <c r="K10" s="54">
        <v>1</v>
      </c>
      <c r="L10" s="54">
        <v>1</v>
      </c>
      <c r="M10" s="54">
        <v>1</v>
      </c>
      <c r="N10" s="54">
        <v>1</v>
      </c>
      <c r="O10" s="54">
        <v>1</v>
      </c>
      <c r="P10" s="54">
        <v>1</v>
      </c>
      <c r="Q10" s="54">
        <v>1</v>
      </c>
      <c r="R10" s="54">
        <v>1</v>
      </c>
      <c r="S10" s="54">
        <v>1</v>
      </c>
      <c r="T10" s="54">
        <v>1</v>
      </c>
    </row>
    <row r="11" spans="1:20" x14ac:dyDescent="0.2">
      <c r="A11" s="177"/>
      <c r="B11" s="129">
        <v>2</v>
      </c>
      <c r="C11" s="276" t="s">
        <v>308</v>
      </c>
      <c r="D11" s="279" t="s">
        <v>232</v>
      </c>
    </row>
    <row r="12" spans="1:20" x14ac:dyDescent="0.2">
      <c r="A12" s="177"/>
      <c r="B12" s="130">
        <v>45191</v>
      </c>
      <c r="C12" s="277"/>
      <c r="D12" s="280"/>
    </row>
    <row r="13" spans="1:20" x14ac:dyDescent="0.2">
      <c r="A13" s="177"/>
      <c r="B13" s="131"/>
      <c r="C13" s="277"/>
      <c r="D13" s="280"/>
    </row>
    <row r="14" spans="1:20" x14ac:dyDescent="0.2">
      <c r="A14" s="177"/>
      <c r="B14" s="131"/>
      <c r="C14" s="277"/>
      <c r="D14" s="280"/>
    </row>
    <row r="15" spans="1:20" ht="17" thickBot="1" x14ac:dyDescent="0.25">
      <c r="A15" s="177"/>
      <c r="B15" s="132"/>
      <c r="C15" s="278"/>
      <c r="D15" s="281"/>
      <c r="F15" s="54"/>
      <c r="G15" s="54">
        <v>1</v>
      </c>
      <c r="H15" s="54">
        <v>1</v>
      </c>
      <c r="I15" s="54"/>
      <c r="J15" s="54">
        <v>1</v>
      </c>
      <c r="K15" s="54">
        <v>1</v>
      </c>
      <c r="L15" s="54"/>
      <c r="M15" s="54">
        <v>1</v>
      </c>
      <c r="N15" s="54">
        <v>1</v>
      </c>
      <c r="O15" s="54">
        <v>1</v>
      </c>
      <c r="P15" s="54">
        <v>1</v>
      </c>
      <c r="Q15" s="54">
        <v>1</v>
      </c>
      <c r="R15" s="54">
        <v>1</v>
      </c>
      <c r="S15" s="54"/>
      <c r="T15" s="146">
        <v>0</v>
      </c>
    </row>
    <row r="16" spans="1:20" x14ac:dyDescent="0.2">
      <c r="A16" s="177">
        <v>2</v>
      </c>
      <c r="B16" s="13">
        <v>3</v>
      </c>
      <c r="C16" s="79" t="s">
        <v>136</v>
      </c>
      <c r="D16" s="14" t="s">
        <v>140</v>
      </c>
    </row>
    <row r="17" spans="1:20" x14ac:dyDescent="0.2">
      <c r="A17" s="177"/>
      <c r="B17" s="15">
        <v>45195</v>
      </c>
      <c r="C17" s="80" t="s">
        <v>137</v>
      </c>
      <c r="D17" s="137" t="s">
        <v>145</v>
      </c>
    </row>
    <row r="18" spans="1:20" x14ac:dyDescent="0.2">
      <c r="A18" s="177"/>
      <c r="B18" s="17"/>
      <c r="C18" s="80" t="s">
        <v>138</v>
      </c>
      <c r="D18" s="81" t="s">
        <v>234</v>
      </c>
    </row>
    <row r="19" spans="1:20" ht="28" x14ac:dyDescent="0.2">
      <c r="A19" s="177"/>
      <c r="B19" s="17"/>
      <c r="C19" s="80" t="s">
        <v>139</v>
      </c>
      <c r="D19" s="143" t="s">
        <v>309</v>
      </c>
    </row>
    <row r="20" spans="1:20" ht="17" thickBot="1" x14ac:dyDescent="0.25">
      <c r="A20" s="177"/>
      <c r="B20" s="18"/>
      <c r="C20" s="19"/>
      <c r="D20" s="81"/>
      <c r="F20" s="54">
        <v>1</v>
      </c>
      <c r="G20" s="54">
        <v>1</v>
      </c>
      <c r="H20" s="54">
        <v>1</v>
      </c>
      <c r="I20" s="54">
        <v>1</v>
      </c>
      <c r="J20" s="54">
        <v>1</v>
      </c>
      <c r="K20" s="54">
        <v>1</v>
      </c>
      <c r="L20" s="54">
        <v>1</v>
      </c>
      <c r="M20" s="54">
        <v>1</v>
      </c>
      <c r="N20" s="54">
        <v>1</v>
      </c>
      <c r="O20" s="54">
        <v>1</v>
      </c>
      <c r="P20" s="54">
        <v>1</v>
      </c>
      <c r="Q20" s="54">
        <v>1</v>
      </c>
      <c r="R20" s="54">
        <v>1</v>
      </c>
      <c r="S20" s="54">
        <v>1</v>
      </c>
      <c r="T20" s="54">
        <v>1</v>
      </c>
    </row>
    <row r="21" spans="1:20" x14ac:dyDescent="0.2">
      <c r="A21" s="177"/>
      <c r="B21" s="13">
        <v>4</v>
      </c>
      <c r="C21" s="134" t="s">
        <v>136</v>
      </c>
      <c r="D21" s="141"/>
    </row>
    <row r="22" spans="1:20" x14ac:dyDescent="0.2">
      <c r="A22" s="177"/>
      <c r="B22" s="15">
        <v>45198</v>
      </c>
      <c r="C22" s="135" t="s">
        <v>142</v>
      </c>
      <c r="D22" s="142" t="s">
        <v>141</v>
      </c>
    </row>
    <row r="23" spans="1:20" x14ac:dyDescent="0.2">
      <c r="A23" s="177"/>
      <c r="B23" s="17"/>
      <c r="C23" s="135" t="s">
        <v>143</v>
      </c>
      <c r="D23" s="89" t="s">
        <v>310</v>
      </c>
    </row>
    <row r="24" spans="1:20" x14ac:dyDescent="0.2">
      <c r="A24" s="177"/>
      <c r="B24" s="17"/>
      <c r="C24" s="135" t="s">
        <v>144</v>
      </c>
      <c r="D24" s="138" t="s">
        <v>212</v>
      </c>
    </row>
    <row r="25" spans="1:20" ht="17" thickBot="1" x14ac:dyDescent="0.25">
      <c r="A25" s="177"/>
      <c r="B25" s="18"/>
      <c r="C25" s="136"/>
      <c r="D25" s="139"/>
      <c r="F25" s="54">
        <v>1</v>
      </c>
      <c r="G25" s="54">
        <v>1</v>
      </c>
      <c r="H25" s="54">
        <v>1</v>
      </c>
      <c r="I25" s="54">
        <v>1</v>
      </c>
      <c r="J25" s="54">
        <v>1</v>
      </c>
      <c r="K25" s="54">
        <v>1</v>
      </c>
      <c r="L25" s="54">
        <v>1</v>
      </c>
      <c r="M25" s="54">
        <v>1</v>
      </c>
      <c r="N25" s="54">
        <v>1</v>
      </c>
      <c r="O25" s="54">
        <v>1</v>
      </c>
      <c r="P25" s="54">
        <v>1</v>
      </c>
      <c r="Q25" s="54">
        <v>1</v>
      </c>
      <c r="R25" s="54">
        <v>1</v>
      </c>
      <c r="S25" s="54">
        <v>1</v>
      </c>
      <c r="T25" s="54">
        <v>1</v>
      </c>
    </row>
    <row r="26" spans="1:20" x14ac:dyDescent="0.2">
      <c r="A26" s="177">
        <v>3</v>
      </c>
      <c r="B26" s="13">
        <v>5</v>
      </c>
      <c r="C26" s="140" t="s">
        <v>146</v>
      </c>
      <c r="D26" s="296" t="s">
        <v>311</v>
      </c>
    </row>
    <row r="27" spans="1:20" ht="97" thickBot="1" x14ac:dyDescent="0.25">
      <c r="A27" s="177"/>
      <c r="B27" s="25">
        <v>45202</v>
      </c>
      <c r="C27" s="128" t="s">
        <v>307</v>
      </c>
      <c r="D27" s="297"/>
      <c r="F27" s="54">
        <v>1</v>
      </c>
      <c r="G27" s="54">
        <v>1</v>
      </c>
      <c r="H27" s="54">
        <v>1</v>
      </c>
      <c r="I27" s="153">
        <v>0</v>
      </c>
      <c r="J27" s="54">
        <v>1</v>
      </c>
      <c r="K27" s="54">
        <v>1</v>
      </c>
      <c r="L27" s="54">
        <v>1</v>
      </c>
      <c r="M27" s="54">
        <v>1</v>
      </c>
      <c r="N27" s="54">
        <v>1</v>
      </c>
      <c r="O27" s="54">
        <v>1</v>
      </c>
      <c r="P27" s="54">
        <v>1</v>
      </c>
      <c r="Q27" s="54">
        <v>1</v>
      </c>
      <c r="R27" s="54">
        <v>1</v>
      </c>
      <c r="S27" s="54">
        <v>1</v>
      </c>
      <c r="T27" s="54">
        <v>1</v>
      </c>
    </row>
    <row r="28" spans="1:20" ht="1" customHeight="1" x14ac:dyDescent="0.2">
      <c r="A28" s="177"/>
      <c r="B28" s="13">
        <v>6</v>
      </c>
      <c r="C28" s="79"/>
      <c r="D28" s="218" t="s">
        <v>337</v>
      </c>
    </row>
    <row r="29" spans="1:20" x14ac:dyDescent="0.2">
      <c r="A29" s="177"/>
      <c r="B29" s="15">
        <v>45205</v>
      </c>
      <c r="C29" s="159" t="s">
        <v>338</v>
      </c>
      <c r="D29" s="214"/>
    </row>
    <row r="30" spans="1:20" ht="1" customHeight="1" x14ac:dyDescent="0.2">
      <c r="A30" s="177"/>
      <c r="B30" s="17"/>
      <c r="C30" s="16"/>
      <c r="D30" s="214"/>
    </row>
    <row r="31" spans="1:20" ht="17" thickBot="1" x14ac:dyDescent="0.25">
      <c r="A31" s="177"/>
      <c r="B31" s="18"/>
      <c r="C31" s="19"/>
      <c r="D31" s="207"/>
      <c r="F31" s="54">
        <v>1</v>
      </c>
      <c r="G31" s="54">
        <v>1</v>
      </c>
      <c r="H31" s="54">
        <v>1</v>
      </c>
      <c r="I31" s="54">
        <v>1</v>
      </c>
      <c r="J31" s="54">
        <v>1</v>
      </c>
      <c r="K31" s="54">
        <v>1</v>
      </c>
      <c r="L31" s="54">
        <v>1</v>
      </c>
      <c r="M31" s="54">
        <v>1</v>
      </c>
      <c r="N31" s="54">
        <v>1</v>
      </c>
      <c r="O31" s="54">
        <v>1</v>
      </c>
      <c r="P31" s="54">
        <v>1</v>
      </c>
      <c r="Q31" s="54">
        <v>1</v>
      </c>
      <c r="R31" s="54">
        <v>1</v>
      </c>
      <c r="S31" s="54">
        <v>1</v>
      </c>
      <c r="T31" s="54">
        <v>1</v>
      </c>
    </row>
    <row r="32" spans="1:20" ht="3" customHeight="1" x14ac:dyDescent="0.2">
      <c r="A32" s="177">
        <v>4</v>
      </c>
      <c r="B32" s="13">
        <v>7</v>
      </c>
      <c r="C32" s="285" t="s">
        <v>338</v>
      </c>
      <c r="D32" s="218" t="s">
        <v>323</v>
      </c>
    </row>
    <row r="33" spans="1:20" ht="1" hidden="1" customHeight="1" x14ac:dyDescent="0.2">
      <c r="A33" s="177"/>
      <c r="B33" s="15">
        <v>45209</v>
      </c>
      <c r="C33" s="286"/>
      <c r="D33" s="219"/>
    </row>
    <row r="34" spans="1:20" x14ac:dyDescent="0.2">
      <c r="A34" s="177"/>
      <c r="B34" s="17"/>
      <c r="C34" s="286"/>
      <c r="D34" s="219"/>
      <c r="F34">
        <v>1</v>
      </c>
      <c r="G34">
        <v>1</v>
      </c>
      <c r="H34">
        <v>1</v>
      </c>
      <c r="I34">
        <v>1</v>
      </c>
      <c r="J34">
        <v>1</v>
      </c>
      <c r="K34">
        <v>1</v>
      </c>
      <c r="L34">
        <v>1</v>
      </c>
      <c r="M34">
        <v>1</v>
      </c>
      <c r="N34">
        <v>1</v>
      </c>
      <c r="O34">
        <v>1</v>
      </c>
      <c r="P34">
        <v>1</v>
      </c>
      <c r="Q34">
        <v>1</v>
      </c>
      <c r="R34">
        <v>1</v>
      </c>
      <c r="S34">
        <v>1</v>
      </c>
      <c r="T34">
        <v>1</v>
      </c>
    </row>
    <row r="35" spans="1:20" ht="2" customHeight="1" x14ac:dyDescent="0.2">
      <c r="A35" s="177"/>
      <c r="B35" s="17"/>
      <c r="C35" s="286"/>
      <c r="D35" s="219"/>
    </row>
    <row r="36" spans="1:20" ht="1" hidden="1" customHeight="1" x14ac:dyDescent="0.2">
      <c r="A36" s="177"/>
      <c r="B36" s="17"/>
      <c r="C36" s="286"/>
      <c r="D36" s="219"/>
    </row>
    <row r="37" spans="1:20" x14ac:dyDescent="0.2">
      <c r="A37" s="177"/>
      <c r="B37" s="17"/>
      <c r="C37" s="286"/>
      <c r="D37" s="219"/>
    </row>
    <row r="38" spans="1:20" ht="1" customHeight="1" thickBot="1" x14ac:dyDescent="0.25">
      <c r="A38" s="177"/>
      <c r="B38" s="17"/>
      <c r="C38" s="286"/>
      <c r="D38" s="219"/>
    </row>
    <row r="39" spans="1:20" ht="17" hidden="1" thickBot="1" x14ac:dyDescent="0.25">
      <c r="A39" s="177"/>
      <c r="B39" s="18"/>
      <c r="C39" s="287"/>
      <c r="D39" s="220"/>
      <c r="F39" s="54">
        <v>1</v>
      </c>
      <c r="G39" s="54">
        <v>1</v>
      </c>
      <c r="H39" s="54">
        <v>1</v>
      </c>
      <c r="I39" s="54">
        <v>1</v>
      </c>
      <c r="J39" s="54">
        <v>1</v>
      </c>
      <c r="K39" s="54">
        <v>1</v>
      </c>
      <c r="L39" s="54">
        <v>1</v>
      </c>
      <c r="M39" s="54">
        <v>1</v>
      </c>
      <c r="N39" s="54">
        <v>1</v>
      </c>
      <c r="O39" s="54">
        <v>1</v>
      </c>
      <c r="P39" s="54">
        <v>1</v>
      </c>
      <c r="Q39" s="54">
        <v>1</v>
      </c>
      <c r="R39" s="54">
        <v>1</v>
      </c>
      <c r="S39" s="54">
        <v>1</v>
      </c>
      <c r="T39" s="54">
        <v>1</v>
      </c>
    </row>
    <row r="40" spans="1:20" x14ac:dyDescent="0.2">
      <c r="A40" s="177"/>
      <c r="B40" s="23">
        <v>8</v>
      </c>
      <c r="C40" s="201" t="s">
        <v>30</v>
      </c>
      <c r="D40" s="201" t="s">
        <v>30</v>
      </c>
    </row>
    <row r="41" spans="1:20" ht="17" thickBot="1" x14ac:dyDescent="0.25">
      <c r="A41" s="177"/>
      <c r="B41" s="24">
        <v>45212</v>
      </c>
      <c r="C41" s="202"/>
      <c r="D41" s="202"/>
    </row>
    <row r="42" spans="1:20" x14ac:dyDescent="0.2">
      <c r="A42" s="177">
        <v>5</v>
      </c>
      <c r="B42" s="13">
        <v>9</v>
      </c>
      <c r="C42" s="309" t="s">
        <v>336</v>
      </c>
      <c r="D42" s="288" t="s">
        <v>341</v>
      </c>
      <c r="F42" s="86">
        <v>1</v>
      </c>
      <c r="G42" s="86">
        <v>1</v>
      </c>
      <c r="H42" s="86">
        <v>1</v>
      </c>
      <c r="I42" s="86">
        <v>1</v>
      </c>
      <c r="J42" s="86">
        <v>1</v>
      </c>
      <c r="K42" s="86">
        <v>1</v>
      </c>
      <c r="L42" s="86">
        <v>1</v>
      </c>
      <c r="M42" s="86">
        <v>1</v>
      </c>
      <c r="N42" s="153">
        <v>0</v>
      </c>
      <c r="O42" s="153">
        <v>0</v>
      </c>
      <c r="P42" s="86">
        <v>1</v>
      </c>
      <c r="Q42" s="86">
        <v>1</v>
      </c>
      <c r="R42" s="86">
        <v>1</v>
      </c>
      <c r="S42" s="86">
        <v>1</v>
      </c>
      <c r="T42" s="86">
        <v>1</v>
      </c>
    </row>
    <row r="43" spans="1:20" ht="36" customHeight="1" thickBot="1" x14ac:dyDescent="0.25">
      <c r="A43" s="177"/>
      <c r="B43" s="25">
        <v>45216</v>
      </c>
      <c r="C43" s="310"/>
      <c r="D43" s="289"/>
      <c r="F43" s="54"/>
      <c r="G43" s="54"/>
      <c r="H43" s="54"/>
      <c r="I43" s="54"/>
      <c r="J43" s="54"/>
      <c r="K43" s="54"/>
      <c r="L43" s="54"/>
      <c r="M43" s="54"/>
      <c r="N43" s="54"/>
      <c r="O43" s="54"/>
      <c r="P43" s="54"/>
      <c r="Q43" s="54"/>
      <c r="R43" s="54"/>
      <c r="S43" s="54"/>
      <c r="T43" s="54"/>
    </row>
    <row r="44" spans="1:20" x14ac:dyDescent="0.2">
      <c r="A44" s="177"/>
      <c r="B44" s="13">
        <v>10</v>
      </c>
      <c r="C44" s="218" t="s">
        <v>339</v>
      </c>
      <c r="D44" s="208" t="s">
        <v>340</v>
      </c>
    </row>
    <row r="45" spans="1:20" ht="91" customHeight="1" thickBot="1" x14ac:dyDescent="0.25">
      <c r="A45" s="177"/>
      <c r="B45" s="25">
        <v>45219</v>
      </c>
      <c r="C45" s="220"/>
      <c r="D45" s="209"/>
      <c r="F45" s="54">
        <v>1</v>
      </c>
      <c r="G45" s="54">
        <v>1</v>
      </c>
      <c r="H45" s="153">
        <v>0</v>
      </c>
      <c r="I45" s="153">
        <v>0</v>
      </c>
      <c r="J45" s="54">
        <v>1</v>
      </c>
      <c r="K45" s="54">
        <v>1</v>
      </c>
      <c r="L45" s="54">
        <v>1</v>
      </c>
      <c r="M45" s="54">
        <v>1</v>
      </c>
      <c r="N45" s="54">
        <v>1</v>
      </c>
      <c r="O45" s="54">
        <v>1</v>
      </c>
      <c r="P45" s="54">
        <v>1</v>
      </c>
      <c r="Q45" s="54">
        <v>1</v>
      </c>
      <c r="R45" s="54">
        <v>1</v>
      </c>
      <c r="S45" s="153">
        <v>0</v>
      </c>
      <c r="T45" s="54">
        <v>1</v>
      </c>
    </row>
    <row r="46" spans="1:20" ht="8" customHeight="1" x14ac:dyDescent="0.2">
      <c r="A46" s="177">
        <v>6</v>
      </c>
      <c r="B46" s="180" t="s">
        <v>342</v>
      </c>
      <c r="C46" s="306" t="s">
        <v>147</v>
      </c>
      <c r="D46" s="311" t="s">
        <v>366</v>
      </c>
    </row>
    <row r="47" spans="1:20" ht="4" customHeight="1" x14ac:dyDescent="0.2">
      <c r="A47" s="177"/>
      <c r="B47" s="303"/>
      <c r="C47" s="307"/>
      <c r="D47" s="312"/>
    </row>
    <row r="48" spans="1:20" ht="1" customHeight="1" x14ac:dyDescent="0.2">
      <c r="A48" s="177"/>
      <c r="B48" s="303"/>
      <c r="C48" s="307"/>
      <c r="D48" s="312"/>
    </row>
    <row r="49" spans="1:20" s="170" customFormat="1" x14ac:dyDescent="0.2">
      <c r="A49" s="177"/>
      <c r="B49" s="303"/>
      <c r="C49" s="307"/>
      <c r="D49" s="312"/>
      <c r="F49" s="170">
        <v>14.4</v>
      </c>
      <c r="G49" s="170">
        <v>18.399999999999999</v>
      </c>
      <c r="H49" s="170">
        <v>16.8</v>
      </c>
      <c r="J49" s="170">
        <v>13.6</v>
      </c>
      <c r="K49" s="170">
        <v>19.2</v>
      </c>
      <c r="L49" s="170">
        <v>19.2</v>
      </c>
      <c r="M49" s="170">
        <v>16</v>
      </c>
      <c r="N49" s="170">
        <v>16.8</v>
      </c>
      <c r="O49" s="170">
        <v>17.8</v>
      </c>
      <c r="P49" s="170">
        <v>17.600000000000001</v>
      </c>
      <c r="Q49" s="170">
        <v>17.600000000000001</v>
      </c>
      <c r="R49" s="170">
        <v>18.399999999999999</v>
      </c>
      <c r="S49" s="170">
        <v>12.8</v>
      </c>
      <c r="T49" s="170">
        <v>13.6</v>
      </c>
    </row>
    <row r="50" spans="1:20" ht="17" thickBot="1" x14ac:dyDescent="0.25">
      <c r="A50" s="177"/>
      <c r="B50" s="304"/>
      <c r="C50" s="308"/>
      <c r="D50" s="313"/>
      <c r="F50" s="54">
        <v>1</v>
      </c>
      <c r="G50" s="54">
        <v>1</v>
      </c>
      <c r="H50" s="54">
        <v>1</v>
      </c>
      <c r="I50" s="153">
        <v>0</v>
      </c>
      <c r="J50" s="54">
        <v>1</v>
      </c>
      <c r="K50" s="54">
        <v>1</v>
      </c>
      <c r="L50" s="54">
        <v>1</v>
      </c>
      <c r="M50" s="54">
        <v>1</v>
      </c>
      <c r="N50" s="54">
        <v>1</v>
      </c>
      <c r="O50" s="54">
        <v>1</v>
      </c>
      <c r="P50" s="54">
        <v>1</v>
      </c>
      <c r="Q50" s="54">
        <v>1</v>
      </c>
      <c r="R50" s="54">
        <v>1</v>
      </c>
      <c r="S50" s="54">
        <v>1</v>
      </c>
      <c r="T50" s="54">
        <v>1</v>
      </c>
    </row>
    <row r="51" spans="1:20" x14ac:dyDescent="0.2">
      <c r="A51" s="177"/>
      <c r="B51" s="26">
        <v>12</v>
      </c>
      <c r="C51" s="180" t="s">
        <v>335</v>
      </c>
      <c r="D51" s="199" t="s">
        <v>354</v>
      </c>
    </row>
    <row r="52" spans="1:20" x14ac:dyDescent="0.2">
      <c r="A52" s="177"/>
      <c r="B52" s="28">
        <v>45226</v>
      </c>
      <c r="C52" s="181"/>
      <c r="D52" s="205"/>
    </row>
    <row r="53" spans="1:20" x14ac:dyDescent="0.2">
      <c r="A53" s="177"/>
      <c r="B53" s="30"/>
      <c r="C53" s="181"/>
      <c r="D53" s="205"/>
    </row>
    <row r="54" spans="1:20" ht="17" thickBot="1" x14ac:dyDescent="0.25">
      <c r="A54" s="177"/>
      <c r="B54" s="32"/>
      <c r="C54" s="305"/>
      <c r="D54" s="189"/>
      <c r="F54" s="54">
        <v>1</v>
      </c>
      <c r="G54" s="54">
        <v>1</v>
      </c>
      <c r="H54" s="54">
        <v>1</v>
      </c>
      <c r="I54" s="163">
        <v>0</v>
      </c>
      <c r="J54" s="54">
        <v>1</v>
      </c>
      <c r="K54" s="54">
        <v>1</v>
      </c>
      <c r="L54" s="54">
        <v>1</v>
      </c>
      <c r="M54" s="54">
        <v>1</v>
      </c>
      <c r="N54" s="54">
        <v>0</v>
      </c>
      <c r="O54" s="54">
        <v>0</v>
      </c>
      <c r="P54" s="54">
        <v>1</v>
      </c>
      <c r="Q54" s="54">
        <v>1</v>
      </c>
      <c r="R54" s="54">
        <v>1</v>
      </c>
      <c r="S54" s="54">
        <v>1</v>
      </c>
      <c r="T54" s="54">
        <v>1</v>
      </c>
    </row>
    <row r="55" spans="1:20" ht="73" customHeight="1" x14ac:dyDescent="0.2">
      <c r="A55" s="177">
        <v>7</v>
      </c>
      <c r="B55" s="26">
        <v>13</v>
      </c>
      <c r="C55" s="1" t="s">
        <v>343</v>
      </c>
      <c r="D55" s="199" t="s">
        <v>344</v>
      </c>
      <c r="E55" t="s">
        <v>364</v>
      </c>
      <c r="F55" s="86">
        <v>6.5</v>
      </c>
      <c r="G55" s="86">
        <v>7</v>
      </c>
      <c r="H55" s="86">
        <v>5</v>
      </c>
      <c r="I55" s="86"/>
      <c r="J55" s="86">
        <v>5.5</v>
      </c>
      <c r="K55" s="86">
        <v>10</v>
      </c>
      <c r="L55" s="86">
        <v>9</v>
      </c>
      <c r="M55" s="86">
        <v>7</v>
      </c>
      <c r="N55" s="86"/>
      <c r="O55" s="86"/>
      <c r="P55" s="86">
        <v>7</v>
      </c>
      <c r="Q55" s="86">
        <v>8</v>
      </c>
      <c r="R55" s="86">
        <v>1</v>
      </c>
      <c r="S55" s="86">
        <v>6</v>
      </c>
      <c r="T55" s="86">
        <v>7</v>
      </c>
    </row>
    <row r="56" spans="1:20" ht="17" thickBot="1" x14ac:dyDescent="0.25">
      <c r="A56" s="177"/>
      <c r="B56" s="38">
        <v>45230</v>
      </c>
      <c r="C56" s="83"/>
      <c r="D56" s="200"/>
      <c r="F56" s="54">
        <v>1</v>
      </c>
      <c r="G56" s="54">
        <v>1</v>
      </c>
      <c r="H56" s="54">
        <v>1</v>
      </c>
      <c r="I56" s="163">
        <v>0</v>
      </c>
      <c r="J56" s="163">
        <v>0</v>
      </c>
      <c r="K56" s="54">
        <v>1</v>
      </c>
      <c r="L56" s="54">
        <v>1</v>
      </c>
      <c r="M56" s="54">
        <v>1</v>
      </c>
      <c r="N56" s="54">
        <v>1</v>
      </c>
      <c r="O56" s="54">
        <v>1</v>
      </c>
      <c r="P56" s="54">
        <v>1</v>
      </c>
      <c r="Q56" s="54">
        <v>1</v>
      </c>
      <c r="R56" s="54">
        <v>1</v>
      </c>
      <c r="S56" s="54">
        <v>1</v>
      </c>
      <c r="T56" s="54">
        <v>1</v>
      </c>
    </row>
    <row r="57" spans="1:20" x14ac:dyDescent="0.2">
      <c r="A57" s="177"/>
      <c r="B57" s="26">
        <v>14</v>
      </c>
      <c r="C57" s="27" t="s">
        <v>148</v>
      </c>
      <c r="D57" s="27" t="s">
        <v>151</v>
      </c>
    </row>
    <row r="58" spans="1:20" x14ac:dyDescent="0.2">
      <c r="A58" s="177"/>
      <c r="B58" s="28">
        <v>45233</v>
      </c>
      <c r="C58" s="29" t="s">
        <v>149</v>
      </c>
      <c r="D58" s="84" t="s">
        <v>178</v>
      </c>
    </row>
    <row r="59" spans="1:20" x14ac:dyDescent="0.2">
      <c r="A59" s="177"/>
      <c r="B59" s="30"/>
      <c r="C59" s="29" t="s">
        <v>150</v>
      </c>
      <c r="D59" s="82" t="s">
        <v>345</v>
      </c>
    </row>
    <row r="60" spans="1:20" ht="17" thickBot="1" x14ac:dyDescent="0.25">
      <c r="A60" s="177"/>
      <c r="B60" s="32"/>
      <c r="C60" s="35"/>
      <c r="D60" s="34"/>
      <c r="F60" s="54">
        <v>1</v>
      </c>
      <c r="G60" s="54">
        <v>1</v>
      </c>
      <c r="H60" s="54">
        <v>1</v>
      </c>
      <c r="I60" s="163">
        <v>0</v>
      </c>
      <c r="J60" s="163">
        <v>0</v>
      </c>
      <c r="K60" s="54">
        <v>1</v>
      </c>
      <c r="L60" s="54">
        <v>1</v>
      </c>
      <c r="M60" s="54">
        <v>1</v>
      </c>
      <c r="N60" s="54">
        <v>1</v>
      </c>
      <c r="O60" s="54">
        <v>1</v>
      </c>
      <c r="P60" s="54">
        <v>1</v>
      </c>
      <c r="Q60" s="54">
        <v>1</v>
      </c>
      <c r="R60" s="54">
        <v>1</v>
      </c>
      <c r="S60" s="54">
        <v>1</v>
      </c>
      <c r="T60" s="54">
        <v>1</v>
      </c>
    </row>
    <row r="61" spans="1:20" x14ac:dyDescent="0.2">
      <c r="A61" s="177">
        <v>8</v>
      </c>
      <c r="B61" s="26">
        <v>15</v>
      </c>
      <c r="C61" s="27" t="s">
        <v>148</v>
      </c>
      <c r="D61" s="27" t="s">
        <v>179</v>
      </c>
    </row>
    <row r="62" spans="1:20" x14ac:dyDescent="0.2">
      <c r="A62" s="177"/>
      <c r="B62" s="28">
        <v>45237</v>
      </c>
      <c r="C62" s="29" t="s">
        <v>152</v>
      </c>
      <c r="D62" s="27" t="s">
        <v>153</v>
      </c>
      <c r="F62" s="86">
        <v>9</v>
      </c>
      <c r="G62" s="86">
        <v>10</v>
      </c>
      <c r="H62" s="86">
        <v>9</v>
      </c>
      <c r="I62" s="86"/>
      <c r="J62" s="86">
        <v>7.5</v>
      </c>
      <c r="K62" s="86">
        <v>9.5</v>
      </c>
      <c r="L62" s="86">
        <v>1</v>
      </c>
      <c r="M62" s="86">
        <v>8</v>
      </c>
      <c r="N62" s="86"/>
      <c r="O62" s="86"/>
      <c r="P62" s="86">
        <v>8.5</v>
      </c>
      <c r="Q62" s="86">
        <v>5</v>
      </c>
      <c r="R62" s="86">
        <v>7</v>
      </c>
      <c r="S62" s="86">
        <v>1</v>
      </c>
      <c r="T62" s="86">
        <v>8.5</v>
      </c>
    </row>
    <row r="63" spans="1:20" ht="17" thickBot="1" x14ac:dyDescent="0.25">
      <c r="A63" s="177"/>
      <c r="B63" s="32"/>
      <c r="C63" s="33"/>
      <c r="D63" s="34" t="s">
        <v>346</v>
      </c>
      <c r="F63" s="54">
        <v>1</v>
      </c>
      <c r="G63" s="54">
        <v>1</v>
      </c>
      <c r="H63" s="54">
        <v>1</v>
      </c>
      <c r="I63" s="54">
        <v>0</v>
      </c>
      <c r="J63" s="54">
        <v>1</v>
      </c>
      <c r="K63" s="54">
        <v>1</v>
      </c>
      <c r="L63" s="54">
        <v>1</v>
      </c>
      <c r="M63" s="54">
        <v>1</v>
      </c>
      <c r="N63" s="54">
        <v>0</v>
      </c>
      <c r="O63" s="54">
        <v>0</v>
      </c>
      <c r="P63" s="54">
        <v>1</v>
      </c>
      <c r="Q63" s="54">
        <v>1</v>
      </c>
      <c r="R63" s="54">
        <v>1</v>
      </c>
      <c r="S63" s="54">
        <v>1</v>
      </c>
      <c r="T63" s="54">
        <v>1</v>
      </c>
    </row>
    <row r="64" spans="1:20" x14ac:dyDescent="0.2">
      <c r="A64" s="177"/>
      <c r="B64" s="26">
        <v>16</v>
      </c>
      <c r="C64" s="298" t="s">
        <v>154</v>
      </c>
      <c r="D64" s="188" t="s">
        <v>154</v>
      </c>
    </row>
    <row r="65" spans="1:20" ht="17" thickBot="1" x14ac:dyDescent="0.25">
      <c r="A65" s="177"/>
      <c r="B65" s="38">
        <v>45240</v>
      </c>
      <c r="C65" s="299"/>
      <c r="D65" s="189"/>
      <c r="F65" s="54">
        <v>1</v>
      </c>
      <c r="G65" s="54">
        <v>1</v>
      </c>
      <c r="H65" s="54">
        <v>1</v>
      </c>
      <c r="I65" s="54">
        <v>1</v>
      </c>
      <c r="J65" s="54">
        <v>1</v>
      </c>
      <c r="K65" s="54">
        <v>1</v>
      </c>
      <c r="L65" s="54">
        <v>1</v>
      </c>
      <c r="M65" s="54">
        <v>1</v>
      </c>
      <c r="N65" s="54"/>
      <c r="O65" s="54"/>
      <c r="P65" s="54">
        <v>1</v>
      </c>
      <c r="Q65" s="54">
        <v>1</v>
      </c>
      <c r="R65" s="54">
        <v>1</v>
      </c>
      <c r="S65" s="54">
        <v>1</v>
      </c>
      <c r="T65" s="54">
        <v>1</v>
      </c>
    </row>
    <row r="66" spans="1:20" ht="28" customHeight="1" x14ac:dyDescent="0.2">
      <c r="A66" s="177">
        <v>9</v>
      </c>
      <c r="B66" s="26">
        <v>17</v>
      </c>
      <c r="C66" s="188" t="s">
        <v>155</v>
      </c>
      <c r="D66" s="199" t="s">
        <v>347</v>
      </c>
      <c r="E66" t="s">
        <v>365</v>
      </c>
      <c r="F66" s="86">
        <v>7.5</v>
      </c>
      <c r="G66" s="86">
        <v>8</v>
      </c>
      <c r="H66" s="86">
        <v>8</v>
      </c>
      <c r="I66" s="86"/>
      <c r="J66" s="86">
        <v>7.5</v>
      </c>
      <c r="K66" s="86">
        <v>1</v>
      </c>
      <c r="L66" s="86">
        <v>1</v>
      </c>
      <c r="M66" s="86">
        <v>8.5</v>
      </c>
      <c r="N66" s="86"/>
      <c r="O66" s="86"/>
      <c r="P66" s="86">
        <v>9</v>
      </c>
      <c r="Q66" s="86">
        <v>8.5</v>
      </c>
      <c r="R66" s="86">
        <v>9</v>
      </c>
      <c r="S66" s="86"/>
      <c r="T66" s="86">
        <v>8.5</v>
      </c>
    </row>
    <row r="67" spans="1:20" ht="17" thickBot="1" x14ac:dyDescent="0.25">
      <c r="A67" s="177"/>
      <c r="B67" s="38">
        <v>45244</v>
      </c>
      <c r="C67" s="189"/>
      <c r="D67" s="189"/>
      <c r="F67" s="54">
        <v>1</v>
      </c>
      <c r="G67" s="54">
        <v>1</v>
      </c>
      <c r="H67" s="54">
        <v>1</v>
      </c>
      <c r="I67" s="54">
        <v>1</v>
      </c>
      <c r="J67" s="54">
        <v>1</v>
      </c>
      <c r="K67" s="54">
        <v>1</v>
      </c>
      <c r="L67" s="54">
        <v>1</v>
      </c>
      <c r="M67" s="54">
        <v>1</v>
      </c>
      <c r="N67" s="54"/>
      <c r="O67" s="54"/>
      <c r="P67" s="54">
        <v>1</v>
      </c>
      <c r="Q67" s="54">
        <v>1</v>
      </c>
      <c r="R67" s="54">
        <v>1</v>
      </c>
      <c r="S67" s="54">
        <v>1</v>
      </c>
      <c r="T67" s="54">
        <v>1</v>
      </c>
    </row>
    <row r="68" spans="1:20" x14ac:dyDescent="0.2">
      <c r="A68" s="177"/>
      <c r="B68" s="26">
        <v>18</v>
      </c>
      <c r="C68" s="188" t="s">
        <v>156</v>
      </c>
      <c r="D68" s="27" t="s">
        <v>157</v>
      </c>
    </row>
    <row r="69" spans="1:20" x14ac:dyDescent="0.2">
      <c r="A69" s="177"/>
      <c r="B69" s="28">
        <v>45247</v>
      </c>
      <c r="C69" s="205"/>
      <c r="D69" s="27" t="s">
        <v>158</v>
      </c>
    </row>
    <row r="70" spans="1:20" ht="33" thickBot="1" x14ac:dyDescent="0.25">
      <c r="A70" s="177"/>
      <c r="B70" s="32"/>
      <c r="C70" s="189"/>
      <c r="D70" s="113" t="s">
        <v>348</v>
      </c>
      <c r="F70" s="54">
        <v>1</v>
      </c>
      <c r="G70" s="54">
        <v>1</v>
      </c>
      <c r="H70" s="54">
        <v>1</v>
      </c>
      <c r="I70" s="168">
        <v>0</v>
      </c>
      <c r="J70" s="54">
        <v>1</v>
      </c>
      <c r="K70" s="54">
        <v>1</v>
      </c>
      <c r="L70" s="54">
        <v>1</v>
      </c>
      <c r="M70" s="54">
        <v>1</v>
      </c>
      <c r="N70" s="54"/>
      <c r="O70" s="54"/>
      <c r="P70" s="54">
        <v>1</v>
      </c>
      <c r="Q70" s="54">
        <v>1</v>
      </c>
      <c r="R70" s="54">
        <v>1</v>
      </c>
      <c r="S70" s="54">
        <v>1</v>
      </c>
      <c r="T70" s="54">
        <v>1</v>
      </c>
    </row>
    <row r="71" spans="1:20" x14ac:dyDescent="0.2">
      <c r="A71" s="177">
        <v>10</v>
      </c>
      <c r="B71" s="26">
        <v>19</v>
      </c>
      <c r="C71" s="27" t="s">
        <v>159</v>
      </c>
      <c r="D71" s="27" t="s">
        <v>163</v>
      </c>
    </row>
    <row r="72" spans="1:20" x14ac:dyDescent="0.2">
      <c r="A72" s="177"/>
      <c r="B72" s="28">
        <v>45251</v>
      </c>
      <c r="C72" s="29" t="s">
        <v>160</v>
      </c>
      <c r="D72" s="27" t="s">
        <v>164</v>
      </c>
    </row>
    <row r="73" spans="1:20" x14ac:dyDescent="0.2">
      <c r="A73" s="177"/>
      <c r="B73" s="30"/>
      <c r="C73" s="29" t="s">
        <v>161</v>
      </c>
      <c r="D73" s="27" t="s">
        <v>165</v>
      </c>
    </row>
    <row r="74" spans="1:20" x14ac:dyDescent="0.2">
      <c r="A74" s="177"/>
      <c r="B74" s="30"/>
      <c r="C74" s="29" t="s">
        <v>162</v>
      </c>
      <c r="D74" s="27" t="s">
        <v>166</v>
      </c>
    </row>
    <row r="75" spans="1:20" ht="33" thickBot="1" x14ac:dyDescent="0.25">
      <c r="A75" s="177"/>
      <c r="B75" s="32"/>
      <c r="C75" s="35"/>
      <c r="D75" s="113" t="s">
        <v>349</v>
      </c>
      <c r="F75" s="54">
        <v>1</v>
      </c>
      <c r="G75" s="54">
        <v>1</v>
      </c>
      <c r="H75" s="54">
        <v>1</v>
      </c>
      <c r="I75" s="54">
        <v>0</v>
      </c>
      <c r="J75" s="54">
        <v>1</v>
      </c>
      <c r="K75" s="54">
        <v>1</v>
      </c>
      <c r="L75" s="54">
        <v>1</v>
      </c>
      <c r="M75" s="54">
        <v>1</v>
      </c>
      <c r="N75" s="54">
        <v>0</v>
      </c>
      <c r="O75" s="54">
        <v>0</v>
      </c>
      <c r="P75" s="54">
        <v>0</v>
      </c>
      <c r="Q75" s="54">
        <v>1</v>
      </c>
      <c r="R75" s="54">
        <v>1</v>
      </c>
      <c r="S75" s="54">
        <v>1</v>
      </c>
      <c r="T75" s="54">
        <v>1</v>
      </c>
    </row>
    <row r="76" spans="1:20" x14ac:dyDescent="0.2">
      <c r="A76" s="177"/>
      <c r="B76" s="26">
        <v>20</v>
      </c>
      <c r="C76" s="27" t="s">
        <v>159</v>
      </c>
      <c r="D76" s="27" t="s">
        <v>170</v>
      </c>
    </row>
    <row r="77" spans="1:20" x14ac:dyDescent="0.2">
      <c r="A77" s="177"/>
      <c r="B77" s="28">
        <v>45254</v>
      </c>
      <c r="C77" s="29" t="s">
        <v>167</v>
      </c>
      <c r="D77" s="29" t="s">
        <v>171</v>
      </c>
    </row>
    <row r="78" spans="1:20" x14ac:dyDescent="0.2">
      <c r="A78" s="177"/>
      <c r="B78" s="30"/>
      <c r="C78" s="29" t="s">
        <v>168</v>
      </c>
      <c r="D78" s="29" t="s">
        <v>172</v>
      </c>
    </row>
    <row r="79" spans="1:20" x14ac:dyDescent="0.2">
      <c r="A79" s="177"/>
      <c r="B79" s="30"/>
      <c r="C79" s="29" t="s">
        <v>169</v>
      </c>
      <c r="D79" s="27" t="s">
        <v>173</v>
      </c>
    </row>
    <row r="80" spans="1:20" ht="17" thickBot="1" x14ac:dyDescent="0.25">
      <c r="A80" s="177"/>
      <c r="B80" s="32"/>
      <c r="C80" s="33"/>
      <c r="D80" s="34" t="s">
        <v>350</v>
      </c>
      <c r="F80" s="54">
        <v>1</v>
      </c>
      <c r="G80" s="54">
        <v>1</v>
      </c>
      <c r="H80" s="54">
        <v>1</v>
      </c>
      <c r="I80" s="54"/>
      <c r="J80" s="54">
        <v>1</v>
      </c>
      <c r="K80" s="54">
        <v>1</v>
      </c>
      <c r="L80" s="54">
        <v>1</v>
      </c>
      <c r="M80" s="54">
        <v>1</v>
      </c>
      <c r="N80" s="54"/>
      <c r="O80" s="54"/>
      <c r="P80" s="54">
        <v>1</v>
      </c>
      <c r="Q80" s="54">
        <v>1</v>
      </c>
      <c r="R80" s="54">
        <v>1</v>
      </c>
      <c r="S80" s="54">
        <v>1</v>
      </c>
      <c r="T80" s="54">
        <v>1</v>
      </c>
    </row>
    <row r="81" spans="1:20" x14ac:dyDescent="0.2">
      <c r="A81" s="177">
        <v>11</v>
      </c>
      <c r="B81" s="26">
        <v>21</v>
      </c>
      <c r="C81" s="27" t="s">
        <v>159</v>
      </c>
      <c r="D81" s="190"/>
    </row>
    <row r="82" spans="1:20" x14ac:dyDescent="0.2">
      <c r="A82" s="177"/>
      <c r="B82" s="28">
        <v>45258</v>
      </c>
      <c r="C82" s="29" t="s">
        <v>174</v>
      </c>
      <c r="D82" s="282"/>
    </row>
    <row r="83" spans="1:20" x14ac:dyDescent="0.2">
      <c r="A83" s="177"/>
      <c r="B83" s="30"/>
      <c r="C83" s="29" t="s">
        <v>175</v>
      </c>
      <c r="D83" s="282"/>
    </row>
    <row r="84" spans="1:20" ht="17" thickBot="1" x14ac:dyDescent="0.25">
      <c r="A84" s="177"/>
      <c r="B84" s="32"/>
      <c r="C84" s="33"/>
      <c r="D84" s="191"/>
      <c r="F84" s="54">
        <v>1</v>
      </c>
      <c r="G84" s="54">
        <v>1</v>
      </c>
      <c r="H84" s="54">
        <v>1</v>
      </c>
      <c r="I84" s="54"/>
      <c r="J84" s="54">
        <v>1</v>
      </c>
      <c r="K84" s="54">
        <v>1</v>
      </c>
      <c r="L84" s="54">
        <v>1</v>
      </c>
      <c r="M84" s="54">
        <v>1</v>
      </c>
      <c r="N84" s="54"/>
      <c r="O84" s="54"/>
      <c r="P84" s="54">
        <v>1</v>
      </c>
      <c r="Q84" s="54">
        <v>1</v>
      </c>
      <c r="R84" s="54">
        <v>1</v>
      </c>
      <c r="S84" s="54">
        <v>1</v>
      </c>
      <c r="T84" s="54">
        <v>1</v>
      </c>
    </row>
    <row r="85" spans="1:20" x14ac:dyDescent="0.2">
      <c r="A85" s="177"/>
      <c r="B85" s="26">
        <v>22</v>
      </c>
      <c r="C85" s="27" t="s">
        <v>159</v>
      </c>
      <c r="D85" s="188" t="s">
        <v>180</v>
      </c>
    </row>
    <row r="86" spans="1:20" x14ac:dyDescent="0.2">
      <c r="A86" s="177"/>
      <c r="B86" s="28">
        <v>45231</v>
      </c>
      <c r="C86" s="29" t="s">
        <v>176</v>
      </c>
      <c r="D86" s="205"/>
      <c r="E86" s="104"/>
      <c r="F86" s="105"/>
      <c r="G86" s="105"/>
      <c r="H86" s="105"/>
      <c r="I86" s="105"/>
      <c r="J86" s="105"/>
      <c r="K86" s="105"/>
      <c r="L86" s="105"/>
      <c r="M86" s="105"/>
      <c r="N86" s="105"/>
      <c r="O86" s="105"/>
      <c r="P86" s="105"/>
      <c r="Q86" s="105"/>
      <c r="R86" s="105"/>
      <c r="S86" s="105"/>
    </row>
    <row r="87" spans="1:20" x14ac:dyDescent="0.2">
      <c r="A87" s="177"/>
      <c r="B87" s="30"/>
      <c r="C87" s="29" t="s">
        <v>177</v>
      </c>
      <c r="D87" s="205"/>
      <c r="E87" s="171"/>
      <c r="F87" s="106"/>
      <c r="G87" s="106"/>
      <c r="H87" s="106"/>
      <c r="I87" s="106"/>
      <c r="J87" s="106"/>
      <c r="K87" s="106"/>
      <c r="L87" s="106"/>
      <c r="M87" s="106"/>
      <c r="N87" s="106"/>
      <c r="O87" s="106"/>
      <c r="P87" s="106"/>
      <c r="Q87" s="106"/>
      <c r="R87" s="106"/>
      <c r="S87" s="106"/>
      <c r="T87" s="106"/>
    </row>
    <row r="88" spans="1:20" ht="17" thickBot="1" x14ac:dyDescent="0.25">
      <c r="A88" s="177"/>
      <c r="B88" s="32"/>
      <c r="C88" s="35"/>
      <c r="D88" s="189"/>
      <c r="F88" s="54">
        <v>1</v>
      </c>
      <c r="G88" s="54">
        <v>1</v>
      </c>
      <c r="H88" s="54">
        <v>1</v>
      </c>
      <c r="I88" s="54"/>
      <c r="J88" s="54">
        <v>1</v>
      </c>
      <c r="K88" s="54">
        <v>1</v>
      </c>
      <c r="L88" s="54">
        <v>1</v>
      </c>
      <c r="M88" s="54">
        <v>1</v>
      </c>
      <c r="N88" s="54"/>
      <c r="O88" s="54"/>
      <c r="P88" s="54">
        <v>1</v>
      </c>
      <c r="Q88" s="54">
        <v>1</v>
      </c>
      <c r="R88" s="54">
        <v>1</v>
      </c>
      <c r="S88" s="54">
        <v>1</v>
      </c>
      <c r="T88" s="54">
        <v>1</v>
      </c>
    </row>
    <row r="89" spans="1:20" ht="17" thickBot="1" x14ac:dyDescent="0.25">
      <c r="A89">
        <v>12</v>
      </c>
      <c r="B89" s="24" t="s">
        <v>249</v>
      </c>
      <c r="C89" s="123" t="s">
        <v>362</v>
      </c>
      <c r="D89" s="124"/>
    </row>
    <row r="90" spans="1:20" x14ac:dyDescent="0.2">
      <c r="A90" s="177">
        <v>13</v>
      </c>
      <c r="B90" s="5">
        <v>23</v>
      </c>
      <c r="C90" s="192" t="s">
        <v>360</v>
      </c>
      <c r="D90" s="283">
        <v>0.1</v>
      </c>
    </row>
    <row r="91" spans="1:20" x14ac:dyDescent="0.2">
      <c r="A91" s="177"/>
      <c r="B91" s="7">
        <v>45272</v>
      </c>
      <c r="C91" s="193"/>
      <c r="D91" s="196"/>
      <c r="F91" s="54">
        <v>1</v>
      </c>
      <c r="G91" s="54">
        <v>1</v>
      </c>
      <c r="H91" s="54">
        <v>1</v>
      </c>
      <c r="I91" s="54"/>
      <c r="J91" s="54">
        <v>1</v>
      </c>
      <c r="K91" s="54">
        <v>1</v>
      </c>
      <c r="L91" s="54">
        <v>1</v>
      </c>
      <c r="M91" s="54">
        <v>1</v>
      </c>
      <c r="N91" s="54"/>
      <c r="O91" s="54"/>
      <c r="P91" s="54">
        <v>1</v>
      </c>
      <c r="Q91" s="54">
        <v>1</v>
      </c>
      <c r="R91" s="54">
        <v>1</v>
      </c>
      <c r="S91" s="54">
        <v>1</v>
      </c>
      <c r="T91" s="54">
        <v>1</v>
      </c>
    </row>
    <row r="92" spans="1:20" ht="17" thickBot="1" x14ac:dyDescent="0.25">
      <c r="A92" s="177"/>
      <c r="B92" s="12"/>
      <c r="C92" s="194"/>
      <c r="D92" s="197"/>
      <c r="F92" s="86">
        <v>8</v>
      </c>
      <c r="G92" s="86">
        <v>10</v>
      </c>
      <c r="H92" s="86">
        <v>8</v>
      </c>
      <c r="I92" s="86"/>
      <c r="J92" s="86">
        <v>5</v>
      </c>
      <c r="K92" s="86">
        <v>10</v>
      </c>
      <c r="L92" s="86">
        <v>10</v>
      </c>
      <c r="M92" s="86">
        <v>8</v>
      </c>
      <c r="N92" s="86"/>
      <c r="O92" s="86"/>
      <c r="P92" s="86">
        <v>8</v>
      </c>
      <c r="Q92" s="86">
        <v>8</v>
      </c>
      <c r="R92" s="86">
        <v>6</v>
      </c>
      <c r="S92" s="86">
        <v>5</v>
      </c>
      <c r="T92" s="86">
        <v>5</v>
      </c>
    </row>
    <row r="93" spans="1:20" x14ac:dyDescent="0.2">
      <c r="A93" s="177"/>
      <c r="B93" s="293" t="s">
        <v>248</v>
      </c>
      <c r="C93" s="290" t="s">
        <v>361</v>
      </c>
      <c r="D93" s="300"/>
    </row>
    <row r="94" spans="1:20" x14ac:dyDescent="0.2">
      <c r="A94" s="177"/>
      <c r="B94" s="294"/>
      <c r="C94" s="291"/>
      <c r="D94" s="301"/>
    </row>
    <row r="95" spans="1:20" x14ac:dyDescent="0.2">
      <c r="A95" s="177"/>
      <c r="B95" s="294"/>
      <c r="C95" s="291"/>
      <c r="D95" s="301"/>
    </row>
    <row r="96" spans="1:20" ht="17" thickBot="1" x14ac:dyDescent="0.25">
      <c r="A96" s="177"/>
      <c r="B96" s="295"/>
      <c r="C96" s="292"/>
      <c r="D96" s="302"/>
      <c r="F96" s="54"/>
      <c r="G96" s="54"/>
      <c r="H96" s="54"/>
      <c r="I96" s="54"/>
      <c r="J96" s="54"/>
      <c r="K96" s="54"/>
      <c r="L96" s="54"/>
      <c r="M96" s="54"/>
      <c r="N96" s="54"/>
      <c r="O96" s="54"/>
      <c r="P96" s="54"/>
      <c r="Q96" s="54"/>
      <c r="R96" s="54"/>
      <c r="S96" s="54"/>
      <c r="T96" s="54"/>
    </row>
    <row r="97" spans="1:20" x14ac:dyDescent="0.2">
      <c r="A97" s="177">
        <v>14</v>
      </c>
      <c r="B97" s="45">
        <v>25</v>
      </c>
      <c r="C97" s="284" t="s">
        <v>246</v>
      </c>
      <c r="D97" s="184"/>
    </row>
    <row r="98" spans="1:20" x14ac:dyDescent="0.2">
      <c r="A98" s="177"/>
      <c r="B98" s="46">
        <v>45279</v>
      </c>
      <c r="C98" s="186"/>
      <c r="D98" s="187"/>
    </row>
    <row r="99" spans="1:20" ht="31" customHeight="1" thickBot="1" x14ac:dyDescent="0.25">
      <c r="A99" s="177"/>
      <c r="B99" s="47"/>
      <c r="C99" s="183"/>
      <c r="D99" s="185"/>
      <c r="F99" s="54"/>
      <c r="G99" s="54"/>
      <c r="H99" s="54"/>
      <c r="I99" s="54"/>
      <c r="J99" s="54"/>
      <c r="K99" s="54"/>
      <c r="L99" s="54"/>
      <c r="M99" s="54"/>
      <c r="N99" s="54"/>
      <c r="O99" s="54"/>
      <c r="P99" s="54"/>
      <c r="Q99" s="54"/>
      <c r="R99" s="54"/>
      <c r="S99" s="54"/>
      <c r="T99" s="54"/>
    </row>
    <row r="100" spans="1:20" ht="28" customHeight="1" x14ac:dyDescent="0.2">
      <c r="A100" s="177"/>
      <c r="B100" s="45">
        <v>26</v>
      </c>
      <c r="C100" s="182" t="s">
        <v>235</v>
      </c>
      <c r="D100" s="184"/>
    </row>
    <row r="101" spans="1:20" ht="17" thickBot="1" x14ac:dyDescent="0.25">
      <c r="A101" s="177"/>
      <c r="B101" s="48">
        <v>45282</v>
      </c>
      <c r="C101" s="183"/>
      <c r="D101" s="185"/>
      <c r="F101" s="54"/>
      <c r="G101" s="54"/>
      <c r="H101" s="54"/>
      <c r="I101" s="54"/>
      <c r="J101" s="54"/>
      <c r="K101" s="54"/>
      <c r="L101" s="54"/>
      <c r="M101" s="54"/>
      <c r="N101" s="54"/>
      <c r="O101" s="54"/>
      <c r="P101" s="54"/>
      <c r="Q101" s="54"/>
      <c r="R101" s="54"/>
      <c r="S101" s="54"/>
      <c r="T101" s="54"/>
    </row>
    <row r="102" spans="1:20" ht="28" customHeight="1" x14ac:dyDescent="0.2">
      <c r="A102" s="177">
        <v>15</v>
      </c>
      <c r="B102" s="45">
        <v>27</v>
      </c>
      <c r="C102" s="182" t="s">
        <v>247</v>
      </c>
      <c r="D102" s="182"/>
    </row>
    <row r="103" spans="1:20" ht="17" thickBot="1" x14ac:dyDescent="0.25">
      <c r="A103" s="177"/>
      <c r="B103" s="48">
        <v>44935</v>
      </c>
      <c r="C103" s="183"/>
      <c r="D103" s="183"/>
      <c r="F103" s="54"/>
      <c r="G103" s="54"/>
      <c r="H103" s="54"/>
      <c r="I103" s="54"/>
      <c r="J103" s="54"/>
      <c r="K103" s="54"/>
      <c r="L103" s="54"/>
      <c r="M103" s="54"/>
      <c r="N103" s="54"/>
      <c r="O103" s="54"/>
      <c r="P103" s="54"/>
      <c r="Q103" s="54"/>
      <c r="R103" s="54"/>
      <c r="S103" s="54"/>
      <c r="T103" s="54"/>
    </row>
    <row r="104" spans="1:20" ht="28" customHeight="1" x14ac:dyDescent="0.2">
      <c r="A104" s="177"/>
      <c r="B104" s="45">
        <v>28</v>
      </c>
      <c r="C104" s="182" t="s">
        <v>45</v>
      </c>
      <c r="D104" s="49"/>
    </row>
    <row r="105" spans="1:20" ht="17" thickBot="1" x14ac:dyDescent="0.25">
      <c r="A105" s="177"/>
      <c r="B105" s="48">
        <v>44938</v>
      </c>
      <c r="C105" s="183"/>
      <c r="D105" s="50"/>
      <c r="F105" s="54"/>
      <c r="G105" s="54"/>
      <c r="H105" s="54"/>
      <c r="I105" s="54"/>
      <c r="J105" s="54"/>
      <c r="K105" s="54"/>
      <c r="L105" s="54"/>
      <c r="M105" s="54"/>
      <c r="N105" s="54"/>
      <c r="O105" s="54"/>
      <c r="P105" s="54"/>
      <c r="Q105" s="54"/>
      <c r="R105" s="54"/>
      <c r="S105" s="54"/>
      <c r="T105" s="54"/>
    </row>
    <row r="106" spans="1:20" x14ac:dyDescent="0.2">
      <c r="A106" s="177">
        <v>16</v>
      </c>
      <c r="B106" s="45">
        <v>29</v>
      </c>
      <c r="C106" s="49" t="s">
        <v>47</v>
      </c>
      <c r="D106" s="182" t="s">
        <v>46</v>
      </c>
    </row>
    <row r="107" spans="1:20" ht="17" thickBot="1" x14ac:dyDescent="0.25">
      <c r="A107" s="177"/>
      <c r="B107" s="48">
        <v>44942</v>
      </c>
      <c r="C107" s="50" t="s">
        <v>48</v>
      </c>
      <c r="D107" s="183"/>
      <c r="F107" s="54"/>
      <c r="G107" s="54"/>
      <c r="H107" s="54"/>
      <c r="I107" s="54"/>
      <c r="J107" s="54"/>
      <c r="K107" s="54"/>
      <c r="L107" s="54"/>
      <c r="M107" s="54"/>
      <c r="N107" s="54"/>
      <c r="O107" s="54"/>
      <c r="P107" s="54"/>
      <c r="Q107" s="54"/>
      <c r="R107" s="54"/>
      <c r="S107" s="54"/>
      <c r="T107" s="54"/>
    </row>
    <row r="108" spans="1:20" x14ac:dyDescent="0.2">
      <c r="A108" s="177"/>
      <c r="B108" s="45">
        <v>30</v>
      </c>
      <c r="C108" s="49" t="s">
        <v>47</v>
      </c>
      <c r="D108" s="182" t="s">
        <v>367</v>
      </c>
      <c r="F108" s="86"/>
      <c r="G108" s="86"/>
      <c r="H108" s="86"/>
      <c r="I108" s="86"/>
      <c r="J108" s="86"/>
      <c r="K108" s="86"/>
      <c r="L108" s="86"/>
      <c r="M108" s="86"/>
      <c r="N108" s="86"/>
      <c r="O108" s="86"/>
      <c r="P108" s="86"/>
      <c r="Q108" s="86"/>
      <c r="R108" s="86"/>
      <c r="S108" s="86"/>
      <c r="T108" s="86"/>
    </row>
    <row r="109" spans="1:20" ht="17" thickBot="1" x14ac:dyDescent="0.25">
      <c r="A109" s="177"/>
      <c r="B109" s="48">
        <v>44945</v>
      </c>
      <c r="C109" s="50" t="s">
        <v>48</v>
      </c>
      <c r="D109" s="183"/>
      <c r="F109" s="54"/>
      <c r="G109" s="54"/>
      <c r="H109" s="54"/>
      <c r="I109" s="54"/>
      <c r="J109" s="54"/>
      <c r="K109" s="54"/>
      <c r="L109" s="54"/>
      <c r="M109" s="54"/>
      <c r="N109" s="54"/>
      <c r="O109" s="54"/>
      <c r="P109" s="54"/>
      <c r="Q109" s="54"/>
      <c r="R109" s="54"/>
      <c r="S109" s="54"/>
      <c r="T109" s="54"/>
    </row>
    <row r="110" spans="1:20" ht="28" customHeight="1" x14ac:dyDescent="0.2">
      <c r="B110" s="51">
        <v>31</v>
      </c>
      <c r="C110" s="178" t="s">
        <v>49</v>
      </c>
      <c r="D110" s="178" t="s">
        <v>46</v>
      </c>
      <c r="E110" t="s">
        <v>368</v>
      </c>
      <c r="F110">
        <v>7.5</v>
      </c>
      <c r="G110">
        <v>10</v>
      </c>
      <c r="H110">
        <v>8</v>
      </c>
      <c r="J110">
        <v>8</v>
      </c>
      <c r="K110">
        <v>1</v>
      </c>
      <c r="L110">
        <v>10</v>
      </c>
      <c r="M110">
        <v>8.5</v>
      </c>
      <c r="P110">
        <v>9</v>
      </c>
      <c r="Q110">
        <v>8.5</v>
      </c>
      <c r="R110">
        <v>9</v>
      </c>
      <c r="T110">
        <v>8.5</v>
      </c>
    </row>
    <row r="111" spans="1:20" ht="17" thickBot="1" x14ac:dyDescent="0.25">
      <c r="B111" s="52">
        <v>44949</v>
      </c>
      <c r="C111" s="179"/>
      <c r="D111" s="179"/>
      <c r="E111" t="s">
        <v>181</v>
      </c>
      <c r="F111" s="106">
        <f t="shared" ref="F111:T111" si="0">SUM(F10,F15,F20,F25,F27,F31,F39,F43,F45,F50,F54,F56,F60,F63,F65,F67,F70,F75,F80,F84,F88,F92,F96,F99,F101,F103,F105,F107,F109,)</f>
        <v>27</v>
      </c>
      <c r="G111" s="106">
        <f t="shared" si="0"/>
        <v>30</v>
      </c>
      <c r="H111" s="106">
        <f t="shared" si="0"/>
        <v>27</v>
      </c>
      <c r="I111" s="106">
        <f>SUM(I10,I15,I20,I25,I27,I31,I39,I43,I45,I50,I54,I56,I60,I63,I65,I67,I70,I75,I80,I84,I88,I92,I96,I99,I101,I103,I105,I107,I109,)</f>
        <v>7</v>
      </c>
      <c r="J111" s="106">
        <f t="shared" si="0"/>
        <v>23</v>
      </c>
      <c r="K111" s="106">
        <f t="shared" si="0"/>
        <v>30</v>
      </c>
      <c r="L111" s="106">
        <f t="shared" si="0"/>
        <v>29</v>
      </c>
      <c r="M111" s="106">
        <f t="shared" si="0"/>
        <v>28</v>
      </c>
      <c r="N111" s="106">
        <f t="shared" si="0"/>
        <v>11</v>
      </c>
      <c r="O111" s="106">
        <f t="shared" si="0"/>
        <v>11</v>
      </c>
      <c r="P111" s="106">
        <f t="shared" si="0"/>
        <v>27</v>
      </c>
      <c r="Q111" s="106">
        <f t="shared" si="0"/>
        <v>28</v>
      </c>
      <c r="R111" s="106">
        <f t="shared" si="0"/>
        <v>26</v>
      </c>
      <c r="S111" s="106">
        <f t="shared" si="0"/>
        <v>23</v>
      </c>
      <c r="T111" s="106">
        <f t="shared" si="0"/>
        <v>24</v>
      </c>
    </row>
    <row r="112" spans="1:20" ht="28" customHeight="1" x14ac:dyDescent="0.2">
      <c r="B112" s="51">
        <v>32</v>
      </c>
      <c r="C112" s="178" t="s">
        <v>49</v>
      </c>
      <c r="D112" s="178" t="s">
        <v>46</v>
      </c>
      <c r="E112" t="s">
        <v>182</v>
      </c>
      <c r="F112" s="112">
        <f t="shared" ref="F112:T112" si="1">SUM(F55,F62,F66,F87,F91,F108,F92,F110,F49)</f>
        <v>53.9</v>
      </c>
      <c r="G112" s="112">
        <f t="shared" si="1"/>
        <v>64.400000000000006</v>
      </c>
      <c r="H112" s="112">
        <f t="shared" si="1"/>
        <v>55.8</v>
      </c>
      <c r="I112" s="112">
        <f t="shared" si="1"/>
        <v>0</v>
      </c>
      <c r="J112" s="112">
        <f t="shared" si="1"/>
        <v>48.1</v>
      </c>
      <c r="K112" s="112">
        <f t="shared" si="1"/>
        <v>51.7</v>
      </c>
      <c r="L112" s="112">
        <f t="shared" si="1"/>
        <v>51.2</v>
      </c>
      <c r="M112" s="112">
        <f t="shared" si="1"/>
        <v>57</v>
      </c>
      <c r="N112" s="112">
        <f t="shared" si="1"/>
        <v>16.8</v>
      </c>
      <c r="O112" s="112">
        <f t="shared" si="1"/>
        <v>17.8</v>
      </c>
      <c r="P112" s="112">
        <f t="shared" si="1"/>
        <v>60.1</v>
      </c>
      <c r="Q112" s="112">
        <f t="shared" si="1"/>
        <v>56.6</v>
      </c>
      <c r="R112" s="112">
        <f t="shared" si="1"/>
        <v>51.4</v>
      </c>
      <c r="S112" s="112">
        <f t="shared" si="1"/>
        <v>25.8</v>
      </c>
      <c r="T112" s="112">
        <f t="shared" si="1"/>
        <v>52.1</v>
      </c>
    </row>
    <row r="113" spans="2:20" ht="17" thickBot="1" x14ac:dyDescent="0.25">
      <c r="B113" s="52">
        <v>44951</v>
      </c>
      <c r="C113" s="179"/>
      <c r="D113" s="179"/>
    </row>
    <row r="118" spans="2:20" x14ac:dyDescent="0.2">
      <c r="F118">
        <v>12</v>
      </c>
      <c r="G118">
        <v>13</v>
      </c>
      <c r="H118">
        <v>12</v>
      </c>
      <c r="I118">
        <v>5</v>
      </c>
      <c r="J118">
        <v>11</v>
      </c>
      <c r="K118">
        <v>13</v>
      </c>
      <c r="L118">
        <v>12</v>
      </c>
      <c r="M118">
        <v>13</v>
      </c>
      <c r="N118">
        <v>11</v>
      </c>
      <c r="O118">
        <v>11</v>
      </c>
      <c r="P118">
        <v>13</v>
      </c>
      <c r="Q118">
        <v>13</v>
      </c>
      <c r="R118">
        <v>13</v>
      </c>
      <c r="S118">
        <v>11</v>
      </c>
      <c r="T118">
        <v>12</v>
      </c>
    </row>
  </sheetData>
  <mergeCells count="58">
    <mergeCell ref="B46:B50"/>
    <mergeCell ref="C51:C54"/>
    <mergeCell ref="C46:C50"/>
    <mergeCell ref="C42:C43"/>
    <mergeCell ref="D46:D50"/>
    <mergeCell ref="C32:C39"/>
    <mergeCell ref="D42:D43"/>
    <mergeCell ref="C93:C96"/>
    <mergeCell ref="B93:B96"/>
    <mergeCell ref="D26:D27"/>
    <mergeCell ref="D28:D31"/>
    <mergeCell ref="D32:D39"/>
    <mergeCell ref="C40:C41"/>
    <mergeCell ref="D40:D41"/>
    <mergeCell ref="C44:C45"/>
    <mergeCell ref="D44:D45"/>
    <mergeCell ref="D51:D54"/>
    <mergeCell ref="D55:D56"/>
    <mergeCell ref="C64:C65"/>
    <mergeCell ref="D64:D65"/>
    <mergeCell ref="D93:D96"/>
    <mergeCell ref="C97:C99"/>
    <mergeCell ref="D97:D99"/>
    <mergeCell ref="C100:C101"/>
    <mergeCell ref="D100:D101"/>
    <mergeCell ref="A97:A101"/>
    <mergeCell ref="A102:A105"/>
    <mergeCell ref="A106:A109"/>
    <mergeCell ref="C112:C113"/>
    <mergeCell ref="D112:D113"/>
    <mergeCell ref="C102:C103"/>
    <mergeCell ref="D102:D103"/>
    <mergeCell ref="C104:C105"/>
    <mergeCell ref="D106:D107"/>
    <mergeCell ref="D108:D109"/>
    <mergeCell ref="C110:C111"/>
    <mergeCell ref="D110:D111"/>
    <mergeCell ref="C68:C70"/>
    <mergeCell ref="D81:D84"/>
    <mergeCell ref="D85:D88"/>
    <mergeCell ref="C90:C92"/>
    <mergeCell ref="D90:D92"/>
    <mergeCell ref="A90:A96"/>
    <mergeCell ref="C11:C15"/>
    <mergeCell ref="D11:D15"/>
    <mergeCell ref="A55:A60"/>
    <mergeCell ref="A61:A65"/>
    <mergeCell ref="A66:A70"/>
    <mergeCell ref="A71:A80"/>
    <mergeCell ref="A81:A88"/>
    <mergeCell ref="A5:A15"/>
    <mergeCell ref="A16:A25"/>
    <mergeCell ref="A26:A31"/>
    <mergeCell ref="A32:A41"/>
    <mergeCell ref="A42:A45"/>
    <mergeCell ref="A46:A54"/>
    <mergeCell ref="C66:C67"/>
    <mergeCell ref="D66:D6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A7A63-2D0B-E949-A8D0-8580EB09263D}">
  <dimension ref="A1:T70"/>
  <sheetViews>
    <sheetView tabSelected="1" zoomScale="120" zoomScaleNormal="120" workbookViewId="0">
      <pane ySplit="1" topLeftCell="A12" activePane="bottomLeft" state="frozen"/>
      <selection pane="bottomLeft" activeCell="D30" sqref="D30"/>
    </sheetView>
  </sheetViews>
  <sheetFormatPr baseColWidth="10" defaultRowHeight="16" x14ac:dyDescent="0.2"/>
  <cols>
    <col min="2" max="2" width="6.5" customWidth="1"/>
    <col min="3" max="3" width="31.33203125" customWidth="1"/>
    <col min="4" max="4" width="32.5" customWidth="1"/>
    <col min="6" max="6" width="4" customWidth="1"/>
    <col min="7" max="7" width="3.6640625" customWidth="1"/>
    <col min="8" max="9" width="4.33203125" customWidth="1"/>
    <col min="10" max="10" width="4.1640625" customWidth="1"/>
    <col min="11" max="11" width="4" customWidth="1"/>
    <col min="12" max="12" width="4.5" customWidth="1"/>
    <col min="13" max="13" width="4" customWidth="1"/>
    <col min="14" max="14" width="3.83203125" customWidth="1"/>
    <col min="15" max="18" width="4.1640625" customWidth="1"/>
    <col min="19" max="19" width="4" customWidth="1"/>
    <col min="20" max="20" width="3.6640625" customWidth="1"/>
  </cols>
  <sheetData>
    <row r="1" spans="1:20" ht="71" x14ac:dyDescent="0.2">
      <c r="F1" s="85" t="s">
        <v>277</v>
      </c>
      <c r="G1" s="85" t="s">
        <v>278</v>
      </c>
      <c r="H1" s="85" t="s">
        <v>279</v>
      </c>
      <c r="I1" s="85" t="s">
        <v>280</v>
      </c>
      <c r="J1" s="85" t="s">
        <v>281</v>
      </c>
      <c r="K1" s="85" t="s">
        <v>282</v>
      </c>
      <c r="L1" s="85" t="s">
        <v>283</v>
      </c>
      <c r="M1" s="85" t="s">
        <v>284</v>
      </c>
      <c r="N1" s="85" t="s">
        <v>285</v>
      </c>
      <c r="O1" s="85" t="s">
        <v>286</v>
      </c>
      <c r="P1" s="85" t="s">
        <v>287</v>
      </c>
      <c r="Q1" s="85" t="s">
        <v>291</v>
      </c>
      <c r="R1" s="85" t="s">
        <v>288</v>
      </c>
      <c r="S1" s="85" t="s">
        <v>289</v>
      </c>
      <c r="T1" s="85" t="s">
        <v>290</v>
      </c>
    </row>
    <row r="2" spans="1:20" x14ac:dyDescent="0.2">
      <c r="F2" s="318" t="s">
        <v>130</v>
      </c>
      <c r="G2" s="318"/>
      <c r="H2" s="318"/>
      <c r="I2" s="318"/>
      <c r="J2" s="318"/>
      <c r="K2" s="318"/>
      <c r="L2" s="318"/>
      <c r="M2" s="318"/>
      <c r="N2" s="318"/>
      <c r="O2" s="318"/>
      <c r="P2" s="318"/>
      <c r="Q2" s="318"/>
      <c r="R2" s="318"/>
      <c r="S2" s="318"/>
      <c r="T2" s="318"/>
    </row>
    <row r="3" spans="1:20" ht="71" x14ac:dyDescent="0.2">
      <c r="F3" s="85" t="s">
        <v>277</v>
      </c>
      <c r="G3" s="85" t="s">
        <v>278</v>
      </c>
      <c r="H3" s="85" t="s">
        <v>279</v>
      </c>
      <c r="I3" s="85" t="s">
        <v>280</v>
      </c>
      <c r="J3" s="85" t="s">
        <v>281</v>
      </c>
      <c r="K3" s="85" t="s">
        <v>282</v>
      </c>
      <c r="L3" s="85" t="s">
        <v>283</v>
      </c>
      <c r="M3" s="85" t="s">
        <v>284</v>
      </c>
      <c r="N3" s="85" t="s">
        <v>285</v>
      </c>
      <c r="O3" s="85" t="s">
        <v>286</v>
      </c>
      <c r="P3" s="85" t="s">
        <v>287</v>
      </c>
      <c r="Q3" s="85" t="s">
        <v>291</v>
      </c>
      <c r="R3" s="85" t="s">
        <v>288</v>
      </c>
      <c r="S3" s="85" t="s">
        <v>289</v>
      </c>
      <c r="T3" s="85" t="s">
        <v>290</v>
      </c>
    </row>
    <row r="4" spans="1:20" x14ac:dyDescent="0.2">
      <c r="F4" s="54">
        <v>1</v>
      </c>
      <c r="G4" s="54">
        <v>2</v>
      </c>
      <c r="H4" s="54">
        <v>3</v>
      </c>
      <c r="I4" s="54">
        <v>4</v>
      </c>
      <c r="J4" s="54">
        <v>5</v>
      </c>
      <c r="K4" s="54">
        <v>6</v>
      </c>
      <c r="L4" s="54">
        <v>7</v>
      </c>
      <c r="M4" s="54">
        <v>8</v>
      </c>
      <c r="N4" s="54">
        <v>9</v>
      </c>
      <c r="O4" s="54">
        <v>10</v>
      </c>
      <c r="P4" s="54">
        <v>11</v>
      </c>
      <c r="Q4" s="54">
        <v>12</v>
      </c>
      <c r="R4" s="54">
        <v>13</v>
      </c>
      <c r="S4" s="54">
        <v>14</v>
      </c>
      <c r="T4" s="54">
        <v>15</v>
      </c>
    </row>
    <row r="5" spans="1:20" x14ac:dyDescent="0.2">
      <c r="B5" s="97" t="s">
        <v>0</v>
      </c>
      <c r="C5" s="97" t="s">
        <v>183</v>
      </c>
      <c r="D5" s="97" t="s">
        <v>2</v>
      </c>
      <c r="E5" s="98"/>
      <c r="F5" s="98"/>
      <c r="G5" s="98"/>
      <c r="H5" s="98"/>
      <c r="I5" s="98"/>
      <c r="J5" s="98"/>
      <c r="K5" s="98"/>
      <c r="L5" s="98"/>
      <c r="M5" s="98"/>
      <c r="N5" s="98"/>
      <c r="O5" s="98"/>
      <c r="P5" s="98"/>
      <c r="Q5" s="98"/>
      <c r="R5" s="98"/>
      <c r="S5" s="98"/>
      <c r="T5" s="98"/>
    </row>
    <row r="6" spans="1:20" ht="51" x14ac:dyDescent="0.2">
      <c r="A6" s="323">
        <v>1</v>
      </c>
      <c r="B6" s="54">
        <v>1</v>
      </c>
      <c r="C6" s="54" t="s">
        <v>184</v>
      </c>
      <c r="D6" s="94" t="s">
        <v>194</v>
      </c>
      <c r="E6" s="95">
        <v>1</v>
      </c>
      <c r="F6" s="96">
        <v>1</v>
      </c>
      <c r="G6" s="96">
        <v>1</v>
      </c>
      <c r="H6" s="95">
        <v>1</v>
      </c>
      <c r="I6" s="95">
        <v>1</v>
      </c>
      <c r="J6" s="95">
        <v>1</v>
      </c>
      <c r="K6" s="95">
        <v>1</v>
      </c>
      <c r="L6" s="95">
        <v>1</v>
      </c>
      <c r="M6" s="95">
        <v>1</v>
      </c>
      <c r="N6" s="95">
        <v>1</v>
      </c>
      <c r="O6" s="95">
        <v>1</v>
      </c>
      <c r="P6" s="95">
        <v>1</v>
      </c>
      <c r="Q6" s="95">
        <v>1</v>
      </c>
      <c r="R6" s="95">
        <v>1</v>
      </c>
      <c r="S6" s="95">
        <v>1</v>
      </c>
      <c r="T6" s="95">
        <v>1</v>
      </c>
    </row>
    <row r="7" spans="1:20" x14ac:dyDescent="0.2">
      <c r="A7" s="323"/>
      <c r="B7" s="54">
        <v>2</v>
      </c>
      <c r="C7" s="54" t="s">
        <v>185</v>
      </c>
      <c r="D7" s="54" t="s">
        <v>195</v>
      </c>
      <c r="E7">
        <v>2</v>
      </c>
      <c r="F7" s="96">
        <v>1</v>
      </c>
      <c r="G7" s="96">
        <v>1</v>
      </c>
      <c r="H7" s="95">
        <v>1</v>
      </c>
      <c r="I7" s="95">
        <v>1</v>
      </c>
      <c r="J7" s="95">
        <v>1</v>
      </c>
      <c r="K7" s="95">
        <v>1</v>
      </c>
      <c r="L7" s="95">
        <v>1</v>
      </c>
      <c r="M7" s="95">
        <v>1</v>
      </c>
      <c r="N7" s="95">
        <v>1</v>
      </c>
      <c r="O7" s="95">
        <v>1</v>
      </c>
      <c r="P7" s="95">
        <v>1</v>
      </c>
      <c r="Q7" s="95">
        <v>1</v>
      </c>
      <c r="R7" s="95">
        <v>1</v>
      </c>
      <c r="S7" s="95">
        <v>1</v>
      </c>
      <c r="T7" s="95">
        <v>1</v>
      </c>
    </row>
    <row r="8" spans="1:20" ht="17" customHeight="1" x14ac:dyDescent="0.2">
      <c r="A8" s="323">
        <v>2</v>
      </c>
      <c r="B8" s="314">
        <v>3</v>
      </c>
      <c r="C8" s="321" t="s">
        <v>299</v>
      </c>
      <c r="D8" s="321" t="s">
        <v>300</v>
      </c>
      <c r="E8">
        <v>3</v>
      </c>
    </row>
    <row r="9" spans="1:20" ht="46" customHeight="1" x14ac:dyDescent="0.2">
      <c r="A9" s="323"/>
      <c r="B9" s="315"/>
      <c r="C9" s="322"/>
      <c r="D9" s="317"/>
      <c r="E9">
        <v>4</v>
      </c>
      <c r="F9">
        <v>1</v>
      </c>
      <c r="G9">
        <v>1</v>
      </c>
      <c r="H9">
        <v>1</v>
      </c>
      <c r="I9">
        <v>1</v>
      </c>
      <c r="J9">
        <v>1</v>
      </c>
      <c r="K9">
        <v>1</v>
      </c>
      <c r="L9">
        <v>1</v>
      </c>
      <c r="M9">
        <v>1</v>
      </c>
      <c r="N9">
        <v>1</v>
      </c>
      <c r="O9">
        <v>1</v>
      </c>
      <c r="P9">
        <v>1</v>
      </c>
      <c r="Q9">
        <v>1</v>
      </c>
      <c r="R9">
        <v>1</v>
      </c>
      <c r="S9">
        <v>1</v>
      </c>
      <c r="T9">
        <v>1</v>
      </c>
    </row>
    <row r="10" spans="1:20" ht="39" customHeight="1" x14ac:dyDescent="0.2">
      <c r="A10" s="323"/>
      <c r="B10" s="54">
        <v>4</v>
      </c>
      <c r="C10" s="54" t="s">
        <v>186</v>
      </c>
      <c r="D10" s="54" t="s">
        <v>208</v>
      </c>
      <c r="E10" s="127"/>
      <c r="F10">
        <v>1</v>
      </c>
      <c r="G10">
        <v>1</v>
      </c>
      <c r="H10">
        <v>1</v>
      </c>
      <c r="I10">
        <v>1</v>
      </c>
      <c r="J10">
        <v>1</v>
      </c>
      <c r="K10">
        <v>1</v>
      </c>
      <c r="L10">
        <v>1</v>
      </c>
      <c r="M10">
        <v>1</v>
      </c>
      <c r="N10">
        <v>1</v>
      </c>
      <c r="O10">
        <v>1</v>
      </c>
      <c r="P10">
        <v>1</v>
      </c>
      <c r="Q10">
        <v>1</v>
      </c>
      <c r="R10">
        <v>1</v>
      </c>
      <c r="S10">
        <v>1</v>
      </c>
      <c r="T10">
        <v>1</v>
      </c>
    </row>
    <row r="11" spans="1:20" x14ac:dyDescent="0.2">
      <c r="A11" s="323">
        <v>3</v>
      </c>
      <c r="B11" s="314">
        <v>5</v>
      </c>
      <c r="C11" s="321" t="s">
        <v>297</v>
      </c>
      <c r="D11" s="321" t="s">
        <v>298</v>
      </c>
      <c r="E11" s="91"/>
      <c r="F11">
        <v>1</v>
      </c>
      <c r="G11">
        <v>1</v>
      </c>
      <c r="H11">
        <v>1</v>
      </c>
      <c r="I11" s="164">
        <v>0</v>
      </c>
      <c r="J11">
        <v>1</v>
      </c>
      <c r="K11">
        <v>1</v>
      </c>
      <c r="L11">
        <v>1</v>
      </c>
      <c r="M11">
        <v>1</v>
      </c>
      <c r="N11">
        <v>1</v>
      </c>
      <c r="O11">
        <v>1</v>
      </c>
      <c r="P11">
        <v>1</v>
      </c>
      <c r="Q11">
        <v>1</v>
      </c>
      <c r="R11">
        <v>1</v>
      </c>
      <c r="S11">
        <v>1</v>
      </c>
      <c r="T11">
        <v>1</v>
      </c>
    </row>
    <row r="12" spans="1:20" ht="63" customHeight="1" x14ac:dyDescent="0.2">
      <c r="A12" s="323"/>
      <c r="B12" s="315"/>
      <c r="C12" s="317"/>
      <c r="D12" s="322"/>
      <c r="E12">
        <v>6</v>
      </c>
      <c r="F12">
        <v>1</v>
      </c>
      <c r="G12">
        <v>1</v>
      </c>
      <c r="H12">
        <v>1</v>
      </c>
      <c r="I12" s="164">
        <v>0</v>
      </c>
      <c r="J12">
        <v>1</v>
      </c>
      <c r="K12">
        <v>1</v>
      </c>
      <c r="L12">
        <v>1</v>
      </c>
      <c r="M12">
        <v>1</v>
      </c>
      <c r="N12">
        <v>1</v>
      </c>
      <c r="O12">
        <v>1</v>
      </c>
      <c r="P12">
        <v>1</v>
      </c>
      <c r="Q12">
        <v>1</v>
      </c>
      <c r="R12">
        <v>1</v>
      </c>
      <c r="S12">
        <v>1</v>
      </c>
      <c r="T12">
        <v>1</v>
      </c>
    </row>
    <row r="13" spans="1:20" ht="17" x14ac:dyDescent="0.2">
      <c r="A13" s="323"/>
      <c r="B13" s="54">
        <v>6</v>
      </c>
      <c r="C13" s="87" t="s">
        <v>193</v>
      </c>
      <c r="D13" s="54" t="s">
        <v>209</v>
      </c>
      <c r="E13" s="93">
        <v>0.05</v>
      </c>
      <c r="F13" s="86">
        <v>5</v>
      </c>
      <c r="G13" s="86">
        <v>5</v>
      </c>
      <c r="H13" s="86">
        <v>5</v>
      </c>
      <c r="I13" s="86">
        <v>5</v>
      </c>
      <c r="J13" s="86">
        <v>5</v>
      </c>
      <c r="K13" s="86">
        <v>5</v>
      </c>
      <c r="L13" s="86">
        <v>5</v>
      </c>
      <c r="M13" s="86">
        <v>5</v>
      </c>
      <c r="N13" s="86">
        <v>5</v>
      </c>
      <c r="O13" s="86">
        <v>5</v>
      </c>
      <c r="P13" s="86">
        <v>5</v>
      </c>
      <c r="Q13" s="86">
        <v>5</v>
      </c>
      <c r="R13" s="86">
        <v>5</v>
      </c>
      <c r="S13" s="86">
        <v>5</v>
      </c>
      <c r="T13" s="86">
        <v>5</v>
      </c>
    </row>
    <row r="14" spans="1:20" x14ac:dyDescent="0.2">
      <c r="A14" s="323">
        <v>4</v>
      </c>
      <c r="B14" s="88">
        <v>7</v>
      </c>
      <c r="C14" s="324" t="s">
        <v>191</v>
      </c>
      <c r="D14" s="325"/>
    </row>
    <row r="15" spans="1:20" x14ac:dyDescent="0.2">
      <c r="A15" s="323"/>
      <c r="B15" s="88">
        <v>8</v>
      </c>
      <c r="C15" s="326"/>
      <c r="D15" s="327"/>
    </row>
    <row r="16" spans="1:20" ht="17" customHeight="1" x14ac:dyDescent="0.2">
      <c r="A16" s="323">
        <v>5</v>
      </c>
      <c r="B16" s="314">
        <v>9</v>
      </c>
      <c r="C16" s="321" t="s">
        <v>295</v>
      </c>
      <c r="D16" s="321" t="s">
        <v>296</v>
      </c>
      <c r="E16">
        <v>7</v>
      </c>
      <c r="F16">
        <v>1</v>
      </c>
      <c r="G16">
        <v>1</v>
      </c>
      <c r="H16">
        <v>1</v>
      </c>
      <c r="I16">
        <v>1</v>
      </c>
      <c r="J16">
        <v>1</v>
      </c>
      <c r="K16">
        <v>1</v>
      </c>
      <c r="L16">
        <v>1</v>
      </c>
      <c r="M16">
        <v>1</v>
      </c>
      <c r="N16">
        <v>1</v>
      </c>
      <c r="O16">
        <v>1</v>
      </c>
      <c r="P16">
        <v>1</v>
      </c>
      <c r="Q16">
        <v>1</v>
      </c>
      <c r="R16">
        <v>1</v>
      </c>
      <c r="S16" s="160">
        <v>0</v>
      </c>
      <c r="T16">
        <v>1</v>
      </c>
    </row>
    <row r="17" spans="1:20" ht="36" customHeight="1" x14ac:dyDescent="0.2">
      <c r="A17" s="323"/>
      <c r="B17" s="315"/>
      <c r="C17" s="322"/>
      <c r="D17" s="317"/>
      <c r="E17">
        <v>8</v>
      </c>
      <c r="F17">
        <v>1</v>
      </c>
      <c r="G17">
        <v>1</v>
      </c>
      <c r="H17">
        <v>1</v>
      </c>
      <c r="I17">
        <v>1</v>
      </c>
      <c r="J17">
        <v>1</v>
      </c>
      <c r="K17">
        <v>1</v>
      </c>
      <c r="L17">
        <v>1</v>
      </c>
      <c r="M17">
        <v>1</v>
      </c>
      <c r="N17">
        <v>1</v>
      </c>
      <c r="O17">
        <v>1</v>
      </c>
      <c r="P17">
        <v>1</v>
      </c>
      <c r="Q17">
        <v>1</v>
      </c>
      <c r="R17">
        <v>1</v>
      </c>
      <c r="S17" s="160">
        <v>0</v>
      </c>
      <c r="T17">
        <v>1</v>
      </c>
    </row>
    <row r="18" spans="1:20" ht="51" x14ac:dyDescent="0.2">
      <c r="A18" s="323"/>
      <c r="B18" s="54">
        <v>10</v>
      </c>
      <c r="C18" s="87" t="s">
        <v>294</v>
      </c>
      <c r="D18" s="87" t="s">
        <v>353</v>
      </c>
      <c r="E18" s="93">
        <v>0.05</v>
      </c>
      <c r="F18" s="86">
        <v>4.3</v>
      </c>
      <c r="G18" s="86">
        <v>4</v>
      </c>
      <c r="H18" s="86">
        <v>4.5</v>
      </c>
      <c r="I18" s="86">
        <v>2</v>
      </c>
      <c r="J18" s="86">
        <v>4.2</v>
      </c>
      <c r="K18" s="86">
        <v>4.3</v>
      </c>
      <c r="L18" s="86">
        <v>4.8</v>
      </c>
      <c r="M18" s="86">
        <v>4.9000000000000004</v>
      </c>
      <c r="N18" s="86">
        <v>4.4000000000000004</v>
      </c>
      <c r="O18" s="86">
        <v>4.2</v>
      </c>
      <c r="P18" s="86">
        <v>4.8</v>
      </c>
      <c r="Q18" s="86">
        <v>5</v>
      </c>
      <c r="R18" s="86">
        <v>4.9000000000000004</v>
      </c>
      <c r="S18" s="86"/>
      <c r="T18" s="86">
        <v>4.5</v>
      </c>
    </row>
    <row r="19" spans="1:20" x14ac:dyDescent="0.2">
      <c r="A19" s="323">
        <v>6</v>
      </c>
      <c r="B19" s="314">
        <v>11</v>
      </c>
      <c r="C19" s="319" t="s">
        <v>187</v>
      </c>
      <c r="D19" s="321" t="s">
        <v>301</v>
      </c>
      <c r="E19">
        <v>9</v>
      </c>
      <c r="F19">
        <v>1</v>
      </c>
      <c r="G19">
        <v>1</v>
      </c>
      <c r="H19">
        <v>1</v>
      </c>
      <c r="I19" s="160">
        <v>0</v>
      </c>
      <c r="J19">
        <v>1</v>
      </c>
      <c r="K19">
        <v>1</v>
      </c>
      <c r="L19">
        <v>1</v>
      </c>
      <c r="M19">
        <v>1</v>
      </c>
      <c r="N19">
        <v>1</v>
      </c>
      <c r="O19">
        <v>1</v>
      </c>
      <c r="P19">
        <v>1</v>
      </c>
      <c r="Q19">
        <v>1</v>
      </c>
      <c r="R19">
        <v>1</v>
      </c>
      <c r="S19">
        <v>1</v>
      </c>
      <c r="T19">
        <v>1</v>
      </c>
    </row>
    <row r="20" spans="1:20" x14ac:dyDescent="0.2">
      <c r="A20" s="323"/>
      <c r="B20" s="315"/>
      <c r="C20" s="319"/>
      <c r="D20" s="317"/>
      <c r="E20">
        <v>10</v>
      </c>
      <c r="F20">
        <v>1</v>
      </c>
      <c r="G20">
        <v>1</v>
      </c>
      <c r="H20">
        <v>1</v>
      </c>
      <c r="I20" s="160">
        <v>0</v>
      </c>
      <c r="J20">
        <v>1</v>
      </c>
      <c r="K20">
        <v>1</v>
      </c>
      <c r="L20">
        <v>1</v>
      </c>
      <c r="M20">
        <v>1</v>
      </c>
      <c r="N20">
        <v>1</v>
      </c>
      <c r="O20">
        <v>1</v>
      </c>
      <c r="P20">
        <v>1</v>
      </c>
      <c r="Q20">
        <v>1</v>
      </c>
      <c r="R20">
        <v>1</v>
      </c>
      <c r="S20">
        <v>1</v>
      </c>
      <c r="T20">
        <v>1</v>
      </c>
    </row>
    <row r="21" spans="1:20" x14ac:dyDescent="0.2">
      <c r="A21" s="323"/>
      <c r="B21" s="54">
        <v>12</v>
      </c>
      <c r="C21" t="s">
        <v>196</v>
      </c>
      <c r="D21" s="54" t="s">
        <v>207</v>
      </c>
      <c r="E21" s="93">
        <v>0.05</v>
      </c>
      <c r="F21" s="86">
        <v>4.5</v>
      </c>
      <c r="G21" s="86">
        <v>4.5</v>
      </c>
      <c r="H21" s="86">
        <v>4.5</v>
      </c>
      <c r="I21" s="86"/>
      <c r="J21" s="86">
        <v>4</v>
      </c>
      <c r="K21" s="86">
        <v>4.5</v>
      </c>
      <c r="L21" s="86">
        <v>4.5999999999999996</v>
      </c>
      <c r="M21" s="86">
        <v>4.7</v>
      </c>
      <c r="N21" s="86">
        <v>4</v>
      </c>
      <c r="O21" s="86">
        <v>4.2</v>
      </c>
      <c r="P21" s="86">
        <v>4.2</v>
      </c>
      <c r="Q21" s="86">
        <v>5</v>
      </c>
      <c r="R21" s="86">
        <v>4.5</v>
      </c>
      <c r="S21" s="86">
        <v>4</v>
      </c>
      <c r="T21" s="86">
        <v>4.5999999999999996</v>
      </c>
    </row>
    <row r="22" spans="1:20" x14ac:dyDescent="0.2">
      <c r="A22" s="328">
        <v>7</v>
      </c>
      <c r="B22" s="314">
        <v>13</v>
      </c>
      <c r="C22" s="319" t="s">
        <v>188</v>
      </c>
      <c r="D22" s="320" t="s">
        <v>302</v>
      </c>
      <c r="E22">
        <v>11</v>
      </c>
      <c r="F22">
        <v>1</v>
      </c>
      <c r="G22">
        <v>1</v>
      </c>
      <c r="H22">
        <v>1</v>
      </c>
      <c r="I22" s="164">
        <v>0</v>
      </c>
      <c r="J22" s="164">
        <v>0</v>
      </c>
      <c r="K22">
        <v>1</v>
      </c>
      <c r="L22">
        <v>1</v>
      </c>
      <c r="M22">
        <v>1</v>
      </c>
      <c r="N22">
        <v>1</v>
      </c>
      <c r="O22">
        <v>1</v>
      </c>
      <c r="P22">
        <v>1</v>
      </c>
      <c r="Q22">
        <v>1</v>
      </c>
      <c r="R22">
        <v>1</v>
      </c>
      <c r="S22">
        <v>1</v>
      </c>
      <c r="T22">
        <v>1</v>
      </c>
    </row>
    <row r="23" spans="1:20" x14ac:dyDescent="0.2">
      <c r="A23" s="328"/>
      <c r="B23" s="315"/>
      <c r="C23" s="319"/>
      <c r="D23" s="319"/>
      <c r="E23">
        <v>12</v>
      </c>
      <c r="F23">
        <v>1</v>
      </c>
      <c r="G23">
        <v>1</v>
      </c>
      <c r="H23">
        <v>1</v>
      </c>
      <c r="I23" s="164">
        <v>0</v>
      </c>
      <c r="J23" s="164">
        <v>0</v>
      </c>
      <c r="K23">
        <v>1</v>
      </c>
      <c r="L23">
        <v>1</v>
      </c>
      <c r="M23">
        <v>1</v>
      </c>
      <c r="N23" s="164">
        <v>0</v>
      </c>
      <c r="O23" s="164">
        <v>0</v>
      </c>
      <c r="P23">
        <v>1</v>
      </c>
      <c r="Q23">
        <v>1</v>
      </c>
      <c r="R23">
        <v>1</v>
      </c>
      <c r="S23">
        <v>1</v>
      </c>
      <c r="T23" s="164">
        <v>0</v>
      </c>
    </row>
    <row r="24" spans="1:20" ht="34" x14ac:dyDescent="0.2">
      <c r="A24" s="328"/>
      <c r="B24" s="54">
        <v>14</v>
      </c>
      <c r="C24" s="90" t="s">
        <v>292</v>
      </c>
      <c r="D24" s="90" t="s">
        <v>197</v>
      </c>
      <c r="E24" s="93">
        <v>0.05</v>
      </c>
      <c r="F24" s="86">
        <v>3.2</v>
      </c>
      <c r="G24" s="86">
        <v>5</v>
      </c>
      <c r="H24" s="86">
        <v>3.5</v>
      </c>
      <c r="I24" s="86"/>
      <c r="J24" s="86">
        <v>4</v>
      </c>
      <c r="K24" s="86">
        <v>4</v>
      </c>
      <c r="L24" s="86">
        <v>4</v>
      </c>
      <c r="M24" s="86">
        <v>4</v>
      </c>
      <c r="N24" s="86"/>
      <c r="O24" s="86"/>
      <c r="P24" s="86">
        <v>4</v>
      </c>
      <c r="Q24" s="86">
        <v>5</v>
      </c>
      <c r="R24" s="86">
        <v>5</v>
      </c>
      <c r="S24" s="86">
        <v>3.5</v>
      </c>
      <c r="T24" s="86">
        <v>4.8</v>
      </c>
    </row>
    <row r="25" spans="1:20" x14ac:dyDescent="0.2">
      <c r="A25" s="323">
        <v>8</v>
      </c>
      <c r="B25" s="314">
        <v>15</v>
      </c>
      <c r="C25" s="320" t="s">
        <v>357</v>
      </c>
      <c r="D25" s="321" t="s">
        <v>303</v>
      </c>
      <c r="E25">
        <v>13</v>
      </c>
      <c r="F25">
        <v>1</v>
      </c>
      <c r="G25">
        <v>1</v>
      </c>
      <c r="H25">
        <v>1</v>
      </c>
      <c r="I25">
        <v>1</v>
      </c>
      <c r="J25">
        <v>1</v>
      </c>
      <c r="K25">
        <v>1</v>
      </c>
      <c r="L25">
        <v>1</v>
      </c>
      <c r="M25">
        <v>1</v>
      </c>
      <c r="N25">
        <v>0</v>
      </c>
      <c r="O25">
        <v>0</v>
      </c>
      <c r="P25">
        <v>1</v>
      </c>
      <c r="Q25">
        <v>1</v>
      </c>
      <c r="R25">
        <v>1</v>
      </c>
      <c r="S25">
        <v>1</v>
      </c>
      <c r="T25">
        <v>1</v>
      </c>
    </row>
    <row r="26" spans="1:20" x14ac:dyDescent="0.2">
      <c r="A26" s="323"/>
      <c r="B26" s="315"/>
      <c r="C26" s="320"/>
      <c r="D26" s="317"/>
      <c r="E26">
        <v>14</v>
      </c>
      <c r="F26">
        <v>1</v>
      </c>
      <c r="G26">
        <v>1</v>
      </c>
      <c r="H26">
        <v>1</v>
      </c>
      <c r="I26">
        <v>0</v>
      </c>
      <c r="J26">
        <v>1</v>
      </c>
      <c r="K26">
        <v>1</v>
      </c>
      <c r="L26">
        <v>1</v>
      </c>
      <c r="M26">
        <v>1</v>
      </c>
      <c r="N26">
        <v>0</v>
      </c>
      <c r="O26">
        <v>0</v>
      </c>
      <c r="P26">
        <v>1</v>
      </c>
      <c r="Q26">
        <v>1</v>
      </c>
      <c r="R26">
        <v>1</v>
      </c>
      <c r="S26">
        <v>1</v>
      </c>
      <c r="T26">
        <v>1</v>
      </c>
    </row>
    <row r="27" spans="1:20" x14ac:dyDescent="0.2">
      <c r="A27" s="323"/>
      <c r="B27" s="54">
        <v>16</v>
      </c>
      <c r="C27" s="89" t="s">
        <v>199</v>
      </c>
      <c r="D27" s="54"/>
      <c r="E27" s="93">
        <v>0.05</v>
      </c>
      <c r="F27" s="86">
        <v>4.5</v>
      </c>
      <c r="G27" s="86">
        <v>4.5</v>
      </c>
      <c r="H27" s="86">
        <v>4.5</v>
      </c>
      <c r="I27" s="86"/>
      <c r="J27" s="86">
        <v>4.5</v>
      </c>
      <c r="K27" s="86">
        <v>5</v>
      </c>
      <c r="L27" s="86">
        <v>4.7</v>
      </c>
      <c r="M27" s="86">
        <v>4.8</v>
      </c>
      <c r="N27" s="86"/>
      <c r="O27" s="86"/>
      <c r="P27" s="86">
        <v>4.8</v>
      </c>
      <c r="Q27" s="86">
        <v>5</v>
      </c>
      <c r="R27" s="86">
        <v>4.9000000000000004</v>
      </c>
      <c r="S27" s="86">
        <v>2</v>
      </c>
      <c r="T27" s="86">
        <v>4.9000000000000004</v>
      </c>
    </row>
    <row r="28" spans="1:20" x14ac:dyDescent="0.2">
      <c r="A28" s="323">
        <v>9</v>
      </c>
      <c r="B28" s="314">
        <v>17</v>
      </c>
      <c r="C28" s="320" t="s">
        <v>358</v>
      </c>
      <c r="D28" s="321" t="s">
        <v>304</v>
      </c>
      <c r="E28">
        <v>15</v>
      </c>
      <c r="F28">
        <v>1</v>
      </c>
      <c r="G28">
        <v>1</v>
      </c>
      <c r="H28">
        <v>1</v>
      </c>
      <c r="I28">
        <v>0</v>
      </c>
      <c r="J28">
        <v>1</v>
      </c>
      <c r="K28">
        <v>1</v>
      </c>
      <c r="L28">
        <v>1</v>
      </c>
      <c r="M28">
        <v>1</v>
      </c>
      <c r="N28">
        <v>0</v>
      </c>
      <c r="P28">
        <v>1</v>
      </c>
      <c r="Q28">
        <v>1</v>
      </c>
      <c r="R28">
        <v>1</v>
      </c>
      <c r="S28">
        <v>1</v>
      </c>
      <c r="T28">
        <v>1</v>
      </c>
    </row>
    <row r="29" spans="1:20" x14ac:dyDescent="0.2">
      <c r="A29" s="323"/>
      <c r="B29" s="315"/>
      <c r="C29" s="322"/>
      <c r="D29" s="317"/>
      <c r="E29">
        <v>16</v>
      </c>
      <c r="F29">
        <v>1</v>
      </c>
      <c r="G29">
        <v>1</v>
      </c>
      <c r="H29">
        <v>1</v>
      </c>
      <c r="I29">
        <v>0</v>
      </c>
      <c r="J29">
        <v>1</v>
      </c>
      <c r="K29">
        <v>1</v>
      </c>
      <c r="L29">
        <v>1</v>
      </c>
      <c r="M29">
        <v>1</v>
      </c>
      <c r="P29">
        <v>1</v>
      </c>
      <c r="Q29">
        <v>1</v>
      </c>
      <c r="R29">
        <v>1</v>
      </c>
      <c r="S29">
        <v>1</v>
      </c>
      <c r="T29">
        <v>1</v>
      </c>
    </row>
    <row r="30" spans="1:20" x14ac:dyDescent="0.2">
      <c r="A30" s="323"/>
      <c r="B30" s="54">
        <v>18</v>
      </c>
      <c r="C30" s="89" t="s">
        <v>211</v>
      </c>
      <c r="D30" s="92"/>
      <c r="E30" s="93">
        <v>0.05</v>
      </c>
      <c r="F30" s="86">
        <v>4.8</v>
      </c>
      <c r="G30" s="86">
        <v>4.2</v>
      </c>
      <c r="H30" s="86">
        <v>5</v>
      </c>
      <c r="I30" s="86"/>
      <c r="J30" s="86">
        <v>3.8</v>
      </c>
      <c r="K30" s="86">
        <v>5</v>
      </c>
      <c r="L30" s="86">
        <v>3.7</v>
      </c>
      <c r="M30" s="86">
        <v>4</v>
      </c>
      <c r="N30" s="86"/>
      <c r="O30" s="86"/>
      <c r="P30" s="86">
        <v>5</v>
      </c>
      <c r="Q30" s="86">
        <v>5</v>
      </c>
      <c r="R30" s="86">
        <v>4.5</v>
      </c>
      <c r="S30" s="86">
        <v>3.5</v>
      </c>
      <c r="T30" s="86">
        <v>4.5</v>
      </c>
    </row>
    <row r="31" spans="1:20" x14ac:dyDescent="0.2">
      <c r="A31" s="323">
        <v>10</v>
      </c>
      <c r="B31" s="314">
        <v>19</v>
      </c>
      <c r="C31" s="316" t="s">
        <v>189</v>
      </c>
      <c r="D31" s="321" t="s">
        <v>305</v>
      </c>
      <c r="E31">
        <v>17</v>
      </c>
    </row>
    <row r="32" spans="1:20" x14ac:dyDescent="0.2">
      <c r="A32" s="323"/>
      <c r="B32" s="315"/>
      <c r="C32" s="317"/>
      <c r="D32" s="317"/>
      <c r="E32">
        <v>18</v>
      </c>
    </row>
    <row r="33" spans="1:20" x14ac:dyDescent="0.2">
      <c r="A33" s="323"/>
      <c r="B33" s="54">
        <v>20</v>
      </c>
      <c r="C33" s="54" t="s">
        <v>200</v>
      </c>
      <c r="D33" s="92"/>
      <c r="E33" s="93">
        <v>0.05</v>
      </c>
      <c r="F33" s="86">
        <v>3</v>
      </c>
      <c r="G33" s="86">
        <v>5</v>
      </c>
      <c r="H33" s="86">
        <v>5</v>
      </c>
      <c r="I33" s="86"/>
      <c r="J33" s="86">
        <v>3</v>
      </c>
      <c r="K33" s="86">
        <v>4.5</v>
      </c>
      <c r="L33" s="86">
        <v>3.5</v>
      </c>
      <c r="M33" s="86">
        <v>5</v>
      </c>
      <c r="N33" s="86"/>
      <c r="O33" s="86"/>
      <c r="P33" s="86">
        <v>5</v>
      </c>
      <c r="Q33" s="86">
        <v>4.9000000000000004</v>
      </c>
      <c r="R33" s="86">
        <v>5</v>
      </c>
      <c r="S33" s="86"/>
      <c r="T33" s="86">
        <v>4</v>
      </c>
    </row>
    <row r="34" spans="1:20" x14ac:dyDescent="0.2">
      <c r="A34" s="323">
        <v>11</v>
      </c>
      <c r="B34" s="314">
        <v>21</v>
      </c>
      <c r="C34" s="321" t="s">
        <v>293</v>
      </c>
      <c r="D34" s="316" t="s">
        <v>195</v>
      </c>
      <c r="E34">
        <v>19</v>
      </c>
      <c r="F34">
        <v>1</v>
      </c>
      <c r="G34">
        <v>1</v>
      </c>
      <c r="H34">
        <v>1</v>
      </c>
      <c r="J34">
        <v>1</v>
      </c>
      <c r="K34">
        <v>1</v>
      </c>
      <c r="L34">
        <v>1</v>
      </c>
      <c r="M34">
        <v>1</v>
      </c>
      <c r="P34">
        <v>1</v>
      </c>
      <c r="Q34">
        <v>1</v>
      </c>
      <c r="R34">
        <v>1</v>
      </c>
    </row>
    <row r="35" spans="1:20" ht="56" customHeight="1" x14ac:dyDescent="0.2">
      <c r="A35" s="323"/>
      <c r="B35" s="315"/>
      <c r="C35" s="317"/>
      <c r="D35" s="317"/>
      <c r="E35">
        <v>20</v>
      </c>
      <c r="F35">
        <v>1</v>
      </c>
      <c r="G35">
        <v>1</v>
      </c>
      <c r="H35">
        <v>1</v>
      </c>
      <c r="J35">
        <v>1</v>
      </c>
      <c r="K35">
        <v>1</v>
      </c>
      <c r="L35">
        <v>1</v>
      </c>
      <c r="M35">
        <v>1</v>
      </c>
      <c r="P35">
        <v>1</v>
      </c>
      <c r="Q35">
        <v>1</v>
      </c>
      <c r="R35">
        <v>1</v>
      </c>
    </row>
    <row r="36" spans="1:20" x14ac:dyDescent="0.2">
      <c r="A36" s="323"/>
      <c r="B36" s="54">
        <v>22</v>
      </c>
      <c r="C36" s="54" t="s">
        <v>201</v>
      </c>
      <c r="D36" s="92"/>
      <c r="E36" s="93">
        <v>0.05</v>
      </c>
      <c r="F36" s="86">
        <v>3.5</v>
      </c>
      <c r="G36" s="86">
        <v>4.5999999999999996</v>
      </c>
      <c r="H36" s="86">
        <v>5</v>
      </c>
      <c r="I36" s="86"/>
      <c r="J36" s="86">
        <v>4.5</v>
      </c>
      <c r="K36" s="86">
        <v>5</v>
      </c>
      <c r="L36" s="86">
        <v>5</v>
      </c>
      <c r="M36" s="86">
        <v>5</v>
      </c>
      <c r="N36" s="86"/>
      <c r="O36" s="86"/>
      <c r="P36" s="86">
        <v>4.7</v>
      </c>
      <c r="Q36" s="86">
        <v>5</v>
      </c>
      <c r="R36" s="86">
        <v>5</v>
      </c>
      <c r="S36" s="86"/>
      <c r="T36" s="86"/>
    </row>
    <row r="37" spans="1:20" x14ac:dyDescent="0.2">
      <c r="A37" s="323">
        <v>12</v>
      </c>
      <c r="B37" s="88">
        <v>23</v>
      </c>
      <c r="C37" s="324" t="s">
        <v>192</v>
      </c>
      <c r="D37" s="325"/>
    </row>
    <row r="38" spans="1:20" x14ac:dyDescent="0.2">
      <c r="A38" s="323"/>
      <c r="B38" s="88">
        <v>24</v>
      </c>
      <c r="C38" s="326"/>
      <c r="D38" s="327"/>
    </row>
    <row r="39" spans="1:20" x14ac:dyDescent="0.2">
      <c r="A39" s="323">
        <v>13</v>
      </c>
      <c r="B39" s="54">
        <v>25</v>
      </c>
      <c r="C39" s="54" t="s">
        <v>190</v>
      </c>
      <c r="D39" s="54" t="s">
        <v>195</v>
      </c>
      <c r="E39">
        <v>21</v>
      </c>
      <c r="F39">
        <v>1</v>
      </c>
      <c r="G39">
        <v>1</v>
      </c>
      <c r="H39">
        <v>1</v>
      </c>
      <c r="J39">
        <v>1</v>
      </c>
      <c r="K39">
        <v>1</v>
      </c>
      <c r="L39">
        <v>1</v>
      </c>
      <c r="M39">
        <v>1</v>
      </c>
      <c r="P39">
        <v>1</v>
      </c>
      <c r="Q39">
        <v>1</v>
      </c>
      <c r="R39">
        <v>1</v>
      </c>
      <c r="S39">
        <v>1</v>
      </c>
      <c r="T39">
        <v>1</v>
      </c>
    </row>
    <row r="40" spans="1:20" x14ac:dyDescent="0.2">
      <c r="A40" s="323"/>
      <c r="B40" s="54">
        <v>26</v>
      </c>
      <c r="C40" s="54" t="s">
        <v>198</v>
      </c>
      <c r="D40" s="54" t="s">
        <v>204</v>
      </c>
      <c r="E40">
        <v>22</v>
      </c>
      <c r="F40">
        <v>1</v>
      </c>
      <c r="G40">
        <v>1</v>
      </c>
      <c r="H40">
        <v>1</v>
      </c>
      <c r="J40">
        <v>1</v>
      </c>
      <c r="K40">
        <v>1</v>
      </c>
      <c r="L40">
        <v>1</v>
      </c>
      <c r="M40">
        <v>1</v>
      </c>
      <c r="P40">
        <v>1</v>
      </c>
      <c r="Q40">
        <v>1</v>
      </c>
      <c r="R40">
        <v>1</v>
      </c>
      <c r="S40">
        <v>1</v>
      </c>
      <c r="T40">
        <v>1</v>
      </c>
    </row>
    <row r="41" spans="1:20" x14ac:dyDescent="0.2">
      <c r="A41" s="323">
        <v>14</v>
      </c>
      <c r="B41" s="314">
        <v>27</v>
      </c>
      <c r="C41" s="316" t="s">
        <v>202</v>
      </c>
      <c r="D41" s="316" t="s">
        <v>195</v>
      </c>
      <c r="E41">
        <v>23</v>
      </c>
    </row>
    <row r="42" spans="1:20" x14ac:dyDescent="0.2">
      <c r="A42" s="323"/>
      <c r="B42" s="315"/>
      <c r="C42" s="317"/>
      <c r="D42" s="317"/>
      <c r="E42">
        <v>24</v>
      </c>
    </row>
    <row r="43" spans="1:20" x14ac:dyDescent="0.2">
      <c r="A43" s="323"/>
      <c r="B43" s="54">
        <v>28</v>
      </c>
      <c r="C43" s="54" t="s">
        <v>203</v>
      </c>
      <c r="D43" s="54" t="s">
        <v>210</v>
      </c>
      <c r="E43" s="93">
        <v>0</v>
      </c>
      <c r="F43" s="86"/>
      <c r="G43" s="86"/>
      <c r="H43" s="86"/>
      <c r="I43" s="86"/>
      <c r="J43" s="86"/>
      <c r="K43" s="86"/>
      <c r="L43" s="86"/>
      <c r="M43" s="86"/>
      <c r="N43" s="86"/>
      <c r="O43" s="86"/>
      <c r="P43" s="86"/>
      <c r="Q43" s="86"/>
      <c r="R43" s="86"/>
      <c r="S43" s="86"/>
      <c r="T43" s="86"/>
    </row>
    <row r="44" spans="1:20" x14ac:dyDescent="0.2">
      <c r="A44" s="323">
        <v>15</v>
      </c>
      <c r="B44" s="314">
        <v>29</v>
      </c>
      <c r="C44" s="316" t="s">
        <v>205</v>
      </c>
      <c r="D44" s="316"/>
      <c r="E44">
        <v>25</v>
      </c>
    </row>
    <row r="45" spans="1:20" x14ac:dyDescent="0.2">
      <c r="A45" s="323"/>
      <c r="B45" s="315"/>
      <c r="C45" s="317"/>
      <c r="D45" s="317"/>
      <c r="E45">
        <v>26</v>
      </c>
    </row>
    <row r="46" spans="1:20" x14ac:dyDescent="0.2">
      <c r="A46" s="323"/>
      <c r="B46" s="54">
        <v>30</v>
      </c>
      <c r="C46" s="54" t="s">
        <v>205</v>
      </c>
      <c r="D46" s="92"/>
      <c r="E46" s="93">
        <v>0.3</v>
      </c>
      <c r="F46" s="86"/>
      <c r="G46" s="86"/>
      <c r="H46" s="86"/>
      <c r="I46" s="86"/>
      <c r="J46" s="86"/>
      <c r="K46" s="86"/>
      <c r="L46" s="86"/>
      <c r="M46" s="86"/>
      <c r="N46" s="86"/>
      <c r="O46" s="86"/>
      <c r="P46" s="86"/>
      <c r="Q46" s="86"/>
      <c r="R46" s="86"/>
      <c r="S46" s="86"/>
      <c r="T46" s="86"/>
    </row>
    <row r="47" spans="1:20" x14ac:dyDescent="0.2">
      <c r="A47" s="323">
        <v>16</v>
      </c>
      <c r="B47" s="54">
        <v>31</v>
      </c>
      <c r="C47" s="54" t="s">
        <v>206</v>
      </c>
      <c r="D47" s="54"/>
      <c r="E47" s="93">
        <v>0.2</v>
      </c>
      <c r="F47" s="86">
        <v>10</v>
      </c>
      <c r="G47" s="86">
        <v>16.3</v>
      </c>
      <c r="H47" s="86">
        <v>13.3</v>
      </c>
      <c r="I47" s="86"/>
      <c r="J47" s="86">
        <v>12.6</v>
      </c>
      <c r="K47" s="86">
        <v>16</v>
      </c>
      <c r="L47" s="86">
        <v>13.6</v>
      </c>
      <c r="M47" s="86">
        <v>14.6</v>
      </c>
      <c r="N47" s="86"/>
      <c r="O47" s="86"/>
      <c r="P47" s="86">
        <v>13</v>
      </c>
      <c r="Q47" s="86">
        <v>8.6</v>
      </c>
      <c r="R47" s="86">
        <v>14.6</v>
      </c>
      <c r="S47" s="86">
        <v>8.3000000000000007</v>
      </c>
      <c r="T47" s="86">
        <v>12</v>
      </c>
    </row>
    <row r="48" spans="1:20" x14ac:dyDescent="0.2">
      <c r="A48" s="323"/>
      <c r="B48" s="54">
        <v>32</v>
      </c>
      <c r="C48" s="54" t="s">
        <v>56</v>
      </c>
      <c r="D48" s="54"/>
    </row>
    <row r="49" spans="2:20" x14ac:dyDescent="0.2">
      <c r="B49" s="54"/>
      <c r="C49" s="54"/>
      <c r="D49" s="54"/>
    </row>
    <row r="50" spans="2:20" x14ac:dyDescent="0.2">
      <c r="B50" s="54"/>
      <c r="C50" s="54" t="s">
        <v>50</v>
      </c>
      <c r="D50" s="54"/>
      <c r="E50" s="93">
        <v>0.05</v>
      </c>
      <c r="F50" s="86">
        <v>5</v>
      </c>
      <c r="G50" s="86">
        <v>5</v>
      </c>
      <c r="H50" s="86">
        <v>5</v>
      </c>
      <c r="I50" s="86">
        <v>5</v>
      </c>
      <c r="J50" s="86">
        <v>5</v>
      </c>
      <c r="K50" s="86">
        <v>5</v>
      </c>
      <c r="L50" s="86">
        <v>5</v>
      </c>
      <c r="M50" s="86">
        <v>5</v>
      </c>
      <c r="N50" s="86">
        <v>5</v>
      </c>
      <c r="O50" s="86">
        <v>5</v>
      </c>
      <c r="P50" s="86">
        <v>5</v>
      </c>
      <c r="Q50" s="86">
        <v>5</v>
      </c>
      <c r="R50" s="86">
        <v>5</v>
      </c>
      <c r="S50" s="86">
        <v>5</v>
      </c>
      <c r="T50" s="86">
        <v>5</v>
      </c>
    </row>
    <row r="51" spans="2:20" x14ac:dyDescent="0.2">
      <c r="B51" s="54"/>
      <c r="C51" s="54"/>
      <c r="D51" s="54"/>
    </row>
    <row r="52" spans="2:20" x14ac:dyDescent="0.2">
      <c r="B52" s="54"/>
      <c r="C52" s="54"/>
      <c r="D52" s="54" t="s">
        <v>181</v>
      </c>
      <c r="F52" s="106">
        <f t="shared" ref="F52:T52" si="0">SUM(F6:F10,F11:F12,F16:F17,F19:F20,F22:F23,F28:F29,F25:F26,F25:F26,F31:F32,F34:F35,F39,F40,F41,F42,F44:F45)</f>
        <v>22</v>
      </c>
      <c r="G52" s="106">
        <f t="shared" si="0"/>
        <v>22</v>
      </c>
      <c r="H52" s="106">
        <f t="shared" si="0"/>
        <v>22</v>
      </c>
      <c r="I52" s="106">
        <f t="shared" si="0"/>
        <v>8</v>
      </c>
      <c r="J52" s="106">
        <f t="shared" si="0"/>
        <v>20</v>
      </c>
      <c r="K52" s="106">
        <f t="shared" si="0"/>
        <v>22</v>
      </c>
      <c r="L52" s="106">
        <f t="shared" si="0"/>
        <v>22</v>
      </c>
      <c r="M52" s="106">
        <f t="shared" si="0"/>
        <v>22</v>
      </c>
      <c r="N52" s="106">
        <f t="shared" si="0"/>
        <v>11</v>
      </c>
      <c r="O52" s="106">
        <f t="shared" si="0"/>
        <v>11</v>
      </c>
      <c r="P52" s="106">
        <f t="shared" si="0"/>
        <v>22</v>
      </c>
      <c r="Q52" s="106">
        <f t="shared" si="0"/>
        <v>22</v>
      </c>
      <c r="R52" s="106">
        <f t="shared" si="0"/>
        <v>22</v>
      </c>
      <c r="S52" s="106">
        <f t="shared" si="0"/>
        <v>18</v>
      </c>
      <c r="T52" s="106">
        <f t="shared" si="0"/>
        <v>19</v>
      </c>
    </row>
    <row r="53" spans="2:20" x14ac:dyDescent="0.2">
      <c r="B53" s="54"/>
      <c r="C53" s="54"/>
      <c r="D53" s="54" t="s">
        <v>182</v>
      </c>
      <c r="F53" s="112">
        <f>SUM(F50,F47,F46,F43,F36,F33,F30,F27,F24,F21,F18,F13,F10)</f>
        <v>48.8</v>
      </c>
      <c r="G53" s="112">
        <f t="shared" ref="G53:T53" si="1">SUM(G50,G47,G46,G43,G36,G33,G30,G27,G24,G21,G18,G13,G10)</f>
        <v>59.1</v>
      </c>
      <c r="H53" s="112">
        <f t="shared" si="1"/>
        <v>56.3</v>
      </c>
      <c r="I53" s="112">
        <f t="shared" si="1"/>
        <v>13</v>
      </c>
      <c r="J53" s="112">
        <f t="shared" si="1"/>
        <v>51.600000000000009</v>
      </c>
      <c r="K53" s="112">
        <f t="shared" si="1"/>
        <v>59.3</v>
      </c>
      <c r="L53" s="112">
        <f t="shared" si="1"/>
        <v>54.9</v>
      </c>
      <c r="M53" s="112">
        <f t="shared" si="1"/>
        <v>58</v>
      </c>
      <c r="N53" s="112">
        <f t="shared" si="1"/>
        <v>19.399999999999999</v>
      </c>
      <c r="O53" s="112">
        <f t="shared" si="1"/>
        <v>19.399999999999999</v>
      </c>
      <c r="P53" s="112">
        <f t="shared" si="1"/>
        <v>56.5</v>
      </c>
      <c r="Q53" s="112">
        <f t="shared" si="1"/>
        <v>54.5</v>
      </c>
      <c r="R53" s="112">
        <f t="shared" si="1"/>
        <v>59.4</v>
      </c>
      <c r="S53" s="112">
        <f t="shared" si="1"/>
        <v>32.299999999999997</v>
      </c>
      <c r="T53" s="112">
        <f t="shared" si="1"/>
        <v>50.3</v>
      </c>
    </row>
    <row r="54" spans="2:20" x14ac:dyDescent="0.2">
      <c r="B54" s="54"/>
      <c r="C54" s="54"/>
      <c r="D54" s="54"/>
    </row>
    <row r="55" spans="2:20" x14ac:dyDescent="0.2">
      <c r="B55" s="54"/>
      <c r="C55" s="54"/>
      <c r="D55" s="54"/>
    </row>
    <row r="69" spans="6:20" x14ac:dyDescent="0.2">
      <c r="F69" s="85"/>
      <c r="G69" s="85"/>
      <c r="H69" s="85"/>
      <c r="I69" s="85"/>
      <c r="J69" s="85"/>
      <c r="K69" s="85"/>
      <c r="L69" s="85"/>
      <c r="M69" s="85"/>
      <c r="N69" s="85"/>
      <c r="O69" s="85"/>
      <c r="P69" s="85"/>
      <c r="Q69" s="85"/>
      <c r="R69" s="85"/>
      <c r="S69" s="85"/>
      <c r="T69" s="85"/>
    </row>
    <row r="70" spans="6:20" x14ac:dyDescent="0.2">
      <c r="F70" s="106"/>
      <c r="G70" s="106"/>
      <c r="H70" s="106"/>
      <c r="I70" s="106"/>
      <c r="J70" s="106"/>
      <c r="K70" s="106"/>
      <c r="L70" s="106"/>
      <c r="M70" s="106"/>
      <c r="N70" s="106"/>
      <c r="O70" s="106"/>
      <c r="P70" s="106"/>
      <c r="Q70" s="106"/>
      <c r="R70" s="106"/>
      <c r="S70" s="106"/>
      <c r="T70" s="106"/>
    </row>
  </sheetData>
  <mergeCells count="52">
    <mergeCell ref="A6:A7"/>
    <mergeCell ref="A14:A15"/>
    <mergeCell ref="A16:A18"/>
    <mergeCell ref="A19:A21"/>
    <mergeCell ref="A39:A40"/>
    <mergeCell ref="A8:A10"/>
    <mergeCell ref="A11:A13"/>
    <mergeCell ref="A44:A46"/>
    <mergeCell ref="A47:A48"/>
    <mergeCell ref="C14:D15"/>
    <mergeCell ref="C37:D38"/>
    <mergeCell ref="B16:B17"/>
    <mergeCell ref="C16:C17"/>
    <mergeCell ref="D16:D17"/>
    <mergeCell ref="B19:B20"/>
    <mergeCell ref="A22:A24"/>
    <mergeCell ref="A25:A27"/>
    <mergeCell ref="A28:A30"/>
    <mergeCell ref="A31:A33"/>
    <mergeCell ref="A34:A36"/>
    <mergeCell ref="A37:A38"/>
    <mergeCell ref="C19:C20"/>
    <mergeCell ref="D34:D35"/>
    <mergeCell ref="A41:A43"/>
    <mergeCell ref="D19:D20"/>
    <mergeCell ref="B25:B26"/>
    <mergeCell ref="C25:C26"/>
    <mergeCell ref="D25:D26"/>
    <mergeCell ref="B28:B29"/>
    <mergeCell ref="C28:C29"/>
    <mergeCell ref="D28:D29"/>
    <mergeCell ref="C31:C32"/>
    <mergeCell ref="B31:B32"/>
    <mergeCell ref="D31:D32"/>
    <mergeCell ref="B34:B35"/>
    <mergeCell ref="C34:C35"/>
    <mergeCell ref="B41:B42"/>
    <mergeCell ref="C41:C42"/>
    <mergeCell ref="D41:D42"/>
    <mergeCell ref="B44:B45"/>
    <mergeCell ref="C44:C45"/>
    <mergeCell ref="D44:D45"/>
    <mergeCell ref="F2:T2"/>
    <mergeCell ref="B22:B23"/>
    <mergeCell ref="C22:C23"/>
    <mergeCell ref="D22:D23"/>
    <mergeCell ref="B8:B9"/>
    <mergeCell ref="C8:C9"/>
    <mergeCell ref="D8:D9"/>
    <mergeCell ref="C11:C12"/>
    <mergeCell ref="B11:B12"/>
    <mergeCell ref="D11:D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C8AAE-B1AB-314E-835D-15283B3A2BE0}">
  <dimension ref="A2:G38"/>
  <sheetViews>
    <sheetView workbookViewId="0">
      <selection activeCell="E10" sqref="E10"/>
    </sheetView>
  </sheetViews>
  <sheetFormatPr baseColWidth="10" defaultRowHeight="16" x14ac:dyDescent="0.2"/>
  <cols>
    <col min="3" max="3" width="17.83203125" customWidth="1"/>
    <col min="4" max="4" width="27.1640625" customWidth="1"/>
  </cols>
  <sheetData>
    <row r="2" spans="1:7" x14ac:dyDescent="0.2">
      <c r="B2" s="54" t="s">
        <v>0</v>
      </c>
      <c r="C2" s="54" t="s">
        <v>1</v>
      </c>
      <c r="D2" s="54" t="s">
        <v>2</v>
      </c>
    </row>
    <row r="3" spans="1:7" x14ac:dyDescent="0.2">
      <c r="A3">
        <v>1</v>
      </c>
      <c r="B3" s="174">
        <v>45327</v>
      </c>
      <c r="C3" s="54" t="s">
        <v>382</v>
      </c>
      <c r="D3" s="54"/>
    </row>
    <row r="4" spans="1:7" ht="68" x14ac:dyDescent="0.2">
      <c r="A4">
        <v>2</v>
      </c>
      <c r="B4" s="174">
        <v>45329</v>
      </c>
      <c r="C4" s="54" t="s">
        <v>405</v>
      </c>
      <c r="D4" s="87" t="s">
        <v>406</v>
      </c>
      <c r="E4" t="s">
        <v>403</v>
      </c>
      <c r="G4" s="107" t="s">
        <v>404</v>
      </c>
    </row>
    <row r="5" spans="1:7" ht="17" x14ac:dyDescent="0.2">
      <c r="A5">
        <v>3</v>
      </c>
      <c r="B5" s="174">
        <v>45334</v>
      </c>
      <c r="C5" s="54" t="s">
        <v>405</v>
      </c>
      <c r="D5" s="87" t="s">
        <v>406</v>
      </c>
    </row>
    <row r="6" spans="1:7" ht="34" x14ac:dyDescent="0.2">
      <c r="A6">
        <v>4</v>
      </c>
      <c r="B6" s="174">
        <v>45337</v>
      </c>
      <c r="C6" s="54" t="s">
        <v>405</v>
      </c>
      <c r="D6" s="87" t="s">
        <v>394</v>
      </c>
      <c r="E6" s="87" t="s">
        <v>394</v>
      </c>
    </row>
    <row r="7" spans="1:7" x14ac:dyDescent="0.2">
      <c r="A7">
        <v>5</v>
      </c>
      <c r="B7" s="174">
        <v>45341</v>
      </c>
      <c r="C7" s="54" t="s">
        <v>405</v>
      </c>
      <c r="D7" s="87"/>
    </row>
    <row r="8" spans="1:7" ht="17" x14ac:dyDescent="0.2">
      <c r="A8">
        <v>6</v>
      </c>
      <c r="B8" s="174">
        <v>45343</v>
      </c>
      <c r="C8" s="54" t="s">
        <v>405</v>
      </c>
      <c r="D8" s="87" t="s">
        <v>407</v>
      </c>
    </row>
    <row r="9" spans="1:7" ht="34" x14ac:dyDescent="0.2">
      <c r="A9">
        <v>7</v>
      </c>
      <c r="B9" s="174">
        <v>45348</v>
      </c>
      <c r="C9" s="54" t="s">
        <v>383</v>
      </c>
      <c r="D9" s="87" t="s">
        <v>388</v>
      </c>
    </row>
    <row r="10" spans="1:7" ht="34" x14ac:dyDescent="0.2">
      <c r="A10">
        <v>8</v>
      </c>
      <c r="B10" s="174">
        <v>45349</v>
      </c>
      <c r="C10" s="54" t="s">
        <v>383</v>
      </c>
      <c r="D10" s="87" t="s">
        <v>389</v>
      </c>
    </row>
    <row r="11" spans="1:7" ht="17" x14ac:dyDescent="0.2">
      <c r="A11">
        <v>9</v>
      </c>
      <c r="B11" s="174">
        <v>45355</v>
      </c>
      <c r="C11" s="54" t="s">
        <v>383</v>
      </c>
      <c r="D11" s="87" t="s">
        <v>390</v>
      </c>
    </row>
    <row r="12" spans="1:7" ht="17" x14ac:dyDescent="0.2">
      <c r="A12">
        <v>10</v>
      </c>
      <c r="B12" s="174">
        <v>45357</v>
      </c>
      <c r="C12" s="54" t="s">
        <v>383</v>
      </c>
      <c r="D12" s="87" t="s">
        <v>391</v>
      </c>
    </row>
    <row r="13" spans="1:7" ht="17" x14ac:dyDescent="0.2">
      <c r="A13">
        <v>11</v>
      </c>
      <c r="B13" s="174">
        <v>45362</v>
      </c>
      <c r="C13" s="54" t="s">
        <v>383</v>
      </c>
      <c r="D13" s="87" t="s">
        <v>392</v>
      </c>
    </row>
    <row r="14" spans="1:7" ht="34" x14ac:dyDescent="0.2">
      <c r="A14">
        <v>12</v>
      </c>
      <c r="B14" s="174">
        <v>45364</v>
      </c>
      <c r="C14" s="54" t="s">
        <v>383</v>
      </c>
      <c r="D14" s="87" t="s">
        <v>393</v>
      </c>
    </row>
    <row r="15" spans="1:7" ht="34" x14ac:dyDescent="0.2">
      <c r="A15">
        <v>13</v>
      </c>
      <c r="B15" s="174">
        <v>45369</v>
      </c>
      <c r="C15" s="54" t="s">
        <v>383</v>
      </c>
      <c r="D15" s="87" t="s">
        <v>393</v>
      </c>
    </row>
    <row r="16" spans="1:7" ht="17" x14ac:dyDescent="0.2">
      <c r="A16">
        <v>14</v>
      </c>
      <c r="B16" s="174">
        <v>45371</v>
      </c>
      <c r="C16" s="54" t="s">
        <v>383</v>
      </c>
      <c r="D16" s="90" t="s">
        <v>395</v>
      </c>
    </row>
    <row r="17" spans="1:4" ht="17" x14ac:dyDescent="0.2">
      <c r="A17">
        <v>15</v>
      </c>
      <c r="B17" s="174">
        <v>45376</v>
      </c>
      <c r="C17" s="54" t="s">
        <v>383</v>
      </c>
      <c r="D17" s="87" t="s">
        <v>396</v>
      </c>
    </row>
    <row r="18" spans="1:4" ht="17" x14ac:dyDescent="0.2">
      <c r="A18">
        <v>16</v>
      </c>
      <c r="B18" s="174">
        <v>45378</v>
      </c>
      <c r="C18" s="54" t="s">
        <v>383</v>
      </c>
      <c r="D18" s="87" t="s">
        <v>395</v>
      </c>
    </row>
    <row r="19" spans="1:4" x14ac:dyDescent="0.2">
      <c r="B19" s="175">
        <v>45383</v>
      </c>
      <c r="C19" s="97"/>
      <c r="D19" s="97"/>
    </row>
    <row r="20" spans="1:4" x14ac:dyDescent="0.2">
      <c r="B20" s="175">
        <v>45385</v>
      </c>
      <c r="C20" s="97"/>
      <c r="D20" s="97"/>
    </row>
    <row r="21" spans="1:4" ht="51" x14ac:dyDescent="0.2">
      <c r="A21">
        <v>17</v>
      </c>
      <c r="B21" s="174">
        <v>45390</v>
      </c>
      <c r="C21" s="54" t="s">
        <v>384</v>
      </c>
      <c r="D21" s="87" t="s">
        <v>402</v>
      </c>
    </row>
    <row r="22" spans="1:4" x14ac:dyDescent="0.2">
      <c r="A22">
        <v>18</v>
      </c>
      <c r="B22" s="174">
        <v>45392</v>
      </c>
      <c r="C22" s="54" t="s">
        <v>384</v>
      </c>
      <c r="D22" s="54" t="s">
        <v>397</v>
      </c>
    </row>
    <row r="23" spans="1:4" x14ac:dyDescent="0.2">
      <c r="A23">
        <v>19</v>
      </c>
      <c r="B23" s="174">
        <v>45397</v>
      </c>
      <c r="C23" s="54" t="s">
        <v>384</v>
      </c>
      <c r="D23" s="54" t="s">
        <v>398</v>
      </c>
    </row>
    <row r="24" spans="1:4" x14ac:dyDescent="0.2">
      <c r="A24">
        <v>20</v>
      </c>
      <c r="B24" s="174">
        <v>45399</v>
      </c>
      <c r="C24" s="54" t="s">
        <v>384</v>
      </c>
      <c r="D24" s="54" t="s">
        <v>399</v>
      </c>
    </row>
    <row r="25" spans="1:4" x14ac:dyDescent="0.2">
      <c r="A25">
        <v>21</v>
      </c>
      <c r="B25" s="174">
        <v>45404</v>
      </c>
      <c r="C25" s="54" t="s">
        <v>384</v>
      </c>
      <c r="D25" s="54" t="s">
        <v>400</v>
      </c>
    </row>
    <row r="26" spans="1:4" x14ac:dyDescent="0.2">
      <c r="A26">
        <v>22</v>
      </c>
      <c r="B26" s="174">
        <v>45406</v>
      </c>
      <c r="C26" s="54" t="s">
        <v>385</v>
      </c>
      <c r="D26" s="54" t="s">
        <v>386</v>
      </c>
    </row>
    <row r="27" spans="1:4" x14ac:dyDescent="0.2">
      <c r="B27" s="175">
        <v>45411</v>
      </c>
      <c r="C27" s="97"/>
      <c r="D27" s="97"/>
    </row>
    <row r="28" spans="1:4" x14ac:dyDescent="0.2">
      <c r="B28" s="175">
        <v>45413</v>
      </c>
      <c r="C28" s="97"/>
      <c r="D28" s="97"/>
    </row>
    <row r="29" spans="1:4" x14ac:dyDescent="0.2">
      <c r="A29">
        <v>23</v>
      </c>
      <c r="B29" s="174">
        <v>45418</v>
      </c>
      <c r="C29" s="54" t="s">
        <v>385</v>
      </c>
      <c r="D29" s="54" t="s">
        <v>401</v>
      </c>
    </row>
    <row r="30" spans="1:4" x14ac:dyDescent="0.2">
      <c r="A30">
        <v>24</v>
      </c>
      <c r="B30" s="174">
        <v>45420</v>
      </c>
      <c r="C30" s="54" t="s">
        <v>387</v>
      </c>
      <c r="D30" s="54"/>
    </row>
    <row r="31" spans="1:4" x14ac:dyDescent="0.2">
      <c r="A31">
        <v>25</v>
      </c>
      <c r="B31" s="174">
        <v>45425</v>
      </c>
      <c r="C31" s="54" t="s">
        <v>387</v>
      </c>
      <c r="D31" s="54"/>
    </row>
    <row r="32" spans="1:4" x14ac:dyDescent="0.2">
      <c r="A32">
        <v>26</v>
      </c>
      <c r="B32" s="174">
        <v>45427</v>
      </c>
      <c r="C32" s="54" t="s">
        <v>387</v>
      </c>
      <c r="D32" s="54"/>
    </row>
    <row r="33" spans="1:4" x14ac:dyDescent="0.2">
      <c r="A33">
        <v>27</v>
      </c>
      <c r="B33" s="174">
        <v>45432</v>
      </c>
      <c r="C33" s="54" t="s">
        <v>387</v>
      </c>
      <c r="D33" s="54"/>
    </row>
    <row r="34" spans="1:4" x14ac:dyDescent="0.2">
      <c r="A34">
        <v>28</v>
      </c>
      <c r="B34" s="174">
        <v>45434</v>
      </c>
      <c r="C34" s="54" t="s">
        <v>387</v>
      </c>
      <c r="D34" s="54"/>
    </row>
    <row r="35" spans="1:4" x14ac:dyDescent="0.2">
      <c r="A35">
        <v>29</v>
      </c>
      <c r="B35" s="174">
        <v>45439</v>
      </c>
      <c r="C35" s="54" t="s">
        <v>387</v>
      </c>
      <c r="D35" s="54"/>
    </row>
    <row r="36" spans="1:4" x14ac:dyDescent="0.2">
      <c r="A36">
        <v>30</v>
      </c>
      <c r="B36" s="174">
        <v>45432</v>
      </c>
      <c r="C36" s="54" t="s">
        <v>359</v>
      </c>
      <c r="D36" s="54"/>
    </row>
    <row r="37" spans="1:4" x14ac:dyDescent="0.2">
      <c r="B37" s="176">
        <v>45445</v>
      </c>
      <c r="C37" s="86"/>
      <c r="D37" s="86"/>
    </row>
    <row r="38" spans="1:4" x14ac:dyDescent="0.2">
      <c r="B38" s="176">
        <v>45448</v>
      </c>
      <c r="C38" s="86"/>
      <c r="D38" s="8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PM</vt:lpstr>
      <vt:lpstr>NA</vt:lpstr>
      <vt:lpstr>CR</vt:lpstr>
      <vt:lpstr>DG</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dc:creator>
  <cp:lastModifiedBy>Alejandra Bueno</cp:lastModifiedBy>
  <dcterms:created xsi:type="dcterms:W3CDTF">2023-07-28T07:56:15Z</dcterms:created>
  <dcterms:modified xsi:type="dcterms:W3CDTF">2024-09-10T17:47:16Z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2024-01-31T10:00:47Z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78f3a279-48c8-4670-9162-a63c451c9fae</vt:lpwstr>
  </property>
  <property fmtid="{D5CDD505-2E9C-101B-9397-08002B2CF9AE}" pid="7" name="MSIP_Label_defa4170-0d19-0005-0004-bc88714345d2_ActionId">
    <vt:lpwstr>29247c98-32a0-48ef-916b-a4c514fbdc97</vt:lpwstr>
  </property>
  <property fmtid="{D5CDD505-2E9C-101B-9397-08002B2CF9AE}" pid="8" name="MSIP_Label_defa4170-0d19-0005-0004-bc88714345d2_ContentBits">
    <vt:lpwstr>0</vt:lpwstr>
  </property>
</Properties>
</file>