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.yang/Work/Mypapers/supplement_repo/hr-lf-mv-SOLS/part_list/"/>
    </mc:Choice>
  </mc:AlternateContent>
  <xr:revisionPtr revIDLastSave="0" documentId="13_ncr:1_{AEAE7B7B-01E1-2D4D-83D8-085E2970E1C8}" xr6:coauthVersionLast="46" xr6:coauthVersionMax="46" xr10:uidLastSave="{00000000-0000-0000-0000-000000000000}"/>
  <bookViews>
    <workbookView xWindow="2880" yWindow="460" windowWidth="25340" windowHeight="20840" xr2:uid="{28437168-FD16-BA43-83EE-53029A538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1" i="1"/>
  <c r="G80" i="1"/>
  <c r="G79" i="1"/>
  <c r="G74" i="1"/>
  <c r="G75" i="1"/>
  <c r="G76" i="1"/>
  <c r="G77" i="1"/>
  <c r="G78" i="1"/>
  <c r="G68" i="1"/>
  <c r="G18" i="1"/>
  <c r="G20" i="1"/>
  <c r="G19" i="1"/>
  <c r="G35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33" i="1" l="1"/>
  <c r="G32" i="1"/>
  <c r="G1" i="1" s="1"/>
  <c r="G31" i="1"/>
  <c r="G34" i="1"/>
  <c r="G23" i="1" l="1"/>
  <c r="G58" i="1"/>
  <c r="G59" i="1"/>
  <c r="G52" i="1" l="1"/>
  <c r="G53" i="1"/>
  <c r="G51" i="1"/>
  <c r="G50" i="1"/>
  <c r="G49" i="1"/>
  <c r="G48" i="1"/>
  <c r="G41" i="1"/>
  <c r="G42" i="1"/>
  <c r="G43" i="1"/>
  <c r="G40" i="1"/>
  <c r="G29" i="1"/>
  <c r="G30" i="1"/>
  <c r="G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1" i="1"/>
  <c r="G22" i="1"/>
  <c r="G4" i="1"/>
</calcChain>
</file>

<file path=xl/sharedStrings.xml><?xml version="1.0" encoding="utf-8"?>
<sst xmlns="http://schemas.openxmlformats.org/spreadsheetml/2006/main" count="332" uniqueCount="190">
  <si>
    <t>Decription</t>
  </si>
  <si>
    <t xml:space="preserve">Supplier </t>
  </si>
  <si>
    <t>Part number</t>
  </si>
  <si>
    <t>O1</t>
  </si>
  <si>
    <t>O2</t>
  </si>
  <si>
    <t>O3</t>
  </si>
  <si>
    <t>1.0NA 20x water objective</t>
  </si>
  <si>
    <t>Olympus</t>
  </si>
  <si>
    <t>XLUMPLFLN 20XW</t>
  </si>
  <si>
    <t>Quantity</t>
  </si>
  <si>
    <t>Unit Price</t>
  </si>
  <si>
    <t>Sub_total</t>
  </si>
  <si>
    <t xml:space="preserve">1.0NA 20x Solid Immersion </t>
  </si>
  <si>
    <t>Special Optics</t>
  </si>
  <si>
    <t>Calico AMS 2.0</t>
  </si>
  <si>
    <t>Note</t>
  </si>
  <si>
    <t>Utility</t>
  </si>
  <si>
    <t>Piezo for O3</t>
  </si>
  <si>
    <t>Physik Instrumente</t>
  </si>
  <si>
    <t>PD72Z1SAQ</t>
  </si>
  <si>
    <t>Laser</t>
  </si>
  <si>
    <t>Stradus series module at 488nm, 50mW output with ~0.8 mm beam</t>
  </si>
  <si>
    <t>Stradus series module at 561nm, 50mW output with ~0.7 mm beam</t>
  </si>
  <si>
    <t>Fast PIFOC® Piezo Nanofocusing Z-Drive, 100μm</t>
  </si>
  <si>
    <t>Including the controller</t>
  </si>
  <si>
    <t>Vortran</t>
  </si>
  <si>
    <t>Stradus® 488 – 50</t>
  </si>
  <si>
    <t>Stradus® 561 – 50</t>
  </si>
  <si>
    <t>Emission Filter</t>
  </si>
  <si>
    <t>Excitation Filter</t>
  </si>
  <si>
    <t>Dichroic mirror</t>
  </si>
  <si>
    <t>Chroma</t>
  </si>
  <si>
    <t>ET525/50m</t>
  </si>
  <si>
    <t>ET610/75m</t>
  </si>
  <si>
    <t>89402x</t>
  </si>
  <si>
    <t>ZT405/488/561/640rpcv2-UF3</t>
  </si>
  <si>
    <t>Single band filter</t>
  </si>
  <si>
    <t>Quad band filter</t>
  </si>
  <si>
    <t>20 mm Galvo mirror, 40 Degree Optical Angle, S4 mirror</t>
  </si>
  <si>
    <t>Cambridge Instrument</t>
  </si>
  <si>
    <t>6SD12205</t>
  </si>
  <si>
    <t>Scanning and swtiching galvos</t>
  </si>
  <si>
    <t>HOOK-UP STRND 14AWG Wires for Galvo controller</t>
  </si>
  <si>
    <t>SWITCHING POWER SUPPLIES</t>
  </si>
  <si>
    <t>Miscellenous</t>
  </si>
  <si>
    <t>Digikey</t>
  </si>
  <si>
    <t>Astrodyne TDI</t>
  </si>
  <si>
    <t>NA</t>
  </si>
  <si>
    <t>MK320S-24</t>
  </si>
  <si>
    <t>For galvos</t>
  </si>
  <si>
    <t>see Miscellenous for galvo control</t>
  </si>
  <si>
    <t>Custom mounts</t>
  </si>
  <si>
    <t>Optics in Figure</t>
  </si>
  <si>
    <t>ST1XY_PiezoAdapter_bottom</t>
  </si>
  <si>
    <t>ST1XY_PiezoAdapter_top</t>
  </si>
  <si>
    <t>XR25P_Piezo_adapter_bottom</t>
  </si>
  <si>
    <t>XR25P_Piezo_adapter_top</t>
  </si>
  <si>
    <t>Protolabs</t>
  </si>
  <si>
    <t>CAD file available</t>
  </si>
  <si>
    <t>CambrigeGavloMount 2 axes, orthorgonal mount</t>
  </si>
  <si>
    <t>For O1 mount</t>
  </si>
  <si>
    <t>20mmGalvoMount - Part 1_v2, custom mount</t>
  </si>
  <si>
    <t>Hamamastu</t>
  </si>
  <si>
    <t>ORCA-Flash4.0 V3 Digital</t>
  </si>
  <si>
    <t>C13440-20CU-KIT</t>
  </si>
  <si>
    <t>Interface Kit - Firebird Camlink Board and 2 ea SDR-SDR Caml</t>
  </si>
  <si>
    <t>CAMRA-1007-000-KIT</t>
  </si>
  <si>
    <t>Camera</t>
  </si>
  <si>
    <t>Super wide tube lens</t>
  </si>
  <si>
    <t>SWTLU-C</t>
  </si>
  <si>
    <t>TL1-TL3</t>
  </si>
  <si>
    <t>TL4-TL6 components</t>
  </si>
  <si>
    <t>TTL200MP</t>
  </si>
  <si>
    <t>Laser Scanning Tube Lens</t>
  </si>
  <si>
    <t>Thorlabs</t>
  </si>
  <si>
    <t>AC508-750</t>
  </si>
  <si>
    <t>AC508-500</t>
  </si>
  <si>
    <t>AC508-750-A-ML</t>
  </si>
  <si>
    <t>2 inch achromatic lens</t>
  </si>
  <si>
    <t>LJ1695RM-A</t>
  </si>
  <si>
    <t>LJ1653RM-A</t>
  </si>
  <si>
    <t>CL1</t>
  </si>
  <si>
    <t>cylindrical lens 50 mm</t>
  </si>
  <si>
    <t>cylindrical lens 200 mm</t>
  </si>
  <si>
    <t>2-axes galvo</t>
  </si>
  <si>
    <t>galvo to adjust incident angles of the light sheet</t>
  </si>
  <si>
    <t>6SD12056</t>
  </si>
  <si>
    <t>need custom mount</t>
  </si>
  <si>
    <t>Data acquistion card</t>
  </si>
  <si>
    <t>Manual translation stages</t>
  </si>
  <si>
    <t>ASI</t>
  </si>
  <si>
    <t>Motorized translation stages</t>
  </si>
  <si>
    <t>Sample translation</t>
  </si>
  <si>
    <t>O1 translation</t>
  </si>
  <si>
    <t>ZFS25B</t>
  </si>
  <si>
    <t>O1-O3 translation</t>
  </si>
  <si>
    <t>XR25P</t>
  </si>
  <si>
    <t>MS-2000 FLAT-TOP XY AUTOMATED STAGE</t>
  </si>
  <si>
    <t>MS-2000</t>
  </si>
  <si>
    <t>include controller and stage insert</t>
  </si>
  <si>
    <t>RC02APCP01</t>
  </si>
  <si>
    <t>Fiber output</t>
  </si>
  <si>
    <t>Protected Silver Reflective Collimator, 450 nm - 20 µm, Ø2 mm Beam, FC/APC</t>
  </si>
  <si>
    <t>National Instrument</t>
  </si>
  <si>
    <t>CompactDAQ chassis (8 slot USB)</t>
  </si>
  <si>
    <t>cDAQ-9178</t>
  </si>
  <si>
    <t xml:space="preserve"> 8-Channel, 100 ns, TTL Digital Input/Output Module</t>
  </si>
  <si>
    <t>NI 9401</t>
  </si>
  <si>
    <t>Hindsight: need to include the scan-optimized option</t>
  </si>
  <si>
    <t>Custom objective from Calico, price is estimated</t>
  </si>
  <si>
    <t>Grand total</t>
  </si>
  <si>
    <t> UPLXAPO20X </t>
  </si>
  <si>
    <t>need custom mount to have true orthorgonal axes</t>
  </si>
  <si>
    <t>CL2 and CL3</t>
  </si>
  <si>
    <t>not used in current setup yet</t>
  </si>
  <si>
    <t>For O1 water dispenser</t>
  </si>
  <si>
    <t>Olympus1p00_20x - ObjectiveWaterDispenser</t>
  </si>
  <si>
    <t>3D-printed</t>
  </si>
  <si>
    <t>Thorlabs optomechanics</t>
  </si>
  <si>
    <t>Other major devices</t>
  </si>
  <si>
    <t>ST1XY-S</t>
  </si>
  <si>
    <t>XY Translator with Micrometer Drives</t>
  </si>
  <si>
    <t xml:space="preserve"> xy translation</t>
  </si>
  <si>
    <t>for objectives and fiberoutput</t>
  </si>
  <si>
    <t>KCB2C</t>
  </si>
  <si>
    <t>Right-Angle Kinematic Mirror Mount</t>
  </si>
  <si>
    <t>Mirror mount</t>
  </si>
  <si>
    <t>KCB1C</t>
  </si>
  <si>
    <t>POLARIS-K2</t>
  </si>
  <si>
    <t>Polaris® Ø2" Mirror Mount</t>
  </si>
  <si>
    <t>LCP01</t>
  </si>
  <si>
    <t>60 mm Cage Plate, SM2 Threads</t>
  </si>
  <si>
    <t>Cage system</t>
  </si>
  <si>
    <t>FiberPort, FC/APC</t>
  </si>
  <si>
    <t>Fiber input</t>
  </si>
  <si>
    <t>IDA20P5</t>
  </si>
  <si>
    <t>PostMountable
Standard Iris, Ø20.0 mm Max Aperture</t>
  </si>
  <si>
    <t>Alignment reference</t>
  </si>
  <si>
    <t>TTL165A</t>
  </si>
  <si>
    <t>TTL100A</t>
  </si>
  <si>
    <t>TL7_alternative</t>
  </si>
  <si>
    <t>Tube Lens, f = 165 mm,</t>
  </si>
  <si>
    <t>Tube Lens, f = 100 mm</t>
  </si>
  <si>
    <t>TTL200</t>
  </si>
  <si>
    <t>Tube Lens, f = 200 mm,</t>
  </si>
  <si>
    <t>can be used to adjust final magnification</t>
  </si>
  <si>
    <t>R1L1S1P</t>
  </si>
  <si>
    <t>Positive Combined Resolution and Distortion Test Target</t>
  </si>
  <si>
    <t>Alignement check</t>
  </si>
  <si>
    <t> SM2AD-M41-SP</t>
  </si>
  <si>
    <t>Modified SM2-Threaded Mounting Adapter</t>
  </si>
  <si>
    <t>Olympus tube lens adpator</t>
  </si>
  <si>
    <t xml:space="preserve">Prices don’t include tax </t>
  </si>
  <si>
    <t>RS2P8E</t>
  </si>
  <si>
    <t> Ø1" Pedestal Pillar Post</t>
  </si>
  <si>
    <t>Post</t>
  </si>
  <si>
    <t xml:space="preserve">	
RS1.5</t>
  </si>
  <si>
    <t>Ø1" Post Holder with Flexure Lock, Pedestal Base</t>
  </si>
  <si>
    <t>RSH1.5</t>
  </si>
  <si>
    <t> Ø1" Pillar Post</t>
  </si>
  <si>
    <t>KMSS</t>
  </si>
  <si>
    <t>Compact Kinematic Mirror Mount Hex Adjuster</t>
  </si>
  <si>
    <t>for dual view switch</t>
  </si>
  <si>
    <t>XRN25C</t>
  </si>
  <si>
    <t>Compact†25†mm†Travel†Linear†Translation†Stage</t>
  </si>
  <si>
    <t>Translation stage</t>
  </si>
  <si>
    <t>Baseplate†for†Stages†with†2¢†Wide†Dovetails</t>
  </si>
  <si>
    <t>XRNB1</t>
  </si>
  <si>
    <t>Breadboard assembly</t>
  </si>
  <si>
    <t>MB8</t>
  </si>
  <si>
    <t>MB1218</t>
  </si>
  <si>
    <t>MB618</t>
  </si>
  <si>
    <t>MB1824</t>
  </si>
  <si>
    <t>MB1836</t>
  </si>
  <si>
    <t>MB810</t>
  </si>
  <si>
    <t>AP90</t>
  </si>
  <si>
    <t>Right≠Angle†Mounting†Plate</t>
  </si>
  <si>
    <t>AP90L</t>
  </si>
  <si>
    <t>Aluminum  Breadboard</t>
  </si>
  <si>
    <t>VB01B</t>
  </si>
  <si>
    <t>DFM1L</t>
  </si>
  <si>
    <t>Kinematic†Fluorescence†Filter†Cube¨</t>
  </si>
  <si>
    <t>Dichroic mount</t>
  </si>
  <si>
    <t>18" Vertical Bracket for Breadboards</t>
  </si>
  <si>
    <t>Large Right-Angle Mounting Plate</t>
  </si>
  <si>
    <t>parts to assemble the breadboard</t>
  </si>
  <si>
    <t>0.80NA 20x air objective</t>
  </si>
  <si>
    <t>NI 9263 DSUB</t>
  </si>
  <si>
    <t>4 Ch, +/-10 V, 16-Bit, 100 kS/s/ch,  AO Module</t>
  </si>
  <si>
    <t>PAF2-A7A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</si>
</sst>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333333"/>
      <name val="Arial"/>
      <family val="2"/>
    </font>
    <font>
      <sz val="10"/>
      <color rgb="FF000000"/>
      <name val="Arial"/>
      <family val="2"/>
    </font>
    <font>
      <sz val="7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8" fontId="1" fillId="0" borderId="0" xfId="0" applyNumberFormat="1" applyFont="1" applyAlignment="1">
      <alignment wrapText="1"/>
    </xf>
    <xf numFmtId="8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8" fontId="2" fillId="0" borderId="0" xfId="0" applyNumberFormat="1" applyFont="1"/>
    <xf numFmtId="0" fontId="3" fillId="0" borderId="0" xfId="0" applyFont="1"/>
    <xf numFmtId="8" fontId="1" fillId="0" borderId="0" xfId="0" applyNumberFormat="1" applyFont="1"/>
    <xf numFmtId="0" fontId="4" fillId="0" borderId="0" xfId="0" applyFont="1"/>
    <xf numFmtId="8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orlabs.com/thorproduct.cfm?partnumber=RSH1.5" TargetMode="External"/><Relationship Id="rId1" Type="http://schemas.openxmlformats.org/officeDocument/2006/relationships/hyperlink" Target="https://www.thorlabs.com/thorproduct.cfm?partnumber=ZFS2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38FE-F0B2-A34F-8852-AEF1255FA0B8}">
  <dimension ref="A1:I83"/>
  <sheetViews>
    <sheetView tabSelected="1" topLeftCell="A12" zoomScale="115" zoomScaleNormal="115" workbookViewId="0">
      <selection activeCell="A24" sqref="A24"/>
    </sheetView>
  </sheetViews>
  <sheetFormatPr baseColWidth="10" defaultRowHeight="16" x14ac:dyDescent="0.2"/>
  <cols>
    <col min="1" max="1" width="21.83203125" bestFit="1" customWidth="1"/>
    <col min="2" max="2" width="33.6640625" customWidth="1"/>
    <col min="3" max="3" width="18.33203125" bestFit="1" customWidth="1"/>
    <col min="4" max="4" width="24.83203125" bestFit="1" customWidth="1"/>
    <col min="5" max="5" width="17.5" customWidth="1"/>
    <col min="6" max="6" width="18.83203125" customWidth="1"/>
    <col min="7" max="7" width="11.83203125" bestFit="1" customWidth="1"/>
    <col min="8" max="8" width="38.33203125" customWidth="1"/>
    <col min="9" max="9" width="16.83203125" customWidth="1"/>
  </cols>
  <sheetData>
    <row r="1" spans="1:9" x14ac:dyDescent="0.2">
      <c r="F1" s="11" t="s">
        <v>110</v>
      </c>
      <c r="G1" s="10">
        <f>SUM(G4:G103)</f>
        <v>130568.35000000002</v>
      </c>
      <c r="H1" s="11" t="s">
        <v>152</v>
      </c>
    </row>
    <row r="2" spans="1:9" s="1" customFormat="1" ht="17" x14ac:dyDescent="0.2">
      <c r="A2" s="2" t="s">
        <v>52</v>
      </c>
    </row>
    <row r="3" spans="1:9" s="1" customFormat="1" ht="17" x14ac:dyDescent="0.2">
      <c r="A3" s="1" t="s">
        <v>16</v>
      </c>
      <c r="B3" s="1" t="s">
        <v>0</v>
      </c>
      <c r="C3" s="1" t="s">
        <v>1</v>
      </c>
      <c r="D3" s="1" t="s">
        <v>2</v>
      </c>
      <c r="E3" s="1" t="s">
        <v>10</v>
      </c>
      <c r="F3" s="1" t="s">
        <v>9</v>
      </c>
      <c r="G3" s="1" t="s">
        <v>11</v>
      </c>
      <c r="H3" s="1" t="s">
        <v>15</v>
      </c>
    </row>
    <row r="4" spans="1:9" s="1" customFormat="1" ht="17" x14ac:dyDescent="0.2">
      <c r="A4" s="1" t="s">
        <v>3</v>
      </c>
      <c r="B4" s="1" t="s">
        <v>6</v>
      </c>
      <c r="C4" s="1" t="s">
        <v>7</v>
      </c>
      <c r="D4" s="1" t="s">
        <v>8</v>
      </c>
      <c r="E4" s="3">
        <v>7189</v>
      </c>
      <c r="F4" s="1">
        <v>1</v>
      </c>
      <c r="G4" s="4">
        <f>E4*F4</f>
        <v>7189</v>
      </c>
    </row>
    <row r="5" spans="1:9" s="1" customFormat="1" ht="17" x14ac:dyDescent="0.2">
      <c r="A5" s="1" t="s">
        <v>4</v>
      </c>
      <c r="B5" s="1" t="s">
        <v>186</v>
      </c>
      <c r="C5" s="1" t="s">
        <v>7</v>
      </c>
      <c r="D5" s="1" t="s">
        <v>111</v>
      </c>
      <c r="E5" s="3">
        <v>3075</v>
      </c>
      <c r="F5" s="1">
        <v>1</v>
      </c>
      <c r="G5" s="4">
        <f t="shared" ref="G5:G23" si="0">E5*F5</f>
        <v>3075</v>
      </c>
    </row>
    <row r="6" spans="1:9" s="1" customFormat="1" ht="34" x14ac:dyDescent="0.2">
      <c r="A6" s="1" t="s">
        <v>5</v>
      </c>
      <c r="B6" s="1" t="s">
        <v>12</v>
      </c>
      <c r="C6" s="1" t="s">
        <v>13</v>
      </c>
      <c r="D6" s="1" t="s">
        <v>14</v>
      </c>
      <c r="E6" s="3">
        <v>30000</v>
      </c>
      <c r="F6" s="1">
        <v>1</v>
      </c>
      <c r="G6" s="4">
        <f t="shared" si="0"/>
        <v>30000</v>
      </c>
      <c r="H6" s="1" t="s">
        <v>109</v>
      </c>
    </row>
    <row r="7" spans="1:9" s="1" customFormat="1" ht="51" x14ac:dyDescent="0.2">
      <c r="A7" s="1" t="s">
        <v>41</v>
      </c>
      <c r="B7" s="1" t="s">
        <v>38</v>
      </c>
      <c r="C7" s="1" t="s">
        <v>39</v>
      </c>
      <c r="D7" s="1" t="s">
        <v>40</v>
      </c>
      <c r="E7" s="3">
        <v>2567</v>
      </c>
      <c r="F7" s="1">
        <v>3</v>
      </c>
      <c r="G7" s="4">
        <f t="shared" si="0"/>
        <v>7701</v>
      </c>
      <c r="H7" s="1" t="s">
        <v>50</v>
      </c>
      <c r="I7" s="1" t="s">
        <v>87</v>
      </c>
    </row>
    <row r="8" spans="1:9" s="1" customFormat="1" ht="51" x14ac:dyDescent="0.2">
      <c r="A8" s="1" t="s">
        <v>84</v>
      </c>
      <c r="B8" s="1" t="s">
        <v>85</v>
      </c>
      <c r="C8" s="1" t="s">
        <v>39</v>
      </c>
      <c r="D8" s="1" t="s">
        <v>86</v>
      </c>
      <c r="E8" s="3">
        <v>6288</v>
      </c>
      <c r="F8" s="1">
        <v>1</v>
      </c>
      <c r="G8" s="4">
        <f t="shared" si="0"/>
        <v>6288</v>
      </c>
      <c r="H8" s="1" t="s">
        <v>112</v>
      </c>
    </row>
    <row r="9" spans="1:9" s="1" customFormat="1" ht="17" x14ac:dyDescent="0.2">
      <c r="A9" s="1" t="s">
        <v>28</v>
      </c>
      <c r="B9" s="1" t="s">
        <v>36</v>
      </c>
      <c r="C9" s="1" t="s">
        <v>31</v>
      </c>
      <c r="D9" s="1" t="s">
        <v>32</v>
      </c>
      <c r="E9" s="3">
        <v>325</v>
      </c>
      <c r="F9" s="1">
        <v>1</v>
      </c>
      <c r="G9" s="4">
        <f t="shared" si="0"/>
        <v>325</v>
      </c>
    </row>
    <row r="10" spans="1:9" s="1" customFormat="1" ht="17" x14ac:dyDescent="0.2">
      <c r="A10" s="1" t="s">
        <v>28</v>
      </c>
      <c r="B10" s="1" t="s">
        <v>36</v>
      </c>
      <c r="C10" s="1" t="s">
        <v>31</v>
      </c>
      <c r="D10" s="1" t="s">
        <v>33</v>
      </c>
      <c r="E10" s="3">
        <v>325</v>
      </c>
      <c r="F10" s="1">
        <v>1</v>
      </c>
      <c r="G10" s="4">
        <f t="shared" si="0"/>
        <v>325</v>
      </c>
    </row>
    <row r="11" spans="1:9" s="1" customFormat="1" ht="17" x14ac:dyDescent="0.2">
      <c r="A11" s="1" t="s">
        <v>29</v>
      </c>
      <c r="B11" s="1" t="s">
        <v>37</v>
      </c>
      <c r="C11" s="1" t="s">
        <v>31</v>
      </c>
      <c r="D11" s="1" t="s">
        <v>34</v>
      </c>
      <c r="E11" s="3">
        <v>550</v>
      </c>
      <c r="F11" s="1">
        <v>1</v>
      </c>
      <c r="G11" s="4">
        <f t="shared" si="0"/>
        <v>550</v>
      </c>
    </row>
    <row r="12" spans="1:9" s="1" customFormat="1" ht="34" x14ac:dyDescent="0.2">
      <c r="A12" s="1" t="s">
        <v>30</v>
      </c>
      <c r="B12" s="1" t="s">
        <v>37</v>
      </c>
      <c r="C12" s="1" t="s">
        <v>31</v>
      </c>
      <c r="D12" s="1" t="s">
        <v>35</v>
      </c>
      <c r="E12" s="3">
        <v>700</v>
      </c>
      <c r="F12" s="1">
        <v>1</v>
      </c>
      <c r="G12" s="4">
        <f t="shared" si="0"/>
        <v>700</v>
      </c>
    </row>
    <row r="13" spans="1:9" s="1" customFormat="1" ht="17" x14ac:dyDescent="0.2">
      <c r="A13" s="1" t="s">
        <v>70</v>
      </c>
      <c r="B13" s="1" t="s">
        <v>68</v>
      </c>
      <c r="C13" s="1" t="s">
        <v>7</v>
      </c>
      <c r="D13" s="1" t="s">
        <v>69</v>
      </c>
      <c r="E13" s="3">
        <v>383.52</v>
      </c>
      <c r="F13" s="1">
        <v>3</v>
      </c>
      <c r="G13" s="4">
        <f t="shared" si="0"/>
        <v>1150.56</v>
      </c>
    </row>
    <row r="14" spans="1:9" s="1" customFormat="1" ht="17" x14ac:dyDescent="0.2">
      <c r="A14" s="1" t="s">
        <v>71</v>
      </c>
      <c r="B14" s="1" t="s">
        <v>73</v>
      </c>
      <c r="C14" s="1" t="s">
        <v>74</v>
      </c>
      <c r="D14" s="1" t="s">
        <v>72</v>
      </c>
      <c r="E14" s="3">
        <v>1379.17</v>
      </c>
      <c r="F14" s="1">
        <v>3</v>
      </c>
      <c r="G14" s="4">
        <f t="shared" si="0"/>
        <v>4137.51</v>
      </c>
    </row>
    <row r="15" spans="1:9" s="1" customFormat="1" ht="17" x14ac:dyDescent="0.2">
      <c r="A15" s="1" t="s">
        <v>71</v>
      </c>
      <c r="B15" s="1" t="s">
        <v>78</v>
      </c>
      <c r="C15" s="1" t="s">
        <v>74</v>
      </c>
      <c r="D15" s="1" t="s">
        <v>75</v>
      </c>
      <c r="E15" s="3">
        <v>112.54</v>
      </c>
      <c r="F15" s="5">
        <v>2</v>
      </c>
      <c r="G15" s="4">
        <f t="shared" si="0"/>
        <v>225.08</v>
      </c>
    </row>
    <row r="16" spans="1:9" s="1" customFormat="1" ht="17" x14ac:dyDescent="0.2">
      <c r="A16" s="1" t="s">
        <v>71</v>
      </c>
      <c r="B16" s="1" t="s">
        <v>78</v>
      </c>
      <c r="C16" s="1" t="s">
        <v>74</v>
      </c>
      <c r="D16" s="1" t="s">
        <v>76</v>
      </c>
      <c r="E16" s="3">
        <v>112.54</v>
      </c>
      <c r="F16" s="5">
        <v>2</v>
      </c>
      <c r="G16" s="4">
        <f t="shared" si="0"/>
        <v>225.08</v>
      </c>
    </row>
    <row r="17" spans="1:9" s="1" customFormat="1" ht="17" x14ac:dyDescent="0.2">
      <c r="A17" s="1" t="s">
        <v>71</v>
      </c>
      <c r="B17" s="1" t="s">
        <v>78</v>
      </c>
      <c r="C17" s="1" t="s">
        <v>74</v>
      </c>
      <c r="D17" s="1" t="s">
        <v>77</v>
      </c>
      <c r="E17" s="3">
        <v>148.25</v>
      </c>
      <c r="F17" s="5">
        <v>2</v>
      </c>
      <c r="G17" s="4">
        <f t="shared" si="0"/>
        <v>296.5</v>
      </c>
    </row>
    <row r="18" spans="1:9" s="1" customFormat="1" ht="17" x14ac:dyDescent="0.2">
      <c r="A18" s="1" t="s">
        <v>140</v>
      </c>
      <c r="B18" s="1" t="s">
        <v>144</v>
      </c>
      <c r="C18" s="1" t="s">
        <v>74</v>
      </c>
      <c r="D18" s="1" t="s">
        <v>143</v>
      </c>
      <c r="E18" s="3">
        <v>496.7</v>
      </c>
      <c r="F18" s="5">
        <v>1</v>
      </c>
      <c r="G18" s="4">
        <f t="shared" si="0"/>
        <v>496.7</v>
      </c>
      <c r="H18" s="1" t="s">
        <v>145</v>
      </c>
    </row>
    <row r="19" spans="1:9" s="1" customFormat="1" ht="17" x14ac:dyDescent="0.2">
      <c r="A19" s="1" t="s">
        <v>140</v>
      </c>
      <c r="B19" s="1" t="s">
        <v>141</v>
      </c>
      <c r="C19" s="1" t="s">
        <v>74</v>
      </c>
      <c r="D19" s="1" t="s">
        <v>138</v>
      </c>
      <c r="E19" s="3">
        <v>731.3</v>
      </c>
      <c r="F19" s="5">
        <v>1</v>
      </c>
      <c r="G19" s="4">
        <f t="shared" si="0"/>
        <v>731.3</v>
      </c>
      <c r="H19" s="1" t="s">
        <v>145</v>
      </c>
    </row>
    <row r="20" spans="1:9" s="1" customFormat="1" ht="17" x14ac:dyDescent="0.2">
      <c r="A20" s="1" t="s">
        <v>140</v>
      </c>
      <c r="B20" s="1" t="s">
        <v>142</v>
      </c>
      <c r="C20" s="1" t="s">
        <v>74</v>
      </c>
      <c r="D20" s="1" t="s">
        <v>139</v>
      </c>
      <c r="E20" s="3">
        <v>818.85</v>
      </c>
      <c r="F20" s="5">
        <v>1</v>
      </c>
      <c r="G20" s="4">
        <f t="shared" si="0"/>
        <v>818.85</v>
      </c>
      <c r="H20" s="1" t="s">
        <v>145</v>
      </c>
    </row>
    <row r="21" spans="1:9" s="1" customFormat="1" ht="17" x14ac:dyDescent="0.2">
      <c r="A21" s="1" t="s">
        <v>81</v>
      </c>
      <c r="B21" s="1" t="s">
        <v>82</v>
      </c>
      <c r="C21" s="1" t="s">
        <v>74</v>
      </c>
      <c r="D21" s="1" t="s">
        <v>79</v>
      </c>
      <c r="E21" s="3">
        <v>109.29</v>
      </c>
      <c r="F21" s="5">
        <v>1</v>
      </c>
      <c r="G21" s="4">
        <f t="shared" si="0"/>
        <v>109.29</v>
      </c>
    </row>
    <row r="22" spans="1:9" s="1" customFormat="1" ht="17" x14ac:dyDescent="0.2">
      <c r="A22" s="1" t="s">
        <v>113</v>
      </c>
      <c r="B22" s="1" t="s">
        <v>83</v>
      </c>
      <c r="C22" s="1" t="s">
        <v>74</v>
      </c>
      <c r="D22" s="1" t="s">
        <v>80</v>
      </c>
      <c r="E22" s="3">
        <v>114.7</v>
      </c>
      <c r="F22" s="5">
        <v>2</v>
      </c>
      <c r="G22" s="4">
        <f t="shared" si="0"/>
        <v>229.4</v>
      </c>
    </row>
    <row r="23" spans="1:9" s="1" customFormat="1" ht="51" x14ac:dyDescent="0.2">
      <c r="A23" s="1" t="s">
        <v>101</v>
      </c>
      <c r="B23" s="1" t="s">
        <v>102</v>
      </c>
      <c r="C23" s="1" t="s">
        <v>74</v>
      </c>
      <c r="D23" s="1" t="s">
        <v>100</v>
      </c>
      <c r="E23" s="6">
        <v>966.34</v>
      </c>
      <c r="F23" s="1">
        <v>1</v>
      </c>
      <c r="G23" s="4">
        <f t="shared" si="0"/>
        <v>966.34</v>
      </c>
    </row>
    <row r="24" spans="1:9" s="1" customFormat="1" x14ac:dyDescent="0.2">
      <c r="A24" s="5"/>
      <c r="C24" s="5"/>
      <c r="D24" s="9"/>
    </row>
    <row r="25" spans="1:9" s="1" customFormat="1" x14ac:dyDescent="0.2">
      <c r="A25" s="5"/>
      <c r="B25" s="5"/>
      <c r="C25" s="5"/>
      <c r="D25" s="3"/>
    </row>
    <row r="26" spans="1:9" s="1" customFormat="1" ht="17" x14ac:dyDescent="0.2">
      <c r="A26" s="2" t="s">
        <v>119</v>
      </c>
      <c r="B26" s="5"/>
      <c r="C26" s="5"/>
      <c r="D26" s="3"/>
    </row>
    <row r="27" spans="1:9" s="1" customFormat="1" ht="17" x14ac:dyDescent="0.2">
      <c r="A27" s="1" t="s">
        <v>16</v>
      </c>
      <c r="B27" s="1" t="s">
        <v>0</v>
      </c>
      <c r="C27" s="1" t="s">
        <v>1</v>
      </c>
      <c r="D27" s="1" t="s">
        <v>2</v>
      </c>
      <c r="E27" s="1" t="s">
        <v>10</v>
      </c>
      <c r="F27" s="1" t="s">
        <v>9</v>
      </c>
      <c r="G27" s="1" t="s">
        <v>11</v>
      </c>
      <c r="H27" s="1" t="s">
        <v>15</v>
      </c>
    </row>
    <row r="28" spans="1:9" s="1" customFormat="1" ht="34" x14ac:dyDescent="0.2">
      <c r="A28" s="1" t="s">
        <v>17</v>
      </c>
      <c r="B28" s="1" t="s">
        <v>23</v>
      </c>
      <c r="C28" s="1" t="s">
        <v>18</v>
      </c>
      <c r="D28" s="1" t="s">
        <v>19</v>
      </c>
      <c r="E28" s="3">
        <v>4946</v>
      </c>
      <c r="F28" s="1">
        <v>1</v>
      </c>
      <c r="G28" s="4">
        <f>E28*F28</f>
        <v>4946</v>
      </c>
      <c r="H28" s="1" t="s">
        <v>24</v>
      </c>
      <c r="I28" s="1" t="s">
        <v>114</v>
      </c>
    </row>
    <row r="29" spans="1:9" s="1" customFormat="1" ht="34" x14ac:dyDescent="0.2">
      <c r="A29" s="1" t="s">
        <v>20</v>
      </c>
      <c r="B29" s="1" t="s">
        <v>21</v>
      </c>
      <c r="C29" s="1" t="s">
        <v>25</v>
      </c>
      <c r="D29" s="1" t="s">
        <v>26</v>
      </c>
      <c r="E29" s="3">
        <v>5240</v>
      </c>
      <c r="F29" s="1">
        <v>1</v>
      </c>
      <c r="G29" s="4">
        <f t="shared" ref="G29:G35" si="1">E29*F29</f>
        <v>5240</v>
      </c>
    </row>
    <row r="30" spans="1:9" s="1" customFormat="1" ht="34" x14ac:dyDescent="0.2">
      <c r="A30" s="1" t="s">
        <v>20</v>
      </c>
      <c r="B30" s="1" t="s">
        <v>22</v>
      </c>
      <c r="C30" s="1" t="s">
        <v>25</v>
      </c>
      <c r="D30" s="1" t="s">
        <v>27</v>
      </c>
      <c r="E30" s="3">
        <v>5364</v>
      </c>
      <c r="F30" s="1">
        <v>1</v>
      </c>
      <c r="G30" s="4">
        <f t="shared" si="1"/>
        <v>5364</v>
      </c>
    </row>
    <row r="31" spans="1:9" s="1" customFormat="1" ht="17" x14ac:dyDescent="0.2">
      <c r="A31" s="1" t="s">
        <v>88</v>
      </c>
      <c r="B31" s="1" t="s">
        <v>104</v>
      </c>
      <c r="C31" s="1" t="s">
        <v>103</v>
      </c>
      <c r="D31" s="1" t="s">
        <v>105</v>
      </c>
      <c r="E31" s="3">
        <v>1443</v>
      </c>
      <c r="F31" s="1">
        <v>1</v>
      </c>
      <c r="G31" s="4">
        <f t="shared" si="1"/>
        <v>1443</v>
      </c>
    </row>
    <row r="32" spans="1:9" s="1" customFormat="1" ht="34" x14ac:dyDescent="0.2">
      <c r="A32" s="1" t="s">
        <v>88</v>
      </c>
      <c r="B32" s="1" t="s">
        <v>188</v>
      </c>
      <c r="C32" s="1" t="s">
        <v>103</v>
      </c>
      <c r="D32" s="1" t="s">
        <v>187</v>
      </c>
      <c r="E32" s="3">
        <v>564</v>
      </c>
      <c r="F32" s="1">
        <v>2</v>
      </c>
      <c r="G32" s="4">
        <f t="shared" si="1"/>
        <v>1128</v>
      </c>
    </row>
    <row r="33" spans="1:9" s="1" customFormat="1" ht="47" customHeight="1" x14ac:dyDescent="0.2">
      <c r="A33" s="1" t="s">
        <v>88</v>
      </c>
      <c r="B33" s="1" t="s">
        <v>106</v>
      </c>
      <c r="C33" s="1" t="s">
        <v>103</v>
      </c>
      <c r="D33" s="1" t="s">
        <v>107</v>
      </c>
      <c r="E33" s="3">
        <v>341</v>
      </c>
      <c r="F33" s="1">
        <v>1</v>
      </c>
      <c r="G33" s="4">
        <f t="shared" si="1"/>
        <v>341</v>
      </c>
    </row>
    <row r="34" spans="1:9" s="1" customFormat="1" ht="51" x14ac:dyDescent="0.2">
      <c r="A34" s="1" t="s">
        <v>92</v>
      </c>
      <c r="B34" s="1" t="s">
        <v>97</v>
      </c>
      <c r="C34" s="1" t="s">
        <v>90</v>
      </c>
      <c r="D34" s="7" t="s">
        <v>98</v>
      </c>
      <c r="E34" s="8">
        <v>12950</v>
      </c>
      <c r="F34" s="1">
        <v>1</v>
      </c>
      <c r="G34" s="4">
        <f t="shared" si="1"/>
        <v>12950</v>
      </c>
      <c r="H34" s="1" t="s">
        <v>99</v>
      </c>
      <c r="I34" s="1" t="s">
        <v>108</v>
      </c>
    </row>
    <row r="35" spans="1:9" s="1" customFormat="1" ht="17" x14ac:dyDescent="0.2">
      <c r="A35" s="1" t="s">
        <v>134</v>
      </c>
      <c r="B35" s="1" t="s">
        <v>133</v>
      </c>
      <c r="C35" s="1" t="s">
        <v>74</v>
      </c>
      <c r="D35" s="5" t="s">
        <v>189</v>
      </c>
      <c r="E35" s="8">
        <v>626.12</v>
      </c>
      <c r="F35" s="1">
        <v>1</v>
      </c>
      <c r="G35" s="4">
        <f t="shared" si="1"/>
        <v>626.12</v>
      </c>
    </row>
    <row r="36" spans="1:9" s="1" customFormat="1" x14ac:dyDescent="0.2">
      <c r="D36" s="5"/>
      <c r="G36" s="4"/>
    </row>
    <row r="37" spans="1:9" s="1" customFormat="1" x14ac:dyDescent="0.2"/>
    <row r="38" spans="1:9" s="1" customFormat="1" ht="17" x14ac:dyDescent="0.2">
      <c r="A38" s="2" t="s">
        <v>44</v>
      </c>
    </row>
    <row r="39" spans="1:9" s="1" customFormat="1" ht="17" x14ac:dyDescent="0.2">
      <c r="A39" s="1" t="s">
        <v>16</v>
      </c>
      <c r="B39" s="1" t="s">
        <v>0</v>
      </c>
      <c r="C39" s="1" t="s">
        <v>1</v>
      </c>
      <c r="D39" s="1" t="s">
        <v>2</v>
      </c>
      <c r="E39" s="1" t="s">
        <v>10</v>
      </c>
      <c r="F39" s="1" t="s">
        <v>9</v>
      </c>
      <c r="G39" s="1" t="s">
        <v>11</v>
      </c>
      <c r="H39" s="1" t="s">
        <v>15</v>
      </c>
    </row>
    <row r="40" spans="1:9" s="1" customFormat="1" ht="34" x14ac:dyDescent="0.2">
      <c r="A40" s="1" t="s">
        <v>49</v>
      </c>
      <c r="B40" s="1" t="s">
        <v>42</v>
      </c>
      <c r="C40" s="1" t="s">
        <v>45</v>
      </c>
      <c r="D40" s="1" t="s">
        <v>47</v>
      </c>
      <c r="E40" s="3">
        <v>455.94</v>
      </c>
      <c r="F40" s="5">
        <v>1</v>
      </c>
      <c r="G40" s="4">
        <f>E40*F40</f>
        <v>455.94</v>
      </c>
    </row>
    <row r="41" spans="1:9" s="1" customFormat="1" ht="17" x14ac:dyDescent="0.2">
      <c r="A41" s="1" t="s">
        <v>49</v>
      </c>
      <c r="B41" s="1" t="s">
        <v>43</v>
      </c>
      <c r="C41" s="1" t="s">
        <v>46</v>
      </c>
      <c r="D41" s="1" t="s">
        <v>48</v>
      </c>
      <c r="E41" s="3">
        <v>83.11</v>
      </c>
      <c r="F41" s="5">
        <v>6</v>
      </c>
      <c r="G41" s="4">
        <f t="shared" ref="G41:G43" si="2">E41*F41</f>
        <v>498.65999999999997</v>
      </c>
    </row>
    <row r="42" spans="1:9" s="1" customFormat="1" ht="17" x14ac:dyDescent="0.2">
      <c r="A42" s="1" t="s">
        <v>67</v>
      </c>
      <c r="B42" s="1" t="s">
        <v>63</v>
      </c>
      <c r="C42" s="1" t="s">
        <v>62</v>
      </c>
      <c r="D42" s="1" t="s">
        <v>64</v>
      </c>
      <c r="E42" s="3">
        <v>16500</v>
      </c>
      <c r="F42" s="1">
        <v>1</v>
      </c>
      <c r="G42" s="4">
        <f t="shared" si="2"/>
        <v>16500</v>
      </c>
    </row>
    <row r="43" spans="1:9" s="1" customFormat="1" ht="34" x14ac:dyDescent="0.2">
      <c r="A43" s="1" t="s">
        <v>67</v>
      </c>
      <c r="B43" s="1" t="s">
        <v>65</v>
      </c>
      <c r="C43" s="1" t="s">
        <v>62</v>
      </c>
      <c r="D43" s="1" t="s">
        <v>66</v>
      </c>
      <c r="E43" s="3">
        <v>2000</v>
      </c>
      <c r="F43" s="1">
        <v>1</v>
      </c>
      <c r="G43" s="4">
        <f t="shared" si="2"/>
        <v>2000</v>
      </c>
    </row>
    <row r="44" spans="1:9" s="1" customFormat="1" x14ac:dyDescent="0.2">
      <c r="B44" s="5"/>
      <c r="E44" s="3"/>
    </row>
    <row r="45" spans="1:9" s="1" customFormat="1" x14ac:dyDescent="0.2">
      <c r="B45" s="5"/>
      <c r="C45" s="5"/>
      <c r="D45" s="5"/>
      <c r="E45" s="3"/>
    </row>
    <row r="46" spans="1:9" s="1" customFormat="1" ht="17" x14ac:dyDescent="0.2">
      <c r="A46" s="2" t="s">
        <v>51</v>
      </c>
    </row>
    <row r="47" spans="1:9" s="1" customFormat="1" ht="17" x14ac:dyDescent="0.2">
      <c r="A47" s="1" t="s">
        <v>16</v>
      </c>
      <c r="B47" s="1" t="s">
        <v>0</v>
      </c>
      <c r="C47" s="1" t="s">
        <v>1</v>
      </c>
      <c r="D47" s="1" t="s">
        <v>2</v>
      </c>
      <c r="E47" s="1" t="s">
        <v>10</v>
      </c>
      <c r="F47" s="1" t="s">
        <v>9</v>
      </c>
      <c r="G47" s="1" t="s">
        <v>11</v>
      </c>
      <c r="H47" s="1" t="s">
        <v>15</v>
      </c>
    </row>
    <row r="48" spans="1:9" s="1" customFormat="1" ht="34" x14ac:dyDescent="0.2">
      <c r="A48" s="1" t="s">
        <v>49</v>
      </c>
      <c r="B48" s="1" t="s">
        <v>59</v>
      </c>
      <c r="C48" s="1" t="s">
        <v>57</v>
      </c>
      <c r="D48" s="1" t="s">
        <v>47</v>
      </c>
      <c r="E48" s="3">
        <v>842.9</v>
      </c>
      <c r="F48" s="5">
        <v>1</v>
      </c>
      <c r="G48" s="4">
        <f>E48*F48</f>
        <v>842.9</v>
      </c>
      <c r="H48" s="1" t="s">
        <v>58</v>
      </c>
    </row>
    <row r="49" spans="1:9" s="1" customFormat="1" ht="17" x14ac:dyDescent="0.2">
      <c r="A49" s="1" t="s">
        <v>60</v>
      </c>
      <c r="B49" s="1" t="s">
        <v>53</v>
      </c>
      <c r="C49" s="1" t="s">
        <v>57</v>
      </c>
      <c r="D49" s="1" t="s">
        <v>47</v>
      </c>
      <c r="E49" s="3">
        <v>161</v>
      </c>
      <c r="F49" s="5">
        <v>1</v>
      </c>
      <c r="G49" s="4">
        <f t="shared" ref="G49:G53" si="3">E49*F49</f>
        <v>161</v>
      </c>
      <c r="H49" s="1" t="s">
        <v>58</v>
      </c>
    </row>
    <row r="50" spans="1:9" s="1" customFormat="1" ht="17" x14ac:dyDescent="0.2">
      <c r="A50" s="1" t="s">
        <v>60</v>
      </c>
      <c r="B50" s="1" t="s">
        <v>54</v>
      </c>
      <c r="C50" s="1" t="s">
        <v>57</v>
      </c>
      <c r="D50" s="1" t="s">
        <v>47</v>
      </c>
      <c r="E50" s="3">
        <v>155.76</v>
      </c>
      <c r="F50" s="5">
        <v>1</v>
      </c>
      <c r="G50" s="4">
        <f t="shared" si="3"/>
        <v>155.76</v>
      </c>
      <c r="H50" s="1" t="s">
        <v>58</v>
      </c>
    </row>
    <row r="51" spans="1:9" s="1" customFormat="1" ht="17" x14ac:dyDescent="0.2">
      <c r="A51" s="1" t="s">
        <v>60</v>
      </c>
      <c r="B51" s="1" t="s">
        <v>55</v>
      </c>
      <c r="C51" s="1" t="s">
        <v>57</v>
      </c>
      <c r="D51" s="1" t="s">
        <v>47</v>
      </c>
      <c r="E51" s="3">
        <v>171.94</v>
      </c>
      <c r="F51" s="5">
        <v>1</v>
      </c>
      <c r="G51" s="4">
        <f t="shared" si="3"/>
        <v>171.94</v>
      </c>
      <c r="H51" s="1" t="s">
        <v>58</v>
      </c>
    </row>
    <row r="52" spans="1:9" s="1" customFormat="1" ht="17" x14ac:dyDescent="0.2">
      <c r="A52" s="1" t="s">
        <v>60</v>
      </c>
      <c r="B52" s="1" t="s">
        <v>56</v>
      </c>
      <c r="C52" s="1" t="s">
        <v>57</v>
      </c>
      <c r="D52" s="1" t="s">
        <v>47</v>
      </c>
      <c r="E52" s="3">
        <v>174</v>
      </c>
      <c r="F52" s="5">
        <v>1</v>
      </c>
      <c r="G52" s="4">
        <f>E52*F52</f>
        <v>174</v>
      </c>
      <c r="H52" s="1" t="s">
        <v>58</v>
      </c>
    </row>
    <row r="53" spans="1:9" s="1" customFormat="1" ht="34" x14ac:dyDescent="0.2">
      <c r="A53" s="1" t="s">
        <v>49</v>
      </c>
      <c r="B53" s="1" t="s">
        <v>61</v>
      </c>
      <c r="C53" s="1" t="s">
        <v>57</v>
      </c>
      <c r="D53" s="1" t="s">
        <v>47</v>
      </c>
      <c r="E53" s="3">
        <v>335.45</v>
      </c>
      <c r="F53" s="5">
        <v>3</v>
      </c>
      <c r="G53" s="4">
        <f t="shared" si="3"/>
        <v>1006.3499999999999</v>
      </c>
      <c r="H53" s="1" t="s">
        <v>58</v>
      </c>
    </row>
    <row r="54" spans="1:9" ht="17" x14ac:dyDescent="0.2">
      <c r="A54" s="1" t="s">
        <v>115</v>
      </c>
      <c r="B54" t="s">
        <v>116</v>
      </c>
      <c r="C54" s="1" t="s">
        <v>117</v>
      </c>
      <c r="D54" s="1" t="s">
        <v>47</v>
      </c>
      <c r="E54" s="1" t="s">
        <v>47</v>
      </c>
      <c r="F54" s="5">
        <v>1</v>
      </c>
      <c r="G54" s="1" t="s">
        <v>47</v>
      </c>
      <c r="H54" s="1" t="s">
        <v>58</v>
      </c>
    </row>
    <row r="57" spans="1:9" ht="17" x14ac:dyDescent="0.2">
      <c r="A57" s="12" t="s">
        <v>118</v>
      </c>
    </row>
    <row r="58" spans="1:9" ht="17" x14ac:dyDescent="0.2">
      <c r="A58" s="1" t="s">
        <v>95</v>
      </c>
      <c r="B58" s="1" t="s">
        <v>89</v>
      </c>
      <c r="C58" s="1" t="s">
        <v>74</v>
      </c>
      <c r="D58" s="1" t="s">
        <v>96</v>
      </c>
      <c r="E58" s="3">
        <v>436.09</v>
      </c>
      <c r="F58" s="1">
        <v>3</v>
      </c>
      <c r="G58" s="4">
        <f>E58*F58</f>
        <v>1308.27</v>
      </c>
      <c r="H58" s="1"/>
      <c r="I58" s="1"/>
    </row>
    <row r="59" spans="1:9" ht="17" x14ac:dyDescent="0.2">
      <c r="A59" s="1" t="s">
        <v>93</v>
      </c>
      <c r="B59" s="1" t="s">
        <v>91</v>
      </c>
      <c r="C59" s="1" t="s">
        <v>74</v>
      </c>
      <c r="D59" s="1" t="s">
        <v>94</v>
      </c>
      <c r="E59" s="3">
        <v>1250.92</v>
      </c>
      <c r="F59" s="1">
        <v>1</v>
      </c>
      <c r="G59" s="4">
        <f>E59*F59</f>
        <v>1250.92</v>
      </c>
      <c r="H59" s="1"/>
      <c r="I59" s="1"/>
    </row>
    <row r="60" spans="1:9" ht="17" x14ac:dyDescent="0.2">
      <c r="A60" t="s">
        <v>122</v>
      </c>
      <c r="B60" t="s">
        <v>121</v>
      </c>
      <c r="C60" s="1" t="s">
        <v>74</v>
      </c>
      <c r="D60" t="s">
        <v>120</v>
      </c>
      <c r="E60" s="3">
        <v>400.38</v>
      </c>
      <c r="F60">
        <v>4</v>
      </c>
      <c r="G60" s="4">
        <f t="shared" ref="G60:G83" si="4">E60*F60</f>
        <v>1601.52</v>
      </c>
      <c r="H60" t="s">
        <v>123</v>
      </c>
    </row>
    <row r="61" spans="1:9" ht="17" x14ac:dyDescent="0.2">
      <c r="A61" t="s">
        <v>126</v>
      </c>
      <c r="B61" t="s">
        <v>125</v>
      </c>
      <c r="C61" s="1" t="s">
        <v>74</v>
      </c>
      <c r="D61" t="s">
        <v>124</v>
      </c>
      <c r="E61" s="3">
        <v>173.99</v>
      </c>
      <c r="F61">
        <v>4</v>
      </c>
      <c r="G61" s="4">
        <f t="shared" si="4"/>
        <v>695.96</v>
      </c>
    </row>
    <row r="62" spans="1:9" ht="17" x14ac:dyDescent="0.2">
      <c r="A62" t="s">
        <v>126</v>
      </c>
      <c r="B62" t="s">
        <v>125</v>
      </c>
      <c r="C62" s="1" t="s">
        <v>74</v>
      </c>
      <c r="D62" t="s">
        <v>127</v>
      </c>
      <c r="E62" s="3">
        <v>147.29</v>
      </c>
      <c r="F62">
        <v>4</v>
      </c>
      <c r="G62" s="4">
        <f t="shared" si="4"/>
        <v>589.16</v>
      </c>
    </row>
    <row r="63" spans="1:9" ht="17" x14ac:dyDescent="0.2">
      <c r="A63" t="s">
        <v>126</v>
      </c>
      <c r="B63" t="s">
        <v>129</v>
      </c>
      <c r="C63" s="1" t="s">
        <v>74</v>
      </c>
      <c r="D63" t="s">
        <v>128</v>
      </c>
      <c r="E63" s="3">
        <v>293.25</v>
      </c>
      <c r="F63">
        <v>3</v>
      </c>
      <c r="G63" s="4">
        <f t="shared" si="4"/>
        <v>879.75</v>
      </c>
    </row>
    <row r="64" spans="1:9" ht="17" x14ac:dyDescent="0.2">
      <c r="A64" t="s">
        <v>132</v>
      </c>
      <c r="B64" t="s">
        <v>131</v>
      </c>
      <c r="C64" s="1" t="s">
        <v>74</v>
      </c>
      <c r="D64" t="s">
        <v>130</v>
      </c>
      <c r="E64" s="3">
        <v>41.12</v>
      </c>
      <c r="F64">
        <v>3</v>
      </c>
      <c r="G64" s="4">
        <f t="shared" si="4"/>
        <v>123.35999999999999</v>
      </c>
    </row>
    <row r="65" spans="1:8" ht="34" x14ac:dyDescent="0.2">
      <c r="A65" t="s">
        <v>137</v>
      </c>
      <c r="B65" s="1" t="s">
        <v>136</v>
      </c>
      <c r="C65" s="1" t="s">
        <v>74</v>
      </c>
      <c r="D65" t="s">
        <v>135</v>
      </c>
      <c r="E65" s="3">
        <v>223.78</v>
      </c>
      <c r="F65">
        <v>1</v>
      </c>
      <c r="G65" s="4">
        <f t="shared" si="4"/>
        <v>223.78</v>
      </c>
    </row>
    <row r="66" spans="1:8" ht="17" x14ac:dyDescent="0.2">
      <c r="A66" t="s">
        <v>148</v>
      </c>
      <c r="B66" t="s">
        <v>147</v>
      </c>
      <c r="C66" s="1" t="s">
        <v>74</v>
      </c>
      <c r="D66" t="s">
        <v>146</v>
      </c>
      <c r="E66" s="3">
        <v>520.04999999999995</v>
      </c>
      <c r="F66">
        <v>1</v>
      </c>
      <c r="G66" s="4">
        <f t="shared" si="4"/>
        <v>520.04999999999995</v>
      </c>
    </row>
    <row r="67" spans="1:8" ht="17" x14ac:dyDescent="0.2">
      <c r="A67" t="s">
        <v>151</v>
      </c>
      <c r="B67" t="s">
        <v>150</v>
      </c>
      <c r="C67" s="1" t="s">
        <v>74</v>
      </c>
      <c r="D67" t="s">
        <v>149</v>
      </c>
      <c r="E67" s="3">
        <v>120</v>
      </c>
      <c r="F67">
        <v>3</v>
      </c>
      <c r="G67" s="4">
        <f t="shared" si="4"/>
        <v>360</v>
      </c>
    </row>
    <row r="68" spans="1:8" x14ac:dyDescent="0.2">
      <c r="A68" t="s">
        <v>155</v>
      </c>
      <c r="B68" t="s">
        <v>154</v>
      </c>
      <c r="C68" t="s">
        <v>74</v>
      </c>
      <c r="D68" t="s">
        <v>153</v>
      </c>
      <c r="E68" s="3">
        <v>25.97</v>
      </c>
      <c r="F68">
        <v>6</v>
      </c>
      <c r="G68" s="4">
        <f t="shared" si="4"/>
        <v>155.82</v>
      </c>
    </row>
    <row r="69" spans="1:8" x14ac:dyDescent="0.2">
      <c r="A69" t="s">
        <v>155</v>
      </c>
      <c r="B69" t="s">
        <v>157</v>
      </c>
      <c r="C69" t="s">
        <v>74</v>
      </c>
      <c r="D69" t="s">
        <v>158</v>
      </c>
      <c r="E69" s="3">
        <v>33.28</v>
      </c>
      <c r="F69">
        <v>2</v>
      </c>
      <c r="G69" s="4">
        <f t="shared" si="4"/>
        <v>66.56</v>
      </c>
    </row>
    <row r="70" spans="1:8" x14ac:dyDescent="0.2">
      <c r="A70" t="s">
        <v>155</v>
      </c>
      <c r="B70" t="s">
        <v>159</v>
      </c>
      <c r="C70" t="s">
        <v>74</v>
      </c>
      <c r="D70" t="s">
        <v>156</v>
      </c>
      <c r="E70" s="3">
        <v>23.27</v>
      </c>
      <c r="F70">
        <v>2</v>
      </c>
      <c r="G70" s="4">
        <f t="shared" si="4"/>
        <v>46.54</v>
      </c>
    </row>
    <row r="71" spans="1:8" ht="17" x14ac:dyDescent="0.2">
      <c r="A71" t="s">
        <v>126</v>
      </c>
      <c r="B71" t="s">
        <v>161</v>
      </c>
      <c r="C71" s="1" t="s">
        <v>74</v>
      </c>
      <c r="D71" t="s">
        <v>160</v>
      </c>
      <c r="E71" s="3">
        <v>37.869999999999997</v>
      </c>
      <c r="F71">
        <v>3</v>
      </c>
      <c r="G71" s="4">
        <f t="shared" si="4"/>
        <v>113.60999999999999</v>
      </c>
      <c r="H71" t="s">
        <v>162</v>
      </c>
    </row>
    <row r="72" spans="1:8" ht="17" x14ac:dyDescent="0.2">
      <c r="A72" t="s">
        <v>165</v>
      </c>
      <c r="B72" t="s">
        <v>164</v>
      </c>
      <c r="C72" s="1" t="s">
        <v>74</v>
      </c>
      <c r="D72" t="s">
        <v>163</v>
      </c>
      <c r="E72" s="3">
        <v>427.54</v>
      </c>
      <c r="F72">
        <v>1</v>
      </c>
      <c r="G72" s="4">
        <f t="shared" si="4"/>
        <v>427.54</v>
      </c>
      <c r="H72" t="s">
        <v>162</v>
      </c>
    </row>
    <row r="73" spans="1:8" ht="17" x14ac:dyDescent="0.2">
      <c r="A73" t="s">
        <v>165</v>
      </c>
      <c r="B73" t="s">
        <v>166</v>
      </c>
      <c r="C73" s="1" t="s">
        <v>74</v>
      </c>
      <c r="D73" t="s">
        <v>167</v>
      </c>
      <c r="E73" s="3">
        <v>32.619999999999997</v>
      </c>
      <c r="F73">
        <v>1</v>
      </c>
      <c r="G73" s="4">
        <f t="shared" si="4"/>
        <v>32.619999999999997</v>
      </c>
      <c r="H73" t="s">
        <v>162</v>
      </c>
    </row>
    <row r="74" spans="1:8" ht="17" x14ac:dyDescent="0.2">
      <c r="A74" t="s">
        <v>168</v>
      </c>
      <c r="B74" t="s">
        <v>178</v>
      </c>
      <c r="C74" s="1" t="s">
        <v>74</v>
      </c>
      <c r="D74" t="s">
        <v>169</v>
      </c>
      <c r="E74" s="3">
        <v>74.900000000000006</v>
      </c>
      <c r="F74">
        <v>1</v>
      </c>
      <c r="G74" s="4">
        <f t="shared" si="4"/>
        <v>74.900000000000006</v>
      </c>
      <c r="H74" t="s">
        <v>185</v>
      </c>
    </row>
    <row r="75" spans="1:8" ht="17" x14ac:dyDescent="0.2">
      <c r="A75" t="s">
        <v>168</v>
      </c>
      <c r="B75" t="s">
        <v>178</v>
      </c>
      <c r="C75" s="1" t="s">
        <v>74</v>
      </c>
      <c r="D75" t="s">
        <v>170</v>
      </c>
      <c r="E75" s="3">
        <v>187.83</v>
      </c>
      <c r="F75">
        <v>1</v>
      </c>
      <c r="G75" s="4">
        <f t="shared" si="4"/>
        <v>187.83</v>
      </c>
      <c r="H75" t="s">
        <v>185</v>
      </c>
    </row>
    <row r="76" spans="1:8" ht="17" x14ac:dyDescent="0.2">
      <c r="A76" t="s">
        <v>168</v>
      </c>
      <c r="B76" t="s">
        <v>178</v>
      </c>
      <c r="C76" s="1" t="s">
        <v>74</v>
      </c>
      <c r="D76" t="s">
        <v>171</v>
      </c>
      <c r="E76" s="3">
        <v>129.11000000000001</v>
      </c>
      <c r="F76">
        <v>1</v>
      </c>
      <c r="G76" s="4">
        <f t="shared" si="4"/>
        <v>129.11000000000001</v>
      </c>
      <c r="H76" t="s">
        <v>185</v>
      </c>
    </row>
    <row r="77" spans="1:8" ht="17" x14ac:dyDescent="0.2">
      <c r="A77" t="s">
        <v>168</v>
      </c>
      <c r="B77" t="s">
        <v>178</v>
      </c>
      <c r="C77" s="1" t="s">
        <v>74</v>
      </c>
      <c r="D77" t="s">
        <v>172</v>
      </c>
      <c r="E77" s="3">
        <v>375.66</v>
      </c>
      <c r="F77">
        <v>1</v>
      </c>
      <c r="G77" s="4">
        <f t="shared" si="4"/>
        <v>375.66</v>
      </c>
      <c r="H77" t="s">
        <v>185</v>
      </c>
    </row>
    <row r="78" spans="1:8" ht="17" x14ac:dyDescent="0.2">
      <c r="A78" t="s">
        <v>168</v>
      </c>
      <c r="B78" t="s">
        <v>178</v>
      </c>
      <c r="C78" s="1" t="s">
        <v>74</v>
      </c>
      <c r="D78" t="s">
        <v>173</v>
      </c>
      <c r="E78" s="3">
        <v>568.64</v>
      </c>
      <c r="F78">
        <v>1</v>
      </c>
      <c r="G78" s="4">
        <f t="shared" si="4"/>
        <v>568.64</v>
      </c>
      <c r="H78" t="s">
        <v>185</v>
      </c>
    </row>
    <row r="79" spans="1:8" ht="17" x14ac:dyDescent="0.2">
      <c r="A79" t="s">
        <v>168</v>
      </c>
      <c r="B79" t="s">
        <v>178</v>
      </c>
      <c r="C79" s="1" t="s">
        <v>74</v>
      </c>
      <c r="D79" t="s">
        <v>174</v>
      </c>
      <c r="E79" s="3">
        <v>115.16</v>
      </c>
      <c r="F79">
        <v>1</v>
      </c>
      <c r="G79" s="4">
        <f t="shared" si="4"/>
        <v>115.16</v>
      </c>
      <c r="H79" t="s">
        <v>185</v>
      </c>
    </row>
    <row r="80" spans="1:8" ht="17" x14ac:dyDescent="0.2">
      <c r="A80" t="s">
        <v>168</v>
      </c>
      <c r="B80" t="s">
        <v>176</v>
      </c>
      <c r="C80" s="1" t="s">
        <v>74</v>
      </c>
      <c r="D80" t="s">
        <v>175</v>
      </c>
      <c r="E80" s="3">
        <v>83.71</v>
      </c>
      <c r="F80">
        <v>3</v>
      </c>
      <c r="G80" s="4">
        <f t="shared" si="4"/>
        <v>251.13</v>
      </c>
      <c r="H80" t="s">
        <v>185</v>
      </c>
    </row>
    <row r="81" spans="1:8" ht="17" x14ac:dyDescent="0.2">
      <c r="A81" t="s">
        <v>168</v>
      </c>
      <c r="B81" t="s">
        <v>184</v>
      </c>
      <c r="C81" s="1" t="s">
        <v>74</v>
      </c>
      <c r="D81" t="s">
        <v>177</v>
      </c>
      <c r="E81" s="3">
        <v>164.27</v>
      </c>
      <c r="F81">
        <v>1</v>
      </c>
      <c r="G81" s="4">
        <f t="shared" si="4"/>
        <v>164.27</v>
      </c>
      <c r="H81" t="s">
        <v>185</v>
      </c>
    </row>
    <row r="82" spans="1:8" ht="17" x14ac:dyDescent="0.2">
      <c r="A82" t="s">
        <v>168</v>
      </c>
      <c r="B82" t="s">
        <v>183</v>
      </c>
      <c r="C82" s="1" t="s">
        <v>74</v>
      </c>
      <c r="D82" t="s">
        <v>179</v>
      </c>
      <c r="E82" s="3">
        <v>129.11000000000001</v>
      </c>
      <c r="F82">
        <v>3</v>
      </c>
      <c r="G82" s="4">
        <f t="shared" si="4"/>
        <v>387.33000000000004</v>
      </c>
      <c r="H82" t="s">
        <v>185</v>
      </c>
    </row>
    <row r="83" spans="1:8" ht="17" x14ac:dyDescent="0.2">
      <c r="A83" t="s">
        <v>182</v>
      </c>
      <c r="B83" t="s">
        <v>181</v>
      </c>
      <c r="C83" s="1" t="s">
        <v>74</v>
      </c>
      <c r="D83" t="s">
        <v>180</v>
      </c>
      <c r="E83" s="3">
        <v>374.58</v>
      </c>
      <c r="F83">
        <v>1</v>
      </c>
      <c r="G83" s="4">
        <f t="shared" si="4"/>
        <v>374.58</v>
      </c>
    </row>
  </sheetData>
  <hyperlinks>
    <hyperlink ref="D59" r:id="rId1" display="https://www.thorlabs.com/thorproduct.cfm?partnumber=ZFS25B" xr:uid="{75576EA6-5DC7-FE46-BC63-6208BF2AE656}"/>
    <hyperlink ref="D69" r:id="rId2" display="https://www.thorlabs.com/thorproduct.cfm?partnumber=RSH1.5" xr:uid="{812476FD-450B-8A45-A51B-AEA2FCE77B4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 Yang</cp:lastModifiedBy>
  <cp:lastPrinted>2020-03-25T18:20:04Z</cp:lastPrinted>
  <dcterms:created xsi:type="dcterms:W3CDTF">2020-03-25T17:39:09Z</dcterms:created>
  <dcterms:modified xsi:type="dcterms:W3CDTF">2021-04-20T16:18:06Z</dcterms:modified>
</cp:coreProperties>
</file>