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<sst xmlns="http://schemas.openxmlformats.org/spreadsheetml/2006/main" count="2512" uniqueCount="1407">
  <si>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</si>
  <si>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</si>
  <si>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</si>
  <si>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</si>
  <si>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</si>
  <si>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</si>
  <si>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</si>
  <si>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</si>
  <si>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Davivienda to:Davivienda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</si>
  <si>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</si>
  <si>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</si>
  <si>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</si>
  <si>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</si>
  <si>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</si>
  <si>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</si>
  <si>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</si>
  <si>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</si>
  <si>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</si>
  <si>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</si>
  <si>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</si>
  <si>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</si>
  <si>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</si>
  <si>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</si>
  <si>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</si>
  <si>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</si>
  <si>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</si>
  <si>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</si>
  <si>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</si>
  <si>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</si>
  <si>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</si>
  <si>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</si>
  <si>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</si>
  <si>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</si>
  <si>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</si>
  <si>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</si>
  <si>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</si>
  <si>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</si>
  <si>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</si>
  <si>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</si>
  <si>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</si>
  <si>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</si>
  <si>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</si>
  <si>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</si>
  <si>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</si>
  <si>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</si>
  <si>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</si>
  <si>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</si>
  <si>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</si>
  <si>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</si>
  <si>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</si>
  <si>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</si>
  <si>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1317266579688665095</t>
  </si>
  <si>
    <t>MayRadaL19</t>
  </si>
  <si>
    <t>@Davivienda Les dejé todos los detalles por DM, gracias.</t>
  </si>
  <si>
    <t>Sat Oct 17 00:50:00 +0000 2020</t>
  </si>
  <si>
    <t>150335293</t>
  </si>
  <si>
    <t>Davivienda</t>
  </si>
  <si>
    <t>1020660571</t>
  </si>
  <si>
    <t>1317191109894864898</t>
  </si>
  <si>
    <t>&lt;a href="http://twitter.com/download/iphone" rel="nofollow"&gt;Twitter for iPhone&lt;/a&gt;</t>
  </si>
  <si>
    <t>http://pbs.twimg.com/profile_images/1307506224355778561/IpKvlgzU_normal.jpg</t>
  </si>
  <si>
    <t>http://twitter.com/MayRadaL19/statuses/1317266579688665095</t>
  </si>
  <si>
    <t>{"hashtags":[],"symbols":[],"user_mentions":[{"screen_name":"Davivienda","name":"Banco Davivienda","id":150335293,"id_str":"150335293","indices":[0,11]}],"urls":[]}</t>
  </si>
  <si>
    <t>1317212121768349699</t>
  </si>
  <si>
    <t>Natalia07731498</t>
  </si>
  <si>
    <t>@Davivienda @OscarFRodrig @sicsuper Señores, cuál es su código Switf en Bogotá? Busco en internet y me salen dos diferentes: CAFECOBBXXX y CAVDCOBBXXX. Cuál es?</t>
  </si>
  <si>
    <t>Fri Oct 16 21:13:37 +0000 2020</t>
  </si>
  <si>
    <t>1186614979086209024</t>
  </si>
  <si>
    <t>1316757724097654784</t>
  </si>
  <si>
    <t>&lt;a href="https://mobile.twitter.com" rel="nofollow"&gt;Twitter Web App&lt;/a&gt;</t>
  </si>
  <si>
    <t>http://pbs.twimg.com/profile_images/1290403623667728392/f44d_SuL_normal.jpg</t>
  </si>
  <si>
    <t>Bogotá, D.C., Colombia</t>
  </si>
  <si>
    <t>http://twitter.com/Natalia07731498/statuses/1317212121768349699</t>
  </si>
  <si>
    <t>{"hashtags":[],"symbols":[],"user_mentions":[{"screen_name":"Davivienda","name":"Banco Davivienda","id":150335293,"id_str":"150335293","indices":[0,11]},{"screen_name":"OscarFRodrig","name":"Oscar Fernando","id":2627444722,"id_str":"2627444722","indices":[12,25]},{"screen_name":"sicsuper","name":"Superintendencia de Industria y Comercio 🇨🇴","id":327385337,"id_str":"327385337","indices":[26,35]}],"urls":[]}</t>
  </si>
  <si>
    <t>1317206652236537858</t>
  </si>
  <si>
    <t>Daniellopez_7</t>
  </si>
  <si>
    <t>@Davivienda @telefonorojo ustedes son el peor fucking servicio ni siquiera siendo cliente lo atienden a uno bien.</t>
  </si>
  <si>
    <t>Fri Oct 16 20:51:53 +0000 2020</t>
  </si>
  <si>
    <t>881619876</t>
  </si>
  <si>
    <t>&lt;a href="http://twitter.com/download/android" rel="nofollow"&gt;Twitter for Android&lt;/a&gt;</t>
  </si>
  <si>
    <t>http://pbs.twimg.com/profile_images/1248397932950196226/cu4IciEY_normal.jpg</t>
  </si>
  <si>
    <t>Manizales</t>
  </si>
  <si>
    <t>http://twitter.com/Daniellopez_7/statuses/1317206652236537858</t>
  </si>
  <si>
    <t>{"hashtags":[],"symbols":[],"user_mentions":[{"screen_name":"Davivienda","name":"Banco Davivienda","id":150335293,"id_str":"150335293","indices":[0,11]},{"screen_name":"telefonorojo","name":"Davivienda Servicio","id":726087528034525200,"id_str":"726087528034525184","indices":[12,25]}],"urls":[]}</t>
  </si>
  <si>
    <t>1317203541031899143</t>
  </si>
  <si>
    <t>Mariaairepuro2</t>
  </si>
  <si>
    <t>@Davivienda maltrata a sus clientes https://t.co/avYxyPDeP0</t>
  </si>
  <si>
    <t>Fri Oct 16 20:39:31 +0000 2020</t>
  </si>
  <si>
    <t>1078621197712195584</t>
  </si>
  <si>
    <t>http://abs.twimg.com/sticky/default_profile_images/default_profile_normal.png</t>
  </si>
  <si>
    <t>http://twitter.com/Mariaairepuro2/statuses/1317203541031899143</t>
  </si>
  <si>
    <t>{"hashtags":[],"symbols":[],"user_mentions":[{"screen_name":"Davivienda","name":"Banco Davivienda","id":150335293,"id_str":"150335293","indices":[0,11]}],"urls":[],"media":[{"id":1317203538230071300,"id_str":"1317203538230071296","indices":[36,59],"media_url":"http://pbs.twimg.com/media/Ekelo6EXUAAp_UQ.jpg","media_url_https":"https://pbs.twimg.com/media/Ekelo6EXUAAp_UQ.jpg","url":"https://t.co/avYxyPDeP0","display_url":"pic.twitter.com/avYxyPDeP0","expanded_url":"https://twitter.com/Mariaairepuro2/status/1317203541031899143/photo/1","type":"photo","sizes":{"thumb":{"w":150,"h":150,"resize":"crop"},"medium":{"w":720,"h":367,"resize":"fit"},"small":{"w":680,"h":347,"resize":"fit"},"large":{"w":720,"h":367,"resize":"fit"}}}]}</t>
  </si>
  <si>
    <t>1317202131171086337</t>
  </si>
  <si>
    <t>@Davivienda Soy paciente de alto riesgo. El banco me cita a sus oficinas y acá estoy plantada. Corriendo riesgos y sin solución para poder recibir una remesa. Cel 3153295028 CC 39778681</t>
  </si>
  <si>
    <t>Fri Oct 16 20:33:55 +0000 2020</t>
  </si>
  <si>
    <t>http://twitter.com/Mariaairepuro2/statuses/1317202131171086337</t>
  </si>
  <si>
    <t>1317201515984097280</t>
  </si>
  <si>
    <t>@Davivienda @CaracolRadio @ELTIEMPO Davivienda trato inhumano a sus clientes. Pelotean, citan en sus oficinas Fontanar Chia Moneda extranjera: desconocen procedimiento Ce 3153295028 CC39778681</t>
  </si>
  <si>
    <t>Fri Oct 16 20:31:28 +0000 2020</t>
  </si>
  <si>
    <t>http://twitter.com/Mariaairepuro2/statuses/1317201515984097280</t>
  </si>
  <si>
    <t>{"hashtags":[],"symbols":[],"user_mentions":[{"screen_name":"Davivienda","name":"Banco Davivienda","id":150335293,"id_str":"150335293","indices":[0,11]},{"screen_name":"CaracolRadio","name":"Caracol Radio","id":19236074,"id_str":"19236074","indices":[12,25]},{"screen_name":"ELTIEMPO","name":"EL TIEMPO","id":9633802,"id_str":"9633802","indices":[26,35]}],"urls":[]}</t>
  </si>
  <si>
    <t>1317200689542606848</t>
  </si>
  <si>
    <t>@Davivienda @BluRadioCo @rcn Davivienda trato inhumano a sus clientes de toda la vida. Mensajes en sus canales que nos envían a, sus oficinas a NADA Fontanar Chia CC39778681 Celular 39778681</t>
  </si>
  <si>
    <t>Fri Oct 16 20:28:11 +0000 2020</t>
  </si>
  <si>
    <t>http://twitter.com/Mariaairepuro2/statuses/1317200689542606848</t>
  </si>
  <si>
    <t>{"hashtags":[],"symbols":[],"user_mentions":[{"screen_name":"Davivienda","name":"Banco Davivienda","id":150335293,"id_str":"150335293","indices":[0,11]},{"screen_name":"BluRadioCo","name":"BluRadio Colombia","id":622082899,"id_str":"622082899","indices":[12,23]},{"screen_name":"rcn","name":"rcn","id":17629362,"id_str":"17629362","indices":[24,28]}],"urls":[]}</t>
  </si>
  <si>
    <t>1317200132673277965</t>
  </si>
  <si>
    <t>@Davivienda pésimo e inhumano servicio Fontanar, moneda extranjera. Banco que nos pone en riesgo. Nos hace venir a la oficina SIN SOLUCIÓN CC39778681 Celular 3153295028</t>
  </si>
  <si>
    <t>Fri Oct 16 20:25:58 +0000 2020</t>
  </si>
  <si>
    <t>http://twitter.com/Mariaairepuro2/statuses/1317200132673277965</t>
  </si>
  <si>
    <t>1317177574766874627</t>
  </si>
  <si>
    <t>@Davivienda su servicio al cliente pésimo, más de una hora haciendo una fila y cuando por fin entramos al banco resulta qué hay gente que entra sin turno, solo por conocer a los asesores, tengan respeto con el tiempo de sus clientes....</t>
  </si>
  <si>
    <t>Fri Oct 16 18:56:20 +0000 2020</t>
  </si>
  <si>
    <t>http://twitter.com/MayRadaL19/statuses/1317177574766874627</t>
  </si>
  <si>
    <t>1317173441167065089</t>
  </si>
  <si>
    <t>MILLOSANT</t>
  </si>
  <si>
    <t>@Davivienda Creo q uds no entienden Es LA NESECIDAD DE QUE INSTALEN COLOQUEN INSTALEN OTROS DOS(2) CAJEROS MAS EN EL CC EL ENSUEÑO HALLA TAMBIEN  HAY MUCHIIIISIMA GENTE Q VA A RETIRAR DINERO   USTEDES NOS TIENEN COMO SI ESTO FUERA LA SELVA</t>
  </si>
  <si>
    <t>Fri Oct 16 18:39:54 +0000 2020</t>
  </si>
  <si>
    <t>812309248319307777</t>
  </si>
  <si>
    <t>1317166091706224640</t>
  </si>
  <si>
    <t>http://pbs.twimg.com/profile_images/816691344794124288/-UsHpQJp_normal.jpg</t>
  </si>
  <si>
    <t>http://twitter.com/MILLOSANT/statuses/1317173441167065089</t>
  </si>
  <si>
    <t>1317173020478345222</t>
  </si>
  <si>
    <t>nicomg_</t>
  </si>
  <si>
    <t>@Davivienda respondan el DM que les envié, gracias.</t>
  </si>
  <si>
    <t>Fri Oct 16 18:38:14 +0000 2020</t>
  </si>
  <si>
    <t>2965388885</t>
  </si>
  <si>
    <t>http://pbs.twimg.com/profile_images/1297662428432543746/gkHhzUmK_normal.jpg</t>
  </si>
  <si>
    <t>http://twitter.com/nicomg_/statuses/1317173020478345222</t>
  </si>
  <si>
    <t>1317164922611126273</t>
  </si>
  <si>
    <t>unamorsa</t>
  </si>
  <si>
    <t>@Davivienda Ya lo resolví y definitivamente NO con ayuda de sus asesores.</t>
  </si>
  <si>
    <t>Fri Oct 16 18:06:03 +0000 2020</t>
  </si>
  <si>
    <t>42349828</t>
  </si>
  <si>
    <t>1317164768835284994</t>
  </si>
  <si>
    <t>http://pbs.twimg.com/profile_images/1294826857477615617/ZqBTZbAP_normal.jpg</t>
  </si>
  <si>
    <t>http://twitter.com/unamorsa/statuses/1317164922611126273</t>
  </si>
  <si>
    <t>1317162854668173314</t>
  </si>
  <si>
    <t>@Davivienda  despues de una cola de casi  60 personas en cc el ensueño  UN SOLO CAJERO llegue y preciso Se acabo  el dinero  y  hoy voy a Cc las am.ericas y me doy cuenta que hay 7 cajeros Sera q no pueden colocar otros 2 berracos cajeros  en el Ensueño?</t>
  </si>
  <si>
    <t>Fri Oct 16 17:57:50 +0000 2020</t>
  </si>
  <si>
    <t>http://twitter.com/MILLOSANT/statuses/1317162854668173314</t>
  </si>
  <si>
    <t>1317160126952968206</t>
  </si>
  <si>
    <t>Nananirvana</t>
  </si>
  <si>
    <t>@Davivienda Señores, quisiera saber cuantos días más se van a tomar para devolverme el dinero que SU cajero multiservios defectivo me robó, los cajeros hacen arqueo diario, no entiendo la demora, además no fueron $10.000, fue bastante dinero el que deposité y no es mio.</t>
  </si>
  <si>
    <t>Fri Oct 16 17:47:00 +0000 2020</t>
  </si>
  <si>
    <t>37928999</t>
  </si>
  <si>
    <t>Bogotá, Colombia</t>
  </si>
  <si>
    <t>http://twitter.com/Nananirvana/statuses/1317160126952968206</t>
  </si>
  <si>
    <t>1317152454795034626</t>
  </si>
  <si>
    <t>maoklavier</t>
  </si>
  <si>
    <t>@Davivienda Ya les estoy escribiendo, como siempre</t>
  </si>
  <si>
    <t>Fri Oct 16 17:16:31 +0000 2020</t>
  </si>
  <si>
    <t>139953351</t>
  </si>
  <si>
    <t>1317150130924027904</t>
  </si>
  <si>
    <t>http://pbs.twimg.com/profile_images/683835480518094848/yllthDhj_normal.jpg</t>
  </si>
  <si>
    <t>Bogota, Colombia</t>
  </si>
  <si>
    <t>http://twitter.com/maoklavier/statuses/1317152454795034626</t>
  </si>
  <si>
    <t>1317137644556554240</t>
  </si>
  <si>
    <t>juanmholguin</t>
  </si>
  <si>
    <t>@Davivienda Demasiado demorado y tardío sus tiempos de respuesta. Cuando pago los primeros días de cada mes</t>
  </si>
  <si>
    <t>Fri Oct 16 16:17:40 +0000 2020</t>
  </si>
  <si>
    <t>116863792</t>
  </si>
  <si>
    <t>1317131514765770752</t>
  </si>
  <si>
    <t>http://pbs.twimg.com/profile_images/1162913368275075074/_Hx-nZ6J_normal.jpg</t>
  </si>
  <si>
    <t>Bogotá , Colombia</t>
  </si>
  <si>
    <t>http://twitter.com/juanmholguin/statuses/1317137644556554240</t>
  </si>
  <si>
    <t>1317136667703128064</t>
  </si>
  <si>
    <t>FckMeeGaga</t>
  </si>
  <si>
    <t>@Davivienda  @sicsuper  @RappiPay Aparte de que hacen publicidad engañosa referente a devoluciones, las personas del servicio al cliente son incompetentes</t>
  </si>
  <si>
    <t>Fri Oct 16 16:13:47 +0000 2020</t>
  </si>
  <si>
    <t>2816355846</t>
  </si>
  <si>
    <t>http://pbs.twimg.com/profile_images/1294806783031160832/EpuflMlB_normal.jpg</t>
  </si>
  <si>
    <t xml:space="preserve">Colombia </t>
  </si>
  <si>
    <t>http://twitter.com/FckMeeGaga/statuses/1317136667703128064</t>
  </si>
  <si>
    <t>{"hashtags":[],"symbols":[],"user_mentions":[{"screen_name":"Davivienda","name":"Banco Davivienda","id":150335293,"id_str":"150335293","indices":[0,11]},{"screen_name":"sicsuper","name":"Superintendencia de Industria y Comercio 🇨🇴","id":327385337,"id_str":"327385337","indices":[13,22]},{"screen_name":"RappiPay","name":"RappiPay","id":1250894904009646000,"id_str":"1250894904009646083","indices":[24,33]}],"urls":[]}</t>
  </si>
  <si>
    <t>1317115480658804743</t>
  </si>
  <si>
    <t>angelikapg</t>
  </si>
  <si>
    <t>@Davivienda Sus canales de atención son pésimos, llevo 2 días tratando de comunicarme con alguno de sus asesores.</t>
  </si>
  <si>
    <t>Fri Oct 16 14:49:36 +0000 2020</t>
  </si>
  <si>
    <t>82097352</t>
  </si>
  <si>
    <t>http://pbs.twimg.com/profile_images/1312955272789401602/Gk7BHISr_normal.jpg</t>
  </si>
  <si>
    <t>http://twitter.com/angelikapg/statuses/1317115480658804743</t>
  </si>
  <si>
    <t>1317104065243975681</t>
  </si>
  <si>
    <t>LUCASEMD</t>
  </si>
  <si>
    <t>@Davivienda si que es el lugar equivocado , más de 5 meses y siguen sin resolver un problema tan elemental, y se quedaron con mi dinero , un asco de entidad , les recomiendo a todos evitar usar este banco 😡 @SFCsupervisor @sicsuper @Sicresponde https://t.co/EipzMKgYRo</t>
  </si>
  <si>
    <t>Fri Oct 16 14:04:14 +0000 2020</t>
  </si>
  <si>
    <t>148478015</t>
  </si>
  <si>
    <t>http://pbs.twimg.com/profile_images/1292814771063083008/7iATWnhN_normal.jpg</t>
  </si>
  <si>
    <t>Girona, España</t>
  </si>
  <si>
    <t>http://twitter.com/LUCASEMD/statuses/1317104065243975681</t>
  </si>
  <si>
    <t>{"hashtags":[],"symbols":[],"user_mentions":[{"screen_name":"Davivienda","name":"Banco Davivienda","id":150335293,"id_str":"150335293","indices":[0,11]},{"screen_name":"SFCsupervisor","name":"Superfinanciera","id":200206843,"id_str":"200206843","indices":[207,221]},{"screen_name":"sicsuper","name":"Superintendencia de Industria y Comercio 🇨🇴","id":327385337,"id_str":"327385337","indices":[222,231]},{"screen_name":"Sicresponde","name":"SIC Responde","id":2892107872,"id_str":"2892107872","indices":[232,244]}],"urls":[],"media":[{"id":1317104060135342000,"id_str":"1317104060135342082","indices":[245,268],"media_url":"http://pbs.twimg.com/media/EkdLKhSXgAIL-EL.jpg","media_url_https":"https://pbs.twimg.com/media/EkdLKhSXgAIL-EL.jpg","url":"https://t.co/EipzMKgYRo","display_url":"pic.twitter.com/EipzMKgYRo","expanded_url":"https://twitter.com/LUCASEMD/status/1317104065243975681/photo/1","type":"photo","sizes":{"thumb":{"w":150,"h":150,"resize":"crop"},"large":{"w":1242,"h":1794,"resize":"fit"},"small":{"w":471,"h":680,"resize":"fit"},"medium":{"w":831,"h":1200,"resize":"fit"}}}]}</t>
  </si>
  <si>
    <t>1317101203646410754</t>
  </si>
  <si>
    <t>Andresygil</t>
  </si>
  <si>
    <t>@Davivienda las llamadas del número 3232554019 ofreciendo compra de cartera por medio de davivienda realmente son de ustedes ?</t>
  </si>
  <si>
    <t>Fri Oct 16 13:52:52 +0000 2020</t>
  </si>
  <si>
    <t>91014516</t>
  </si>
  <si>
    <t>http://pbs.twimg.com/profile_images/1196248081597190144/MlENO6Tp_normal.jpg</t>
  </si>
  <si>
    <t>Colombia</t>
  </si>
  <si>
    <t>http://twitter.com/Andresygil/statuses/1317101203646410754</t>
  </si>
  <si>
    <t>1317087470857703425</t>
  </si>
  <si>
    <t>brch36644247</t>
  </si>
  <si>
    <t>@Davivienda @OscarFRodrig @sicsuper Hoy me aparece mi cuenta bloqueada y sin posibilidad de habilitarla por que el sistema no acepta los números de mi tarjeta débito? Quien me solucionó este problema mi dinero esta retenido.</t>
  </si>
  <si>
    <t>Fri Oct 16 12:58:18 +0000 2020</t>
  </si>
  <si>
    <t>1301492113058791427</t>
  </si>
  <si>
    <t>1316749880426139650</t>
  </si>
  <si>
    <t>http://pbs.twimg.com/profile_images/1301492961797169152/-26-_yqR_normal.jpg</t>
  </si>
  <si>
    <t>http://twitter.com/brch36644247/statuses/1317087470857703425</t>
  </si>
  <si>
    <t>1316948508377755649</t>
  </si>
  <si>
    <t>AndrsVa78195385</t>
  </si>
  <si>
    <t>@Davivienda Hola, hice un pago con mi tarjeta Rappy Pay en Airbnb. Finalmente cancelé la reserva y me devolvieron la plata pero está aún no se refleja en mi saldo 15 días después. A dónde puedo llamar a averiguar qué ocurrió ?</t>
  </si>
  <si>
    <t>Fri Oct 16 03:46:06 +0000 2020</t>
  </si>
  <si>
    <t>1304089120977944576</t>
  </si>
  <si>
    <t>http://pbs.twimg.com/profile_images/1304091574578679808/rd0nBrNJ_normal.jpg</t>
  </si>
  <si>
    <t>http://twitter.com/AndrsVa78195385/statuses/1316948508377755649</t>
  </si>
  <si>
    <t>1316910065543241728</t>
  </si>
  <si>
    <t>gabo8arpo</t>
  </si>
  <si>
    <t>@Davivienda @luiedo Mentiras! No atienden! Abra mi buzón.!</t>
  </si>
  <si>
    <t>Fri Oct 16 01:13:21 +0000 2020</t>
  </si>
  <si>
    <t>1663288981</t>
  </si>
  <si>
    <t>1316799540134129664</t>
  </si>
  <si>
    <t>http://pbs.twimg.com/profile_images/1288685225187389442/RyL2sgdj_normal.jpg</t>
  </si>
  <si>
    <t>http://twitter.com/gabo8arpo/statuses/1316910065543241728</t>
  </si>
  <si>
    <t>{"hashtags":[],"symbols":[],"user_mentions":[{"screen_name":"Davivienda","name":"Banco Davivienda","id":150335293,"id_str":"150335293","indices":[0,11]},{"screen_name":"luiedo","name":"Despierta Colombia","id":72980583,"id_str":"72980583","indices":[12,19]}],"urls":[]}</t>
  </si>
  <si>
    <t>1316898635884494848</t>
  </si>
  <si>
    <t>luiedo</t>
  </si>
  <si>
    <t>@Davivienda Pues envié el DM y directo al olvido... Ninguna respuesta... Ese tal "beneficio Covid" no solicitado, una total estafa bancaria a los usuarios... Y que puede uno hacer.. Pagar o tome su reporte.. 🤦‍♂️ @SFCsupervisor</t>
  </si>
  <si>
    <t>Fri Oct 16 00:27:56 +0000 2020</t>
  </si>
  <si>
    <t>72980583</t>
  </si>
  <si>
    <t>http://pbs.twimg.com/profile_images/1232869179960832000/dk_l8kKB_normal.jpg</t>
  </si>
  <si>
    <t xml:space="preserve">Un lugar donde salga el sol </t>
  </si>
  <si>
    <t>http://twitter.com/luiedo/statuses/1316898635884494848</t>
  </si>
  <si>
    <t>{"hashtags":[],"symbols":[],"user_mentions":[{"screen_name":"Davivienda","name":"Banco Davivienda","id":150335293,"id_str":"150335293","indices":[0,11]},{"screen_name":"SFCsupervisor","name":"Superfinanciera","id":200206843,"id_str":"200206843","indices":[213,227]}],"urls":[]}</t>
  </si>
  <si>
    <t>1316852166611677184</t>
  </si>
  <si>
    <t>gin814</t>
  </si>
  <si>
    <t>@Davivienda Buenas tardes los cajeros multiservicios que no están funcionando son los de: centro comercial San Rafael, Portoalegre y Colina</t>
  </si>
  <si>
    <t>Thu Oct 15 21:23:17 +0000 2020</t>
  </si>
  <si>
    <t>70851389</t>
  </si>
  <si>
    <t>1314602478009233416</t>
  </si>
  <si>
    <t>http://pbs.twimg.com/profile_images/1266016614908137472/cuC4iVAI_normal.jpg</t>
  </si>
  <si>
    <t>Bogota</t>
  </si>
  <si>
    <t>http://twitter.com/gin814/statuses/1316852166611677184</t>
  </si>
  <si>
    <t>1316825727883448325</t>
  </si>
  <si>
    <t>alfonso6472</t>
  </si>
  <si>
    <t>@Davivienda Buenas tardes cambiaron los limites de retiro por cajero? La opcion de 2millones de pesos no aparece</t>
  </si>
  <si>
    <t>Thu Oct 15 19:38:13 +0000 2020</t>
  </si>
  <si>
    <t>4823228853</t>
  </si>
  <si>
    <t>1316817408573739013</t>
  </si>
  <si>
    <t>http://pbs.twimg.com/profile_images/1253519189706489857/jT3FCiGk_normal.jpg</t>
  </si>
  <si>
    <t>http://twitter.com/alfonso6472/statuses/1316825727883448325</t>
  </si>
  <si>
    <t>1316820447137234944</t>
  </si>
  <si>
    <t>caradur42214541</t>
  </si>
  <si>
    <t>RT @mariejmb: @Davivienda @luiedo Que por favor le reembolsen la plata que le son sacaron Bancos abusivos por eso yo me divorcie total de estos chupasangre solo hay uno por el que meto la mano @bancocajasocial</t>
  </si>
  <si>
    <t>Thu Oct 15 19:17:14 +0000 2020</t>
  </si>
  <si>
    <t>1193312599343075328</t>
  </si>
  <si>
    <t>http://twitter.com/caradur42214541/statuses/1316820447137234944</t>
  </si>
  <si>
    <t>{"hashtags":[],"symbols":[],"user_mentions":[{"screen_name":"mariejmb","name":"MariaJMB","id":138606031,"id_str":"138606031","indices":[3,12]},{"screen_name":"Davivienda","name":"Banco Davivienda","id":150335293,"id_str":"150335293","indices":[14,25]},{"screen_name":"luiedo","name":"Despierta Colombia","id":72980583,"id_str":"72980583","indices":[26,33]}],"urls":[]}</t>
  </si>
  <si>
    <t>1316811809857376258</t>
  </si>
  <si>
    <t>mariejmb</t>
  </si>
  <si>
    <t>@Davivienda @luiedo Que por favor le reembolsen la plata que le son sacaron Bancos abusivos por eso yo me divorcie total de estos chupasangre solo hay uno por el que meto la mano @bancocajasocial</t>
  </si>
  <si>
    <t>Thu Oct 15 18:42:55 +0000 2020</t>
  </si>
  <si>
    <t>138606031</t>
  </si>
  <si>
    <t>http://pbs.twimg.com/profile_images/1289335648969777154/jaIlhc36_normal.jpg</t>
  </si>
  <si>
    <t>http://twitter.com/mariejmb/statuses/1316811809857376258</t>
  </si>
  <si>
    <t>{"hashtags":[],"symbols":[],"user_mentions":[{"screen_name":"Davivienda","name":"Banco Davivienda","id":150335293,"id_str":"150335293","indices":[0,11]},{"screen_name":"luiedo","name":"Despierta Colombia","id":72980583,"id_str":"72980583","indices":[12,19]},{"screen_name":"bancocajasocial","name":"bancocajasocial","id":339829146,"id_str":"339829146","indices":[179,195]}],"urls":[]}</t>
  </si>
  <si>
    <t>1316801753770323977</t>
  </si>
  <si>
    <t>BurgosSV</t>
  </si>
  <si>
    <t>@Davivienda son un asco para dar servicios.
Abri una cuenta con ustedes en su agencia. Resulta que después tenia q ir a firmar una carta para demostrar que era yo.
Fui a firmar la carta.
Me bloquearon la cuenta
En atención al cliente dijeron resolverían en 15 min
Ya van 3 horas</t>
  </si>
  <si>
    <t>Thu Oct 15 18:02:57 +0000 2020</t>
  </si>
  <si>
    <t>324438124</t>
  </si>
  <si>
    <t>http://pbs.twimg.com/profile_images/1267961457607675909/6KsKiyHS_normal.jpg</t>
  </si>
  <si>
    <t>Nebraska, USA</t>
  </si>
  <si>
    <t>http://twitter.com/BurgosSV/statuses/1316801753770323977</t>
  </si>
  <si>
    <t>1316797146402881539</t>
  </si>
  <si>
    <t>NatsPwns</t>
  </si>
  <si>
    <t>@Davivienda Hola, hoy otra vez me volvio a pasar " En este momento no podemos procesar su transacción" es un fallo general o solo es en mi cuenta?</t>
  </si>
  <si>
    <t>Thu Oct 15 17:44:39 +0000 2020</t>
  </si>
  <si>
    <t>1077682102534107137</t>
  </si>
  <si>
    <t>1316126750921949184</t>
  </si>
  <si>
    <t>http://pbs.twimg.com/profile_images/1303890541722193920/iVauTtAB_normal.jpg</t>
  </si>
  <si>
    <t>LocalHost</t>
  </si>
  <si>
    <t>http://twitter.com/NatsPwns/statuses/1316797146402881539</t>
  </si>
  <si>
    <t>1316794704491679746</t>
  </si>
  <si>
    <t>JeniferMolpi</t>
  </si>
  <si>
    <t>@Davivienda Gracias</t>
  </si>
  <si>
    <t>Thu Oct 15 17:34:57 +0000 2020</t>
  </si>
  <si>
    <t>1248405627728277504</t>
  </si>
  <si>
    <t>1316786994077368320</t>
  </si>
  <si>
    <t>http://pbs.twimg.com/profile_images/1302264069936869377/eVXCd4pS_normal.jpg</t>
  </si>
  <si>
    <t>http://twitter.com/JeniferMolpi/statuses/1316794704491679746</t>
  </si>
  <si>
    <t>1316791698828283907</t>
  </si>
  <si>
    <t>fabkeyner</t>
  </si>
  <si>
    <t>@Davivienda @Vandreand Cuales canales de atención ya vieron su pagina que no sirve para nada</t>
  </si>
  <si>
    <t>Thu Oct 15 17:23:00 +0000 2020</t>
  </si>
  <si>
    <t>201018023</t>
  </si>
  <si>
    <t>1315005237103558658</t>
  </si>
  <si>
    <t>http://pbs.twimg.com/profile_images/684316319404175360/A6KqXA0E_normal.jpg</t>
  </si>
  <si>
    <t>http://twitter.com/fabkeyner/statuses/1316791698828283907</t>
  </si>
  <si>
    <t>{"hashtags":[],"symbols":[],"user_mentions":[{"screen_name":"Davivienda","name":"Banco Davivienda","id":150335293,"id_str":"150335293","indices":[0,11]},{"screen_name":"Vandreand","name":"Angel Egel","id":247356973,"id_str":"247356973","indices":[12,22]}],"urls":[]}</t>
  </si>
  <si>
    <t>1316791493600980992</t>
  </si>
  <si>
    <t>RT @sanDaliaCely: @Davivienda muy interesantes sus canales de atención en línea, sobre todo muy indicados para esta época de pandemia https://t.co/0l6kPhtRUe</t>
  </si>
  <si>
    <t>Thu Oct 15 17:22:11 +0000 2020</t>
  </si>
  <si>
    <t>http://twitter.com/fabkeyner/statuses/1316791493600980992</t>
  </si>
  <si>
    <t>{"hashtags":[],"symbols":[],"user_mentions":[{"screen_name":"sanDaliaCely","name":"Dalia Cely","id":212059467,"id_str":"212059467","indices":[3,16]},{"screen_name":"Davivienda","name":"Banco Davivienda","id":150335293,"id_str":"150335293","indices":[18,29]}],"urls":[]}</t>
  </si>
  <si>
    <t>1316790439475851265</t>
  </si>
  <si>
    <t>@Davivienda @jamesjames28 @davivienda  hey davivienda que pasa con sus canales de atención estoy intentado cancelar un producto y no responden el teléfono tampoco hay atención por medio de chat que pasa? #davivienda</t>
  </si>
  <si>
    <t>Thu Oct 15 17:18:00 +0000 2020</t>
  </si>
  <si>
    <t>1316423697767464968</t>
  </si>
  <si>
    <t>http://twitter.com/fabkeyner/statuses/1316790439475851265</t>
  </si>
  <si>
    <t>{"hashtags":[{"text":"davivienda","indices":[204,215]}],"symbols":[],"user_mentions":[{"screen_name":"Davivienda","name":"Banco Davivienda","id":150335293,"id_str":"150335293","indices":[0,11]},{"screen_name":"jamesjames28","name":"Jamesnelek","id":149344303,"id_str":"149344303","indices":[12,25]},{"screen_name":"Davivienda","name":"Banco Davivienda","id":150335293,"id_str":"150335293","indices":[26,37]}],"urls":[]}</t>
  </si>
  <si>
    <t>1316788448234213377</t>
  </si>
  <si>
    <t>marisy2001</t>
  </si>
  <si>
    <t>@Davivienda estoy impresionada con el mal servicio, llevo más de 6 meses tratando de pagar un predial de un leasing y la negligencia y desorden son inaceptables. Tratan a los clientes como unos estúpidos, me siento maltratada 100%</t>
  </si>
  <si>
    <t>Thu Oct 15 17:10:05 +0000 2020</t>
  </si>
  <si>
    <t>209626853</t>
  </si>
  <si>
    <t>http://pbs.twimg.com/profile_images/1167446231670493184/10qwqCTq_normal.jpg</t>
  </si>
  <si>
    <t>Medellín, Colombia</t>
  </si>
  <si>
    <t>http://twitter.com/marisy2001/statuses/1316788448234213377</t>
  </si>
  <si>
    <t>1316782310528823299</t>
  </si>
  <si>
    <t>@Davivienda @Davivienda los cajeros automaticos no están permitiendo hacer  retiros con la opción de 2.000.000 de pesos solo aparecen montos menores, cambiaron el sistema?</t>
  </si>
  <si>
    <t>Thu Oct 15 16:45:42 +0000 2020</t>
  </si>
  <si>
    <t>1308172737677062145</t>
  </si>
  <si>
    <t>http://twitter.com/alfonso6472/statuses/1316782310528823299</t>
  </si>
  <si>
    <t>{"hashtags":[],"symbols":[],"user_mentions":[{"screen_name":"Davivienda","name":"Banco Davivienda","id":150335293,"id_str":"150335293","indices":[0,11]},{"screen_name":"Davivienda","name":"Banco Davivienda","id":150335293,"id_str":"150335293","indices":[12,23]}],"urls":[]}</t>
  </si>
  <si>
    <t>1316771530316148737</t>
  </si>
  <si>
    <t>puentesfabi</t>
  </si>
  <si>
    <t>@Davivienda Quiero mi carta!!! https://t.co/E0iYiXd7lY</t>
  </si>
  <si>
    <t>Thu Oct 15 16:02:51 +0000 2020</t>
  </si>
  <si>
    <t>1174978634</t>
  </si>
  <si>
    <t>http://pbs.twimg.com/profile_images/1292850488090800129/69w-aAoe_normal.jpg</t>
  </si>
  <si>
    <t>Manizales, Colombia</t>
  </si>
  <si>
    <t>http://twitter.com/puentesfabi/statuses/1316771530316148737</t>
  </si>
  <si>
    <t>{"hashtags":[],"symbols":[],"user_mentions":[{"screen_name":"Davivienda","name":"Banco Davivienda","id":150335293,"id_str":"150335293","indices":[0,11]}],"urls":[],"media":[{"id":1316771524012114000,"id_str":"1316771524012113922","indices":[31,54],"media_url":"http://pbs.twimg.com/tweet_video_thumb/EkYcuXsXgAI6YYP.jpg","media_url_https":"https://pbs.twimg.com/tweet_video_thumb/EkYcuXsXgAI6YYP.jpg","url":"https://t.co/E0iYiXd7lY","display_url":"pic.twitter.com/E0iYiXd7lY","expanded_url":"https://twitter.com/puentesfabi/status/1316771530316148737/photo/1","type":"photo","sizes":{"thumb":{"w":150,"h":150,"resize":"crop"},"small":{"w":500,"h":278,"resize":"fit"},"large":{"w":500,"h":278,"resize":"fit"},"medium":{"w":500,"h":278,"resize":"fit"}}}]}</t>
  </si>
  <si>
    <t>1316758859709591557</t>
  </si>
  <si>
    <t>ZiliaCastrillon</t>
  </si>
  <si>
    <t>@Davivienda @OscarFRodrig @sicsuper https://t.co/5oWoJqMbR9</t>
  </si>
  <si>
    <t>Thu Oct 15 15:12:31 +0000 2020</t>
  </si>
  <si>
    <t>3068328472</t>
  </si>
  <si>
    <t>http://pbs.twimg.com/profile_images/1262195822785159168/c58lPoy2_normal.jpg</t>
  </si>
  <si>
    <t>Madagascar</t>
  </si>
  <si>
    <t>http://twitter.com/ZiliaCastrillon/statuses/1316758859709591557</t>
  </si>
  <si>
    <t>{"hashtags":[],"symbols":[],"user_mentions":[{"screen_name":"Davivienda","name":"Banco Davivienda","id":150335293,"id_str":"150335293","indices":[0,11]},{"screen_name":"OscarFRodrig","name":"Oscar Fernando","id":2627444722,"id_str":"2627444722","indices":[12,25]},{"screen_name":"sicsuper","name":"Superintendencia de Industria y Comercio 🇨🇴","id":327385337,"id_str":"327385337","indices":[26,35]}],"urls":[{"url":"https://t.co/5oWoJqMbR9","expanded_url":"https://twitter.com/ZiliaCastrillon/status/1316756987003183107?s=20","display_url":"twitter.com/ZiliaCastrillo…","indices":[36,59]}]}</t>
  </si>
  <si>
    <t>Acompañamos a @OscarFRodrig Vicepresidente de innovación del #GrupoBolívar en el #CongresoPropiedadIndustrial de la @sicsuper https://t.co/dt1fzWSBF5</t>
  </si>
  <si>
    <t>Thu Oct 15 15:08:00 +0000 2020</t>
  </si>
  <si>
    <t>1316756044236894209</t>
  </si>
  <si>
    <t>http://pbs.twimg.com/profile_images/1002552048620134400/qZ1XCo_9_normal.jpg</t>
  </si>
  <si>
    <t>Bogotá - Colombia</t>
  </si>
  <si>
    <t>http://twitter.com/Davivienda/statuses/1316757724097654784</t>
  </si>
  <si>
    <t>{"hashtags":[{"text":"GrupoBolívar","indices":[61,74]},{"text":"CongresoPropiedadIndustrial","indices":[81,109]}],"symbols":[],"user_mentions":[{"screen_name":"OscarFRodrig","name":"Oscar Fernando","id":2627444722,"id_str":"2627444722","indices":[14,27]},{"screen_name":"sicsuper","name":"Superintendencia de Industria y Comercio 🇨🇴","id":327385337,"id_str":"327385337","indices":[116,125]}],"urls":[],"media":[{"id":1316757504379027500,"id_str":"1316757504379027459","indices":[126,149],"media_url":"http://pbs.twimg.com/media/EkYP-UfXgAMsvKi.jpg","media_url_https":"https://pbs.twimg.com/media/EkYP-UfXgAMsvKi.jpg","url":"https://t.co/dt1fzWSBF5","display_url":"pic.twitter.com/dt1fzWSBF5","expanded_url":"https://twitter.com/Davivienda/status/1316757724097654784/photo/1","type":"photo","sizes":{"thumb":{"w":150,"h":150,"resize":"crop"},"medium":{"w":1200,"h":663,"resize":"fit"},"large":{"w":2048,"h":1131,"resize":"fit"},"small":{"w":680,"h":375,"resize":"fit"}}}]}</t>
  </si>
  <si>
    <t>1316756987003183107</t>
  </si>
  <si>
    <t>@Davivienda @OscarFRodrig @sicsuper @marcomaleman @WIPO Cuándo me van a contestar?</t>
  </si>
  <si>
    <t>Thu Oct 15 15:05:04 +0000 2020</t>
  </si>
  <si>
    <t>http://twitter.com/ZiliaCastrillon/statuses/1316756987003183107</t>
  </si>
  <si>
    <t>{"hashtags":[],"symbols":[],"user_mentions":[{"screen_name":"Davivienda","name":"Banco Davivienda","id":150335293,"id_str":"150335293","indices":[0,11]},{"screen_name":"OscarFRodrig","name":"Oscar Fernando","id":2627444722,"id_str":"2627444722","indices":[12,25]},{"screen_name":"sicsuper","name":"Superintendencia de Industria y Comercio 🇨🇴","id":327385337,"id_str":"327385337","indices":[26,35]},{"screen_name":"marcomaleman","name":"Marco M Alemán","id":305496443,"id_str":"305496443","indices":[36,49]},{"screen_name":"WIPO","name":"World Intellectual Property Organization (WIPO)","id":428885306,"id_str":"428885306","indices":[50,55]}],"urls":[]}</t>
  </si>
  <si>
    <t>Acompañamos a @OscarFRodrig Vicepresidente de innovación del #GrupoBolívar en el #CongresoPropiedadIndustrial de la @sicsuper
 ¡Sígalo acá! https://t.co/3pOAQvr3MM https://t.co/NeH2Ul0NK8</t>
  </si>
  <si>
    <t>Thu Oct 15 15:01:19 +0000 2020</t>
  </si>
  <si>
    <t>http://twitter.com/Davivienda/statuses/1316756044236894209</t>
  </si>
  <si>
    <t>{"hashtags":[{"text":"GrupoBolívar","indices":[61,74]},{"text":"CongresoPropiedadIndustrial","indices":[81,109]}],"symbols":[],"user_mentions":[{"screen_name":"OscarFRodrig","name":"Oscar Fernando","id":2627444722,"id_str":"2627444722","indices":[14,27]},{"screen_name":"sicsuper","name":"Superintendencia de Industria y Comercio 🇨🇴","id":327385337,"id_str":"327385337","indices":[116,125]}],"urls":[{"url":"https://t.co/3pOAQvr3MM","expanded_url":"http://bit.ly/2GTNYqV","display_url":"bit.ly/2GTNYqV","indices":[140,163]}],"media":[{"id":1316754924340904000,"id_str":"1316754924340903937","indices":[164,187],"media_url":"http://pbs.twimg.com/media/EkYNoJGWAAEe7MB.jpg","media_url_https":"https://pbs.twimg.com/media/EkYNoJGWAAEe7MB.jpg","url":"https://t.co/NeH2Ul0NK8","display_url":"pic.twitter.com/NeH2Ul0NK8","expanded_url":"https://twitter.com/Davivienda/status/1316756044236894209/photo/1","type":"photo","sizes":{"thumb":{"w":150,"h":150,"resize":"crop"},"medium":{"w":1200,"h":663,"resize":"fit"},"large":{"w":2048,"h":1131,"resize":"fit"},"small":{"w":680,"h":375,"resize":"fit"}}}]}</t>
  </si>
  <si>
    <t>1316723874810261506</t>
  </si>
  <si>
    <t>Male_Cardenas_</t>
  </si>
  <si>
    <t>@Davivienda me contacto y han pasado dos días más sin respuesta!!! @sicsuper @SFCsupervisor  
Sus canales de atención al cliente no funcionan!!! https://t.co/w2ICXUPYND</t>
  </si>
  <si>
    <t>Thu Oct 15 12:53:29 +0000 2020</t>
  </si>
  <si>
    <t>2284230314</t>
  </si>
  <si>
    <t>http://pbs.twimg.com/profile_images/1269800819555209217/ksFH0rtZ_normal.jpg</t>
  </si>
  <si>
    <t>http://twitter.com/Male_Cardenas_/statuses/1316723874810261506</t>
  </si>
  <si>
    <t>{"hashtags":[],"symbols":[],"user_mentions":[{"screen_name":"Davivienda","name":"Banco Davivienda","id":150335293,"id_str":"150335293","indices":[0,11]},{"screen_name":"sicsuper","name":"Superintendencia de Industria y Comercio 🇨🇴","id":327385337,"id_str":"327385337","indices":[67,76]},{"screen_name":"SFCsupervisor","name":"Superfinanciera","id":200206843,"id_str":"200206843","indices":[77,91]}],"urls":[{"url":"https://t.co/w2ICXUPYND","expanded_url":"https://twitter.com/Davivienda/status/1316127586955726850","display_url":"twitter.com/Davivienda/sta…","indices":[145,168]}]}</t>
  </si>
  <si>
    <t>1316720723789058048</t>
  </si>
  <si>
    <t>LuiaFernando19</t>
  </si>
  <si>
    <t>@Davivienda @colombia_lider @GobCordoba_ @GobValle @GobSucre @GobdeSantander @hectorolimpo @JorgeIvanOspina @orlandobenitezm @MAguilarHurtado @JCardenasRey @caordosgoitia Hola davivienda, me prometieron alivios para dos creditos para dos meses y ahora me llegan las cuotas que estoy en mora y que debo pagar. Ayuda! Por que son asi con los colombianos</t>
  </si>
  <si>
    <t>Thu Oct 15 12:40:58 +0000 2020</t>
  </si>
  <si>
    <t>1134688860393431040</t>
  </si>
  <si>
    <t>1314288053574348801</t>
  </si>
  <si>
    <t>http://pbs.twimg.com/profile_images/1286018076857847810/taJ-2fFB_normal.jpg</t>
  </si>
  <si>
    <t>http://twitter.com/LuiaFernando19/statuses/1316720723789058048</t>
  </si>
  <si>
    <t>{"hashtags":[],"symbols":[],"user_mentions":[{"screen_name":"Davivienda","name":"Banco Davivienda","id":150335293,"id_str":"150335293","indices":[0,11]},{"screen_name":"colombia_lider","name":"Colombia Líder","id":308501861,"id_str":"308501861","indices":[12,27]},{"screen_name":"GobCordoba_","name":"Gobernación de Córdoba","id":4714268956,"id_str":"4714268956","indices":[28,40]},{"screen_name":"GobValle","name":"Gobernación Valle del Cauca","id":525889665,"id_str":"525889665","indices":[41,50]},{"screen_name":"GobSucre","name":"Gobernación de Sucre","id":898566120,"id_str":"898566120","indices":[51,60]},{"screen_name":"GobdeSantander","name":"Gobernación de Santander","id":236616223,"id_str":"236616223","indices":[61,76]},{"screen_name":"hectorolimpo","name":"Héctor Olimpo","id":273145022,"id_str":"273145022","indices":[77,90]},{"screen_name":"JorgeIvanOspina","name":"Jorge Ivan Ospina","id":142820741,"id_str":"142820741","indices":[91,107]},{"screen_name":"orlandobenitezm","name":"Orlando Benítez","id":196373557,"id_str":"196373557","indices":[108,124]},{"screen_name":"MAguilarHurtado","name":"MAURICIO AGUILAR HURTADO","id":249207360,"id_str":"249207360","indices":[125,141]},{"screen_name":"JCardenasRey","name":"Juan Carlos Cárdenas","id":967396319986843600,"id_str":"967396319986843648","indices":[142,155]},{"screen_name":"caordosgoitia","name":"Carlos Ordosgoitia","id":215324848,"id_str":"215324848","indices":[156,170]}],"urls":[]}</t>
  </si>
  <si>
    <t>1316697970260180992</t>
  </si>
  <si>
    <t>angelaF10316881</t>
  </si>
  <si>
    <t>@Davivienda @juniperresearch @Ministerio_TIC @GaitanVillegas @colombiafintech @Laura_Clavijo_M @fintechamericas @Vicmunro Hola ya escribí mis datos internamente, un día tenia mi dinero en DaviPlata y al siguiente desapareció. NADIE ABSOLUTAMENTE NADIE DA RAZÓN. Por favor busquen otros medios este sin duda es terrible, sin contar que no tiene línea efectiva de respuesta... ojalá tenga respuesta</t>
  </si>
  <si>
    <t>Thu Oct 15 11:10:33 +0000 2020</t>
  </si>
  <si>
    <t>1249009817928245249</t>
  </si>
  <si>
    <t>1313146678829101057</t>
  </si>
  <si>
    <t>http://twitter.com/angelaF10316881/statuses/1316697970260180992</t>
  </si>
  <si>
    <t>{"hashtags":[],"symbols":[],"user_mentions":[{"screen_name":"Davivienda","name":"Banco Davivienda","id":150335293,"id_str":"150335293","indices":[0,11]},{"screen_name":"juniperresearch","name":"Juniper Research","id":18074064,"id_str":"18074064","indices":[12,28]},{"screen_name":"Ministerio_TIC","name":"Ministerio TIC","id":142454580,"id_str":"142454580","indices":[29,44]},{"screen_name":"GaitanVillegas","name":"Ignacio Gaitán Villegas","id":1036801034662895600,"id_str":"1036801034662895622","indices":[45,60]},{"screen_name":"colombiafintech","name":"Colombia Fintech","id":785504900088205300,"id_str":"785504900088205316","indices":[61,77]},{"screen_name":"Laura_Clavijo_M","name":"Laura Clavijo","id":986739153869180900,"id_str":"986739153869180928","indices":[78,94]},{"screen_name":"fintechamericas","name":"fintechamericas","id":3201691203,"id_str":"3201691203","indices":[95,111]},{"screen_name":"Vicmunro","name":"Victor Munoz","id":104162716,"id_str":"104162716","indices":[112,121]}],"urls":[]}</t>
  </si>
  <si>
    <t>1316569628345274368</t>
  </si>
  <si>
    <t>dacata</t>
  </si>
  <si>
    <t>@Davivienda Como en que parte del supuesto menu esta?
Pues porque me lo he recorrido y ningún ningún https://t.co/wVEPXNbKza</t>
  </si>
  <si>
    <t>Thu Oct 15 02:40:34 +0000 2020</t>
  </si>
  <si>
    <t>58404344</t>
  </si>
  <si>
    <t>1316506960305549312</t>
  </si>
  <si>
    <t>http://pbs.twimg.com/profile_images/1316484706876239874/VkQjnX3H_normal.jpg</t>
  </si>
  <si>
    <t>http://twitter.com/dacata/statuses/1316569628345274368</t>
  </si>
  <si>
    <t>{"hashtags":[],"symbols":[],"user_mentions":[{"screen_name":"Davivienda","name":"Banco Davivienda","id":150335293,"id_str":"150335293","indices":[0,11]}],"urls":[],"media":[{"id":1316569625669361700,"id_str":"1316569625669361664","indices":[102,125],"media_url":"http://pbs.twimg.com/media/EkVlGVwXYAAnjHu.jpg","media_url_https":"https://pbs.twimg.com/media/EkVlGVwXYAAnjHu.jpg","url":"https://t.co/wVEPXNbKza","display_url":"pic.twitter.com/wVEPXNbKza","expanded_url":"https://twitter.com/dacata/status/1316569628345274368/photo/1","type":"photo","sizes":{"small":{"w":318,"h":680,"resize":"fit"},"thumb":{"w":150,"h":150,"resize":"crop"},"medium":{"w":561,"h":1200,"resize":"fit"},"large":{"w":958,"h":2048,"resize":"fit"}}}]}</t>
  </si>
  <si>
    <t>1316536179811123201</t>
  </si>
  <si>
    <t>DanielOrtizB2</t>
  </si>
  <si>
    <t>@Davivienda Los he contactado...pero no obtengo respuesta</t>
  </si>
  <si>
    <t>Thu Oct 15 00:27:39 +0000 2020</t>
  </si>
  <si>
    <t>973545852001275904</t>
  </si>
  <si>
    <t>1316417033937080323</t>
  </si>
  <si>
    <t>http://pbs.twimg.com/profile_images/984922597493297154/nHlcqTx9_normal.jpg</t>
  </si>
  <si>
    <t>http://twitter.com/DanielOrtizB2/statuses/1316536179811123201</t>
  </si>
  <si>
    <t>1316531467728703488</t>
  </si>
  <si>
    <t>alexabellolq</t>
  </si>
  <si>
    <t>@Davivienda despues de haber pagado la totalidad de mi tarjeta de crédito, la cancele y me dejo de aparecer dentro de mis productos en el portal oh sorpresa me aparece hoy con un cargo de 99.000 por intereses corrientes . Me pueden explicar que abuso</t>
  </si>
  <si>
    <t>Thu Oct 15 00:08:56 +0000 2020</t>
  </si>
  <si>
    <t>603165396</t>
  </si>
  <si>
    <t>http://pbs.twimg.com/profile_images/543590239433129985/qbEAY1-3_normal.jpeg</t>
  </si>
  <si>
    <t>http://twitter.com/alexabellolq/statuses/1316531467728703488</t>
  </si>
  <si>
    <t>1316502219722817536</t>
  </si>
  <si>
    <t>RT @french_tostada: @Davivienda esto no tiene presentación https://t.co/jqZcv4sAYi</t>
  </si>
  <si>
    <t>Wed Oct 14 22:12:43 +0000 2020</t>
  </si>
  <si>
    <t>http://twitter.com/Male_Cardenas_/statuses/1316502219722817536</t>
  </si>
  <si>
    <t>{"hashtags":[],"symbols":[],"user_mentions":[{"screen_name":"french_tostada","name":"Daniela Gonzalez","id":1250446634783309800,"id_str":"1250446634783309829","indices":[3,18]},{"screen_name":"Davivienda","name":"Banco Davivienda","id":150335293,"id_str":"150335293","indices":[20,31]}],"urls":[]}</t>
  </si>
  <si>
    <t>1316498718481354752</t>
  </si>
  <si>
    <t>JuuanMiiguel</t>
  </si>
  <si>
    <t>@Davivienda Ya se los envié.</t>
  </si>
  <si>
    <t>Wed Oct 14 21:58:48 +0000 2020</t>
  </si>
  <si>
    <t>268984192</t>
  </si>
  <si>
    <t>1316496194764496901</t>
  </si>
  <si>
    <t>http://pbs.twimg.com/profile_images/603063931930865664/H2JDDJbj_normal.jpg</t>
  </si>
  <si>
    <t>Barranquilla - Colombia.</t>
  </si>
  <si>
    <t>http://twitter.com/JuuanMiiguel/statuses/1316498718481354752</t>
  </si>
  <si>
    <t>1316497489198034944</t>
  </si>
  <si>
    <t>french_tostada</t>
  </si>
  <si>
    <t>@Davivienda esto no tiene presentación https://t.co/jqZcv4sAYi</t>
  </si>
  <si>
    <t>Wed Oct 14 21:53:55 +0000 2020</t>
  </si>
  <si>
    <t>1250446634783309829</t>
  </si>
  <si>
    <t>http://pbs.twimg.com/profile_images/1250469364689768450/KEnxIgaa_normal.jpg</t>
  </si>
  <si>
    <t>Bogotá, DC, Colombia</t>
  </si>
  <si>
    <t>http://twitter.com/french_tostada/statuses/1316497489198034944</t>
  </si>
  <si>
    <t>{"hashtags":[],"symbols":[],"user_mentions":[{"screen_name":"Davivienda","name":"Banco Davivienda","id":150335293,"id_str":"150335293","indices":[0,11]}],"urls":[{"url":"https://t.co/jqZcv4sAYi","expanded_url":"https://twitter.com/Male_Cardenas_/status/1315992011690958849","display_url":"twitter.com/Male_Cardenas_…","indices":[39,62]}]}</t>
  </si>
  <si>
    <t>1316496588227870723</t>
  </si>
  <si>
    <t>@Davivienda Ya les envío un Dm, gracias.</t>
  </si>
  <si>
    <t>Wed Oct 14 21:50:20 +0000 2020</t>
  </si>
  <si>
    <t>http://twitter.com/JuuanMiiguel/statuses/1316496588227870723</t>
  </si>
  <si>
    <t>1316492871604858884</t>
  </si>
  <si>
    <t>DonCharla1</t>
  </si>
  <si>
    <t>@Davivienda Ya les escribí pero me gustaría saber porque afirman cuando uno llama que no existen alivios para los créditos otorgados a través del @FNGSA</t>
  </si>
  <si>
    <t>Wed Oct 14 21:35:34 +0000 2020</t>
  </si>
  <si>
    <t>990250105210048513</t>
  </si>
  <si>
    <t>1316488244272541700</t>
  </si>
  <si>
    <t>http://pbs.twimg.com/profile_images/990250828450684929/fPt5ev5W_normal.jpg</t>
  </si>
  <si>
    <t>http://twitter.com/DonCharla1/statuses/1316492871604858884</t>
  </si>
  <si>
    <t>{"hashtags":[],"symbols":[],"user_mentions":[{"screen_name":"Davivienda","name":"Banco Davivienda","id":150335293,"id_str":"150335293","indices":[0,11]},{"screen_name":"FNGSA","name":"FNG S.A.","id":1242199508,"id_str":"1242199508","indices":[146,152]}],"urls":[]}</t>
  </si>
  <si>
    <t>1316489363220574214</t>
  </si>
  <si>
    <t>RT @JuuanMiiguel: @Davivienda ¿cómo puedo acceder a mis cuentas Davivienda Móvil? Ahora mismo me está pidiendo huellas y sale proceso no exitoso. ¿No se puede seguir verificando por mensajes de texto? 
Urgente. @sicsuper</t>
  </si>
  <si>
    <t>Wed Oct 14 21:21:38 +0000 2020</t>
  </si>
  <si>
    <t>http://twitter.com/JuuanMiiguel/statuses/1316489363220574214</t>
  </si>
  <si>
    <t>{"hashtags":[],"symbols":[],"user_mentions":[{"screen_name":"JuuanMiiguel","name":"Juan Miguel.","id":268984192,"id_str":"268984192","indices":[3,16]},{"screen_name":"Davivienda","name":"Banco Davivienda","id":150335293,"id_str":"150335293","indices":[18,29]}],"urls":[]}</t>
  </si>
  <si>
    <t>1316489350541123585</t>
  </si>
  <si>
    <t>Diegovirviescas</t>
  </si>
  <si>
    <t>@Davivienda A ver si entiendo, me van a cobrar por retirar el dinero que tengo en la cuenta con ustedes desde un cajero de ustedes?? Así o más ladrones?</t>
  </si>
  <si>
    <t>Wed Oct 14 21:21:35 +0000 2020</t>
  </si>
  <si>
    <t>158875952</t>
  </si>
  <si>
    <t>1316488852907929600</t>
  </si>
  <si>
    <t>http://pbs.twimg.com/profile_images/611733489713606656/t2g1yqam_normal.jpg</t>
  </si>
  <si>
    <t>Bogotá</t>
  </si>
  <si>
    <t>http://twitter.com/Diegovirviescas/statuses/1316489350541123585</t>
  </si>
  <si>
    <t>1316487050342866944</t>
  </si>
  <si>
    <t>pietrosebastia3</t>
  </si>
  <si>
    <t>@Davivienda @FAforWomen @mluciaramirez @equidad_mujer @GheidyGallo @ONUMujeresCol @BOportunidades @worldwomanfund @HumanasColombia Increíble como roban cobrando $ 145.000 de una cuota de manejo cuando nunca enviaron un estrato</t>
  </si>
  <si>
    <t>Wed Oct 14 21:12:26 +0000 2020</t>
  </si>
  <si>
    <t>2372173452</t>
  </si>
  <si>
    <t>1311394919345532935</t>
  </si>
  <si>
    <t>http://pbs.twimg.com/profile_images/1136810962785357824/qvOiM7pz_normal.jpg</t>
  </si>
  <si>
    <t>http://twitter.com/pietrosebastia3/statuses/1316487050342866944</t>
  </si>
  <si>
    <t>{"hashtags":[],"symbols":[],"user_mentions":[{"screen_name":"Davivienda","name":"Banco Davivienda","id":150335293,"id_str":"150335293","indices":[0,11]},{"screen_name":"FAforWomen","name":"Financial Alliance for Women","id":1164159295,"id_str":"1164159295","indices":[12,23]},{"screen_name":"mluciaramirez","name":"Marta Lucía Ramírez","id":198984928,"id_str":"198984928","indices":[24,38]},{"screen_name":"equidad_mujer","name":"Equidad Mujer","id":2251331106,"id_str":"2251331106","indices":[39,53]},{"screen_name":"GheidyGallo","name":"Gheidy Gallo Santos","id":3363147485,"id_str":"3363147485","indices":[54,66]},{"screen_name":"ONUMujeresCol","name":"ONUMujeresCol","id":2375590921,"id_str":"2375590921","indices":[67,81]},{"screen_name":"BOportunidades","name":"Banca de las Oportunidades","id":196752433,"id_str":"196752433","indices":[82,97]},{"screen_name":"worldwomanfund","name":"WorldWomanFoundation","id":2945860411,"id_str":"2945860411","indices":[98,113]},{"screen_name":"HumanasColombia","name":"Humanas Colombia","id":117463177,"id_str":"117463177","indices":[114,130]}],"urls":[]}</t>
  </si>
  <si>
    <t>1316486728874688513</t>
  </si>
  <si>
    <t>@Davivienda Una hora y no dan solución a nada... pero para cobrar valores que no son ahí si... @sicsuper vigilar a este banco https://t.co/C8UKk7gSd5</t>
  </si>
  <si>
    <t>Wed Oct 14 21:11:09 +0000 2020</t>
  </si>
  <si>
    <t>1313930443650142210</t>
  </si>
  <si>
    <t>http://twitter.com/pietrosebastia3/statuses/1316486728874688513</t>
  </si>
  <si>
    <t>{"hashtags":[],"symbols":[],"user_mentions":[{"screen_name":"Davivienda","name":"Banco Davivienda","id":150335293,"id_str":"150335293","indices":[0,11]},{"screen_name":"sicsuper","name":"Superintendencia de Industria y Comercio 🇨🇴","id":327385337,"id_str":"327385337","indices":[95,104]}],"urls":[],"media":[{"id":1316486723895988200,"id_str":"1316486723895988227","indices":[126,149],"media_url":"http://pbs.twimg.com/media/EkUZs0lWkAMnFRm.jpg","media_url_https":"https://pbs.twimg.com/media/EkUZs0lWkAMnFRm.jpg","url":"https://t.co/C8UKk7gSd5","display_url":"pic.twitter.com/C8UKk7gSd5","expanded_url":"https://twitter.com/pietrosebastia3/status/1316486728874688513/photo/1","type":"photo","sizes":{"thumb":{"w":150,"h":150,"resize":"crop"},"large":{"w":750,"h":1334,"resize":"fit"},"small":{"w":382,"h":680,"resize":"fit"},"medium":{"w":675,"h":1200,"resize":"fit"}}}]}</t>
  </si>
  <si>
    <t>1316473932292202500</t>
  </si>
  <si>
    <t>@Davivienda pésimos sus canales de comunicación y atención....</t>
  </si>
  <si>
    <t>Wed Oct 14 20:20:19 +0000 2020</t>
  </si>
  <si>
    <t>http://twitter.com/pietrosebastia3/statuses/1316473932292202500</t>
  </si>
  <si>
    <t>1316468219717222401</t>
  </si>
  <si>
    <t>@Davivienda @FAforWomen @mluciaramirez @equidad_mujer @GheidyGallo @ONUMujeresCol @BOportunidades @worldwomanfund @HumanasColombia Señores davimierda podrían explicarme por qué me cobran $7450 por retirar en sus cajeros? @sicsuper</t>
  </si>
  <si>
    <t>Wed Oct 14 19:57:37 +0000 2020</t>
  </si>
  <si>
    <t>http://twitter.com/Diegovirviescas/statuses/1316468219717222401</t>
  </si>
  <si>
    <t>{"hashtags":[],"symbols":[],"user_mentions":[{"screen_name":"Davivienda","name":"Banco Davivienda","id":150335293,"id_str":"150335293","indices":[0,11]},{"screen_name":"FAforWomen","name":"Financial Alliance for Women","id":1164159295,"id_str":"1164159295","indices":[12,23]},{"screen_name":"mluciaramirez","name":"Marta Lucía Ramírez","id":198984928,"id_str":"198984928","indices":[24,38]},{"screen_name":"equidad_mujer","name":"Equidad Mujer","id":2251331106,"id_str":"2251331106","indices":[39,53]},{"screen_name":"GheidyGallo","name":"Gheidy Gallo Santos","id":3363147485,"id_str":"3363147485","indices":[54,66]},{"screen_name":"ONUMujeresCol","name":"ONUMujeresCol","id":2375590921,"id_str":"2375590921","indices":[67,81]},{"screen_name":"BOportunidades","name":"Banca de las Oportunidades","id":196752433,"id_str":"196752433","indices":[82,97]},{"screen_name":"worldwomanfund","name":"WorldWomanFoundation","id":2945860411,"id_str":"2945860411","indices":[98,113]},{"screen_name":"HumanasColombia","name":"Humanas Colombia","id":117463177,"id_str":"117463177","indices":[114,130]},{"screen_name":"sicsuper","name":"Superintendencia de Industria y Comercio 🇨🇴","id":327385337,"id_str":"327385337","indices":[221,230]}],"urls":[]}</t>
  </si>
  <si>
    <t>1316447085261131778</t>
  </si>
  <si>
    <t>yoligrandas</t>
  </si>
  <si>
    <t>@Davivienda estoy fuera de Colombia necesito hablar con un asesor</t>
  </si>
  <si>
    <t>Wed Oct 14 18:33:38 +0000 2020</t>
  </si>
  <si>
    <t>93670347</t>
  </si>
  <si>
    <t>http://pbs.twimg.com/profile_images/963879620/pic1_normal.jpg</t>
  </si>
  <si>
    <t>Eindhoven</t>
  </si>
  <si>
    <t>http://twitter.com/yoligrandas/statuses/1316447085261131778</t>
  </si>
  <si>
    <t>1316445329101934596</t>
  </si>
  <si>
    <t>juanpabloduquev</t>
  </si>
  <si>
    <t>@Davivienda quién me puede ayudar con un papel que en la oficina de cartera me lo entregaban inmediatamente y con ella cerrada y por internet no han podido en ayudar en 2 semanas y ya me dicen que me lo dan en noviembre. Gracias</t>
  </si>
  <si>
    <t>Wed Oct 14 18:26:39 +0000 2020</t>
  </si>
  <si>
    <t>87861842</t>
  </si>
  <si>
    <t>http://pbs.twimg.com/profile_images/519286773789519872/iq2vJvXd_normal.jpeg</t>
  </si>
  <si>
    <t>http://twitter.com/juanpabloduquev/statuses/1316445329101934596</t>
  </si>
  <si>
    <t>1316440630650974208</t>
  </si>
  <si>
    <t>AnitaochoaR</t>
  </si>
  <si>
    <t>@Davivienda Hoy les escribo porque me quiero quejar del servicio en oficina de centro comercial San Rafael. Demasiado lentos los informadores!! Llevo 30 min esperando y solo hay un informador atendiendo!! Auxiliooo!!</t>
  </si>
  <si>
    <t>Wed Oct 14 18:07:59 +0000 2020</t>
  </si>
  <si>
    <t>142476531</t>
  </si>
  <si>
    <t>http://pbs.twimg.com/profile_images/736583650402275329/4F_ANeoV_normal.jpg</t>
  </si>
  <si>
    <t>http://twitter.com/AnitaochoaR/statuses/1316440630650974208</t>
  </si>
  <si>
    <t>1316438708208439296</t>
  </si>
  <si>
    <t>@Davivienda Es muy sencillo. Le dicen a uno que le entregan una tarjeta débito nueva de 3 a 5 días hábiles. Y ahora que el 21 de octubre me la entregan.... Como pa creerles de ahora en adelante cualquier cosa!</t>
  </si>
  <si>
    <t>Wed Oct 14 18:00:20 +0000 2020</t>
  </si>
  <si>
    <t>1314944251906715651</t>
  </si>
  <si>
    <t>http://twitter.com/dacata/statuses/1316438708208439296</t>
  </si>
  <si>
    <t>1316436930373054466</t>
  </si>
  <si>
    <t>Jorgefl52495605</t>
  </si>
  <si>
    <t>@Davivienda señores Davivienda buenas tardes una sugerencia pronta se están comunicando de su entidad supuestamente a qué uno digite la clave para devolver el iva ponen una grabación de su entidad pero es española sin música ni nada ya han llamado a 6 personas que conozco</t>
  </si>
  <si>
    <t>Wed Oct 14 17:53:17 +0000 2020</t>
  </si>
  <si>
    <t>1024068072620142594</t>
  </si>
  <si>
    <t>http://pbs.twimg.com/profile_images/1158720975644573698/GzIU7JeJ_normal.jpg</t>
  </si>
  <si>
    <t>http://twitter.com/Jorgefl52495605/statuses/1316436930373054466</t>
  </si>
  <si>
    <t>1316430756336541696</t>
  </si>
  <si>
    <t>NanisMartinez86</t>
  </si>
  <si>
    <t>@Davivienda el único banco que se le debe rogar para que te envíe una tarjeta de crédito 💳 #malservicio</t>
  </si>
  <si>
    <t>Wed Oct 14 17:28:45 +0000 2020</t>
  </si>
  <si>
    <t>77360425</t>
  </si>
  <si>
    <t>http://pbs.twimg.com/profile_images/789949784941551616/B6hDa00K_normal.jpg</t>
  </si>
  <si>
    <t>Bogotá D.C., Colombia</t>
  </si>
  <si>
    <t>http://twitter.com/NanisMartinez86/statuses/1316430756336541696</t>
  </si>
  <si>
    <t>{"hashtags":[{"text":"malservicio","indices":[91,103]}],"symbols":[],"user_mentions":[{"screen_name":"Davivienda","name":"Banco Davivienda","id":150335293,"id_str":"150335293","indices":[0,11]}],"urls":[]}</t>
  </si>
  <si>
    <t>1316420647497666561</t>
  </si>
  <si>
    <t>cgomezjudicial</t>
  </si>
  <si>
    <t>RT @Yanelda: @Davivienda señores buenas días , en esta pandemia que difícil es comunicarse con ustedes por el tal “teléfono rojo”. No hay manera que conteste una persona. Me podrían facilitar una línea directa por favor. Saludos a los genios que actualizaron los canales virtuales.</t>
  </si>
  <si>
    <t>Wed Oct 14 16:48:34 +0000 2020</t>
  </si>
  <si>
    <t>127968444</t>
  </si>
  <si>
    <t>http://pbs.twimg.com/profile_images/887354067474894849/QnnAV31X_normal.jpg</t>
  </si>
  <si>
    <t>http://twitter.com/cgomezjudicial/statuses/1316420647497666561</t>
  </si>
  <si>
    <t>{"hashtags":[],"symbols":[],"user_mentions":[{"screen_name":"Yanelda","name":"Yanelda Jaimes","id":188808829,"id_str":"188808829","indices":[3,11]},{"screen_name":"Davivienda","name":"Banco Davivienda","id":150335293,"id_str":"150335293","indices":[13,24]}],"urls":[]}</t>
  </si>
  <si>
    <t>1316419904430649344</t>
  </si>
  <si>
    <t>Eleonora31289</t>
  </si>
  <si>
    <t>Wed Oct 14 16:45:37 +0000 2020</t>
  </si>
  <si>
    <t>1220840786411098113</t>
  </si>
  <si>
    <t>http://twitter.com/Eleonora31289/statuses/1316419904430649344</t>
  </si>
  <si>
    <t>1316419395648991239</t>
  </si>
  <si>
    <t>luciabastidasu</t>
  </si>
  <si>
    <t>Wed Oct 14 16:43:36 +0000 2020</t>
  </si>
  <si>
    <t>243741788</t>
  </si>
  <si>
    <t>http://pbs.twimg.com/profile_images/1233964565408501760/GtQg2jTM_normal.jpg</t>
  </si>
  <si>
    <t>http://twitter.com/luciabastidasu/statuses/1316419395648991239</t>
  </si>
  <si>
    <t>1316415723783237642</t>
  </si>
  <si>
    <t>julioapastor</t>
  </si>
  <si>
    <t>Wed Oct 14 16:29:01 +0000 2020</t>
  </si>
  <si>
    <t>1557051176</t>
  </si>
  <si>
    <t>http://pbs.twimg.com/profile_images/1187543434921414657/x5eHQD01_normal.jpg</t>
  </si>
  <si>
    <t>http://twitter.com/julioapastor/statuses/1316415723783237642</t>
  </si>
  <si>
    <t>1316415532996997121</t>
  </si>
  <si>
    <t>PUBGONZALEZ</t>
  </si>
  <si>
    <t>Wed Oct 14 16:28:15 +0000 2020</t>
  </si>
  <si>
    <t>131976325</t>
  </si>
  <si>
    <t>http://pbs.twimg.com/profile_images/993729529301659649/gj-pr_Fc_normal.jpg</t>
  </si>
  <si>
    <t>http://twitter.com/PUBGONZALEZ/statuses/1316415532996997121</t>
  </si>
  <si>
    <t>1316415384942186497</t>
  </si>
  <si>
    <t>jamesjames28</t>
  </si>
  <si>
    <t>@Davivienda No me dieron ninguna respuesta.  De nada @Davivienda</t>
  </si>
  <si>
    <t>Wed Oct 14 16:27:40 +0000 2020</t>
  </si>
  <si>
    <t>149344303</t>
  </si>
  <si>
    <t>1315342125777776641</t>
  </si>
  <si>
    <t>http://pbs.twimg.com/profile_images/1316923325101207553/2KrJ-hvT_normal.jpg</t>
  </si>
  <si>
    <t>http://twitter.com/jamesjames28/statuses/1316415384942186497</t>
  </si>
  <si>
    <t>{"hashtags":[],"symbols":[],"user_mentions":[{"screen_name":"Davivienda","name":"Banco Davivienda","id":150335293,"id_str":"150335293","indices":[0,11]},{"screen_name":"Davivienda","name":"Banco Davivienda","id":150335293,"id_str":"150335293","indices":[53,64]}],"urls":[]}</t>
  </si>
  <si>
    <t>1316414291776614401</t>
  </si>
  <si>
    <t>@Davivienda hace 6 meses la tarjeta de crédito no estaba activa y hoy de la noche a la mañana se activó, y cobran la cuota de manejo como si nada, @sicsuper quien vela por los derechos del consumidor ? Pd. Su línea de atención es deficiente.</t>
  </si>
  <si>
    <t>Wed Oct 14 16:23:19 +0000 2020</t>
  </si>
  <si>
    <t>http://twitter.com/pietrosebastia3/statuses/1316414291776614401</t>
  </si>
  <si>
    <t>{"hashtags":[],"symbols":[],"user_mentions":[{"screen_name":"Davivienda","name":"Banco Davivienda","id":150335293,"id_str":"150335293","indices":[0,11]},{"screen_name":"sicsuper","name":"Superintendencia de Industria y Comercio 🇨🇴","id":327385337,"id_str":"327385337","indices":[147,156]}],"urls":[]}</t>
  </si>
  <si>
    <t>1316406521346093058</t>
  </si>
  <si>
    <t>Gabriel90587387</t>
  </si>
  <si>
    <t>@Davivienda imposible la comunicación con la línea de ventas Davivienda. Horas esperando para que contesten.</t>
  </si>
  <si>
    <t>Wed Oct 14 15:52:26 +0000 2020</t>
  </si>
  <si>
    <t>1113463035945988096</t>
  </si>
  <si>
    <t>http://pbs.twimg.com/profile_images/1113463285783900161/xBime8uf_normal.jpg</t>
  </si>
  <si>
    <t>http://twitter.com/Gabriel90587387/statuses/1316406521346093058</t>
  </si>
  <si>
    <t>1316406263262175237</t>
  </si>
  <si>
    <t>YussEslava</t>
  </si>
  <si>
    <t>@Davivienda no recordaba lo pésimos que son, en servicio al cliente. 😒</t>
  </si>
  <si>
    <t>Wed Oct 14 15:51:25 +0000 2020</t>
  </si>
  <si>
    <t>979167622104322049</t>
  </si>
  <si>
    <t>http://pbs.twimg.com/profile_images/1138575887425839105/ff8W53ow_normal.jpg</t>
  </si>
  <si>
    <t>http://twitter.com/YussEslava/statuses/1316406263262175237</t>
  </si>
  <si>
    <t>1316402062280863747</t>
  </si>
  <si>
    <t>Yanelda</t>
  </si>
  <si>
    <t>@Davivienda señores buenas días , en esta pandemia que difícil es comunicarse con ustedes por el tal “teléfono rojo”. No hay manera que conteste una persona. Me podrían facilitar una línea directa por favor. Saludos a los genios que actualizaron los canales virtuales.</t>
  </si>
  <si>
    <t>Wed Oct 14 15:34:43 +0000 2020</t>
  </si>
  <si>
    <t>188808829</t>
  </si>
  <si>
    <t>http://pbs.twimg.com/profile_images/1133419652279951361/a_V4EgHi_normal.jpg</t>
  </si>
  <si>
    <t>http://twitter.com/Yanelda/statuses/1316402062280863747</t>
  </si>
  <si>
    <t>1316390784539725824</t>
  </si>
  <si>
    <t>@Davivienda Buenos días
Llevo mucho tiempo tratando de aclarar el tema de la tarjeta de Crédito y ha sido imposible comunicarme y poder recibir una respuesta...Gracias</t>
  </si>
  <si>
    <t>Wed Oct 14 14:49:55 +0000 2020</t>
  </si>
  <si>
    <t>http://twitter.com/DanielOrtizB2/statuses/1316390784539725824</t>
  </si>
  <si>
    <t>1316389542572818439</t>
  </si>
  <si>
    <t>juanitalaacosta</t>
  </si>
  <si>
    <t>@Davivienda su servicio por el portal empresarial durante toda la cuarentena ha sido nefasto! Llevo TODA LA MAÑANA intentando hacer pagos y la página no responde, y cuando responde se cae en la mitad de la transacción. Cobran $78.000 por el portal para que?? Para que no funcione?</t>
  </si>
  <si>
    <t>Wed Oct 14 14:44:58 +0000 2020</t>
  </si>
  <si>
    <t>1189711367294640129</t>
  </si>
  <si>
    <t>http://pbs.twimg.com/profile_images/1264397901389799424/Zkk6-lp-_normal.jpg</t>
  </si>
  <si>
    <t>http://twitter.com/juanitalaacosta/statuses/1316389542572818439</t>
  </si>
  <si>
    <t>1316389368240668672</t>
  </si>
  <si>
    <t>MarcelaCancino_</t>
  </si>
  <si>
    <t>@Davivienda y sus asesores hijos de las remil putas, como el inconveniente no está reportado no existe y finalizamos el chat, malparidos. https://t.co/4VAD5BxcbS</t>
  </si>
  <si>
    <t>Wed Oct 14 14:44:17 +0000 2020</t>
  </si>
  <si>
    <t>1158908664427814913</t>
  </si>
  <si>
    <t>http://pbs.twimg.com/profile_images/1170116373135200256/fuh6J-T3_normal.jpg</t>
  </si>
  <si>
    <t>🇨🇴🇩🇪</t>
  </si>
  <si>
    <t>http://twitter.com/MarcelaCancino_/statuses/1316389368240668672</t>
  </si>
  <si>
    <t>{"hashtags":[],"symbols":[],"user_mentions":[{"screen_name":"Davivienda","name":"Banco Davivienda","id":150335293,"id_str":"150335293","indices":[0,11]}],"urls":[],"media":[{"id":1316389363278848000,"id_str":"1316389363278848002","indices":[138,161],"media_url":"http://pbs.twimg.com/media/EkTBJsBWoAIGy6u.jpg","media_url_https":"https://pbs.twimg.com/media/EkTBJsBWoAIGy6u.jpg","url":"https://t.co/4VAD5BxcbS","display_url":"pic.twitter.com/4VAD5BxcbS","expanded_url":"https://twitter.com/MarcelaCancino_/status/1316389368240668672/photo/1","type":"photo","sizes":{"thumb":{"w":150,"h":150,"resize":"crop"},"medium":{"w":675,"h":1200,"resize":"fit"},"large":{"w":750,"h":1333,"resize":"fit"},"small":{"w":383,"h":680,"resize":"fit"}}}]}</t>
  </si>
  <si>
    <t>1316385253985050625</t>
  </si>
  <si>
    <t>Diego_Sampedro</t>
  </si>
  <si>
    <t>@Davivienda Y ya les respondí nuevamente. Necesito solución a este problema llevo 5 meses en este tema. @sicsuper @Sicresponde @SFCsupervisor</t>
  </si>
  <si>
    <t>Wed Oct 14 14:27:56 +0000 2020</t>
  </si>
  <si>
    <t>168292645</t>
  </si>
  <si>
    <t>1316384096520675328</t>
  </si>
  <si>
    <t>http://pbs.twimg.com/profile_images/975717784159162369/NPyGLIdm_normal.jpg</t>
  </si>
  <si>
    <t>Bogotá . Colombia</t>
  </si>
  <si>
    <t>http://twitter.com/Diego_Sampedro/statuses/1316385253985050625</t>
  </si>
  <si>
    <t>{"hashtags":[],"symbols":[],"user_mentions":[{"screen_name":"Davivienda","name":"Banco Davivienda","id":150335293,"id_str":"150335293","indices":[0,11]},{"screen_name":"sicsuper","name":"Superintendencia de Industria y Comercio 🇨🇴","id":327385337,"id_str":"327385337","indices":[104,113]},{"screen_name":"Sicresponde","name":"SIC Responde","id":2892107872,"id_str":"2892107872","indices":[114,126]},{"screen_name":"SFCsupervisor","name":"Superfinanciera","id":200206843,"id_str":"200206843","indices":[127,141]}],"urls":[]}</t>
  </si>
  <si>
    <t>1316365541620228097</t>
  </si>
  <si>
    <t>CarmenSGarzn1</t>
  </si>
  <si>
    <t>@Davivienda Quiero comentarles q Davivienda me robo una consignación de 200 mil pesos. Es muy grave lo q están haciendo.</t>
  </si>
  <si>
    <t>Wed Oct 14 13:09:36 +0000 2020</t>
  </si>
  <si>
    <t>1242502853400432641</t>
  </si>
  <si>
    <t>http://twitter.com/CarmenSGarzn1/statuses/1316365541620228097</t>
  </si>
  <si>
    <t>1316234103088349185</t>
  </si>
  <si>
    <t>dmriano</t>
  </si>
  <si>
    <t>@Davivienda Ya lo logré</t>
  </si>
  <si>
    <t>Wed Oct 14 04:27:19 +0000 2020</t>
  </si>
  <si>
    <t>67437390</t>
  </si>
  <si>
    <t>1316137211864256512</t>
  </si>
  <si>
    <t>http://pbs.twimg.com/profile_images/1249456540517634053/j2sfZ5mc_normal.jpg</t>
  </si>
  <si>
    <t>Facatativá</t>
  </si>
  <si>
    <t>http://twitter.com/dmriano/statuses/1316234103088349185</t>
  </si>
  <si>
    <t>1316219756081537025</t>
  </si>
  <si>
    <t>fabianight</t>
  </si>
  <si>
    <t>@Davivienda Ya les envié mi caso y mis datos de contacto por interno, gracias por responder.</t>
  </si>
  <si>
    <t>Wed Oct 14 03:30:18 +0000 2020</t>
  </si>
  <si>
    <t>57806206</t>
  </si>
  <si>
    <t>1316139924136042496</t>
  </si>
  <si>
    <t>http://pbs.twimg.com/profile_images/830061345596964866/my27uOt1_normal.jpg</t>
  </si>
  <si>
    <t>http://twitter.com/fabianight/statuses/1316219756081537025</t>
  </si>
  <si>
    <t>1316208608825298944</t>
  </si>
  <si>
    <t>Luigirmrz</t>
  </si>
  <si>
    <t>@Davivienda no está siguiendo protocolos de bioseguridad en sucursales, no tienen gel antibacterial ni atención responsable. @MinSaludCol @SFCsupervisor</t>
  </si>
  <si>
    <t>Wed Oct 14 02:46:00 +0000 2020</t>
  </si>
  <si>
    <t>183776401</t>
  </si>
  <si>
    <t>http://pbs.twimg.com/profile_images/1309338088850718720/soF9o_q2_normal.jpg</t>
  </si>
  <si>
    <t>http://twitter.com/Luigirmrz/statuses/1316208608825298944</t>
  </si>
  <si>
    <t>{"hashtags":[],"symbols":[],"user_mentions":[{"screen_name":"Davivienda","name":"Banco Davivienda","id":150335293,"id_str":"150335293","indices":[0,11]},{"screen_name":"MinSaludCol","name":"MinSaludCol","id":371797057,"id_str":"371797057","indices":[125,137]},{"screen_name":"SFCsupervisor","name":"Superfinanciera","id":200206843,"id_str":"200206843","indices":[138,152]}],"urls":[]}</t>
  </si>
  <si>
    <t>1316196204515078144</t>
  </si>
  <si>
    <t>KMackoll</t>
  </si>
  <si>
    <t>@Davivienda por alguna extraña razón se bloqueo mi tarjeta débito, debo ir al banco a desbloquearla o qué opciones tengo para hacerlo ?</t>
  </si>
  <si>
    <t>Wed Oct 14 01:56:43 +0000 2020</t>
  </si>
  <si>
    <t>240314798</t>
  </si>
  <si>
    <t>http://pbs.twimg.com/profile_images/1206209486349852676/EGZ_Iiaw_normal.jpg</t>
  </si>
  <si>
    <t>Cali</t>
  </si>
  <si>
    <t>http://twitter.com/KMackoll/statuses/1316196204515078144</t>
  </si>
  <si>
    <t>1316191610154233856</t>
  </si>
  <si>
    <t>Andyvel10</t>
  </si>
  <si>
    <t>@Davivienda hace publicidad engañosa con los alivios por la emergencia COVID, Srs. @SFCsupervisor más control para evitar este tipo de abusos !!!!!</t>
  </si>
  <si>
    <t>Wed Oct 14 01:38:28 +0000 2020</t>
  </si>
  <si>
    <t>1316189154036899840</t>
  </si>
  <si>
    <t>http://pbs.twimg.com/profile_images/1316189701313888256/hRj5LNqm_normal.jpg</t>
  </si>
  <si>
    <t>http://twitter.com/Andyvel10/statuses/1316191610154233856</t>
  </si>
  <si>
    <t>{"hashtags":[],"symbols":[],"user_mentions":[{"screen_name":"Davivienda","name":"Banco Davivienda","id":150335293,"id_str":"150335293","indices":[0,11]},{"screen_name":"SFCsupervisor","name":"Superfinanciera","id":200206843,"id_str":"200206843","indices":[83,97]}],"urls":[]}</t>
  </si>
  <si>
    <t>1316183744907276291</t>
  </si>
  <si>
    <t>VallestaMaira</t>
  </si>
  <si>
    <t>@Davivienda @juniperresearch @Ministerio_TIC @GaitanVillegas @colombiafintech @Laura_Clavijo_M @fintechamericas @Vicmunro y  ha visto respuesta de nada tengo el incentivo del ingreso solidario acumulado y no ha sido posible retirar mi incentivo.
Este es mi último radicado Su Solicitud fue registrada con el número de radicado 5227178.</t>
  </si>
  <si>
    <t>Wed Oct 14 01:07:12 +0000 2020</t>
  </si>
  <si>
    <t>1316175457046458368</t>
  </si>
  <si>
    <t>http://twitter.com/VallestaMaira/statuses/1316183744907276291</t>
  </si>
  <si>
    <t>1316183640108343296</t>
  </si>
  <si>
    <t>@Davivienda @juniperresearch @Ministerio_TIC @GaitanVillegas @colombiafintech @Laura_Clavijo_M @fintechamericas @Vicmunro Buenas noches, señores davívienda mi nombre es MAIRA ALEJANDRA VALLESTA MEDINA llevo un mes de estar solicitando el cambio de número y olvido de clave y no ha sido posible esta es la cuarta vez que solicito lo mismo</t>
  </si>
  <si>
    <t>Wed Oct 14 01:06:47 +0000 2020</t>
  </si>
  <si>
    <t>http://twitter.com/VallestaMaira/statuses/1316183640108343296</t>
  </si>
  <si>
    <t>1316153592827572224</t>
  </si>
  <si>
    <t>kathyvalencia24</t>
  </si>
  <si>
    <t>@Davivienda Ustedes están teniendo un grave problema con la plataforma, no le llegan a uno los códigos cuando se hacen transacciones en PSE, a pero un fraude cuando van a robar, ahí sí funciona perfecto. #MalServicio</t>
  </si>
  <si>
    <t>Tue Oct 13 23:07:24 +0000 2020</t>
  </si>
  <si>
    <t>890978820</t>
  </si>
  <si>
    <t>http://pbs.twimg.com/profile_images/1285568242627555328/6LzuTK2P_normal.jpg</t>
  </si>
  <si>
    <t>http://twitter.com/kathyvalencia24/statuses/1316153592827572224</t>
  </si>
  <si>
    <t>{"hashtags":[{"text":"MalServicio","indices":[204,216]}],"symbols":[],"user_mentions":[{"screen_name":"Davivienda","name":"Banco Davivienda","id":150335293,"id_str":"150335293","indices":[0,11]}],"urls":[]}</t>
  </si>
  <si>
    <t>1316147321239941125</t>
  </si>
  <si>
    <t>col_buendia</t>
  </si>
  <si>
    <t>@Davivienda Sí, claro. Como dijo una vez el gran @CasaAmarilla, aquí se lavan los trapos sucios en público. Toda la info que necesitan está en el primer tuit.</t>
  </si>
  <si>
    <t>Tue Oct 13 22:42:28 +0000 2020</t>
  </si>
  <si>
    <t>17907755</t>
  </si>
  <si>
    <t>1316146361595768832</t>
  </si>
  <si>
    <t>http://pbs.twimg.com/profile_images/1050866465363111936/suFMBZ5T_normal.jpg</t>
  </si>
  <si>
    <t>http://twitter.com/col_buendia/statuses/1316147321239941125</t>
  </si>
  <si>
    <t>{"hashtags":[],"symbols":[],"user_mentions":[{"screen_name":"Davivienda","name":"Banco Davivienda","id":150335293,"id_str":"150335293","indices":[0,11]},{"screen_name":"CasaAmarilla","name":"Richard McColl","id":40071672,"id_str":"40071672","indices":[49,62]}],"urls":[]}</t>
  </si>
  <si>
    <t>1316138447514599429</t>
  </si>
  <si>
    <t>malanarodriguez</t>
  </si>
  <si>
    <t>@Davivienda Después de estar llamando en varias horas del día, durante varios minutos de espera logre obtener un buen servicio de uno de sus empleados, el cual me ayudó con lo requerido, ojalá mejoren sus servicios en el call center y sean más eficientes los procesos. Feliz tarde</t>
  </si>
  <si>
    <t>Tue Oct 13 22:07:13 +0000 2020</t>
  </si>
  <si>
    <t>2190499777</t>
  </si>
  <si>
    <t>1316137638139777025</t>
  </si>
  <si>
    <t>http://pbs.twimg.com/profile_images/1271198569165393921/rDKR91KW_normal.jpg</t>
  </si>
  <si>
    <t>http://twitter.com/malanarodriguez/statuses/1316138447514599429</t>
  </si>
  <si>
    <t>1316133729941807105</t>
  </si>
  <si>
    <t>@Davivienda Ya les escribí...</t>
  </si>
  <si>
    <t>Tue Oct 13 21:48:28 +0000 2020</t>
  </si>
  <si>
    <t>1316127586955726850</t>
  </si>
  <si>
    <t>http://twitter.com/Male_Cardenas_/statuses/1316133729941807105</t>
  </si>
  <si>
    <t>1316107265196412930</t>
  </si>
  <si>
    <t>nataliaher12</t>
  </si>
  <si>
    <t>@Davivienda notificamos el fallecimiento de mi mami, allegando copia del registro de defunción pero uds ni cancelan la tarjeta ni hacen efectivo el seguro. A quien le escribí? A @SFCsupervisor</t>
  </si>
  <si>
    <t>Tue Oct 13 20:03:18 +0000 2020</t>
  </si>
  <si>
    <t>1204930712635346944</t>
  </si>
  <si>
    <t>http://twitter.com/nataliaher12/statuses/1316107265196412930</t>
  </si>
  <si>
    <t>{"hashtags":[],"symbols":[],"user_mentions":[{"screen_name":"Davivienda","name":"Banco Davivienda","id":150335293,"id_str":"150335293","indices":[0,11]},{"screen_name":"SFCsupervisor","name":"Superfinanciera","id":200206843,"id_str":"200206843","indices":[178,192]}],"urls":[]}</t>
  </si>
  <si>
    <t>1316070254079094786</t>
  </si>
  <si>
    <t>TOMASMURCIAO</t>
  </si>
  <si>
    <t>@Davivienda tiene a sus clientes al teléfono más de 1 hora cuando van a cancelar productos y, luego como por arte de magia la comunicación se cae. @SFCsupervisor ciega, sorda y muda... @IvanDuque cuándo tendremos eficiencia en estos entes públicos?</t>
  </si>
  <si>
    <t>Tue Oct 13 17:36:14 +0000 2020</t>
  </si>
  <si>
    <t>331969503</t>
  </si>
  <si>
    <t>http://pbs.twimg.com/profile_images/1083831502343950336/Mh9UV09n_normal.jpg</t>
  </si>
  <si>
    <t>Bogotá D.C.</t>
  </si>
  <si>
    <t>http://twitter.com/TOMASMURCIAO/statuses/1316070254079094786</t>
  </si>
  <si>
    <t>{"hashtags":[],"symbols":[],"user_mentions":[{"screen_name":"Davivienda","name":"Banco Davivienda","id":150335293,"id_str":"150335293","indices":[0,11]},{"screen_name":"SFCsupervisor","name":"Superfinanciera","id":200206843,"id_str":"200206843","indices":[147,161]},{"screen_name":"IvanDuque","name":"Iván Duque 🇨🇴","id":77653794,"id_str":"77653794","indices":[185,195]}],"urls":[]}</t>
  </si>
  <si>
    <t>1316068296920268800</t>
  </si>
  <si>
    <t>@Davivienda porque para pedir sus servicios es tan fácil, pero para cancelarlos es tan difícil? llevo más de 30min comunicándome para hacer la cancelación de sus servicios, creo que tengo ese derecho y no me ayudan a cancelar, me cuelgan y ahora no me responden @MincomercioCo</t>
  </si>
  <si>
    <t>Tue Oct 13 17:28:28 +0000 2020</t>
  </si>
  <si>
    <t>http://twitter.com/malanarodriguez/statuses/1316068296920268800</t>
  </si>
  <si>
    <t>{"hashtags":[],"symbols":[],"user_mentions":[{"screen_name":"Davivienda","name":"Banco Davivienda","id":150335293,"id_str":"150335293","indices":[0,11]},{"screen_name":"MincomercioCo","name":"MinComercio Colombia","id":176931171,"id_str":"176931171","indices":[262,276]}],"urls":[]}</t>
  </si>
  <si>
    <t>1316066438357176322</t>
  </si>
  <si>
    <t>@Davivienda Quitaron el chat?  llamé porque no puedo usar el canal de PSE todas las transacciones fallan, y me colgaron a los 10 min de dejarme en espera.</t>
  </si>
  <si>
    <t>Tue Oct 13 17:21:04 +0000 2020</t>
  </si>
  <si>
    <t>http://twitter.com/NatsPwns/statuses/1316066438357176322</t>
  </si>
  <si>
    <t>1316060013639749632</t>
  </si>
  <si>
    <t>MauricioAmadoQ</t>
  </si>
  <si>
    <t>@Davivienda hace lo que le da la gana. Me ofrecen agrupar 3 deudas en 1 sola y sin aviso me eliminan una tarjeta de crédito Black muy importante. No me hacen débito automático y se me genera una mora que me bloquea la otra tarjeta. Puente festivo sin tarjetas.
Gracias @itaucol</t>
  </si>
  <si>
    <t>Tue Oct 13 16:55:33 +0000 2020</t>
  </si>
  <si>
    <t>143044983</t>
  </si>
  <si>
    <t>http://pbs.twimg.com/profile_images/1298296173732782081/dpWlDe4K_normal.jpg</t>
  </si>
  <si>
    <t>http://twitter.com/MauricioAmadoQ/statuses/1316060013639749632</t>
  </si>
  <si>
    <t>{"hashtags":[],"symbols":[],"user_mentions":[{"screen_name":"Davivienda","name":"Banco Davivienda","id":150335293,"id_str":"150335293","indices":[0,11]},{"screen_name":"itaucol","name":"Banco Itaú Colombia","id":1283116888797610000,"id_str":"1283116888797609985","indices":[269,277]}],"urls":[]}</t>
  </si>
  <si>
    <t>1316050126096470020</t>
  </si>
  <si>
    <t>sanDaliaCely</t>
  </si>
  <si>
    <t>@Davivienda muy interesantes sus canales de atención en línea, sobre todo muy indicados para esta época de pandemia https://t.co/0l6kPhtRUe</t>
  </si>
  <si>
    <t>Tue Oct 13 16:16:15 +0000 2020</t>
  </si>
  <si>
    <t>212059467</t>
  </si>
  <si>
    <t>http://pbs.twimg.com/profile_images/1254894329648349186/qjimLQXs_normal.jpg</t>
  </si>
  <si>
    <t>http://twitter.com/sanDaliaCely/statuses/1316050126096470020</t>
  </si>
  <si>
    <t>{"hashtags":[],"symbols":[],"user_mentions":[{"screen_name":"Davivienda","name":"Banco Davivienda","id":150335293,"id_str":"150335293","indices":[0,11]}],"urls":[],"media":[{"id":1316050091719917600,"id_str":"1316050091719917573","indices":[116,139],"media_url":"http://pbs.twimg.com/media/EkOMle-WAAUOkfe.jpg","media_url_https":"https://pbs.twimg.com/media/EkOMle-WAAUOkfe.jpg","url":"https://t.co/0l6kPhtRUe","display_url":"pic.twitter.com/0l6kPhtRUe","expanded_url":"https://twitter.com/sanDaliaCely/status/1316050126096470020/photo/1","type":"photo","sizes":{"medium":{"w":1200,"h":675,"resize":"fit"},"large":{"w":1540,"h":866,"resize":"fit"},"thumb":{"w":150,"h":150,"resize":"crop"},"small":{"w":680,"h":382,"resize":"fit"}}}]}</t>
  </si>
  <si>
    <t>1316045845519888385</t>
  </si>
  <si>
    <t>Riclargo</t>
  </si>
  <si>
    <t>@Davivienda Buenas, me llamaron de este número para ofrecerme el cambio de la tarjeta débito por una nueva y no me gustó el tono de la supuesta asesora, ni que me pidiera la dirección de mi casa para hacer el envío.
¿A qué línea me puedo comunicar para solicitar este cambio? 🤔 https://t.co/pB5Xlk4FYp</t>
  </si>
  <si>
    <t>Tue Oct 13 15:59:15 +0000 2020</t>
  </si>
  <si>
    <t>91106767</t>
  </si>
  <si>
    <t>http://pbs.twimg.com/profile_images/1164548703379709953/sbFB_u7s_normal.jpg</t>
  </si>
  <si>
    <t>Bogotá / Medellín, Colombia</t>
  </si>
  <si>
    <t>http://twitter.com/Riclargo/statuses/1316045845519888385</t>
  </si>
  <si>
    <t>{"hashtags":[],"symbols":[],"user_mentions":[{"screen_name":"Davivienda","name":"Banco Davivienda","id":150335293,"id_str":"150335293","indices":[0,11]}],"urls":[],"media":[{"id":1316045843179466800,"id_str":"1316045843179466763","indices":[279,302],"media_url":"http://pbs.twimg.com/media/EkOIuL7XcAsCuk_.png","media_url_https":"https://pbs.twimg.com/media/EkOIuL7XcAsCuk_.png","url":"https://t.co/pB5Xlk4FYp","display_url":"pic.twitter.com/pB5Xlk4FYp","expanded_url":"https://twitter.com/Riclargo/status/1316045845519888385/photo/1","type":"photo","sizes":{"large":{"w":1079,"h":199,"resize":"fit"},"medium":{"w":1079,"h":199,"resize":"fit"},"small":{"w":680,"h":125,"resize":"fit"},"thumb":{"w":150,"h":150,"resize":"crop"}}}]}</t>
  </si>
  <si>
    <t>1316041509393911811</t>
  </si>
  <si>
    <t>daag_1982</t>
  </si>
  <si>
    <t>@Davivienda Sres llevamos esperando 40 minutos al frente de la sucursal de ciudad montes para asesoría aproximadamente 10 personas y no nos han atendido pésimo servicio. Gracias</t>
  </si>
  <si>
    <t>Tue Oct 13 15:42:01 +0000 2020</t>
  </si>
  <si>
    <t>284136600</t>
  </si>
  <si>
    <t>http://pbs.twimg.com/profile_images/1014218491736412161/FCMEpCJI_normal.jpg</t>
  </si>
  <si>
    <t>http://twitter.com/daag_1982/statuses/1316041509393911811</t>
  </si>
  <si>
    <t>1316036034568826881</t>
  </si>
  <si>
    <t>CarlosMarioMtz</t>
  </si>
  <si>
    <t>@Davivienda buenas por favor un número para comunicarse con un asesor, desde la app ha sido imposible</t>
  </si>
  <si>
    <t>Tue Oct 13 15:20:16 +0000 2020</t>
  </si>
  <si>
    <t>301751010</t>
  </si>
  <si>
    <t>http://pbs.twimg.com/profile_images/1252730476126703616/Eky7VMJb_normal.jpg</t>
  </si>
  <si>
    <t>http://twitter.com/CarlosMarioMtz/statuses/1316036034568826881</t>
  </si>
  <si>
    <t>1316028939207311360</t>
  </si>
  <si>
    <t>RT @valenaraujo004: @Davivienda ?? https://t.co/3FU0chy95d</t>
  </si>
  <si>
    <t>Tue Oct 13 14:52:04 +0000 2020</t>
  </si>
  <si>
    <t>http://twitter.com/Male_Cardenas_/statuses/1316028939207311360</t>
  </si>
  <si>
    <t>{"hashtags":[],"symbols":[],"user_mentions":[{"screen_name":"valenaraujo004","name":"Valen Araujo","id":4035145697,"id_str":"4035145697","indices":[3,18]},{"screen_name":"Davivienda","name":"Banco Davivienda","id":150335293,"id_str":"150335293","indices":[20,31]}],"urls":[]}</t>
  </si>
  <si>
    <t>1316028927660437504</t>
  </si>
  <si>
    <t>RT @ana_plazas: @Davivienda para cuando una respuestas y devolución del dinero?
Ya van 2 meses, pésimo servicio https://t.co/EqaFqpl34r</t>
  </si>
  <si>
    <t>Tue Oct 13 14:52:01 +0000 2020</t>
  </si>
  <si>
    <t>http://twitter.com/Male_Cardenas_/statuses/1316028927660437504</t>
  </si>
  <si>
    <t>{"hashtags":[],"symbols":[],"user_mentions":[{"screen_name":"ana_plazas","name":"Ana María Plazas Alarcón","id":107782351,"id_str":"107782351","indices":[3,14]},{"screen_name":"Davivienda","name":"Banco Davivienda","id":150335293,"id_str":"150335293","indices":[16,27]}],"urls":[]}</t>
  </si>
  <si>
    <t>1316028902394015745</t>
  </si>
  <si>
    <t>RT @CesarV91: @Davivienda ¿Que pasa acá? https://t.co/07bzCg3RXA</t>
  </si>
  <si>
    <t>Tue Oct 13 14:51:55 +0000 2020</t>
  </si>
  <si>
    <t>http://twitter.com/Male_Cardenas_/statuses/1316028902394015745</t>
  </si>
  <si>
    <t>{"hashtags":[],"symbols":[],"user_mentions":[{"screen_name":"CesarV91","name":"César Villamil Díaz","id":42544454,"id_str":"42544454","indices":[3,12]},{"screen_name":"Davivienda","name":"Banco Davivienda","id":150335293,"id_str":"150335293","indices":[14,25]}],"urls":[]}</t>
  </si>
  <si>
    <t>1316028183406235657</t>
  </si>
  <si>
    <t>CesarV91</t>
  </si>
  <si>
    <t>@Davivienda ¿Que pasa acá? https://t.co/07bzCg3RXA</t>
  </si>
  <si>
    <t>Tue Oct 13 14:49:04 +0000 2020</t>
  </si>
  <si>
    <t>42544454</t>
  </si>
  <si>
    <t>http://pbs.twimg.com/profile_images/1264654136072601601/j1nctaKC_normal.jpg</t>
  </si>
  <si>
    <t>http://twitter.com/CesarV91/statuses/1316028183406235657</t>
  </si>
  <si>
    <t>{"hashtags":[],"symbols":[],"user_mentions":[{"screen_name":"Davivienda","name":"Banco Davivienda","id":150335293,"id_str":"150335293","indices":[0,11]}],"urls":[{"url":"https://t.co/07bzCg3RXA","expanded_url":"https://twitter.com/Male_Cardenas_/status/1315717299630989317","display_url":"twitter.com/Male_Cardenas_…","indices":[27,50]}]}</t>
  </si>
  <si>
    <t>1316027853394210817</t>
  </si>
  <si>
    <t>ana_plazas</t>
  </si>
  <si>
    <t>@Davivienda para cuando una respuestas y devolución del dinero?
Ya van 2 meses, pésimo servicio https://t.co/EqaFqpl34r</t>
  </si>
  <si>
    <t>Tue Oct 13 14:47:45 +0000 2020</t>
  </si>
  <si>
    <t>107782351</t>
  </si>
  <si>
    <t>http://pbs.twimg.com/profile_images/1215657758764171265/vGB1Aoat_normal.jpg</t>
  </si>
  <si>
    <t>www.facebook.com/amplazasa</t>
  </si>
  <si>
    <t>http://twitter.com/ana_plazas/statuses/1316027853394210817</t>
  </si>
  <si>
    <t>{"hashtags":[],"symbols":[],"user_mentions":[{"screen_name":"Davivienda","name":"Banco Davivienda","id":150335293,"id_str":"150335293","indices":[0,11]}],"urls":[{"url":"https://t.co/EqaFqpl34r","expanded_url":"https://twitter.com/Male_Cardenas_/status/1315717299630989317","display_url":"twitter.com/Male_Cardenas_…","indices":[96,119]}]}</t>
  </si>
  <si>
    <t>1316027663350259714</t>
  </si>
  <si>
    <t>valenaraujo004</t>
  </si>
  <si>
    <t>@Davivienda ?? https://t.co/3FU0chy95d</t>
  </si>
  <si>
    <t>Tue Oct 13 14:47:00 +0000 2020</t>
  </si>
  <si>
    <t>4035145697</t>
  </si>
  <si>
    <t>http://pbs.twimg.com/profile_images/970891940135866368/Uq1FAEXG_normal.jpg</t>
  </si>
  <si>
    <t>http://twitter.com/valenaraujo004/statuses/1316027663350259714</t>
  </si>
  <si>
    <t>{"hashtags":[],"symbols":[],"user_mentions":[{"screen_name":"Davivienda","name":"Banco Davivienda","id":150335293,"id_str":"150335293","indices":[0,11]}],"urls":[{"url":"https://t.co/3FU0chy95d","expanded_url":"https://twitter.com/Male_Cardenas_/status/1315717299630989317","display_url":"twitter.com/Male_Cardenas_…","indices":[15,38]}]}</t>
  </si>
  <si>
    <t>1315969573804539905</t>
  </si>
  <si>
    <t>tafur_juanest</t>
  </si>
  <si>
    <t>RT @tafur_juanest: @Davivienda Increíble que en agosto mediante una llamada telefónica, una asesora me aseguró que yo podía unificar dos créditos (móvil y fijo), con el fin de pagar una sola cuota. Y ahora me digan que eso fue un error y que esos créditos no pueden unirse. Qué falta de respeto!</t>
  </si>
  <si>
    <t>Tue Oct 13 10:56:10 +0000 2020</t>
  </si>
  <si>
    <t>323324990</t>
  </si>
  <si>
    <t>http://pbs.twimg.com/profile_images/1242333770725969923/9ttCMiwf_normal.jpg</t>
  </si>
  <si>
    <t>http://twitter.com/tafur_juanest/statuses/1315969573804539905</t>
  </si>
  <si>
    <t>{"hashtags":[],"symbols":[],"user_mentions":[{"screen_name":"tafur_juanest","name":"Juan Esteban Tafur D","id":323324990,"id_str":"323324990","indices":[3,17]},{"screen_name":"Davivienda","name":"Banco Davivienda","id":150335293,"id_str":"150335293","indices":[19,30]}],"urls":[]}</t>
  </si>
  <si>
    <t>1315784279021023232</t>
  </si>
  <si>
    <t>eloso_serrano</t>
  </si>
  <si>
    <t>@Davivienda cajero del míster que esta por el estadio esta inhabilitado https://t.co/rhgyD8Y7wS</t>
  </si>
  <si>
    <t>Mon Oct 12 22:39:52 +0000 2020</t>
  </si>
  <si>
    <t>928894208</t>
  </si>
  <si>
    <t>http://pbs.twimg.com/profile_images/428979832161337344/2BwZmFTI_normal.jpeg</t>
  </si>
  <si>
    <t>http://twitter.com/eloso_serrano/statuses/1315784279021023232</t>
  </si>
  <si>
    <t>{"hashtags":[],"symbols":[],"user_mentions":[{"screen_name":"Davivienda","name":"Banco Davivienda","id":150335293,"id_str":"150335293","indices":[0,11]}],"urls":[],"media":[{"id":1315784271248924700,"id_str":"1315784271248924672","indices":[72,95],"media_url":"http://pbs.twimg.com/media/EkKa0sjWoAAsAVn.jpg","media_url_https":"https://pbs.twimg.com/media/EkKa0sjWoAAsAVn.jpg","url":"https://t.co/rhgyD8Y7wS","display_url":"pic.twitter.com/rhgyD8Y7wS","expanded_url":"https://twitter.com/eloso_serrano/status/1315784279021023232/photo/1","type":"photo","sizes":{"small":{"w":383,"h":680,"resize":"fit"},"thumb":{"w":150,"h":150,"resize":"crop"},"large":{"w":1152,"h":2048,"resize":"fit"},"medium":{"w":675,"h":1200,"resize":"fit"}}}]}</t>
  </si>
  <si>
    <t>1315766109145108487</t>
  </si>
  <si>
    <t>CarlosS45997458</t>
  </si>
  <si>
    <t>@Davivienda oigan uds parece que les gusta hacerse los troilos. Hagan algo hace ya 11 meses les pague con intereses colo se les dio la gana. Desembarguen abogados suyos mano de HP.....</t>
  </si>
  <si>
    <t>Mon Oct 12 21:27:40 +0000 2020</t>
  </si>
  <si>
    <t>1242535048575889408</t>
  </si>
  <si>
    <t>http://twitter.com/CarlosS45997458/statuses/1315766109145108487</t>
  </si>
  <si>
    <t>1315749789997428736</t>
  </si>
  <si>
    <t>Juanse_oa</t>
  </si>
  <si>
    <t>@Davivienda ¿por qué no han dado respuesta? https://t.co/wvKCWg1HxW</t>
  </si>
  <si>
    <t>Mon Oct 12 20:22:50 +0000 2020</t>
  </si>
  <si>
    <t>133366910</t>
  </si>
  <si>
    <t>http://pbs.twimg.com/profile_images/1226653953682739200/Sz4WixBY_normal.jpg</t>
  </si>
  <si>
    <t>http://twitter.com/Juanse_oa/statuses/1315749789997428736</t>
  </si>
  <si>
    <t>{"hashtags":[],"symbols":[],"user_mentions":[{"screen_name":"Davivienda","name":"Banco Davivienda","id":150335293,"id_str":"150335293","indices":[0,11]}],"urls":[{"url":"https://t.co/wvKCWg1HxW","expanded_url":"https://twitter.com/Male_Cardenas_/status/1315717299630989317","display_url":"twitter.com/Male_Cardenas_…","indices":[44,67]}]}</t>
  </si>
  <si>
    <t>1315728864296005634</t>
  </si>
  <si>
    <t>@Davivienda @SFCsupervisor @sicsuper @Davivienda https://t.co/Ugnxy2tgUR</t>
  </si>
  <si>
    <t>Mon Oct 12 18:59:40 +0000 2020</t>
  </si>
  <si>
    <t>http://twitter.com/Male_Cardenas_/statuses/1315728864296005634</t>
  </si>
  <si>
    <t>{"hashtags":[],"symbols":[],"user_mentions":[{"screen_name":"Davivienda","name":"Banco Davivienda","id":150335293,"id_str":"150335293","indices":[0,11]},{"screen_name":"SFCsupervisor","name":"Superfinanciera","id":200206843,"id_str":"200206843","indices":[12,26]},{"screen_name":"sicsuper","name":"Superintendencia de Industria y Comercio 🇨🇴","id":327385337,"id_str":"327385337","indices":[27,36]},{"screen_name":"Davivienda","name":"Banco Davivienda","id":150335293,"id_str":"150335293","indices":[37,48]}],"urls":[{"url":"https://t.co/Ugnxy2tgUR","expanded_url":"https://twitter.com/Male_Cardenas_/status/1315717299630989317","display_url":"twitter.com/Male_Cardenas_…","indices":[49,72]}]}</t>
  </si>
  <si>
    <t>1315384674487803904</t>
  </si>
  <si>
    <t>@Davivienda ya fui personalmente al banco y realicé dos llamadas. Concluyen que el banco pide "disculpas" por su error y que, no hay solución al caso. Sin importar cuán perjudicado estoy.</t>
  </si>
  <si>
    <t>Sun Oct 11 20:11:59 +0000 2020</t>
  </si>
  <si>
    <t>http://twitter.com/tafur_juanest/statuses/1315384674487803904</t>
  </si>
  <si>
    <t>1315384195573784577</t>
  </si>
  <si>
    <t>@Davivienda Increíble que en agosto mediante una llamada telefónica, una asesora me aseguró que yo podía unificar dos créditos (móvil y fijo), con el fin de pagar una sola cuota. Y ahora me digan que eso fue un error y que esos créditos no pueden unirse. Qué falta de respeto!</t>
  </si>
  <si>
    <t>Sun Oct 11 20:10:05 +0000 2020</t>
  </si>
  <si>
    <t>http://twitter.com/tafur_juanest/statuses/1315384195573784577</t>
  </si>
  <si>
    <t>1315379254998204416</t>
  </si>
  <si>
    <t>giovillota</t>
  </si>
  <si>
    <t>@Davivienda deberían revisar sus cajeros en Pasto, son demasiado lentos. Este por ejemplo, en la avenida los estudiantes, es extremadamente lento, un retiro que no debería tardar más de 2 minutos se demora hasta 10 minutos por la lentitud del sistema. https://t.co/iVn4iUtzQa</t>
  </si>
  <si>
    <t>Sun Oct 11 19:50:27 +0000 2020</t>
  </si>
  <si>
    <t>340544174</t>
  </si>
  <si>
    <t>http://pbs.twimg.com/profile_images/1227402234813698058/BH_FEtNf_normal.jpg</t>
  </si>
  <si>
    <t>http://twitter.com/giovillota/statuses/1315379254998204416</t>
  </si>
  <si>
    <t>{"hashtags":[],"symbols":[],"user_mentions":[{"screen_name":"Davivienda","name":"Banco Davivienda","id":150335293,"id_str":"150335293","indices":[0,11]}],"urls":[],"media":[{"id":1315379252712419300,"id_str":"1315379252712419331","indices":[252,275],"media_url":"http://pbs.twimg.com/media/EkEqdg7XsAMeYFq.jpg","media_url_https":"https://pbs.twimg.com/media/EkEqdg7XsAMeYFq.jpg","url":"https://t.co/iVn4iUtzQa","display_url":"pic.twitter.com/iVn4iUtzQa","expanded_url":"https://twitter.com/giovillota/status/1315379254998204416/photo/1","type":"photo","sizes":{"thumb":{"w":150,"h":150,"resize":"crop"},"small":{"w":510,"h":680,"resize":"fit"},"large":{"w":768,"h":1024,"resize":"fit"},"medium":{"w":768,"h":1024,"resize":"fit"}}}]}</t>
  </si>
  <si>
    <t>1315358922602164224</t>
  </si>
  <si>
    <t>osc_larte</t>
  </si>
  <si>
    <t>@Davivienda ya les escribí al DM por mi queja...</t>
  </si>
  <si>
    <t>Sun Oct 11 18:29:39 +0000 2020</t>
  </si>
  <si>
    <t>1266053700251983872</t>
  </si>
  <si>
    <t>http://pbs.twimg.com/profile_images/1306788313219596289/kTUfMl2d_normal.jpg</t>
  </si>
  <si>
    <t xml:space="preserve">Colombia 🇨🇴 </t>
  </si>
  <si>
    <t>http://twitter.com/osc_larte/statuses/1315358922602164224</t>
  </si>
  <si>
    <t>1315319479853867008</t>
  </si>
  <si>
    <t>AlejoAmador</t>
  </si>
  <si>
    <t>@Davivienda Me comuniqué por chat ayer y hoy por teléfono y me dicen que efectivamente se hicieron los retiros, pero se supone que no debería ser así si llegue al tope. La única forma es hacer reclamación que se demora 20 días. El error no fue mío, fue del cajero y estoy expuesto a perder...</t>
  </si>
  <si>
    <t>Sun Oct 11 15:52:56 +0000 2020</t>
  </si>
  <si>
    <t>107890648</t>
  </si>
  <si>
    <t>1315315089336139776</t>
  </si>
  <si>
    <t>http://pbs.twimg.com/profile_images/1195922172587528192/9LK3tcDm_normal.jpg</t>
  </si>
  <si>
    <t>http://twitter.com/AlejoAmador/statuses/1315319479853867008</t>
  </si>
  <si>
    <t>1315317971456339968</t>
  </si>
  <si>
    <t>@Davivienda Para llegar al tope permitido de retiros, que debían ser solo en 4 intentos. Reviso en la noche mi cuenta y de esos 3 “errores de comunicación” me descontaron el efectivo. Si se supone que no se puede pasar del tope permitido porque se me descontó más? Cont.</t>
  </si>
  <si>
    <t>Sun Oct 11 15:46:56 +0000 2020</t>
  </si>
  <si>
    <t>http://twitter.com/AlejoAmador/statuses/1315317971456339968</t>
  </si>
  <si>
    <t>1315317547420524546</t>
  </si>
  <si>
    <t>@Davivienda “Error de comunicación con su entidad financiera, intente más tarde”, la tercera vez me entregó el dinero, la cuarta vez me marcó nuevamente el error, la quinta vez no hubo problema, la sexta nuevamente me marcó el error, la septima@me entregó el dinero. 7 veces intente cont.</t>
  </si>
  <si>
    <t>Sun Oct 11 15:45:15 +0000 2020</t>
  </si>
  <si>
    <t>http://twitter.com/AlejoAmador/statuses/1315317547420524546</t>
  </si>
  <si>
    <t>1315316330443288576</t>
  </si>
  <si>
    <t>@Davivienda Buenas, vivo en el exterior, ayer hice el retiro de un dinero, lo realicé por un cajero de banco general de Panamá, aquí por estipulación de los bancos sólo puedo sacar hasta un tope de dinero como ustedes lo hacen. hice el primer retiro sin problema, el segundo me marcó, Cont.</t>
  </si>
  <si>
    <t>Sun Oct 11 15:40:25 +0000 2020</t>
  </si>
  <si>
    <t>http://twitter.com/AlejoAmador/statuses/1315316330443288576</t>
  </si>
  <si>
    <t>1315141200723222528</t>
  </si>
  <si>
    <t>AlejandrinaUB</t>
  </si>
  <si>
    <t>@Davivienda Señores @Davivienda hace UN MES RESPONDÍ A VUESTRO INBOX y NO TUVE SOLUCIÓN DE USTEDES, EN TAL SENTIDO ES UN ENGAÑO DE PARTE DE USTEDES DECIR QUE HAN SOLUCIONADO MI SITUACIÓN</t>
  </si>
  <si>
    <t>Sun Oct 11 04:04:31 +0000 2020</t>
  </si>
  <si>
    <t>116959519</t>
  </si>
  <si>
    <t>1304090686925533184</t>
  </si>
  <si>
    <t>http://pbs.twimg.com/profile_images/1304141891466915841/3QrMeh1q_normal.jpg</t>
  </si>
  <si>
    <t>Venezuela, Panamá, Miami</t>
  </si>
  <si>
    <t>http://twitter.com/AlejandrinaUB/statuses/1315141200723222528</t>
  </si>
  <si>
    <t>{"hashtags":[],"symbols":[],"user_mentions":[{"screen_name":"Davivienda","name":"Banco Davivienda","id":150335293,"id_str":"150335293","indices":[0,11]},{"screen_name":"Davivienda","name":"Banco Davivienda","id":150335293,"id_str":"150335293","indices":[20,31]}],"urls":[]}</t>
  </si>
  <si>
    <t>1315128421421375489</t>
  </si>
  <si>
    <t>BriangReal</t>
  </si>
  <si>
    <t>@Davivienda por que hay con tanto frecuencia problemas con Davipay? Desde una semana no puedo recargar y desde días no puedo ver mi tarjeta. No es algo nuevo.hay siempre problemas. https://t.co/3ftmqapAbq</t>
  </si>
  <si>
    <t>Sun Oct 11 03:13:44 +0000 2020</t>
  </si>
  <si>
    <t>1203749900032327682</t>
  </si>
  <si>
    <t>http://pbs.twimg.com/profile_images/1203750087811313666/MBrLm47N_normal.jpg</t>
  </si>
  <si>
    <t>http://twitter.com/BriangReal/statuses/1315128421421375489</t>
  </si>
  <si>
    <t>{"hashtags":[],"symbols":[],"user_mentions":[{"screen_name":"Davivienda","name":"Banco Davivienda","id":150335293,"id_str":"150335293","indices":[0,11]}],"urls":[],"media":[{"id":1315128415469604900,"id_str":"1315128415469604864","indices":[181,204],"media_url":"http://pbs.twimg.com/media/EkBGU3YWkAAsALv.jpg","media_url_https":"https://pbs.twimg.com/media/EkBGU3YWkAAsALv.jpg","url":"https://t.co/3ftmqapAbq","display_url":"pic.twitter.com/3ftmqapAbq","expanded_url":"https://twitter.com/BriangReal/status/1315128421421375489/photo/1","type":"photo","sizes":{"thumb":{"w":150,"h":150,"resize":"crop"},"large":{"w":946,"h":2048,"resize":"fit"},"medium":{"w":554,"h":1200,"resize":"fit"},"small":{"w":314,"h":680,"resize":"fit"}}}]}</t>
  </si>
  <si>
    <t>1315104631811432448</t>
  </si>
  <si>
    <t>Vandreand</t>
  </si>
  <si>
    <t>@Davivienda Ninguna oficina trabaja hasta después de las 6 y ninguna abre el sábado. que hago?</t>
  </si>
  <si>
    <t>Sun Oct 11 01:39:12 +0000 2020</t>
  </si>
  <si>
    <t>247356973</t>
  </si>
  <si>
    <t>http://pbs.twimg.com/profile_images/535389708059041792/yjYKgDkV_normal.png</t>
  </si>
  <si>
    <t>http://twitter.com/Vandreand/statuses/1315104631811432448</t>
  </si>
  <si>
    <t>1315102764113055745</t>
  </si>
  <si>
    <t>leocasvidin</t>
  </si>
  <si>
    <t>@Davivienda lamentable la forma en la cual asesores de atención personalizada en oficina atienden a los clientes. Pareciera que uno va a mendigar atención. Como dicen .... Queda uno curado de intentar volver a solicitar información</t>
  </si>
  <si>
    <t>Sun Oct 11 01:31:47 +0000 2020</t>
  </si>
  <si>
    <t>758301542646702080</t>
  </si>
  <si>
    <t>http://twitter.com/leocasvidin/statuses/1315102764113055745</t>
  </si>
  <si>
    <t>1315053185380352001</t>
  </si>
  <si>
    <t>Luismig53771319</t>
  </si>
  <si>
    <t>@Davivienda buenas tardes, disculpe, lo que pasa es que mi cuñado fué seleccionado para el ingreso solidario, el cual recibió casi todos sus giros, pero el 5 y 6 giro nunca le llegó y tengo entendido que una vez seas seleccionado siempre te darán el ingreso.</t>
  </si>
  <si>
    <t>Sat Oct 10 22:14:46 +0000 2020</t>
  </si>
  <si>
    <t>1300462439079833600</t>
  </si>
  <si>
    <t>http://pbs.twimg.com/profile_images/1300462712540012544/aiRr_7v6_normal.jpg</t>
  </si>
  <si>
    <t>http://twitter.com/Luismig53771319/statuses/1315053185380352001</t>
  </si>
  <si>
    <t>1315040580896948225</t>
  </si>
  <si>
    <t>Noridaoficial</t>
  </si>
  <si>
    <t>@Davivienda ¡Todos los días lo mismo! ¡Resuelvan! https://t.co/2zKchuZOQ8</t>
  </si>
  <si>
    <t>Sat Oct 10 21:24:41 +0000 2020</t>
  </si>
  <si>
    <t>128039798</t>
  </si>
  <si>
    <t>http://pbs.twimg.com/profile_images/1316834364198617088/PE2KK5aE_normal.jpg</t>
  </si>
  <si>
    <t>http://twitter.com/Noridaoficial/statuses/1315040580896948225</t>
  </si>
  <si>
    <t>{"hashtags":[],"symbols":[],"user_mentions":[{"screen_name":"Davivienda","name":"Banco Davivienda","id":150335293,"id_str":"150335293","indices":[0,11]}],"urls":[],"media":[{"id":1315040563092246500,"id_str":"1315040563092246528","indices":[50,73],"media_url":"http://pbs.twimg.com/ext_tw_video_thumb/1315040563092246528/pu/img/bQgeL3X2iZLy75Gy.jpg","media_url_https":"https://pbs.twimg.com/ext_tw_video_thumb/1315040563092246528/pu/img/bQgeL3X2iZLy75Gy.jpg","url":"https://t.co/2zKchuZOQ8","display_url":"pic.twitter.com/2zKchuZOQ8","expanded_url":"https://twitter.com/Noridaoficial/status/1315040580896948225/video/1","type":"photo","sizes":{"large":{"w":690,"h":856,"resize":"fit"},"thumb":{"w":150,"h":150,"resize":"crop"},"small":{"w":548,"h":680,"resize":"fit"},"medium":{"w":690,"h":856,"resize":"fit"}}}]}</t>
  </si>
  <si>
    <t>1315036663320543233</t>
  </si>
  <si>
    <t>@Davivienda ¿Por qué me obligan a hacer pagos individuales de mil pesos a las tarjetas de crédito cada mes? Hagan un solo cobro a una sola tarjeta como les gusta y respeten el tiempo de la gente. ¡Abusadores!</t>
  </si>
  <si>
    <t>Sat Oct 10 21:09:07 +0000 2020</t>
  </si>
  <si>
    <t>http://twitter.com/Noridaoficial/statuses/1315036663320543233</t>
  </si>
  <si>
    <t>1315002782433316866</t>
  </si>
  <si>
    <t>Catarsisand</t>
  </si>
  <si>
    <t>@Davivienda me bloquea la tarjeta uno de sus cajeros y encima me hacen exponerme asistiendo a una sucursal.
Tengan un poco de respeto por sus usuarios.</t>
  </si>
  <si>
    <t>Sat Oct 10 18:54:29 +0000 2020</t>
  </si>
  <si>
    <t>1281785370</t>
  </si>
  <si>
    <t>http://pbs.twimg.com/profile_images/1243371187541073921/yj7CG361_normal.jpg</t>
  </si>
  <si>
    <t>http://twitter.com/Catarsisand/statuses/1315002782433316866</t>
  </si>
  <si>
    <t>1315000146946654208</t>
  </si>
  <si>
    <t>JoaoFracica</t>
  </si>
  <si>
    <t>@Davivienda deberían considerar la opción de agendar citas virtualmente o dar soluciones que no amerite venir al banco y así mismo no exponerse uno, ni uds tampoco. @UnicentroBogota @Bogota https://t.co/vMBswdT5hk</t>
  </si>
  <si>
    <t>Sat Oct 10 18:44:01 +0000 2020</t>
  </si>
  <si>
    <t>722522552</t>
  </si>
  <si>
    <t>http://pbs.twimg.com/profile_images/1314056818063269888/VhM4G0xW_normal.jpg</t>
  </si>
  <si>
    <t>Neiva, Colombia</t>
  </si>
  <si>
    <t>http://twitter.com/JoaoFracica/statuses/1315000146946654208</t>
  </si>
  <si>
    <t>{"hashtags":[],"symbols":[],"user_mentions":[{"screen_name":"Davivienda","name":"Banco Davivienda","id":150335293,"id_str":"150335293","indices":[0,11]},{"screen_name":"UnicentroBogota","name":"Unicentro Bogotá","id":50314714,"id_str":"50314714","indices":[165,181]},{"screen_name":"Bogota","name":"Alcaldía de Bogotá","id":57664761,"id_str":"57664761","indices":[182,189]}],"urls":[],"media":[{"id":1315000140655136800,"id_str":"1315000140655136769","indices":[190,213],"media_url":"http://pbs.twimg.com/media/Ej_RqSdWkAEU7hO.jpg","media_url_https":"https://pbs.twimg.com/media/Ej_RqSdWkAEU7hO.jpg","url":"https://t.co/vMBswdT5hk","display_url":"pic.twitter.com/vMBswdT5hk","expanded_url":"https://twitter.com/JoaoFracica/status/1315000146946654208/photo/1","type":"photo","sizes":{"small":{"w":510,"h":680,"resize":"fit"},"thumb":{"w":150,"h":150,"resize":"crop"},"large":{"w":1536,"h":2048,"resize":"fit"},"medium":{"w":900,"h":1200,"resize":"fit"}}}]}</t>
  </si>
  <si>
    <t>1314990284799905793</t>
  </si>
  <si>
    <t>@Davivienda que oficina está atendiendo los sábados? Me pegue el viaje en valde (para nada) y no puedo salir entre semana! Online y por teléfono no me ayudan que tengo que ir al banco :/ #MiDineroEstaEnElLugarEquivocado</t>
  </si>
  <si>
    <t>Sat Oct 10 18:04:49 +0000 2020</t>
  </si>
  <si>
    <t>http://twitter.com/Vandreand/statuses/1314990284799905793</t>
  </si>
  <si>
    <t>{"hashtags":[{"text":"MiDineroEstaEnElLugarEquivocado","indices":[187,219]}],"symbols":[],"user_mentions":[{"screen_name":"Davivienda","name":"Banco Davivienda","id":150335293,"id_str":"150335293","indices":[0,11]}],"urls":[]}</t>
  </si>
  <si>
    <t>1314950272079335425</t>
  </si>
  <si>
    <t>valenod</t>
  </si>
  <si>
    <t>@Davivienda @luisamartinez47 En esa lista ni siquiera sale Cali, no es tan difícil decir que no tienen oficinas trabajando los sábados, de ser cierto</t>
  </si>
  <si>
    <t>Sat Oct 10 15:25:50 +0000 2020</t>
  </si>
  <si>
    <t>150269552</t>
  </si>
  <si>
    <t>1314937579234566150</t>
  </si>
  <si>
    <t>http://pbs.twimg.com/profile_images/1010993017287794688/8wQmzgtx_normal.jpg</t>
  </si>
  <si>
    <t>http://twitter.com/valenod/statuses/1314950272079335425</t>
  </si>
  <si>
    <t>{"hashtags":[],"symbols":[],"user_mentions":[{"screen_name":"Davivienda","name":"Banco Davivienda","id":150335293,"id_str":"150335293","indices":[0,11]},{"screen_name":"luisamartinez47","name":"LuMartinez","id":362237139,"id_str":"362237139","indices":[12,28]}],"urls":[]}</t>
  </si>
  <si>
    <t>1314925293384204288</t>
  </si>
  <si>
    <t>achristiandavid</t>
  </si>
  <si>
    <t>@Davivienda Hola muy buenos días. ¿Hoy sábado prestan servicio en su sede en Fundación, Magdalena?</t>
  </si>
  <si>
    <t>Sat Oct 10 13:46:34 +0000 2020</t>
  </si>
  <si>
    <t>1284997812300767233</t>
  </si>
  <si>
    <t>http://pbs.twimg.com/profile_images/1309745809970388992/rJfn3Te9_normal.jpg</t>
  </si>
  <si>
    <t>Santa Marta</t>
  </si>
  <si>
    <t>http://twitter.com/achristiandavid/statuses/1314925293384204288</t>
  </si>
  <si>
    <t>1314703124792254467</t>
  </si>
  <si>
    <t>MillennialUna</t>
  </si>
  <si>
    <t>@Davivienda Y para cuándo las charlas a los asesores para que aprendan a hacer las cosas pertinentes y no metan la pata en lo que hacen. Así se ahorrarían tener que ir donde los Gerentes a qué les cubran las embarradas. #pesimoservicio</t>
  </si>
  <si>
    <t>Fri Oct 09 23:03:45 +0000 2020</t>
  </si>
  <si>
    <t>1188974678662172673</t>
  </si>
  <si>
    <t>http://twitter.com/MillennialUna/statuses/1314703124792254467</t>
  </si>
  <si>
    <t>{"hashtags":[{"text":"pesimoservicio","indices":[220,235]}],"symbols":[],"user_mentions":[{"screen_name":"Davivienda","name":"Banco Davivienda","id":150335293,"id_str":"150335293","indices":[0,11]}],"urls":[]}</t>
  </si>
  <si>
    <t>1314700916138938370</t>
  </si>
  <si>
    <t>@Davivienda Hoy en el Davivienda de Unicentro, por culpa de un asesor inepto que no sabía lo que estaba haciendo, mi mamá casi pierde su plata que por fortuna fue transferida a un familiar. Sin embargo, ahora tiene que esperará respuesta de la DIAN para que le reconozcan su plata</t>
  </si>
  <si>
    <t>Fri Oct 09 22:54:59 +0000 2020</t>
  </si>
  <si>
    <t>http://twitter.com/MillennialUna/statuses/1314700916138938370</t>
  </si>
  <si>
    <t>1314689805704364033</t>
  </si>
  <si>
    <t>SernaSuescun</t>
  </si>
  <si>
    <t>@Davivienda que servicio tan pobre... 40 minutos en linea para que me digan que me van a llamar mañana para cancelar una tarjeta de credito de mi suegro fallecido. Ojala quien quiera tener una tarjeta de credito no ingrese a este banco. Pésimo!!!!</t>
  </si>
  <si>
    <t>Fri Oct 09 22:10:50 +0000 2020</t>
  </si>
  <si>
    <t>75352833</t>
  </si>
  <si>
    <t>http://pbs.twimg.com/profile_images/680609368736411648/VhY1y2KQ_normal.jpg</t>
  </si>
  <si>
    <t>Bucaramanga</t>
  </si>
  <si>
    <t>http://twitter.com/SernaSuescun/statuses/1314689805704364033</t>
  </si>
  <si>
    <t>1314684333928722433</t>
  </si>
  <si>
    <t>juancamiloSM</t>
  </si>
  <si>
    <t>@Davivienda Ya escribí!!! Pero no hay respuesta</t>
  </si>
  <si>
    <t>Fri Oct 09 21:49:05 +0000 2020</t>
  </si>
  <si>
    <t>133795478</t>
  </si>
  <si>
    <t>1314662012253855745</t>
  </si>
  <si>
    <t>http://pbs.twimg.com/profile_images/1282074068221665280/WYHMdSO0_normal.jpg</t>
  </si>
  <si>
    <t>Medellín</t>
  </si>
  <si>
    <t>http://twitter.com/juancamiloSM/statuses/1314684333928722433</t>
  </si>
  <si>
    <t>1314665958355722240</t>
  </si>
  <si>
    <t>MiltonH51020297</t>
  </si>
  <si>
    <t>@Davivienda Buenas tardes, me llamaron de Davivienda, para ofrecerme unos servicios y un aumento de cupo en mi tarjeta de crédito, para cual enviarían el plástico nuevo.
Efectivamente al otro día me visito una asesora uniformada y con un carnet de Davivienda</t>
  </si>
  <si>
    <t>Fri Oct 09 20:36:04 +0000 2020</t>
  </si>
  <si>
    <t>1314545239131029505</t>
  </si>
  <si>
    <t>1314626245817139205</t>
  </si>
  <si>
    <t>http://twitter.com/MiltonH51020297/statuses/1314665958355722240</t>
  </si>
  <si>
    <t>1314662862627930113</t>
  </si>
  <si>
    <t>@Davivienda Gracias, ya mismo</t>
  </si>
  <si>
    <t>Fri Oct 09 20:23:46 +0000 2020</t>
  </si>
  <si>
    <t>http://twitter.com/juancamiloSM/statuses/1314662862627930113</t>
  </si>
  <si>
    <t>1314661981811601409</t>
  </si>
  <si>
    <t>andresoso</t>
  </si>
  <si>
    <t>@Davivienda Hola, en el caso que dañe mi tarjeta y vivo en el exterior, ¿como seria el proceso para recibir una nueva? donde resido hay Davivienda tambien y puse a otra persona encargada para mi cuenta en Colombia, gracias</t>
  </si>
  <si>
    <t>Fri Oct 09 20:20:16 +0000 2020</t>
  </si>
  <si>
    <t>11523252</t>
  </si>
  <si>
    <t>http://pbs.twimg.com/profile_images/1185711982734954496/qFoXv_hn_normal.jpg</t>
  </si>
  <si>
    <t>Por todo el mundo</t>
  </si>
  <si>
    <t>http://twitter.com/andresoso/statuses/1314661981811601409</t>
  </si>
  <si>
    <t>1314657573514211330</t>
  </si>
  <si>
    <t>NadaLindaM</t>
  </si>
  <si>
    <t>@Davivienda  imposible comunicarse con ustedes.</t>
  </si>
  <si>
    <t>Fri Oct 09 20:02:45 +0000 2020</t>
  </si>
  <si>
    <t>1083048774879072256</t>
  </si>
  <si>
    <t>http://pbs.twimg.com/profile_images/1276317357485498368/LjzRWUY5_normal.jpg</t>
  </si>
  <si>
    <t>http://twitter.com/NadaLindaM/statuses/1314657573514211330</t>
  </si>
  <si>
    <t>1314653921189789696</t>
  </si>
  <si>
    <t>nelsons7909</t>
  </si>
  <si>
    <t>@Davivienda Por este medio es peor aún. Desde ayer y nada que responden. Este banco es un fiasco con sus medios de atención y respuesta igual que con los servicios que ofrece</t>
  </si>
  <si>
    <t>Fri Oct 09 19:48:14 +0000 2020</t>
  </si>
  <si>
    <t>1514842135</t>
  </si>
  <si>
    <t>1314604319849799680</t>
  </si>
  <si>
    <t>http://pbs.twimg.com/profile_images/788064574490673152/PT-EJOzm_normal.jpg</t>
  </si>
  <si>
    <t>http://twitter.com/nelsons7909/statuses/1314653921189789696</t>
  </si>
  <si>
    <t>1314652898719141888</t>
  </si>
  <si>
    <t>@Davivienda que dolor de cabeza los supuestos alivios que nunca se consintieron con el consumidor. Cómo es posible cancelar todo un crédito y aparecer un nueva cuota. NECESITO UNA RESPUESTA @Davivienda</t>
  </si>
  <si>
    <t>Fri Oct 09 19:44:10 +0000 2020</t>
  </si>
  <si>
    <t>http://twitter.com/juancamiloSM/statuses/1314652898719141888</t>
  </si>
  <si>
    <t>{"hashtags":[],"symbols":[],"user_mentions":[{"screen_name":"Davivienda","name":"Banco Davivienda","id":150335293,"id_str":"150335293","indices":[0,11]},{"screen_name":"Davivienda","name":"Banco Davivienda","id":150335293,"id_str":"150335293","indices":[190,201]}],"urls":[]}</t>
  </si>
  <si>
    <t>1314652616245293056</t>
  </si>
  <si>
    <t>candrezu</t>
  </si>
  <si>
    <t>@Davivienda llevo más de 30 minutos en la línea, escuchando la musiquita del teléfono rojo, esperando a que un asesor atienda mi llamada. ¿Siempre son así?</t>
  </si>
  <si>
    <t>Fri Oct 09 19:43:03 +0000 2020</t>
  </si>
  <si>
    <t>130370408</t>
  </si>
  <si>
    <t>http://pbs.twimg.com/profile_images/1190648602361827328/4pXBrxNj_normal.jpg</t>
  </si>
  <si>
    <t>El Santuario, Colombia</t>
  </si>
  <si>
    <t>http://twitter.com/candrezu/statuses/1314652616245293056</t>
  </si>
  <si>
    <t>1314630703695499264</t>
  </si>
  <si>
    <t>ivancordobac</t>
  </si>
  <si>
    <t>@Davivienda @juniperresearch @Ministerio_TIC @GaitanVillegas @colombiafintech @Laura_Clavijo_M @fintechamericas @Vicmunro Como para variar los cajeros fallando en #davivienda, que PORQUERÍA de banco en serio 👎 https://t.co/d2g7dDpFsq</t>
  </si>
  <si>
    <t>Fri Oct 09 18:15:59 +0000 2020</t>
  </si>
  <si>
    <t>848617434</t>
  </si>
  <si>
    <t>http://pbs.twimg.com/profile_images/826446260764831750/PuC85ypu_normal.jpg</t>
  </si>
  <si>
    <t>http://twitter.com/ivancordobac/statuses/1314630703695499264</t>
  </si>
  <si>
    <t>{"hashtags":[{"text":"davivienda","indices":[163,174]}],"symbols":[],"user_mentions":[{"screen_name":"Davivienda","name":"Banco Davivienda","id":150335293,"id_str":"150335293","indices":[0,11]},{"screen_name":"juniperresearch","name":"Juniper Research","id":18074064,"id_str":"18074064","indices":[12,28]},{"screen_name":"Ministerio_TIC","name":"Ministerio TIC","id":142454580,"id_str":"142454580","indices":[29,44]},{"screen_name":"GaitanVillegas","name":"Ignacio Gaitán Villegas","id":1036801034662895600,"id_str":"1036801034662895622","indices":[45,60]},{"screen_name":"colombiafintech","name":"Colombia Fintech","id":785504900088205300,"id_str":"785504900088205316","indices":[61,77]},{"screen_name":"Laura_Clavijo_M","name":"Laura Clavijo","id":986739153869180900,"id_str":"986739153869180928","indices":[78,94]},{"screen_name":"fintechamericas","name":"fintechamericas","id":3201691203,"id_str":"3201691203","indices":[95,111]},{"screen_name":"Vicmunro","name":"Victor Munoz","id":104162716,"id_str":"104162716","indices":[112,121]}],"urls":[],"media":[{"id":1314630697798307800,"id_str":"1314630697798307840","indices":[210,233],"media_url":"http://pbs.twimg.com/media/Ej6Bp4kXkAAZfUP.jpg","media_url_https":"https://pbs.twimg.com/media/Ej6Bp4kXkAAZfUP.jpg","url":"https://t.co/d2g7dDpFsq","display_url":"pic.twitter.com/d2g7dDpFsq","expanded_url":"https://twitter.com/ivancordobac/status/1314630703695499264/photo/1","type":"photo","sizes":{"thumb":{"w":150,"h":150,"resize":"crop"},"large":{"w":575,"h":1024,"resize":"fit"},"medium":{"w":575,"h":1024,"resize":"fit"},"small":{"w":382,"h":680,"resize":"fit"}}}]}</t>
  </si>
  <si>
    <t>1314628567284830208</t>
  </si>
  <si>
    <t>Ildiazg</t>
  </si>
  <si>
    <t>@Davivienda ¿Cuántos likes y me perdonan la deuda?</t>
  </si>
  <si>
    <t>Fri Oct 09 18:07:29 +0000 2020</t>
  </si>
  <si>
    <t>205064191</t>
  </si>
  <si>
    <t>http://pbs.twimg.com/profile_images/1292966674367479810/cPc_3B_V_normal.jpg</t>
  </si>
  <si>
    <t>http://twitter.com/Ildiazg/statuses/1314628567284830208</t>
  </si>
  <si>
    <t>1314626064543555584</t>
  </si>
  <si>
    <t>CARDEASO</t>
  </si>
  <si>
    <t>@Davivienda ??????????? https://t.co/rz11yaxu7Z</t>
  </si>
  <si>
    <t>Fri Oct 09 17:57:33 +0000 2020</t>
  </si>
  <si>
    <t>21092006</t>
  </si>
  <si>
    <t>1314619135326859266</t>
  </si>
  <si>
    <t>http://pbs.twimg.com/profile_images/1278911728575709184/-TiRY9Xg_normal.jpg</t>
  </si>
  <si>
    <t>bogota</t>
  </si>
  <si>
    <t>http://twitter.com/CARDEASO/statuses/1314626064543555584</t>
  </si>
  <si>
    <t>{"hashtags":[],"symbols":[],"user_mentions":[{"screen_name":"Davivienda","name":"Banco Davivienda","id":150335293,"id_str":"150335293","indices":[0,11]}],"urls":[],"media":[{"id":1314626041055412200,"id_str":"1314626041055412224","indices":[24,47],"media_url":"http://pbs.twimg.com/media/Ej59a02WAAAgF4m.png","media_url_https":"https://pbs.twimg.com/media/Ej59a02WAAAgF4m.png","url":"https://t.co/rz11yaxu7Z","display_url":"pic.twitter.com/rz11yaxu7Z","expanded_url":"https://twitter.com/CARDEASO/status/1314626064543555584/photo/1","type":"photo","sizes":{"large":{"w":827,"h":424,"resize":"fit"},"medium":{"w":827,"h":424,"resize":"fit"},"small":{"w":680,"h":349,"resize":"fit"},"thumb":{"w":150,"h":150,"resize":"crop"}}}]}</t>
  </si>
  <si>
    <t>1314621954314457090</t>
  </si>
  <si>
    <t>Art6Fer</t>
  </si>
  <si>
    <t>@Davivienda Estoy profundamente molesto por como juegan con las personas. Este día se fue con el adulto mayor de 90 años con invalidez, para que actualizará datos y después de esperar tanto, quien atendió dijo que no era necesario, que tenían toda la información.
Continua...</t>
  </si>
  <si>
    <t>Fri Oct 09 17:41:13 +0000 2020</t>
  </si>
  <si>
    <t>1166028735184871425</t>
  </si>
  <si>
    <t>http://pbs.twimg.com/profile_images/1313999226033057793/GXjayF2s_normal.jpg</t>
  </si>
  <si>
    <t xml:space="preserve">San Salvador </t>
  </si>
  <si>
    <t>http://twitter.com/Art6Fer/statuses/1314621954314457090</t>
  </si>
  <si>
    <t>1314619595223977985</t>
  </si>
  <si>
    <t>@Davivienda Les escribo por DM y me contestan al siguiente dia, es una vergüenza de banco, maldita la hora que deje yo mi plata ahi,</t>
  </si>
  <si>
    <t>Fri Oct 09 17:31:50 +0000 2020</t>
  </si>
  <si>
    <t>http://twitter.com/CARDEASO/statuses/1314619595223977985</t>
  </si>
  <si>
    <t>1314607598554042371</t>
  </si>
  <si>
    <t>@Davivienda Y nunca me atendió servicio al cliente https://t.co/o4blNyvQGj</t>
  </si>
  <si>
    <t>Fri Oct 09 16:44:10 +0000 2020</t>
  </si>
  <si>
    <t>http://twitter.com/nelsons7909/statuses/1314607598554042371</t>
  </si>
  <si>
    <t>{"hashtags":[],"symbols":[],"user_mentions":[{"screen_name":"Davivienda","name":"Banco Davivienda","id":150335293,"id_str":"150335293","indices":[0,11]}],"urls":[],"media":[{"id":1314607593474715600,"id_str":"1314607593474715649","indices":[51,74],"media_url":"http://pbs.twimg.com/media/Ej5spCQXcAEjAvz.jpg","media_url_https":"https://pbs.twimg.com/media/Ej5spCQXcAEjAvz.jpg","url":"https://t.co/o4blNyvQGj","display_url":"pic.twitter.com/o4blNyvQGj","expanded_url":"https://twitter.com/nelsons7909/status/1314607598554042371/photo/1","type":"photo","sizes":{"thumb":{"w":150,"h":150,"resize":"crop"},"small":{"w":340,"h":680,"resize":"fit"},"medium":{"w":600,"h":1200,"resize":"fit"},"large":{"w":720,"h":1440,"resize":"fit"}}}]}</t>
  </si>
  <si>
    <t>1314606540691824641</t>
  </si>
  <si>
    <t>SandraAriasR</t>
  </si>
  <si>
    <t>@Davivienda otra vez sin red hoy</t>
  </si>
  <si>
    <t>Fri Oct 09 16:39:58 +0000 2020</t>
  </si>
  <si>
    <t>151598196</t>
  </si>
  <si>
    <t>http://pbs.twimg.com/profile_images/1217510960115699712/qFY7y6bv_normal.jpg</t>
  </si>
  <si>
    <t>http://twitter.com/SandraAriasR/statuses/1314606540691824641</t>
  </si>
  <si>
    <t>1314600345868394498</t>
  </si>
  <si>
    <t>ApofisMedellin</t>
  </si>
  <si>
    <t>@Davivienda  como me puedo comunicar con un asesor</t>
  </si>
  <si>
    <t>Fri Oct 09 16:15:21 +0000 2020</t>
  </si>
  <si>
    <t>148350045</t>
  </si>
  <si>
    <t>http://pbs.twimg.com/profile_images/1301015109414924294/4nPKwSWr_normal.jpg</t>
  </si>
  <si>
    <t xml:space="preserve">Medellín-Bogotá </t>
  </si>
  <si>
    <t>http://twitter.com/ApofisMedellin/statuses/1314600345868394498</t>
  </si>
  <si>
    <t>1314596189032124418</t>
  </si>
  <si>
    <t>donjuanvet</t>
  </si>
  <si>
    <t>@Davivienda Inmediatamente. Necesito solución urgente.</t>
  </si>
  <si>
    <t>Fri Oct 09 15:58:50 +0000 2020</t>
  </si>
  <si>
    <t>2227064365</t>
  </si>
  <si>
    <t>1314596050758492161</t>
  </si>
  <si>
    <t>http://pbs.twimg.com/profile_images/1313175234674122753/sOnvS6ab_normal.jpg</t>
  </si>
  <si>
    <t>http://twitter.com/donjuanvet/statuses/1314596189032124418</t>
  </si>
  <si>
    <t>1314582521074548742</t>
  </si>
  <si>
    <t>Avellaneda86</t>
  </si>
  <si>
    <t>@Davivienda buenos días. Llevo lo que va de manana intentando comunicarme con el banco. Tienen algún problema? Necesito ayuda</t>
  </si>
  <si>
    <t>Fri Oct 09 15:04:31 +0000 2020</t>
  </si>
  <si>
    <t>109653732</t>
  </si>
  <si>
    <t>http://pbs.twimg.com/profile_images/3017253677/e3b199b7cb7c12f3e07c10fcd1c79c65_normal.jpeg</t>
  </si>
  <si>
    <t>Aquí</t>
  </si>
  <si>
    <t>http://twitter.com/Avellaneda86/statuses/1314582521074548742</t>
  </si>
  <si>
    <t>1314581921205288960</t>
  </si>
  <si>
    <t>DiegoRBonilla</t>
  </si>
  <si>
    <t>@Davivienda Mi nombre es Diego Ricardo Bonilla Villa....mi tel 3192181322</t>
  </si>
  <si>
    <t>Fri Oct 09 15:02:08 +0000 2020</t>
  </si>
  <si>
    <t>301039057</t>
  </si>
  <si>
    <t>1314302645776064523</t>
  </si>
  <si>
    <t>http://pbs.twimg.com/profile_images/817436602326622208/MU2WXtkZ_normal.jpg</t>
  </si>
  <si>
    <t>Monteria- Colombia</t>
  </si>
  <si>
    <t>http://twitter.com/DiegoRBonilla/statuses/1314581921205288960</t>
  </si>
  <si>
    <t>1314581643521396738</t>
  </si>
  <si>
    <t>Andres__Revelo</t>
  </si>
  <si>
    <t>@Davivienda  ¿Quien responde? https://t.co/jTEoXoGAhx</t>
  </si>
  <si>
    <t>Fri Oct 09 15:01:02 +0000 2020</t>
  </si>
  <si>
    <t>401565851</t>
  </si>
  <si>
    <t>http://pbs.twimg.com/profile_images/1273254636544294914/cg9momNk_normal.jpg</t>
  </si>
  <si>
    <t>http://twitter.com/Andres__Revelo/statuses/1314581643521396738</t>
  </si>
  <si>
    <t>{"hashtags":[],"symbols":[],"user_mentions":[{"screen_name":"Davivienda","name":"Banco Davivienda","id":150335293,"id_str":"150335293","indices":[0,11]}],"urls":[],"media":[{"id":1314581637708083200,"id_str":"1314581637708083207","indices":[30,53],"media_url":"http://pbs.twimg.com/media/Ej5VCNfXcAcxOzs.jpg","media_url_https":"https://pbs.twimg.com/media/Ej5VCNfXcAcxOzs.jpg","url":"https://t.co/jTEoXoGAhx","display_url":"pic.twitter.com/jTEoXoGAhx","expanded_url":"https://twitter.com/Andres__Revelo/status/1314581643521396738/photo/1","type":"photo","sizes":{"thumb":{"w":150,"h":150,"resize":"crop"},"large":{"w":864,"h":1152,"resize":"fit"},"medium":{"w":864,"h":1152,"resize":"fit"},"small":{"w":510,"h":680,"resize":"fit"}}}]}</t>
  </si>
  <si>
    <t>1314574721741193216</t>
  </si>
  <si>
    <t>luperezan</t>
  </si>
  <si>
    <t>@Davivienda Este medio está peor que el teléfono rojo. Les es rubí ayer en la tarde y aún sigo esperando respuesta.</t>
  </si>
  <si>
    <t>Fri Oct 09 14:33:31 +0000 2020</t>
  </si>
  <si>
    <t>60210082</t>
  </si>
  <si>
    <t>1314328412627128325</t>
  </si>
  <si>
    <t>http://pbs.twimg.com/profile_images/475002738112479233/zE-7VQHQ_normal.jpeg</t>
  </si>
  <si>
    <t>http://twitter.com/luperezan/statuses/1314574721741193216</t>
  </si>
  <si>
    <t>1314571954838528000</t>
  </si>
  <si>
    <t>DazMarthae</t>
  </si>
  <si>
    <t>@Davivienda https://t.co/T1LIlIseoN</t>
  </si>
  <si>
    <t>Fri Oct 09 14:22:32 +0000 2020</t>
  </si>
  <si>
    <t>2416821119</t>
  </si>
  <si>
    <t>http://pbs.twimg.com/profile_images/1213501825472761856/B_KNl-7w_normal.jpg</t>
  </si>
  <si>
    <t>http://twitter.com/DazMarthae/statuses/1314571954838528000</t>
  </si>
  <si>
    <t>{"hashtags":[],"symbols":[],"user_mentions":[{"screen_name":"Davivienda","name":"Banco Davivienda","id":150335293,"id_str":"150335293","indices":[0,11]}],"urls":[],"media":[{"id":1314571944239468500,"id_str":"1314571944239468544","indices":[12,35],"media_url":"http://pbs.twimg.com/media/Ej5MN-gWkAAnwUh.jpg","media_url_https":"https://pbs.twimg.com/media/Ej5MN-gWkAAnwUh.jpg","url":"https://t.co/T1LIlIseoN","display_url":"pic.twitter.com/T1LIlIseoN","expanded_url":"https://twitter.com/DazMarthae/status/1314571954838528000/photo/1","type":"photo","sizes":{"medium":{"w":514,"h":1200,"resize":"fit"},"thumb":{"w":150,"h":150,"resize":"crop"},"small":{"w":292,"h":680,"resize":"fit"},"large":{"w":878,"h":2048,"resize":"fit"}}}]}</t>
  </si>
  <si>
    <t>1314558525952200707</t>
  </si>
  <si>
    <t>natafalla12</t>
  </si>
  <si>
    <t>@Davivienda @DaviPlata nadie responde para una solución de mi daviplata que no puedo usar, no por tel o chat...es una lástima...</t>
  </si>
  <si>
    <t>Fri Oct 09 13:29:10 +0000 2020</t>
  </si>
  <si>
    <t>143684844</t>
  </si>
  <si>
    <t>http://pbs.twimg.com/profile_images/934271341968150534/jwOpzdG9_normal.jpg</t>
  </si>
  <si>
    <t>Bogotà, Colombia.</t>
  </si>
  <si>
    <t>http://twitter.com/natafalla12/statuses/1314558525952200707</t>
  </si>
  <si>
    <t>{"hashtags":[],"symbols":[],"user_mentions":[{"screen_name":"Davivienda","name":"Banco Davivienda","id":150335293,"id_str":"150335293","indices":[0,11]},{"screen_name":"DaviPlata","name":"DaviPlata","id":249439797,"id_str":"249439797","indices":[12,22]}],"urls":[]}</t>
  </si>
  <si>
    <t>1314396101571760129</t>
  </si>
  <si>
    <t>jorgehrosas</t>
  </si>
  <si>
    <t>@Davivienda https://t.co/iGYI7Sp4iw</t>
  </si>
  <si>
    <t>Fri Oct 09 02:43:45 +0000 2020</t>
  </si>
  <si>
    <t>221023923</t>
  </si>
  <si>
    <t>http://pbs.twimg.com/profile_images/1297185949332516865/DKy3MrJj_normal.jpg</t>
  </si>
  <si>
    <t xml:space="preserve">Bogotá Colombia </t>
  </si>
  <si>
    <t>http://twitter.com/jorgehrosas/statuses/1314396101571760129</t>
  </si>
  <si>
    <t>{"hashtags":[],"symbols":[],"user_mentions":[{"screen_name":"Davivienda","name":"Banco Davivienda","id":150335293,"id_str":"150335293","indices":[0,11]}],"urls":[{"url":"https://t.co/iGYI7Sp4iw","expanded_url":"https://twitter.com/argygar/status/1314247887245774848","display_url":"twitter.com/argygar/status…","indices":[12,35]}]}</t>
  </si>
  <si>
    <t>1314385837577195521</t>
  </si>
  <si>
    <t>@Davivienda  @SFCsupervisor Deposito en un cajero “ inteligente” dinero para hacer un pago que debía hacer máximo hoy. El cajero después d recibir el dinero y contarlo dice “Discúlpenos ultima transacción no exitosa” Y NO RETORNA EL DINERO. Ni mi plata ni el pago hecho, ahora ?</t>
  </si>
  <si>
    <t>Fri Oct 09 02:02:58 +0000 2020</t>
  </si>
  <si>
    <t>http://twitter.com/donjuanvet/statuses/1314385837577195521</t>
  </si>
  <si>
    <t>{"hashtags":[],"symbols":[],"user_mentions":[{"screen_name":"Davivienda","name":"Banco Davivienda","id":150335293,"id_str":"150335293","indices":[0,11]},{"screen_name":"SFCsupervisor","name":"Superfinanciera","id":200206843,"id_str":"200206843","indices":[13,27]}],"urls":[]}</t>
  </si>
  <si>
    <t>1314383430172454912</t>
  </si>
  <si>
    <t>CoraznHerido6</t>
  </si>
  <si>
    <t>RT @AnotherChango_c: @Davivienda @argygar ¿Conocer los detalles del caso?... Pero si lleva 20 días presentándoles los detalles directamente y no le solucionan nada y ahora se las van a dar de diligentes por twitter?... ¡No sean descarados!</t>
  </si>
  <si>
    <t>Fri Oct 09 01:53:24 +0000 2020</t>
  </si>
  <si>
    <t>1252369206580035584</t>
  </si>
  <si>
    <t>http://pbs.twimg.com/profile_images/1252370164076535814/BtwR4wAX_normal.jpg</t>
  </si>
  <si>
    <t>http://twitter.com/CoraznHerido6/statuses/1314383430172454912</t>
  </si>
  <si>
    <t>{"hashtags":[],"symbols":[],"user_mentions":[{"screen_name":"AnotherChango_c","name":"Another Chango","id":4093454031,"id_str":"4093454031","indices":[3,19]},{"screen_name":"Davivienda","name":"Banco Davivienda","id":150335293,"id_str":"150335293","indices":[21,32]},{"screen_name":"argygar","name":"ARGYGAR. 🙏🙏. BOGOTA.","id":1000734222838042600,"id_str":"1000734222838042625","indices":[33,41]}],"urls":[]}</t>
  </si>
  <si>
    <t>1314362363492040709</t>
  </si>
  <si>
    <t>julk6</t>
  </si>
  <si>
    <t>@Davivienda @FAforWomen @mluciaramirez @equidad_mujer @GheidyGallo @ONUMujeresCol @BOportunidades @worldwomanfund @HumanasColombia @davivienda Algún día me atenderán en algún canal ??? Pésimo servicio recomiendo usar cualquier otro banco</t>
  </si>
  <si>
    <t>Fri Oct 09 00:29:41 +0000 2020</t>
  </si>
  <si>
    <t>327780390</t>
  </si>
  <si>
    <t>http://pbs.twimg.com/profile_images/1244422996967727110/4UQNQJdS_normal.jpg</t>
  </si>
  <si>
    <t>http://twitter.com/julk6/statuses/1314362363492040709</t>
  </si>
  <si>
    <t>{"hashtags":[],"symbols":[],"user_mentions":[{"screen_name":"Davivienda","name":"Banco Davivienda","id":150335293,"id_str":"150335293","indices":[0,11]},{"screen_name":"FAforWomen","name":"Financial Alliance for Women","id":1164159295,"id_str":"1164159295","indices":[12,23]},{"screen_name":"mluciaramirez","name":"Marta Lucía Ramírez","id":198984928,"id_str":"198984928","indices":[24,38]},{"screen_name":"equidad_mujer","name":"Equidad Mujer","id":2251331106,"id_str":"2251331106","indices":[39,53]},{"screen_name":"GheidyGallo","name":"Gheidy Gallo Santos","id":3363147485,"id_str":"3363147485","indices":[54,66]},{"screen_name":"ONUMujeresCol","name":"ONUMujeresCol","id":2375590921,"id_str":"2375590921","indices":[67,81]},{"screen_name":"BOportunidades","name":"Banca de las Oportunidades","id":196752433,"id_str":"196752433","indices":[82,97]},{"screen_name":"worldwomanfund","name":"WorldWomanFoundation","id":2945860411,"id_str":"2945860411","indices":[98,113]},{"screen_name":"HumanasColombia","name":"Humanas Colombia","id":117463177,"id_str":"117463177","indices":[114,130]},{"screen_name":"Davivienda","name":"Banco Davivienda","id":150335293,"id_str":"150335293","indices":[131,142]}],"urls":[]}</t>
  </si>
  <si>
    <t>1314362106519617537</t>
  </si>
  <si>
    <t>@Davivienda @juniperresearch @Ministerio_TIC @GaitanVillegas @colombiafintech @Laura_Clavijo_M @fintechamericas @Vicmunro @davivienda Algún día me atenderán en algún canal ??? Pésimo servicio recomiendo usar cualquier otro banco</t>
  </si>
  <si>
    <t>Fri Oct 09 00:28:40 +0000 2020</t>
  </si>
  <si>
    <t>http://twitter.com/julk6/statuses/1314362106519617537</t>
  </si>
  <si>
    <t>{"hashtags":[],"symbols":[],"user_mentions":[{"screen_name":"Davivienda","name":"Banco Davivienda","id":150335293,"id_str":"150335293","indices":[0,11]},{"screen_name":"juniperresearch","name":"Juniper Research","id":18074064,"id_str":"18074064","indices":[12,28]},{"screen_name":"Ministerio_TIC","name":"Ministerio TIC","id":142454580,"id_str":"142454580","indices":[29,44]},{"screen_name":"GaitanVillegas","name":"Ignacio Gaitán Villegas","id":1036801034662895600,"id_str":"1036801034662895622","indices":[45,60]},{"screen_name":"colombiafintech","name":"Colombia Fintech","id":785504900088205300,"id_str":"785504900088205316","indices":[61,77]},{"screen_name":"Laura_Clavijo_M","name":"Laura Clavijo","id":986739153869180900,"id_str":"986739153869180928","indices":[78,94]},{"screen_name":"fintechamericas","name":"fintechamericas","id":3201691203,"id_str":"3201691203","indices":[95,111]},{"screen_name":"Vicmunro","name":"Victor Munoz","id":104162716,"id_str":"104162716","indices":[112,121]},{"screen_name":"Davivienda","name":"Banco Davivienda","id":150335293,"id_str":"150335293","indices":[122,133]}],"urls":[]}</t>
  </si>
  <si>
    <t>1314361727794982913</t>
  </si>
  <si>
    <t>@Davivienda @Davivienda pésimo servicio no se lo recomiendo a nadie</t>
  </si>
  <si>
    <t>Fri Oct 09 00:27:10 +0000 2020</t>
  </si>
  <si>
    <t>http://twitter.com/julk6/statuses/1314361727794982913</t>
  </si>
  <si>
    <t>1314360134223695872</t>
  </si>
  <si>
    <t>@Davivienda necesito activar una tarjeta y en ningún lado me ayudan, hay alguien que pueda colaborar ???</t>
  </si>
  <si>
    <t>Fri Oct 09 00:20:50 +0000 2020</t>
  </si>
  <si>
    <t>http://twitter.com/julk6/statuses/1314360134223695872</t>
  </si>
  <si>
    <t>1314358089030733824</t>
  </si>
  <si>
    <t>daccarv</t>
  </si>
  <si>
    <t>@Davivienda en dónde se radica una queja o reclamo por Daviplata. Tienen meses mamando gallo para resolver un problema.</t>
  </si>
  <si>
    <t>Fri Oct 09 00:12:42 +0000 2020</t>
  </si>
  <si>
    <t>148788766</t>
  </si>
  <si>
    <t>http://pbs.twimg.com/profile_images/1311435385281576966/0SN05vl2_normal.jpg</t>
  </si>
  <si>
    <t>http://twitter.com/daccarv/statuses/1314358089030733824</t>
  </si>
  <si>
    <t>1314343491217035264</t>
  </si>
  <si>
    <t>@Davivienda que pesar que no tengan funcionando la mayoría de cajeros multiservicios....</t>
  </si>
  <si>
    <t>Thu Oct 08 23:14:42 +0000 2020</t>
  </si>
  <si>
    <t>http://twitter.com/gin814/statuses/1314343491217035264</t>
  </si>
  <si>
    <t>1314336030531649536</t>
  </si>
  <si>
    <t>@Davivienda Cancele mis créditos y aun están en mora pero nadie atiende servicio al cliente para poner la queja</t>
  </si>
  <si>
    <t>Thu Oct 08 22:45:03 +0000 2020</t>
  </si>
  <si>
    <t>1314335749970579457</t>
  </si>
  <si>
    <t>http://twitter.com/nelsons7909/statuses/1314336030531649536</t>
  </si>
  <si>
    <t>1314335082149285888</t>
  </si>
  <si>
    <t>Yinn_Martinnez</t>
  </si>
  <si>
    <t>@Davivienda pueden solucionarme por favor... Les escribí hace una hora al DM 🤦🏻‍♀️😡</t>
  </si>
  <si>
    <t>Thu Oct 08 22:41:17 +0000 2020</t>
  </si>
  <si>
    <t>149490860</t>
  </si>
  <si>
    <t>http://pbs.twimg.com/profile_images/1160702181550579713/gAqTQMNs_normal.jpg</t>
  </si>
  <si>
    <t>http://twitter.com/Yinn_Martinnez/statuses/1314335082149285888</t>
  </si>
  <si>
    <t>1314332058421022722</t>
  </si>
  <si>
    <t>@Davivienda buenas tardes. Es imposible la comunicación con servicio al cliente. Como me puedo comunicar llevo mas de 2 hrs intentando radicar una queja y no es posible.</t>
  </si>
  <si>
    <t>Thu Oct 08 22:29:16 +0000 2020</t>
  </si>
  <si>
    <t>http://twitter.com/nelsons7909/statuses/1314332058421022722</t>
  </si>
  <si>
    <t>1314310941211799554</t>
  </si>
  <si>
    <t>mcamilafz</t>
  </si>
  <si>
    <t>@Davivienda Buena tarde, ya les escribí al DM. GRACIAS</t>
  </si>
  <si>
    <t>Thu Oct 08 21:05:21 +0000 2020</t>
  </si>
  <si>
    <t>326528099</t>
  </si>
  <si>
    <t>1314310416433061905</t>
  </si>
  <si>
    <t>http://pbs.twimg.com/profile_images/1280288821331050497/AHBG1YkL_normal.jpg</t>
  </si>
  <si>
    <t>http://twitter.com/mcamilafz/statuses/1314310941211799554</t>
  </si>
  <si>
    <t>1314302715837775873</t>
  </si>
  <si>
    <t>felipepoet</t>
  </si>
  <si>
    <t>@Davivienda Gracias. Ya resolví</t>
  </si>
  <si>
    <t>Thu Oct 08 20:32:40 +0000 2020</t>
  </si>
  <si>
    <t>60994159</t>
  </si>
  <si>
    <t>1314299942253535236</t>
  </si>
  <si>
    <t>http://pbs.twimg.com/profile_images/1126182022576246786/7qHXiaT8_normal.jpg</t>
  </si>
  <si>
    <t>http://twitter.com/felipepoet/statuses/1314302715837775873</t>
  </si>
  <si>
    <t>1314302110285078541</t>
  </si>
  <si>
    <t>walter_mr</t>
  </si>
  <si>
    <t>@Davivienda Sí? Por este medio me dan un duplicado de mi tarjeta débito?</t>
  </si>
  <si>
    <t>Thu Oct 08 20:30:16 +0000 2020</t>
  </si>
  <si>
    <t>158210201</t>
  </si>
  <si>
    <t>1314301828587233308</t>
  </si>
  <si>
    <t>http://pbs.twimg.com/profile_images/939579655056740358/L0vsc-Cd_normal.jpg</t>
  </si>
  <si>
    <t>http://twitter.com/walter_mr/statuses/1314302110285078541</t>
  </si>
  <si>
    <t>1314298622553587717</t>
  </si>
  <si>
    <t>@Davivienda Okay ya les escribo</t>
  </si>
  <si>
    <t>Thu Oct 08 20:16:24 +0000 2020</t>
  </si>
  <si>
    <t>1314298441661587462</t>
  </si>
  <si>
    <t>http://twitter.com/Yinn_Martinnez/statuses/1314298622553587717</t>
  </si>
  <si>
    <t>1314297944863055872</t>
  </si>
  <si>
    <t>@Davivienda Buenas tardes... Tengo una inquietud el día de ayer me realizaron una transferencia desde otro banco y esta es la hora que no se ve reflejado en mi cuenta de davivienda, hoy me hicieron otra transferencia y tampoco aparece... Qué puedo hacer?</t>
  </si>
  <si>
    <t>Thu Oct 08 20:13:43 +0000 2020</t>
  </si>
  <si>
    <t>http://twitter.com/Yinn_Martinnez/statuses/1314297944863055872</t>
  </si>
  <si>
    <t>1314289462898290688</t>
  </si>
  <si>
    <t>AndreCoredor</t>
  </si>
  <si>
    <t>@Davivienda Todavía no @SFCsupervisor  apenas me saludaron.</t>
  </si>
  <si>
    <t>Thu Oct 08 19:40:00 +0000 2020</t>
  </si>
  <si>
    <t>95210508</t>
  </si>
  <si>
    <t>1314289152112943105</t>
  </si>
  <si>
    <t>http://pbs.twimg.com/profile_images/1316477444656955393/QMOG2xtB_normal.jpg</t>
  </si>
  <si>
    <t>Bogotá - Bca</t>
  </si>
  <si>
    <t>http://twitter.com/AndreCoredor/statuses/1314289462898290688</t>
  </si>
  <si>
    <t>{"hashtags":[],"symbols":[],"user_mentions":[{"screen_name":"Davivienda","name":"Banco Davivienda","id":150335293,"id_str":"150335293","indices":[0,11]},{"screen_name":"SFCsupervisor","name":"Superfinanciera","id":200206843,"id_str":"200206843","indices":[23,37]}],"urls":[]}</t>
  </si>
  <si>
    <t>1314287550450872320</t>
  </si>
  <si>
    <t>h_hortua</t>
  </si>
  <si>
    <t>@Davivienda https://t.co/v16N0gFSdQ</t>
  </si>
  <si>
    <t>Thu Oct 08 19:32:24 +0000 2020</t>
  </si>
  <si>
    <t>1165992042306179072</t>
  </si>
  <si>
    <t>http://pbs.twimg.com/profile_images/1315818598980554765/5HBB6fjv_normal.jpg</t>
  </si>
  <si>
    <t>http://twitter.com/h_hortua/statuses/1314287550450872320</t>
  </si>
  <si>
    <t>{"hashtags":[],"symbols":[],"user_mentions":[{"screen_name":"Davivienda","name":"Banco Davivienda","id":150335293,"id_str":"150335293","indices":[0,11]}],"urls":[{"url":"https://t.co/v16N0gFSdQ","expanded_url":"https://twitter.com/argygar/status/1314247887245774848","display_url":"twitter.com/argygar/status…","indices":[12,35]}]}</t>
  </si>
  <si>
    <t>1314285070899990528</t>
  </si>
  <si>
    <t>ACMB20</t>
  </si>
  <si>
    <t>Thu Oct 08 19:22:33 +0000 2020</t>
  </si>
  <si>
    <t>239817009</t>
  </si>
  <si>
    <t>http://pbs.twimg.com/profile_images/1297924956605624322/nHu_V_0b_normal.jpg</t>
  </si>
  <si>
    <t xml:space="preserve"> Entre Europa y Colombia </t>
  </si>
  <si>
    <t>http://twitter.com/ACMB20/statuses/1314285070899990528</t>
  </si>
  <si>
    <t>1314284819778592770</t>
  </si>
  <si>
    <t>lucifan57</t>
  </si>
  <si>
    <t>@Davivienda @argygar Nosotros también quedamos atentos!!!</t>
  </si>
  <si>
    <t>Thu Oct 08 19:21:33 +0000 2020</t>
  </si>
  <si>
    <t>381599320</t>
  </si>
  <si>
    <t>1314254065807896576</t>
  </si>
  <si>
    <t>http://pbs.twimg.com/profile_images/1166075645320945664/KWWyrA4S_normal.jpg</t>
  </si>
  <si>
    <t>http://twitter.com/lucifan57/statuses/1314284819778592770</t>
  </si>
  <si>
    <t>{"hashtags":[],"symbols":[],"user_mentions":[{"screen_name":"Davivienda","name":"Banco Davivienda","id":150335293,"id_str":"150335293","indices":[0,11]},{"screen_name":"argygar","name":"ARGYGAR. 🙏🙏. BOGOTA.","id":1000734222838042600,"id_str":"1000734222838042625","indices":[12,20]}],"urls":[]}</t>
  </si>
  <si>
    <t>1314284378021859328</t>
  </si>
  <si>
    <t>@Davivienda @argygar Ojalá</t>
  </si>
  <si>
    <t>Thu Oct 08 19:19:48 +0000 2020</t>
  </si>
  <si>
    <t>http://twitter.com/lucifan57/statuses/1314284378021859328</t>
  </si>
  <si>
    <t>1314276403496603655</t>
  </si>
  <si>
    <t>abreo_nicolas</t>
  </si>
  <si>
    <t>@Davivienda Ya les escribí, espero que acá si me respondan</t>
  </si>
  <si>
    <t>Thu Oct 08 18:48:07 +0000 2020</t>
  </si>
  <si>
    <t>3303793498</t>
  </si>
  <si>
    <t>1314241213566984194</t>
  </si>
  <si>
    <t>http://pbs.twimg.com/profile_images/1277351279078051845/IBRGKLiY_normal.jpg</t>
  </si>
  <si>
    <t>http://twitter.com/abreo_nicolas/statuses/1314276403496603655</t>
  </si>
  <si>
    <t>1314273702243176450</t>
  </si>
  <si>
    <t>NataliaMontes19</t>
  </si>
  <si>
    <t>@Davivienda Para saber que no van a resolver nada!🙄</t>
  </si>
  <si>
    <t>Thu Oct 08 18:37:23 +0000 2020</t>
  </si>
  <si>
    <t>333134665</t>
  </si>
  <si>
    <t>1314260937977876485</t>
  </si>
  <si>
    <t>http://pbs.twimg.com/profile_images/1295771525354860552/ffsXv3r-_normal.jpg</t>
  </si>
  <si>
    <t>http://twitter.com/NataliaMontes19/statuses/1314273702243176450</t>
  </si>
  <si>
    <t>1314266972474007554</t>
  </si>
  <si>
    <t>Dani_L8</t>
  </si>
  <si>
    <t>@Davivienda No he podido realizar transacciones ni iniciar sesión en mi cuenta desde hace días. No me ayudan por teléfono ni hay chat disponible. Me darán respuesta por este medio?</t>
  </si>
  <si>
    <t>Thu Oct 08 18:10:38 +0000 2020</t>
  </si>
  <si>
    <t>913532557</t>
  </si>
  <si>
    <t>http://pbs.twimg.com/profile_images/1306813958851043329/ocM_ldrx_normal.jpg</t>
  </si>
  <si>
    <t>http://twitter.com/Dani_L8/statuses/1314266972474007554</t>
  </si>
  <si>
    <t>1314265298560843779</t>
  </si>
  <si>
    <t>AnotherChango_c</t>
  </si>
  <si>
    <t>@Davivienda @argygar ¿Conocer los detalles del caso?... Pero si lleva 20 días presentándoles los detalles directamente y no le solucionan nada y ahora se las van a dar de diligentes por twitter?... ¡No sean descarados!</t>
  </si>
  <si>
    <t>Thu Oct 08 18:03:59 +0000 2020</t>
  </si>
  <si>
    <t>4093454031</t>
  </si>
  <si>
    <t>http://pbs.twimg.com/profile_images/1300491960059387906/DUHPpMDM_normal.jpg</t>
  </si>
  <si>
    <t>http://twitter.com/AnotherChango_c/statuses/1314265298560843779</t>
  </si>
  <si>
    <t>1314257875624251394</t>
  </si>
  <si>
    <t>LpMon_</t>
  </si>
  <si>
    <t>@Davivienda cobra 65000 por el manejo del portal y cuando lo necesito urgente nunca sirve. :)</t>
  </si>
  <si>
    <t>Thu Oct 08 17:34:29 +0000 2020</t>
  </si>
  <si>
    <t>229878826</t>
  </si>
  <si>
    <t>http://pbs.twimg.com/profile_images/1313872178929164288/BSFC9639_normal.jpg</t>
  </si>
  <si>
    <t>http://twitter.com/LpMon_/statuses/1314257875624251394</t>
  </si>
  <si>
    <t>1314245792463564800</t>
  </si>
  <si>
    <t>linisram</t>
  </si>
  <si>
    <t>@Davivienda terrible el funcionamiento del portal web empresarial, se cae todo el tiempo y hoy no he podido hacer ni una sola transacción cada vez mas malo el servicio</t>
  </si>
  <si>
    <t>Thu Oct 08 16:46:29 +0000 2020</t>
  </si>
  <si>
    <t>359653101</t>
  </si>
  <si>
    <t>http://pbs.twimg.com/profile_images/1585861045/Foto0246_normal.jpg</t>
  </si>
  <si>
    <t>http://twitter.com/linisram/statuses/1314245792463564800</t>
  </si>
  <si>
    <t>1314225465528381441</t>
  </si>
  <si>
    <t>missvonmeow</t>
  </si>
  <si>
    <t>@Davivienda stop sending someone else's bank statements to me pls, this is yet another message to you</t>
  </si>
  <si>
    <t>Thu Oct 08 15:25:42 +0000 2020</t>
  </si>
  <si>
    <t>280541219</t>
  </si>
  <si>
    <t>http://pbs.twimg.com/profile_images/1307917075/meow_normal</t>
  </si>
  <si>
    <t>Zurich, Switzerland</t>
  </si>
  <si>
    <t>http://twitter.com/missvonmeow/statuses/1314225465528381441</t>
  </si>
  <si>
    <t>1314220806289920003</t>
  </si>
  <si>
    <t>@Davivienda que Es eso? Yo no soy Beatriz. Cabrones! Stop sending me this spam https://t.co/tR8MzY0xAa</t>
  </si>
  <si>
    <t>Thu Oct 08 15:07:11 +0000 2020</t>
  </si>
  <si>
    <t>http://twitter.com/missvonmeow/statuses/1314220806289920003</t>
  </si>
  <si>
    <t>{"hashtags":[],"symbols":[],"user_mentions":[{"screen_name":"Davivienda","name":"Banco Davivienda","id":150335293,"id_str":"150335293","indices":[0,11]}],"urls":[],"media":[{"id":1314220802187899000,"id_str":"1314220802187898881","indices":[79,102],"media_url":"http://pbs.twimg.com/media/Ej0M20bWsAEKddv.jpg","media_url_https":"https://pbs.twimg.com/media/Ej0M20bWsAEKddv.jpg","url":"https://t.co/tR8MzY0xAa","display_url":"pic.twitter.com/tR8MzY0xAa","expanded_url":"https://twitter.com/missvonmeow/status/1314220806289920003/photo/1","type":"photo","sizes":{"thumb":{"w":150,"h":150,"resize":"crop"},"small":{"w":680,"h":383,"resize":"fit"},"medium":{"w":1024,"h":576,"resize":"fit"},"large":{"w":1024,"h":576,"resize":"fit"}}}]}</t>
  </si>
  <si>
    <t>1314217607965409280</t>
  </si>
  <si>
    <t>JhuliaGonzalez</t>
  </si>
  <si>
    <t>@Davivienda @SFCsupervisor supe da Daviplata por Banco Davivienda y atraves de esa aplicación me robaron mucho dinero en junio. Tengo a favor saldo  de 50 mil pesos y ahora si me piden que llame yo porque ellos no tienen relación con ellos y claro llamo y no tengo clave</t>
  </si>
  <si>
    <t>Thu Oct 08 14:54:29 +0000 2020</t>
  </si>
  <si>
    <t>300434900</t>
  </si>
  <si>
    <t>http://pbs.twimg.com/profile_images/463096265916825601/vD9ZxXG2_normal.jpeg</t>
  </si>
  <si>
    <t>Bogota-Colombia</t>
  </si>
  <si>
    <t>http://twitter.com/JhuliaGonzalez/statuses/1314217607965409280</t>
  </si>
  <si>
    <t>{"hashtags":[],"symbols":[],"user_mentions":[{"screen_name":"Davivienda","name":"Banco Davivienda","id":150335293,"id_str":"150335293","indices":[0,11]},{"screen_name":"SFCsupervisor","name":"Superfinanciera","id":200206843,"id_str":"200206843","indices":[12,26]}],"urls":[]}</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</si>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</sst>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735619092"/>
        <c:axId val="105892337"/>
      </c:barChart>
      <c:catAx>
        <c:axId val="735619092"/>
        <c:scaling>
          <c:orientation val="maxMin"/>
        </c:scaling>
        <c:delete val="0"/>
        <c:axPos val="l"/>
        <c:crossAx val="105892337"/>
      </c:catAx>
      <c:valAx>
        <c:axId val="105892337"/>
        <c:scaling>
          <c:orientation val="minMax"/>
        </c:scaling>
        <c:delete val="0"/>
        <c:axPos val="b"/>
        <c:tickLblPos val="nextTo"/>
        <c:spPr>
          <a:ln>
            <a:noFill/>
          </a:ln>
        </c:spPr>
        <c:crossAx val="735619092"/>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471664404"/>
        <c:axId val="874342746"/>
      </c:lineChart>
      <c:catAx>
        <c:axId val="1471664404"/>
        <c:scaling>
          <c:orientation val="minMax"/>
        </c:scaling>
        <c:delete val="0"/>
        <c:axPos val="b"/>
        <c:crossAx val="874342746"/>
      </c:catAx>
      <c:valAx>
        <c:axId val="874342746"/>
        <c:scaling>
          <c:orientation val="minMax"/>
        </c:scaling>
        <c:delete val="0"/>
        <c:axPos val="l"/>
        <c:tickLblPos val="nextTo"/>
        <c:spPr>
          <a:ln>
            <a:noFill/>
          </a:ln>
        </c:spPr>
        <c:crossAx val="1471664404"/>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Andresygil/statuses/1317101203646410754" TargetMode="External"/><Relationship Id="rId190" Type="http://schemas.openxmlformats.org/officeDocument/2006/relationships/hyperlink" Target="http://twitter.com/MauricioAmadoQ/statuses/1316060013639749632" TargetMode="External"/><Relationship Id="rId42" Type="http://schemas.openxmlformats.org/officeDocument/2006/relationships/hyperlink" Target="http://twitter.com/brch36644247/statuses/1317087470857703425" TargetMode="External"/><Relationship Id="rId41" Type="http://schemas.openxmlformats.org/officeDocument/2006/relationships/hyperlink" Target="http://pbs.twimg.com/profile_images/1301492961797169152/-26-_yqR_normal.jpg" TargetMode="External"/><Relationship Id="rId44" Type="http://schemas.openxmlformats.org/officeDocument/2006/relationships/hyperlink" Target="http://twitter.com/AndrsVa78195385/statuses/1316948508377755649" TargetMode="External"/><Relationship Id="rId194" Type="http://schemas.openxmlformats.org/officeDocument/2006/relationships/hyperlink" Target="http://twitter.com/Riclargo/statuses/1316045845519888385" TargetMode="External"/><Relationship Id="rId43" Type="http://schemas.openxmlformats.org/officeDocument/2006/relationships/hyperlink" Target="http://pbs.twimg.com/profile_images/1304091574578679808/rd0nBrNJ_normal.jpg" TargetMode="External"/><Relationship Id="rId193" Type="http://schemas.openxmlformats.org/officeDocument/2006/relationships/hyperlink" Target="http://pbs.twimg.com/profile_images/1164548703379709953/sbFB_u7s_normal.jpg" TargetMode="External"/><Relationship Id="rId46" Type="http://schemas.openxmlformats.org/officeDocument/2006/relationships/hyperlink" Target="http://twitter.com/gabo8arpo/statuses/1316910065543241728" TargetMode="External"/><Relationship Id="rId192" Type="http://schemas.openxmlformats.org/officeDocument/2006/relationships/hyperlink" Target="http://twitter.com/sanDaliaCely/statuses/1316050126096470020" TargetMode="External"/><Relationship Id="rId45" Type="http://schemas.openxmlformats.org/officeDocument/2006/relationships/hyperlink" Target="http://pbs.twimg.com/profile_images/1288685225187389442/RyL2sgdj_normal.jpg" TargetMode="External"/><Relationship Id="rId191" Type="http://schemas.openxmlformats.org/officeDocument/2006/relationships/hyperlink" Target="http://pbs.twimg.com/profile_images/1254894329648349186/qjimLQXs_normal.jpg" TargetMode="External"/><Relationship Id="rId48" Type="http://schemas.openxmlformats.org/officeDocument/2006/relationships/hyperlink" Target="http://twitter.com/luiedo/statuses/1316898635884494848" TargetMode="External"/><Relationship Id="rId187" Type="http://schemas.openxmlformats.org/officeDocument/2006/relationships/hyperlink" Target="http://pbs.twimg.com/profile_images/1303890541722193920/iVauTtAB_normal.jpg" TargetMode="External"/><Relationship Id="rId47" Type="http://schemas.openxmlformats.org/officeDocument/2006/relationships/hyperlink" Target="http://pbs.twimg.com/profile_images/1232869179960832000/dk_l8kKB_normal.jpg" TargetMode="External"/><Relationship Id="rId186" Type="http://schemas.openxmlformats.org/officeDocument/2006/relationships/hyperlink" Target="http://twitter.com/malanarodriguez/statuses/1316068296920268800" TargetMode="External"/><Relationship Id="rId185" Type="http://schemas.openxmlformats.org/officeDocument/2006/relationships/hyperlink" Target="http://pbs.twimg.com/profile_images/1271198569165393921/rDKR91KW_normal.jpg" TargetMode="External"/><Relationship Id="rId49" Type="http://schemas.openxmlformats.org/officeDocument/2006/relationships/hyperlink" Target="http://pbs.twimg.com/profile_images/1266016614908137472/cuC4iVAI_normal.jpg" TargetMode="External"/><Relationship Id="rId184" Type="http://schemas.openxmlformats.org/officeDocument/2006/relationships/hyperlink" Target="http://twitter.com/TOMASMURCIAO/statuses/1316070254079094786" TargetMode="External"/><Relationship Id="rId189" Type="http://schemas.openxmlformats.org/officeDocument/2006/relationships/hyperlink" Target="http://pbs.twimg.com/profile_images/1298296173732782081/dpWlDe4K_normal.jpg" TargetMode="External"/><Relationship Id="rId188" Type="http://schemas.openxmlformats.org/officeDocument/2006/relationships/hyperlink" Target="http://twitter.com/NatsPwns/statuses/1316066438357176322" TargetMode="External"/><Relationship Id="rId31" Type="http://schemas.openxmlformats.org/officeDocument/2006/relationships/hyperlink" Target="http://pbs.twimg.com/profile_images/1162913368275075074/_Hx-nZ6J_normal.jpg" TargetMode="External"/><Relationship Id="rId30" Type="http://schemas.openxmlformats.org/officeDocument/2006/relationships/hyperlink" Target="http://twitter.com/maoklavier/statuses/1317152454795034626" TargetMode="External"/><Relationship Id="rId33" Type="http://schemas.openxmlformats.org/officeDocument/2006/relationships/hyperlink" Target="http://pbs.twimg.com/profile_images/1294806783031160832/EpuflMlB_normal.jpg" TargetMode="External"/><Relationship Id="rId183" Type="http://schemas.openxmlformats.org/officeDocument/2006/relationships/hyperlink" Target="http://pbs.twimg.com/profile_images/1083831502343950336/Mh9UV09n_normal.jpg" TargetMode="External"/><Relationship Id="rId32" Type="http://schemas.openxmlformats.org/officeDocument/2006/relationships/hyperlink" Target="http://twitter.com/juanmholguin/statuses/1317137644556554240" TargetMode="External"/><Relationship Id="rId182" Type="http://schemas.openxmlformats.org/officeDocument/2006/relationships/hyperlink" Target="http://twitter.com/nataliaher12/statuses/1316107265196412930" TargetMode="External"/><Relationship Id="rId35" Type="http://schemas.openxmlformats.org/officeDocument/2006/relationships/hyperlink" Target="http://pbs.twimg.com/profile_images/1312955272789401602/Gk7BHISr_normal.jpg" TargetMode="External"/><Relationship Id="rId181" Type="http://schemas.openxmlformats.org/officeDocument/2006/relationships/hyperlink" Target="http://abs.twimg.com/sticky/default_profile_images/default_profile_normal.png" TargetMode="External"/><Relationship Id="rId34" Type="http://schemas.openxmlformats.org/officeDocument/2006/relationships/hyperlink" Target="http://twitter.com/FckMeeGaga/statuses/1317136667703128064" TargetMode="External"/><Relationship Id="rId180" Type="http://schemas.openxmlformats.org/officeDocument/2006/relationships/hyperlink" Target="http://twitter.com/Male_Cardenas_/statuses/1316133729941807105" TargetMode="External"/><Relationship Id="rId37" Type="http://schemas.openxmlformats.org/officeDocument/2006/relationships/hyperlink" Target="http://pbs.twimg.com/profile_images/1292814771063083008/7iATWnhN_normal.jpg" TargetMode="External"/><Relationship Id="rId176" Type="http://schemas.openxmlformats.org/officeDocument/2006/relationships/hyperlink" Target="http://twitter.com/col_buendia/statuses/1316147321239941125" TargetMode="External"/><Relationship Id="rId297" Type="http://schemas.openxmlformats.org/officeDocument/2006/relationships/hyperlink" Target="http://twitter.com/SandraAriasR/statuses/1314606540691824641" TargetMode="External"/><Relationship Id="rId36" Type="http://schemas.openxmlformats.org/officeDocument/2006/relationships/hyperlink" Target="http://twitter.com/angelikapg/statuses/1317115480658804743" TargetMode="External"/><Relationship Id="rId175" Type="http://schemas.openxmlformats.org/officeDocument/2006/relationships/hyperlink" Target="http://pbs.twimg.com/profile_images/1050866465363111936/suFMBZ5T_normal.jpg" TargetMode="External"/><Relationship Id="rId296" Type="http://schemas.openxmlformats.org/officeDocument/2006/relationships/hyperlink" Target="http://pbs.twimg.com/profile_images/1217510960115699712/qFY7y6bv_normal.jpg" TargetMode="External"/><Relationship Id="rId39" Type="http://schemas.openxmlformats.org/officeDocument/2006/relationships/hyperlink" Target="http://pbs.twimg.com/profile_images/1196248081597190144/MlENO6Tp_normal.jpg" TargetMode="External"/><Relationship Id="rId174" Type="http://schemas.openxmlformats.org/officeDocument/2006/relationships/hyperlink" Target="http://twitter.com/kathyvalencia24/statuses/1316153592827572224" TargetMode="External"/><Relationship Id="rId295" Type="http://schemas.openxmlformats.org/officeDocument/2006/relationships/hyperlink" Target="http://twitter.com/nelsons7909/statuses/1314607598554042371" TargetMode="External"/><Relationship Id="rId38" Type="http://schemas.openxmlformats.org/officeDocument/2006/relationships/hyperlink" Target="http://twitter.com/LUCASEMD/statuses/1317104065243975681" TargetMode="External"/><Relationship Id="rId173" Type="http://schemas.openxmlformats.org/officeDocument/2006/relationships/hyperlink" Target="http://pbs.twimg.com/profile_images/1285568242627555328/6LzuTK2P_normal.jpg" TargetMode="External"/><Relationship Id="rId294" Type="http://schemas.openxmlformats.org/officeDocument/2006/relationships/hyperlink" Target="http://pbs.twimg.com/profile_images/788064574490673152/PT-EJOzm_normal.jpg" TargetMode="External"/><Relationship Id="rId179" Type="http://schemas.openxmlformats.org/officeDocument/2006/relationships/hyperlink" Target="http://pbs.twimg.com/profile_images/1269800819555209217/ksFH0rtZ_normal.jpg" TargetMode="External"/><Relationship Id="rId178" Type="http://schemas.openxmlformats.org/officeDocument/2006/relationships/hyperlink" Target="http://twitter.com/malanarodriguez/statuses/1316138447514599429" TargetMode="External"/><Relationship Id="rId299" Type="http://schemas.openxmlformats.org/officeDocument/2006/relationships/hyperlink" Target="http://twitter.com/ApofisMedellin/statuses/1314600345868394498" TargetMode="External"/><Relationship Id="rId177" Type="http://schemas.openxmlformats.org/officeDocument/2006/relationships/hyperlink" Target="http://pbs.twimg.com/profile_images/1271198569165393921/rDKR91KW_normal.jpg" TargetMode="External"/><Relationship Id="rId298" Type="http://schemas.openxmlformats.org/officeDocument/2006/relationships/hyperlink" Target="http://pbs.twimg.com/profile_images/1301015109414924294/4nPKwSWr_normal.jpg" TargetMode="External"/><Relationship Id="rId20" Type="http://schemas.openxmlformats.org/officeDocument/2006/relationships/hyperlink" Target="http://twitter.com/MILLOSANT/statuses/1317173441167065089" TargetMode="External"/><Relationship Id="rId22" Type="http://schemas.openxmlformats.org/officeDocument/2006/relationships/hyperlink" Target="http://twitter.com/nicomg_/statuses/1317173020478345222" TargetMode="External"/><Relationship Id="rId21" Type="http://schemas.openxmlformats.org/officeDocument/2006/relationships/hyperlink" Target="http://pbs.twimg.com/profile_images/1297662428432543746/gkHhzUmK_normal.jpg" TargetMode="External"/><Relationship Id="rId24" Type="http://schemas.openxmlformats.org/officeDocument/2006/relationships/hyperlink" Target="http://twitter.com/unamorsa/statuses/1317164922611126273" TargetMode="External"/><Relationship Id="rId23" Type="http://schemas.openxmlformats.org/officeDocument/2006/relationships/hyperlink" Target="http://pbs.twimg.com/profile_images/1294826857477615617/ZqBTZbAP_normal.jpg" TargetMode="External"/><Relationship Id="rId26" Type="http://schemas.openxmlformats.org/officeDocument/2006/relationships/hyperlink" Target="http://twitter.com/MILLOSANT/statuses/1317162854668173314" TargetMode="External"/><Relationship Id="rId25" Type="http://schemas.openxmlformats.org/officeDocument/2006/relationships/hyperlink" Target="http://pbs.twimg.com/profile_images/816691344794124288/-UsHpQJp_normal.jpg" TargetMode="External"/><Relationship Id="rId28" Type="http://schemas.openxmlformats.org/officeDocument/2006/relationships/hyperlink" Target="http://twitter.com/Nananirvana/statuses/1317160126952968206" TargetMode="External"/><Relationship Id="rId27" Type="http://schemas.openxmlformats.org/officeDocument/2006/relationships/hyperlink" Target="http://abs.twimg.com/sticky/default_profile_images/default_profile_normal.png" TargetMode="External"/><Relationship Id="rId29" Type="http://schemas.openxmlformats.org/officeDocument/2006/relationships/hyperlink" Target="http://pbs.twimg.com/profile_images/683835480518094848/yllthDhj_normal.jpg" TargetMode="External"/><Relationship Id="rId11" Type="http://schemas.openxmlformats.org/officeDocument/2006/relationships/hyperlink" Target="http://abs.twimg.com/sticky/default_profile_images/default_profile_normal.png" TargetMode="External"/><Relationship Id="rId10" Type="http://schemas.openxmlformats.org/officeDocument/2006/relationships/hyperlink" Target="http://twitter.com/Mariaairepuro2/statuses/1317202131171086337" TargetMode="External"/><Relationship Id="rId13" Type="http://schemas.openxmlformats.org/officeDocument/2006/relationships/hyperlink" Target="http://abs.twimg.com/sticky/default_profile_images/default_profile_normal.png" TargetMode="External"/><Relationship Id="rId12" Type="http://schemas.openxmlformats.org/officeDocument/2006/relationships/hyperlink" Target="http://twitter.com/Mariaairepuro2/statuses/1317201515984097280" TargetMode="External"/><Relationship Id="rId15" Type="http://schemas.openxmlformats.org/officeDocument/2006/relationships/hyperlink" Target="http://abs.twimg.com/sticky/default_profile_images/default_profile_normal.png" TargetMode="External"/><Relationship Id="rId198" Type="http://schemas.openxmlformats.org/officeDocument/2006/relationships/hyperlink" Target="http://twitter.com/CarlosMarioMtz/statuses/1316036034568826881" TargetMode="External"/><Relationship Id="rId14" Type="http://schemas.openxmlformats.org/officeDocument/2006/relationships/hyperlink" Target="http://twitter.com/Mariaairepuro2/statuses/1317200689542606848" TargetMode="External"/><Relationship Id="rId197" Type="http://schemas.openxmlformats.org/officeDocument/2006/relationships/hyperlink" Target="http://pbs.twimg.com/profile_images/1252730476126703616/Eky7VMJb_normal.jpg" TargetMode="External"/><Relationship Id="rId17" Type="http://schemas.openxmlformats.org/officeDocument/2006/relationships/hyperlink" Target="http://pbs.twimg.com/profile_images/1307506224355778561/IpKvlgzU_normal.jpg" TargetMode="External"/><Relationship Id="rId196" Type="http://schemas.openxmlformats.org/officeDocument/2006/relationships/hyperlink" Target="http://twitter.com/daag_1982/statuses/1316041509393911811" TargetMode="External"/><Relationship Id="rId16" Type="http://schemas.openxmlformats.org/officeDocument/2006/relationships/hyperlink" Target="http://twitter.com/Mariaairepuro2/statuses/1317200132673277965" TargetMode="External"/><Relationship Id="rId195" Type="http://schemas.openxmlformats.org/officeDocument/2006/relationships/hyperlink" Target="http://pbs.twimg.com/profile_images/1014218491736412161/FCMEpCJI_normal.jpg" TargetMode="External"/><Relationship Id="rId19" Type="http://schemas.openxmlformats.org/officeDocument/2006/relationships/hyperlink" Target="http://pbs.twimg.com/profile_images/816691344794124288/-UsHpQJp_normal.jpg" TargetMode="External"/><Relationship Id="rId18" Type="http://schemas.openxmlformats.org/officeDocument/2006/relationships/hyperlink" Target="http://twitter.com/MayRadaL19/statuses/1317177574766874627" TargetMode="External"/><Relationship Id="rId199" Type="http://schemas.openxmlformats.org/officeDocument/2006/relationships/hyperlink" Target="http://pbs.twimg.com/profile_images/1269800819555209217/ksFH0rtZ_normal.jpg" TargetMode="External"/><Relationship Id="rId84" Type="http://schemas.openxmlformats.org/officeDocument/2006/relationships/hyperlink" Target="http://twitter.com/Male_Cardenas_/statuses/1316723874810261506" TargetMode="External"/><Relationship Id="rId83" Type="http://schemas.openxmlformats.org/officeDocument/2006/relationships/hyperlink" Target="http://pbs.twimg.com/profile_images/1269800819555209217/ksFH0rtZ_normal.jpg" TargetMode="External"/><Relationship Id="rId86" Type="http://schemas.openxmlformats.org/officeDocument/2006/relationships/hyperlink" Target="http://twitter.com/LuiaFernando19/statuses/1316720723789058048" TargetMode="External"/><Relationship Id="rId85" Type="http://schemas.openxmlformats.org/officeDocument/2006/relationships/hyperlink" Target="http://pbs.twimg.com/profile_images/1286018076857847810/taJ-2fFB_normal.jpg" TargetMode="External"/><Relationship Id="rId88" Type="http://schemas.openxmlformats.org/officeDocument/2006/relationships/hyperlink" Target="http://twitter.com/angelaF10316881/statuses/1316697970260180992" TargetMode="External"/><Relationship Id="rId150" Type="http://schemas.openxmlformats.org/officeDocument/2006/relationships/hyperlink" Target="http://twitter.com/DanielOrtizB2/statuses/1316390784539725824" TargetMode="External"/><Relationship Id="rId271" Type="http://schemas.openxmlformats.org/officeDocument/2006/relationships/hyperlink" Target="http://twitter.com/MiltonH51020297/statuses/1314665958355722240" TargetMode="External"/><Relationship Id="rId87" Type="http://schemas.openxmlformats.org/officeDocument/2006/relationships/hyperlink" Target="http://abs.twimg.com/sticky/default_profile_images/default_profile_normal.png" TargetMode="External"/><Relationship Id="rId270" Type="http://schemas.openxmlformats.org/officeDocument/2006/relationships/hyperlink" Target="http://abs.twimg.com/sticky/default_profile_images/default_profile_normal.png" TargetMode="External"/><Relationship Id="rId89" Type="http://schemas.openxmlformats.org/officeDocument/2006/relationships/hyperlink" Target="http://pbs.twimg.com/profile_images/1316484706876239874/VkQjnX3H_normal.jpg" TargetMode="External"/><Relationship Id="rId80" Type="http://schemas.openxmlformats.org/officeDocument/2006/relationships/hyperlink" Target="http://twitter.com/ZiliaCastrillon/statuses/1316756987003183107" TargetMode="External"/><Relationship Id="rId82" Type="http://schemas.openxmlformats.org/officeDocument/2006/relationships/hyperlink" Target="http://twitter.com/Davivienda/statuses/1316756044236894209" TargetMode="External"/><Relationship Id="rId81" Type="http://schemas.openxmlformats.org/officeDocument/2006/relationships/hyperlink" Target="http://pbs.twimg.com/profile_images/1002552048620134400/qZ1XCo_9_normal.jpg" TargetMode="External"/><Relationship Id="rId1" Type="http://schemas.openxmlformats.org/officeDocument/2006/relationships/hyperlink" Target="http://pbs.twimg.com/profile_images/1307506224355778561/IpKvlgzU_normal.jpg" TargetMode="External"/><Relationship Id="rId2" Type="http://schemas.openxmlformats.org/officeDocument/2006/relationships/hyperlink" Target="http://twitter.com/MayRadaL19/statuses/1317266579688665095" TargetMode="External"/><Relationship Id="rId3" Type="http://schemas.openxmlformats.org/officeDocument/2006/relationships/hyperlink" Target="http://pbs.twimg.com/profile_images/1290403623667728392/f44d_SuL_normal.jpg" TargetMode="External"/><Relationship Id="rId149" Type="http://schemas.openxmlformats.org/officeDocument/2006/relationships/hyperlink" Target="http://pbs.twimg.com/profile_images/984922597493297154/nHlcqTx9_normal.jpg" TargetMode="External"/><Relationship Id="rId4" Type="http://schemas.openxmlformats.org/officeDocument/2006/relationships/hyperlink" Target="http://twitter.com/Natalia07731498/statuses/1317212121768349699" TargetMode="External"/><Relationship Id="rId148" Type="http://schemas.openxmlformats.org/officeDocument/2006/relationships/hyperlink" Target="http://twitter.com/Yanelda/statuses/1316402062280863747" TargetMode="External"/><Relationship Id="rId269" Type="http://schemas.openxmlformats.org/officeDocument/2006/relationships/hyperlink" Target="http://twitter.com/juancamiloSM/statuses/1314684333928722433" TargetMode="External"/><Relationship Id="rId9" Type="http://schemas.openxmlformats.org/officeDocument/2006/relationships/hyperlink" Target="http://abs.twimg.com/sticky/default_profile_images/default_profile_normal.png" TargetMode="External"/><Relationship Id="rId143" Type="http://schemas.openxmlformats.org/officeDocument/2006/relationships/hyperlink" Target="http://pbs.twimg.com/profile_images/1113463285783900161/xBime8uf_normal.jpg" TargetMode="External"/><Relationship Id="rId264" Type="http://schemas.openxmlformats.org/officeDocument/2006/relationships/hyperlink" Target="http://abs.twimg.com/sticky/default_profile_images/default_profile_normal.png" TargetMode="External"/><Relationship Id="rId142" Type="http://schemas.openxmlformats.org/officeDocument/2006/relationships/hyperlink" Target="http://twitter.com/pietrosebastia3/statuses/1316414291776614401" TargetMode="External"/><Relationship Id="rId263" Type="http://schemas.openxmlformats.org/officeDocument/2006/relationships/hyperlink" Target="http://twitter.com/MillennialUna/statuses/1314703124792254467" TargetMode="External"/><Relationship Id="rId141" Type="http://schemas.openxmlformats.org/officeDocument/2006/relationships/hyperlink" Target="http://pbs.twimg.com/profile_images/1136810962785357824/qvOiM7pz_normal.jpg" TargetMode="External"/><Relationship Id="rId262" Type="http://schemas.openxmlformats.org/officeDocument/2006/relationships/hyperlink" Target="http://abs.twimg.com/sticky/default_profile_images/default_profile_normal.png" TargetMode="External"/><Relationship Id="rId140" Type="http://schemas.openxmlformats.org/officeDocument/2006/relationships/hyperlink" Target="http://twitter.com/jamesjames28/statuses/1316415384942186497" TargetMode="External"/><Relationship Id="rId261" Type="http://schemas.openxmlformats.org/officeDocument/2006/relationships/hyperlink" Target="http://twitter.com/achristiandavid/statuses/1314925293384204288" TargetMode="External"/><Relationship Id="rId5" Type="http://schemas.openxmlformats.org/officeDocument/2006/relationships/hyperlink" Target="http://pbs.twimg.com/profile_images/1248397932950196226/cu4IciEY_normal.jpg" TargetMode="External"/><Relationship Id="rId147" Type="http://schemas.openxmlformats.org/officeDocument/2006/relationships/hyperlink" Target="http://pbs.twimg.com/profile_images/1133419652279951361/a_V4EgHi_normal.jpg" TargetMode="External"/><Relationship Id="rId268" Type="http://schemas.openxmlformats.org/officeDocument/2006/relationships/hyperlink" Target="http://pbs.twimg.com/profile_images/1282074068221665280/WYHMdSO0_normal.jpg" TargetMode="External"/><Relationship Id="rId6" Type="http://schemas.openxmlformats.org/officeDocument/2006/relationships/hyperlink" Target="http://twitter.com/Daniellopez_7/statuses/1317206652236537858" TargetMode="External"/><Relationship Id="rId146" Type="http://schemas.openxmlformats.org/officeDocument/2006/relationships/hyperlink" Target="http://twitter.com/YussEslava/statuses/1316406263262175237" TargetMode="External"/><Relationship Id="rId267" Type="http://schemas.openxmlformats.org/officeDocument/2006/relationships/hyperlink" Target="http://twitter.com/SernaSuescun/statuses/1314689805704364033" TargetMode="External"/><Relationship Id="rId7" Type="http://schemas.openxmlformats.org/officeDocument/2006/relationships/hyperlink" Target="http://abs.twimg.com/sticky/default_profile_images/default_profile_normal.png" TargetMode="External"/><Relationship Id="rId145" Type="http://schemas.openxmlformats.org/officeDocument/2006/relationships/hyperlink" Target="http://pbs.twimg.com/profile_images/1138575887425839105/ff8W53ow_normal.jpg" TargetMode="External"/><Relationship Id="rId266" Type="http://schemas.openxmlformats.org/officeDocument/2006/relationships/hyperlink" Target="http://pbs.twimg.com/profile_images/680609368736411648/VhY1y2KQ_normal.jpg" TargetMode="External"/><Relationship Id="rId8" Type="http://schemas.openxmlformats.org/officeDocument/2006/relationships/hyperlink" Target="http://twitter.com/Mariaairepuro2/statuses/1317203541031899143" TargetMode="External"/><Relationship Id="rId144" Type="http://schemas.openxmlformats.org/officeDocument/2006/relationships/hyperlink" Target="http://twitter.com/Gabriel90587387/statuses/1316406521346093058" TargetMode="External"/><Relationship Id="rId265" Type="http://schemas.openxmlformats.org/officeDocument/2006/relationships/hyperlink" Target="http://twitter.com/MillennialUna/statuses/1314700916138938370" TargetMode="External"/><Relationship Id="rId73" Type="http://schemas.openxmlformats.org/officeDocument/2006/relationships/hyperlink" Target="http://pbs.twimg.com/profile_images/1292850488090800129/69w-aAoe_normal.jpg" TargetMode="External"/><Relationship Id="rId72" Type="http://schemas.openxmlformats.org/officeDocument/2006/relationships/hyperlink" Target="http://twitter.com/alfonso6472/statuses/1316782310528823299" TargetMode="External"/><Relationship Id="rId75" Type="http://schemas.openxmlformats.org/officeDocument/2006/relationships/hyperlink" Target="http://pbs.twimg.com/profile_images/1262195822785159168/c58lPoy2_normal.jpg" TargetMode="External"/><Relationship Id="rId74" Type="http://schemas.openxmlformats.org/officeDocument/2006/relationships/hyperlink" Target="http://twitter.com/puentesfabi/statuses/1316771530316148737" TargetMode="External"/><Relationship Id="rId77" Type="http://schemas.openxmlformats.org/officeDocument/2006/relationships/hyperlink" Target="http://pbs.twimg.com/profile_images/1002552048620134400/qZ1XCo_9_normal.jpg" TargetMode="External"/><Relationship Id="rId260" Type="http://schemas.openxmlformats.org/officeDocument/2006/relationships/hyperlink" Target="http://pbs.twimg.com/profile_images/1309745809970388992/rJfn3Te9_normal.jpg" TargetMode="External"/><Relationship Id="rId76" Type="http://schemas.openxmlformats.org/officeDocument/2006/relationships/hyperlink" Target="http://twitter.com/ZiliaCastrillon/statuses/1316758859709591557" TargetMode="External"/><Relationship Id="rId79" Type="http://schemas.openxmlformats.org/officeDocument/2006/relationships/hyperlink" Target="http://pbs.twimg.com/profile_images/1262195822785159168/c58lPoy2_normal.jpg" TargetMode="External"/><Relationship Id="rId78" Type="http://schemas.openxmlformats.org/officeDocument/2006/relationships/hyperlink" Target="http://twitter.com/Davivienda/statuses/1316757724097654784" TargetMode="External"/><Relationship Id="rId71" Type="http://schemas.openxmlformats.org/officeDocument/2006/relationships/hyperlink" Target="http://pbs.twimg.com/profile_images/1253519189706489857/jT3FCiGk_normal.jpg" TargetMode="External"/><Relationship Id="rId70" Type="http://schemas.openxmlformats.org/officeDocument/2006/relationships/hyperlink" Target="http://twitter.com/marisy2001/statuses/1316788448234213377" TargetMode="External"/><Relationship Id="rId139" Type="http://schemas.openxmlformats.org/officeDocument/2006/relationships/hyperlink" Target="http://pbs.twimg.com/profile_images/1316923325101207553/2KrJ-hvT_normal.jpg" TargetMode="External"/><Relationship Id="rId138" Type="http://schemas.openxmlformats.org/officeDocument/2006/relationships/hyperlink" Target="http://twitter.com/PUBGONZALEZ/statuses/1316415532996997121" TargetMode="External"/><Relationship Id="rId259" Type="http://schemas.openxmlformats.org/officeDocument/2006/relationships/hyperlink" Target="http://twitter.com/valenod/statuses/1314950272079335425" TargetMode="External"/><Relationship Id="rId137" Type="http://schemas.openxmlformats.org/officeDocument/2006/relationships/hyperlink" Target="http://pbs.twimg.com/profile_images/993729529301659649/gj-pr_Fc_normal.jpg" TargetMode="External"/><Relationship Id="rId258" Type="http://schemas.openxmlformats.org/officeDocument/2006/relationships/hyperlink" Target="http://pbs.twimg.com/profile_images/1010993017287794688/8wQmzgtx_normal.jpg" TargetMode="External"/><Relationship Id="rId132" Type="http://schemas.openxmlformats.org/officeDocument/2006/relationships/hyperlink" Target="http://twitter.com/Eleonora31289/statuses/1316419904430649344" TargetMode="External"/><Relationship Id="rId253" Type="http://schemas.openxmlformats.org/officeDocument/2006/relationships/hyperlink" Target="http://twitter.com/Catarsisand/statuses/1315002782433316866" TargetMode="External"/><Relationship Id="rId374" Type="http://schemas.openxmlformats.org/officeDocument/2006/relationships/hyperlink" Target="http://pbs.twimg.com/profile_images/463096265916825601/vD9ZxXG2_normal.jpeg" TargetMode="External"/><Relationship Id="rId131" Type="http://schemas.openxmlformats.org/officeDocument/2006/relationships/hyperlink" Target="http://abs.twimg.com/sticky/default_profile_images/default_profile_normal.png" TargetMode="External"/><Relationship Id="rId252" Type="http://schemas.openxmlformats.org/officeDocument/2006/relationships/hyperlink" Target="http://pbs.twimg.com/profile_images/1243371187541073921/yj7CG361_normal.jpg" TargetMode="External"/><Relationship Id="rId373" Type="http://schemas.openxmlformats.org/officeDocument/2006/relationships/hyperlink" Target="http://twitter.com/missvonmeow/statuses/1314220806289920003" TargetMode="External"/><Relationship Id="rId130" Type="http://schemas.openxmlformats.org/officeDocument/2006/relationships/hyperlink" Target="http://twitter.com/cgomezjudicial/statuses/1316420647497666561" TargetMode="External"/><Relationship Id="rId251" Type="http://schemas.openxmlformats.org/officeDocument/2006/relationships/hyperlink" Target="http://twitter.com/Noridaoficial/statuses/1315036663320543233" TargetMode="External"/><Relationship Id="rId372" Type="http://schemas.openxmlformats.org/officeDocument/2006/relationships/hyperlink" Target="http://pbs.twimg.com/profile_images/1307917075/meow_normal" TargetMode="External"/><Relationship Id="rId250" Type="http://schemas.openxmlformats.org/officeDocument/2006/relationships/hyperlink" Target="http://pbs.twimg.com/profile_images/1316834364198617088/PE2KK5aE_normal.jpg" TargetMode="External"/><Relationship Id="rId371" Type="http://schemas.openxmlformats.org/officeDocument/2006/relationships/hyperlink" Target="http://twitter.com/missvonmeow/statuses/1314225465528381441" TargetMode="External"/><Relationship Id="rId136" Type="http://schemas.openxmlformats.org/officeDocument/2006/relationships/hyperlink" Target="http://twitter.com/julioapastor/statuses/1316415723783237642" TargetMode="External"/><Relationship Id="rId257" Type="http://schemas.openxmlformats.org/officeDocument/2006/relationships/hyperlink" Target="http://twitter.com/Vandreand/statuses/1314990284799905793" TargetMode="External"/><Relationship Id="rId378" Type="http://schemas.openxmlformats.org/officeDocument/2006/relationships/drawing" Target="../drawings/drawing2.xml"/><Relationship Id="rId135" Type="http://schemas.openxmlformats.org/officeDocument/2006/relationships/hyperlink" Target="http://pbs.twimg.com/profile_images/1187543434921414657/x5eHQD01_normal.jpg" TargetMode="External"/><Relationship Id="rId256" Type="http://schemas.openxmlformats.org/officeDocument/2006/relationships/hyperlink" Target="http://pbs.twimg.com/profile_images/535389708059041792/yjYKgDkV_normal.png" TargetMode="External"/><Relationship Id="rId377" Type="http://schemas.openxmlformats.org/officeDocument/2006/relationships/hyperlink" Target="http://twitter.com/JhuliaGonzalez/statuses/1314217607965409280" TargetMode="External"/><Relationship Id="rId134" Type="http://schemas.openxmlformats.org/officeDocument/2006/relationships/hyperlink" Target="http://twitter.com/luciabastidasu/statuses/1316419395648991239" TargetMode="External"/><Relationship Id="rId255" Type="http://schemas.openxmlformats.org/officeDocument/2006/relationships/hyperlink" Target="http://twitter.com/JoaoFracica/statuses/1315000146946654208" TargetMode="External"/><Relationship Id="rId376" Type="http://schemas.openxmlformats.org/officeDocument/2006/relationships/hyperlink" Target="http://pbs.twimg.com/profile_images/463096265916825601/vD9ZxXG2_normal.jpeg" TargetMode="External"/><Relationship Id="rId133" Type="http://schemas.openxmlformats.org/officeDocument/2006/relationships/hyperlink" Target="http://pbs.twimg.com/profile_images/1233964565408501760/GtQg2jTM_normal.jpg" TargetMode="External"/><Relationship Id="rId254" Type="http://schemas.openxmlformats.org/officeDocument/2006/relationships/hyperlink" Target="http://pbs.twimg.com/profile_images/1314056818063269888/VhM4G0xW_normal.jpg" TargetMode="External"/><Relationship Id="rId375" Type="http://schemas.openxmlformats.org/officeDocument/2006/relationships/hyperlink" Target="http://twitter.com/JhuliaGonzalez/statuses/1314217607965409280" TargetMode="External"/><Relationship Id="rId62" Type="http://schemas.openxmlformats.org/officeDocument/2006/relationships/hyperlink" Target="http://twitter.com/JeniferMolpi/statuses/1316794704491679746" TargetMode="External"/><Relationship Id="rId61" Type="http://schemas.openxmlformats.org/officeDocument/2006/relationships/hyperlink" Target="http://pbs.twimg.com/profile_images/1302264069936869377/eVXCd4pS_normal.jpg" TargetMode="External"/><Relationship Id="rId64" Type="http://schemas.openxmlformats.org/officeDocument/2006/relationships/hyperlink" Target="http://twitter.com/fabkeyner/statuses/1316791698828283907" TargetMode="External"/><Relationship Id="rId63" Type="http://schemas.openxmlformats.org/officeDocument/2006/relationships/hyperlink" Target="http://pbs.twimg.com/profile_images/684316319404175360/A6KqXA0E_normal.jpg" TargetMode="External"/><Relationship Id="rId66" Type="http://schemas.openxmlformats.org/officeDocument/2006/relationships/hyperlink" Target="http://twitter.com/fabkeyner/statuses/1316791493600980992" TargetMode="External"/><Relationship Id="rId172" Type="http://schemas.openxmlformats.org/officeDocument/2006/relationships/hyperlink" Target="http://twitter.com/VallestaMaira/statuses/1316183640108343296" TargetMode="External"/><Relationship Id="rId293" Type="http://schemas.openxmlformats.org/officeDocument/2006/relationships/hyperlink" Target="http://twitter.com/CARDEASO/statuses/1314619595223977985" TargetMode="External"/><Relationship Id="rId65" Type="http://schemas.openxmlformats.org/officeDocument/2006/relationships/hyperlink" Target="http://pbs.twimg.com/profile_images/684316319404175360/A6KqXA0E_normal.jpg" TargetMode="External"/><Relationship Id="rId171" Type="http://schemas.openxmlformats.org/officeDocument/2006/relationships/hyperlink" Target="http://abs.twimg.com/sticky/default_profile_images/default_profile_normal.png" TargetMode="External"/><Relationship Id="rId292" Type="http://schemas.openxmlformats.org/officeDocument/2006/relationships/hyperlink" Target="http://pbs.twimg.com/profile_images/1278911728575709184/-TiRY9Xg_normal.jpg" TargetMode="External"/><Relationship Id="rId68" Type="http://schemas.openxmlformats.org/officeDocument/2006/relationships/hyperlink" Target="http://twitter.com/fabkeyner/statuses/1316790439475851265" TargetMode="External"/><Relationship Id="rId170" Type="http://schemas.openxmlformats.org/officeDocument/2006/relationships/hyperlink" Target="http://twitter.com/VallestaMaira/statuses/1316183744907276291" TargetMode="External"/><Relationship Id="rId291" Type="http://schemas.openxmlformats.org/officeDocument/2006/relationships/hyperlink" Target="http://twitter.com/Art6Fer/statuses/1314621954314457090" TargetMode="External"/><Relationship Id="rId67" Type="http://schemas.openxmlformats.org/officeDocument/2006/relationships/hyperlink" Target="http://pbs.twimg.com/profile_images/684316319404175360/A6KqXA0E_normal.jpg" TargetMode="External"/><Relationship Id="rId290" Type="http://schemas.openxmlformats.org/officeDocument/2006/relationships/hyperlink" Target="http://pbs.twimg.com/profile_images/1313999226033057793/GXjayF2s_normal.jpg" TargetMode="External"/><Relationship Id="rId60" Type="http://schemas.openxmlformats.org/officeDocument/2006/relationships/hyperlink" Target="http://twitter.com/NatsPwns/statuses/1316797146402881539" TargetMode="External"/><Relationship Id="rId165" Type="http://schemas.openxmlformats.org/officeDocument/2006/relationships/hyperlink" Target="http://pbs.twimg.com/profile_images/1206209486349852676/EGZ_Iiaw_normal.jpg" TargetMode="External"/><Relationship Id="rId286" Type="http://schemas.openxmlformats.org/officeDocument/2006/relationships/hyperlink" Target="http://pbs.twimg.com/profile_images/1292966674367479810/cPc_3B_V_normal.jpg" TargetMode="External"/><Relationship Id="rId69" Type="http://schemas.openxmlformats.org/officeDocument/2006/relationships/hyperlink" Target="http://pbs.twimg.com/profile_images/1167446231670493184/10qwqCTq_normal.jpg" TargetMode="External"/><Relationship Id="rId164" Type="http://schemas.openxmlformats.org/officeDocument/2006/relationships/hyperlink" Target="http://twitter.com/Luigirmrz/statuses/1316208608825298944" TargetMode="External"/><Relationship Id="rId285" Type="http://schemas.openxmlformats.org/officeDocument/2006/relationships/hyperlink" Target="http://twitter.com/ivancordobac/statuses/1314630703695499264" TargetMode="External"/><Relationship Id="rId163" Type="http://schemas.openxmlformats.org/officeDocument/2006/relationships/hyperlink" Target="http://pbs.twimg.com/profile_images/1309338088850718720/soF9o_q2_normal.jpg" TargetMode="External"/><Relationship Id="rId284" Type="http://schemas.openxmlformats.org/officeDocument/2006/relationships/hyperlink" Target="http://pbs.twimg.com/profile_images/826446260764831750/PuC85ypu_normal.jpg" TargetMode="External"/><Relationship Id="rId162" Type="http://schemas.openxmlformats.org/officeDocument/2006/relationships/hyperlink" Target="http://twitter.com/fabianight/statuses/1316219756081537025" TargetMode="External"/><Relationship Id="rId283" Type="http://schemas.openxmlformats.org/officeDocument/2006/relationships/hyperlink" Target="http://twitter.com/candrezu/statuses/1314652616245293056" TargetMode="External"/><Relationship Id="rId169" Type="http://schemas.openxmlformats.org/officeDocument/2006/relationships/hyperlink" Target="http://abs.twimg.com/sticky/default_profile_images/default_profile_normal.png" TargetMode="External"/><Relationship Id="rId168" Type="http://schemas.openxmlformats.org/officeDocument/2006/relationships/hyperlink" Target="http://twitter.com/Andyvel10/statuses/1316191610154233856" TargetMode="External"/><Relationship Id="rId289" Type="http://schemas.openxmlformats.org/officeDocument/2006/relationships/hyperlink" Target="http://twitter.com/CARDEASO/statuses/1314626064543555584" TargetMode="External"/><Relationship Id="rId167" Type="http://schemas.openxmlformats.org/officeDocument/2006/relationships/hyperlink" Target="http://pbs.twimg.com/profile_images/1316189701313888256/hRj5LNqm_normal.jpg" TargetMode="External"/><Relationship Id="rId288" Type="http://schemas.openxmlformats.org/officeDocument/2006/relationships/hyperlink" Target="http://pbs.twimg.com/profile_images/1278911728575709184/-TiRY9Xg_normal.jpg" TargetMode="External"/><Relationship Id="rId166" Type="http://schemas.openxmlformats.org/officeDocument/2006/relationships/hyperlink" Target="http://twitter.com/KMackoll/statuses/1316196204515078144" TargetMode="External"/><Relationship Id="rId287" Type="http://schemas.openxmlformats.org/officeDocument/2006/relationships/hyperlink" Target="http://twitter.com/Ildiazg/statuses/1314628567284830208" TargetMode="External"/><Relationship Id="rId51" Type="http://schemas.openxmlformats.org/officeDocument/2006/relationships/hyperlink" Target="http://pbs.twimg.com/profile_images/1253519189706489857/jT3FCiGk_normal.jpg" TargetMode="External"/><Relationship Id="rId50" Type="http://schemas.openxmlformats.org/officeDocument/2006/relationships/hyperlink" Target="http://twitter.com/gin814/statuses/1316852166611677184" TargetMode="External"/><Relationship Id="rId53" Type="http://schemas.openxmlformats.org/officeDocument/2006/relationships/hyperlink" Target="http://abs.twimg.com/sticky/default_profile_images/default_profile_normal.png" TargetMode="External"/><Relationship Id="rId52" Type="http://schemas.openxmlformats.org/officeDocument/2006/relationships/hyperlink" Target="http://twitter.com/alfonso6472/statuses/1316825727883448325" TargetMode="External"/><Relationship Id="rId55" Type="http://schemas.openxmlformats.org/officeDocument/2006/relationships/hyperlink" Target="http://pbs.twimg.com/profile_images/1289335648969777154/jaIlhc36_normal.jpg" TargetMode="External"/><Relationship Id="rId161" Type="http://schemas.openxmlformats.org/officeDocument/2006/relationships/hyperlink" Target="http://pbs.twimg.com/profile_images/830061345596964866/my27uOt1_normal.jpg" TargetMode="External"/><Relationship Id="rId282" Type="http://schemas.openxmlformats.org/officeDocument/2006/relationships/hyperlink" Target="http://pbs.twimg.com/profile_images/1190648602361827328/4pXBrxNj_normal.jpg" TargetMode="External"/><Relationship Id="rId54" Type="http://schemas.openxmlformats.org/officeDocument/2006/relationships/hyperlink" Target="http://twitter.com/caradur42214541/statuses/1316820447137234944" TargetMode="External"/><Relationship Id="rId160" Type="http://schemas.openxmlformats.org/officeDocument/2006/relationships/hyperlink" Target="http://twitter.com/dmriano/statuses/1316234103088349185" TargetMode="External"/><Relationship Id="rId281" Type="http://schemas.openxmlformats.org/officeDocument/2006/relationships/hyperlink" Target="http://twitter.com/juancamiloSM/statuses/1314652898719141888" TargetMode="External"/><Relationship Id="rId57" Type="http://schemas.openxmlformats.org/officeDocument/2006/relationships/hyperlink" Target="http://pbs.twimg.com/profile_images/1267961457607675909/6KsKiyHS_normal.jpg" TargetMode="External"/><Relationship Id="rId280" Type="http://schemas.openxmlformats.org/officeDocument/2006/relationships/hyperlink" Target="http://pbs.twimg.com/profile_images/1282074068221665280/WYHMdSO0_normal.jpg" TargetMode="External"/><Relationship Id="rId56" Type="http://schemas.openxmlformats.org/officeDocument/2006/relationships/hyperlink" Target="http://twitter.com/mariejmb/statuses/1316811809857376258" TargetMode="External"/><Relationship Id="rId159" Type="http://schemas.openxmlformats.org/officeDocument/2006/relationships/hyperlink" Target="http://pbs.twimg.com/profile_images/1249456540517634053/j2sfZ5mc_normal.jpg" TargetMode="External"/><Relationship Id="rId59" Type="http://schemas.openxmlformats.org/officeDocument/2006/relationships/hyperlink" Target="http://pbs.twimg.com/profile_images/1303890541722193920/iVauTtAB_normal.jpg" TargetMode="External"/><Relationship Id="rId154" Type="http://schemas.openxmlformats.org/officeDocument/2006/relationships/hyperlink" Target="http://twitter.com/MarcelaCancino_/statuses/1316389368240668672" TargetMode="External"/><Relationship Id="rId275" Type="http://schemas.openxmlformats.org/officeDocument/2006/relationships/hyperlink" Target="http://twitter.com/andresoso/statuses/1314661981811601409" TargetMode="External"/><Relationship Id="rId58" Type="http://schemas.openxmlformats.org/officeDocument/2006/relationships/hyperlink" Target="http://twitter.com/BurgosSV/statuses/1316801753770323977" TargetMode="External"/><Relationship Id="rId153" Type="http://schemas.openxmlformats.org/officeDocument/2006/relationships/hyperlink" Target="http://pbs.twimg.com/profile_images/1170116373135200256/fuh6J-T3_normal.jpg" TargetMode="External"/><Relationship Id="rId274" Type="http://schemas.openxmlformats.org/officeDocument/2006/relationships/hyperlink" Target="http://pbs.twimg.com/profile_images/1185711982734954496/qFoXv_hn_normal.jpg" TargetMode="External"/><Relationship Id="rId152" Type="http://schemas.openxmlformats.org/officeDocument/2006/relationships/hyperlink" Target="http://twitter.com/juanitalaacosta/statuses/1316389542572818439" TargetMode="External"/><Relationship Id="rId273" Type="http://schemas.openxmlformats.org/officeDocument/2006/relationships/hyperlink" Target="http://twitter.com/juancamiloSM/statuses/1314662862627930113" TargetMode="External"/><Relationship Id="rId151" Type="http://schemas.openxmlformats.org/officeDocument/2006/relationships/hyperlink" Target="http://pbs.twimg.com/profile_images/1264397901389799424/Zkk6-lp-_normal.jpg" TargetMode="External"/><Relationship Id="rId272" Type="http://schemas.openxmlformats.org/officeDocument/2006/relationships/hyperlink" Target="http://pbs.twimg.com/profile_images/1282074068221665280/WYHMdSO0_normal.jpg" TargetMode="External"/><Relationship Id="rId158" Type="http://schemas.openxmlformats.org/officeDocument/2006/relationships/hyperlink" Target="http://twitter.com/CarmenSGarzn1/statuses/1316365541620228097" TargetMode="External"/><Relationship Id="rId279" Type="http://schemas.openxmlformats.org/officeDocument/2006/relationships/hyperlink" Target="http://twitter.com/nelsons7909/statuses/1314653921189789696" TargetMode="External"/><Relationship Id="rId157" Type="http://schemas.openxmlformats.org/officeDocument/2006/relationships/hyperlink" Target="http://abs.twimg.com/sticky/default_profile_images/default_profile_normal.png" TargetMode="External"/><Relationship Id="rId278" Type="http://schemas.openxmlformats.org/officeDocument/2006/relationships/hyperlink" Target="http://pbs.twimg.com/profile_images/788064574490673152/PT-EJOzm_normal.jpg" TargetMode="External"/><Relationship Id="rId156" Type="http://schemas.openxmlformats.org/officeDocument/2006/relationships/hyperlink" Target="http://twitter.com/Diego_Sampedro/statuses/1316385253985050625" TargetMode="External"/><Relationship Id="rId277" Type="http://schemas.openxmlformats.org/officeDocument/2006/relationships/hyperlink" Target="http://twitter.com/NadaLindaM/statuses/1314657573514211330" TargetMode="External"/><Relationship Id="rId155" Type="http://schemas.openxmlformats.org/officeDocument/2006/relationships/hyperlink" Target="http://pbs.twimg.com/profile_images/975717784159162369/NPyGLIdm_normal.jpg" TargetMode="External"/><Relationship Id="rId276" Type="http://schemas.openxmlformats.org/officeDocument/2006/relationships/hyperlink" Target="http://pbs.twimg.com/profile_images/1276317357485498368/LjzRWUY5_normal.jpg" TargetMode="External"/><Relationship Id="rId107" Type="http://schemas.openxmlformats.org/officeDocument/2006/relationships/hyperlink" Target="http://pbs.twimg.com/profile_images/611733489713606656/t2g1yqam_normal.jpg" TargetMode="External"/><Relationship Id="rId228" Type="http://schemas.openxmlformats.org/officeDocument/2006/relationships/hyperlink" Target="http://pbs.twimg.com/profile_images/1306788313219596289/kTUfMl2d_normal.jpg" TargetMode="External"/><Relationship Id="rId349" Type="http://schemas.openxmlformats.org/officeDocument/2006/relationships/hyperlink" Target="http://twitter.com/AndreCoredor/statuses/1314289462898290688" TargetMode="External"/><Relationship Id="rId106" Type="http://schemas.openxmlformats.org/officeDocument/2006/relationships/hyperlink" Target="http://twitter.com/JuuanMiiguel/statuses/1316489363220574214" TargetMode="External"/><Relationship Id="rId227" Type="http://schemas.openxmlformats.org/officeDocument/2006/relationships/hyperlink" Target="http://twitter.com/giovillota/statuses/1315379254998204416" TargetMode="External"/><Relationship Id="rId348" Type="http://schemas.openxmlformats.org/officeDocument/2006/relationships/hyperlink" Target="http://pbs.twimg.com/profile_images/1316477444656955393/QMOG2xtB_normal.jpg" TargetMode="External"/><Relationship Id="rId105" Type="http://schemas.openxmlformats.org/officeDocument/2006/relationships/hyperlink" Target="http://pbs.twimg.com/profile_images/603063931930865664/H2JDDJbj_normal.jpg" TargetMode="External"/><Relationship Id="rId226" Type="http://schemas.openxmlformats.org/officeDocument/2006/relationships/hyperlink" Target="http://pbs.twimg.com/profile_images/1227402234813698058/BH_FEtNf_normal.jpg" TargetMode="External"/><Relationship Id="rId347" Type="http://schemas.openxmlformats.org/officeDocument/2006/relationships/hyperlink" Target="http://twitter.com/Yinn_Martinnez/statuses/1314297944863055872" TargetMode="External"/><Relationship Id="rId104" Type="http://schemas.openxmlformats.org/officeDocument/2006/relationships/hyperlink" Target="http://twitter.com/DonCharla1/statuses/1316492871604858884" TargetMode="External"/><Relationship Id="rId225" Type="http://schemas.openxmlformats.org/officeDocument/2006/relationships/hyperlink" Target="http://twitter.com/tafur_juanest/statuses/1315384195573784577" TargetMode="External"/><Relationship Id="rId346" Type="http://schemas.openxmlformats.org/officeDocument/2006/relationships/hyperlink" Target="http://pbs.twimg.com/profile_images/1160702181550579713/gAqTQMNs_normal.jpg" TargetMode="External"/><Relationship Id="rId109" Type="http://schemas.openxmlformats.org/officeDocument/2006/relationships/hyperlink" Target="http://pbs.twimg.com/profile_images/1136810962785357824/qvOiM7pz_normal.jpg" TargetMode="External"/><Relationship Id="rId108" Type="http://schemas.openxmlformats.org/officeDocument/2006/relationships/hyperlink" Target="http://twitter.com/Diegovirviescas/statuses/1316489350541123585" TargetMode="External"/><Relationship Id="rId229" Type="http://schemas.openxmlformats.org/officeDocument/2006/relationships/hyperlink" Target="http://twitter.com/osc_larte/statuses/1315358922602164224" TargetMode="External"/><Relationship Id="rId220" Type="http://schemas.openxmlformats.org/officeDocument/2006/relationships/hyperlink" Target="http://pbs.twimg.com/profile_images/1269800819555209217/ksFH0rtZ_normal.jpg" TargetMode="External"/><Relationship Id="rId341" Type="http://schemas.openxmlformats.org/officeDocument/2006/relationships/hyperlink" Target="http://twitter.com/felipepoet/statuses/1314302715837775873" TargetMode="External"/><Relationship Id="rId340" Type="http://schemas.openxmlformats.org/officeDocument/2006/relationships/hyperlink" Target="http://pbs.twimg.com/profile_images/1126182022576246786/7qHXiaT8_normal.jpg" TargetMode="External"/><Relationship Id="rId103" Type="http://schemas.openxmlformats.org/officeDocument/2006/relationships/hyperlink" Target="http://pbs.twimg.com/profile_images/990250828450684929/fPt5ev5W_normal.jpg" TargetMode="External"/><Relationship Id="rId224" Type="http://schemas.openxmlformats.org/officeDocument/2006/relationships/hyperlink" Target="http://pbs.twimg.com/profile_images/1242333770725969923/9ttCMiwf_normal.jpg" TargetMode="External"/><Relationship Id="rId345" Type="http://schemas.openxmlformats.org/officeDocument/2006/relationships/hyperlink" Target="http://twitter.com/Yinn_Martinnez/statuses/1314298622553587717" TargetMode="External"/><Relationship Id="rId102" Type="http://schemas.openxmlformats.org/officeDocument/2006/relationships/hyperlink" Target="http://twitter.com/JuuanMiiguel/statuses/1316496588227870723" TargetMode="External"/><Relationship Id="rId223" Type="http://schemas.openxmlformats.org/officeDocument/2006/relationships/hyperlink" Target="http://twitter.com/tafur_juanest/statuses/1315384674487803904" TargetMode="External"/><Relationship Id="rId344" Type="http://schemas.openxmlformats.org/officeDocument/2006/relationships/hyperlink" Target="http://pbs.twimg.com/profile_images/1160702181550579713/gAqTQMNs_normal.jpg" TargetMode="External"/><Relationship Id="rId101" Type="http://schemas.openxmlformats.org/officeDocument/2006/relationships/hyperlink" Target="http://pbs.twimg.com/profile_images/603063931930865664/H2JDDJbj_normal.jpg" TargetMode="External"/><Relationship Id="rId222" Type="http://schemas.openxmlformats.org/officeDocument/2006/relationships/hyperlink" Target="http://pbs.twimg.com/profile_images/1242333770725969923/9ttCMiwf_normal.jpg" TargetMode="External"/><Relationship Id="rId343" Type="http://schemas.openxmlformats.org/officeDocument/2006/relationships/hyperlink" Target="http://twitter.com/walter_mr/statuses/1314302110285078541" TargetMode="External"/><Relationship Id="rId100" Type="http://schemas.openxmlformats.org/officeDocument/2006/relationships/hyperlink" Target="http://twitter.com/french_tostada/statuses/1316497489198034944" TargetMode="External"/><Relationship Id="rId221" Type="http://schemas.openxmlformats.org/officeDocument/2006/relationships/hyperlink" Target="http://twitter.com/Male_Cardenas_/statuses/1315728864296005634" TargetMode="External"/><Relationship Id="rId342" Type="http://schemas.openxmlformats.org/officeDocument/2006/relationships/hyperlink" Target="http://pbs.twimg.com/profile_images/939579655056740358/L0vsc-Cd_normal.jpg" TargetMode="External"/><Relationship Id="rId217" Type="http://schemas.openxmlformats.org/officeDocument/2006/relationships/hyperlink" Target="http://twitter.com/CarlosS45997458/statuses/1315766109145108487" TargetMode="External"/><Relationship Id="rId338" Type="http://schemas.openxmlformats.org/officeDocument/2006/relationships/hyperlink" Target="http://pbs.twimg.com/profile_images/1280288821331050497/AHBG1YkL_normal.jpg" TargetMode="External"/><Relationship Id="rId216" Type="http://schemas.openxmlformats.org/officeDocument/2006/relationships/hyperlink" Target="http://abs.twimg.com/sticky/default_profile_images/default_profile_normal.png" TargetMode="External"/><Relationship Id="rId337" Type="http://schemas.openxmlformats.org/officeDocument/2006/relationships/hyperlink" Target="http://twitter.com/nelsons7909/statuses/1314332058421022722" TargetMode="External"/><Relationship Id="rId215" Type="http://schemas.openxmlformats.org/officeDocument/2006/relationships/hyperlink" Target="http://twitter.com/eloso_serrano/statuses/1315784279021023232" TargetMode="External"/><Relationship Id="rId336" Type="http://schemas.openxmlformats.org/officeDocument/2006/relationships/hyperlink" Target="http://pbs.twimg.com/profile_images/788064574490673152/PT-EJOzm_normal.jpg" TargetMode="External"/><Relationship Id="rId214" Type="http://schemas.openxmlformats.org/officeDocument/2006/relationships/hyperlink" Target="http://pbs.twimg.com/profile_images/428979832161337344/2BwZmFTI_normal.jpeg" TargetMode="External"/><Relationship Id="rId335" Type="http://schemas.openxmlformats.org/officeDocument/2006/relationships/hyperlink" Target="http://twitter.com/Yinn_Martinnez/statuses/1314335082149285888" TargetMode="External"/><Relationship Id="rId219" Type="http://schemas.openxmlformats.org/officeDocument/2006/relationships/hyperlink" Target="http://twitter.com/Juanse_oa/statuses/1315749789997428736" TargetMode="External"/><Relationship Id="rId218" Type="http://schemas.openxmlformats.org/officeDocument/2006/relationships/hyperlink" Target="http://pbs.twimg.com/profile_images/1226653953682739200/Sz4WixBY_normal.jpg" TargetMode="External"/><Relationship Id="rId339" Type="http://schemas.openxmlformats.org/officeDocument/2006/relationships/hyperlink" Target="http://twitter.com/mcamilafz/statuses/1314310941211799554" TargetMode="External"/><Relationship Id="rId330" Type="http://schemas.openxmlformats.org/officeDocument/2006/relationships/hyperlink" Target="http://pbs.twimg.com/profile_images/1266016614908137472/cuC4iVAI_normal.jpg" TargetMode="External"/><Relationship Id="rId213" Type="http://schemas.openxmlformats.org/officeDocument/2006/relationships/hyperlink" Target="http://twitter.com/tafur_juanest/statuses/1315969573804539905" TargetMode="External"/><Relationship Id="rId334" Type="http://schemas.openxmlformats.org/officeDocument/2006/relationships/hyperlink" Target="http://pbs.twimg.com/profile_images/1160702181550579713/gAqTQMNs_normal.jpg" TargetMode="External"/><Relationship Id="rId212" Type="http://schemas.openxmlformats.org/officeDocument/2006/relationships/hyperlink" Target="http://pbs.twimg.com/profile_images/1242333770725969923/9ttCMiwf_normal.jpg" TargetMode="External"/><Relationship Id="rId333" Type="http://schemas.openxmlformats.org/officeDocument/2006/relationships/hyperlink" Target="http://twitter.com/nelsons7909/statuses/1314336030531649536" TargetMode="External"/><Relationship Id="rId211" Type="http://schemas.openxmlformats.org/officeDocument/2006/relationships/hyperlink" Target="http://twitter.com/valenaraujo004/statuses/1316027663350259714" TargetMode="External"/><Relationship Id="rId332" Type="http://schemas.openxmlformats.org/officeDocument/2006/relationships/hyperlink" Target="http://pbs.twimg.com/profile_images/788064574490673152/PT-EJOzm_normal.jpg" TargetMode="External"/><Relationship Id="rId210" Type="http://schemas.openxmlformats.org/officeDocument/2006/relationships/hyperlink" Target="http://pbs.twimg.com/profile_images/970891940135866368/Uq1FAEXG_normal.jpg" TargetMode="External"/><Relationship Id="rId331" Type="http://schemas.openxmlformats.org/officeDocument/2006/relationships/hyperlink" Target="http://twitter.com/gin814/statuses/1314343491217035264" TargetMode="External"/><Relationship Id="rId370" Type="http://schemas.openxmlformats.org/officeDocument/2006/relationships/hyperlink" Target="http://pbs.twimg.com/profile_images/1307917075/meow_normal" TargetMode="External"/><Relationship Id="rId129" Type="http://schemas.openxmlformats.org/officeDocument/2006/relationships/hyperlink" Target="http://pbs.twimg.com/profile_images/887354067474894849/QnnAV31X_normal.jpg" TargetMode="External"/><Relationship Id="rId128" Type="http://schemas.openxmlformats.org/officeDocument/2006/relationships/hyperlink" Target="http://twitter.com/NanisMartinez86/statuses/1316430756336541696" TargetMode="External"/><Relationship Id="rId249" Type="http://schemas.openxmlformats.org/officeDocument/2006/relationships/hyperlink" Target="http://twitter.com/Noridaoficial/statuses/1315040580896948225" TargetMode="External"/><Relationship Id="rId127" Type="http://schemas.openxmlformats.org/officeDocument/2006/relationships/hyperlink" Target="http://pbs.twimg.com/profile_images/789949784941551616/B6hDa00K_normal.jpg" TargetMode="External"/><Relationship Id="rId248" Type="http://schemas.openxmlformats.org/officeDocument/2006/relationships/hyperlink" Target="http://pbs.twimg.com/profile_images/1316834364198617088/PE2KK5aE_normal.jpg" TargetMode="External"/><Relationship Id="rId369" Type="http://schemas.openxmlformats.org/officeDocument/2006/relationships/hyperlink" Target="http://twitter.com/linisram/statuses/1314245792463564800" TargetMode="External"/><Relationship Id="rId126" Type="http://schemas.openxmlformats.org/officeDocument/2006/relationships/hyperlink" Target="http://twitter.com/Jorgefl52495605/statuses/1316436930373054466" TargetMode="External"/><Relationship Id="rId247" Type="http://schemas.openxmlformats.org/officeDocument/2006/relationships/hyperlink" Target="http://twitter.com/Luismig53771319/statuses/1315053185380352001" TargetMode="External"/><Relationship Id="rId368" Type="http://schemas.openxmlformats.org/officeDocument/2006/relationships/hyperlink" Target="http://pbs.twimg.com/profile_images/1585861045/Foto0246_normal.jpg" TargetMode="External"/><Relationship Id="rId121" Type="http://schemas.openxmlformats.org/officeDocument/2006/relationships/hyperlink" Target="http://pbs.twimg.com/profile_images/736583650402275329/4F_ANeoV_normal.jpg" TargetMode="External"/><Relationship Id="rId242" Type="http://schemas.openxmlformats.org/officeDocument/2006/relationships/hyperlink" Target="http://pbs.twimg.com/profile_images/535389708059041792/yjYKgDkV_normal.png" TargetMode="External"/><Relationship Id="rId363" Type="http://schemas.openxmlformats.org/officeDocument/2006/relationships/hyperlink" Target="http://twitter.com/Dani_L8/statuses/1314266972474007554" TargetMode="External"/><Relationship Id="rId120" Type="http://schemas.openxmlformats.org/officeDocument/2006/relationships/hyperlink" Target="http://twitter.com/juanpabloduquev/statuses/1316445329101934596" TargetMode="External"/><Relationship Id="rId241" Type="http://schemas.openxmlformats.org/officeDocument/2006/relationships/hyperlink" Target="http://twitter.com/BriangReal/statuses/1315128421421375489" TargetMode="External"/><Relationship Id="rId362" Type="http://schemas.openxmlformats.org/officeDocument/2006/relationships/hyperlink" Target="http://pbs.twimg.com/profile_images/1306813958851043329/ocM_ldrx_normal.jpg" TargetMode="External"/><Relationship Id="rId240" Type="http://schemas.openxmlformats.org/officeDocument/2006/relationships/hyperlink" Target="http://pbs.twimg.com/profile_images/1203750087811313666/MBrLm47N_normal.jpg" TargetMode="External"/><Relationship Id="rId361" Type="http://schemas.openxmlformats.org/officeDocument/2006/relationships/hyperlink" Target="http://twitter.com/NataliaMontes19/statuses/1314273702243176450" TargetMode="External"/><Relationship Id="rId360" Type="http://schemas.openxmlformats.org/officeDocument/2006/relationships/hyperlink" Target="http://pbs.twimg.com/profile_images/1295771525354860552/ffsXv3r-_normal.jpg" TargetMode="External"/><Relationship Id="rId125" Type="http://schemas.openxmlformats.org/officeDocument/2006/relationships/hyperlink" Target="http://pbs.twimg.com/profile_images/1158720975644573698/GzIU7JeJ_normal.jpg" TargetMode="External"/><Relationship Id="rId246" Type="http://schemas.openxmlformats.org/officeDocument/2006/relationships/hyperlink" Target="http://pbs.twimg.com/profile_images/1300462712540012544/aiRr_7v6_normal.jpg" TargetMode="External"/><Relationship Id="rId367" Type="http://schemas.openxmlformats.org/officeDocument/2006/relationships/hyperlink" Target="http://twitter.com/LpMon_/statuses/1314257875624251394" TargetMode="External"/><Relationship Id="rId124" Type="http://schemas.openxmlformats.org/officeDocument/2006/relationships/hyperlink" Target="http://twitter.com/dacata/statuses/1316438708208439296" TargetMode="External"/><Relationship Id="rId245" Type="http://schemas.openxmlformats.org/officeDocument/2006/relationships/hyperlink" Target="http://twitter.com/leocasvidin/statuses/1315102764113055745" TargetMode="External"/><Relationship Id="rId366" Type="http://schemas.openxmlformats.org/officeDocument/2006/relationships/hyperlink" Target="http://pbs.twimg.com/profile_images/1313872178929164288/BSFC9639_normal.jpg" TargetMode="External"/><Relationship Id="rId123" Type="http://schemas.openxmlformats.org/officeDocument/2006/relationships/hyperlink" Target="http://pbs.twimg.com/profile_images/1316484706876239874/VkQjnX3H_normal.jpg" TargetMode="External"/><Relationship Id="rId244" Type="http://schemas.openxmlformats.org/officeDocument/2006/relationships/hyperlink" Target="http://abs.twimg.com/sticky/default_profile_images/default_profile_normal.png" TargetMode="External"/><Relationship Id="rId365" Type="http://schemas.openxmlformats.org/officeDocument/2006/relationships/hyperlink" Target="http://twitter.com/AnotherChango_c/statuses/1314265298560843779" TargetMode="External"/><Relationship Id="rId122" Type="http://schemas.openxmlformats.org/officeDocument/2006/relationships/hyperlink" Target="http://twitter.com/AnitaochoaR/statuses/1316440630650974208" TargetMode="External"/><Relationship Id="rId243" Type="http://schemas.openxmlformats.org/officeDocument/2006/relationships/hyperlink" Target="http://twitter.com/Vandreand/statuses/1315104631811432448" TargetMode="External"/><Relationship Id="rId364" Type="http://schemas.openxmlformats.org/officeDocument/2006/relationships/hyperlink" Target="http://pbs.twimg.com/profile_images/1300491960059387906/DUHPpMDM_normal.jpg" TargetMode="External"/><Relationship Id="rId95" Type="http://schemas.openxmlformats.org/officeDocument/2006/relationships/hyperlink" Target="http://pbs.twimg.com/profile_images/1269800819555209217/ksFH0rtZ_normal.jpg" TargetMode="External"/><Relationship Id="rId94" Type="http://schemas.openxmlformats.org/officeDocument/2006/relationships/hyperlink" Target="http://twitter.com/alexabellolq/statuses/1316531467728703488" TargetMode="External"/><Relationship Id="rId97" Type="http://schemas.openxmlformats.org/officeDocument/2006/relationships/hyperlink" Target="http://pbs.twimg.com/profile_images/603063931930865664/H2JDDJbj_normal.jpg" TargetMode="External"/><Relationship Id="rId96" Type="http://schemas.openxmlformats.org/officeDocument/2006/relationships/hyperlink" Target="http://twitter.com/Male_Cardenas_/statuses/1316502219722817536" TargetMode="External"/><Relationship Id="rId99" Type="http://schemas.openxmlformats.org/officeDocument/2006/relationships/hyperlink" Target="http://pbs.twimg.com/profile_images/1250469364689768450/KEnxIgaa_normal.jpg" TargetMode="External"/><Relationship Id="rId98" Type="http://schemas.openxmlformats.org/officeDocument/2006/relationships/hyperlink" Target="http://twitter.com/JuuanMiiguel/statuses/1316498718481354752" TargetMode="External"/><Relationship Id="rId91" Type="http://schemas.openxmlformats.org/officeDocument/2006/relationships/hyperlink" Target="http://pbs.twimg.com/profile_images/984922597493297154/nHlcqTx9_normal.jpg" TargetMode="External"/><Relationship Id="rId90" Type="http://schemas.openxmlformats.org/officeDocument/2006/relationships/hyperlink" Target="http://twitter.com/dacata/statuses/1316569628345274368" TargetMode="External"/><Relationship Id="rId93" Type="http://schemas.openxmlformats.org/officeDocument/2006/relationships/hyperlink" Target="http://pbs.twimg.com/profile_images/543590239433129985/qbEAY1-3_normal.jpeg" TargetMode="External"/><Relationship Id="rId92" Type="http://schemas.openxmlformats.org/officeDocument/2006/relationships/hyperlink" Target="http://twitter.com/DanielOrtizB2/statuses/1316536179811123201" TargetMode="External"/><Relationship Id="rId118" Type="http://schemas.openxmlformats.org/officeDocument/2006/relationships/hyperlink" Target="http://twitter.com/yoligrandas/statuses/1316447085261131778" TargetMode="External"/><Relationship Id="rId239" Type="http://schemas.openxmlformats.org/officeDocument/2006/relationships/hyperlink" Target="http://twitter.com/AlejandrinaUB/statuses/1315141200723222528" TargetMode="External"/><Relationship Id="rId117" Type="http://schemas.openxmlformats.org/officeDocument/2006/relationships/hyperlink" Target="http://pbs.twimg.com/profile_images/963879620/pic1_normal.jpg" TargetMode="External"/><Relationship Id="rId238" Type="http://schemas.openxmlformats.org/officeDocument/2006/relationships/hyperlink" Target="http://pbs.twimg.com/profile_images/1304141891466915841/3QrMeh1q_normal.jpg" TargetMode="External"/><Relationship Id="rId359" Type="http://schemas.openxmlformats.org/officeDocument/2006/relationships/hyperlink" Target="http://twitter.com/abreo_nicolas/statuses/1314276403496603655" TargetMode="External"/><Relationship Id="rId116" Type="http://schemas.openxmlformats.org/officeDocument/2006/relationships/hyperlink" Target="http://twitter.com/Diegovirviescas/statuses/1316468219717222401" TargetMode="External"/><Relationship Id="rId237" Type="http://schemas.openxmlformats.org/officeDocument/2006/relationships/hyperlink" Target="http://twitter.com/AlejoAmador/statuses/1315316330443288576" TargetMode="External"/><Relationship Id="rId358" Type="http://schemas.openxmlformats.org/officeDocument/2006/relationships/hyperlink" Target="http://pbs.twimg.com/profile_images/1277351279078051845/IBRGKLiY_normal.jpg" TargetMode="External"/><Relationship Id="rId115" Type="http://schemas.openxmlformats.org/officeDocument/2006/relationships/hyperlink" Target="http://pbs.twimg.com/profile_images/611733489713606656/t2g1yqam_normal.jpg" TargetMode="External"/><Relationship Id="rId236" Type="http://schemas.openxmlformats.org/officeDocument/2006/relationships/hyperlink" Target="http://pbs.twimg.com/profile_images/1195922172587528192/9LK3tcDm_normal.jpg" TargetMode="External"/><Relationship Id="rId357" Type="http://schemas.openxmlformats.org/officeDocument/2006/relationships/hyperlink" Target="http://twitter.com/lucifan57/statuses/1314284378021859328" TargetMode="External"/><Relationship Id="rId119" Type="http://schemas.openxmlformats.org/officeDocument/2006/relationships/hyperlink" Target="http://pbs.twimg.com/profile_images/519286773789519872/iq2vJvXd_normal.jpeg" TargetMode="External"/><Relationship Id="rId110" Type="http://schemas.openxmlformats.org/officeDocument/2006/relationships/hyperlink" Target="http://twitter.com/pietrosebastia3/statuses/1316487050342866944" TargetMode="External"/><Relationship Id="rId231" Type="http://schemas.openxmlformats.org/officeDocument/2006/relationships/hyperlink" Target="http://twitter.com/AlejoAmador/statuses/1315319479853867008" TargetMode="External"/><Relationship Id="rId352" Type="http://schemas.openxmlformats.org/officeDocument/2006/relationships/hyperlink" Target="http://pbs.twimg.com/profile_images/1297924956605624322/nHu_V_0b_normal.jpg" TargetMode="External"/><Relationship Id="rId230" Type="http://schemas.openxmlformats.org/officeDocument/2006/relationships/hyperlink" Target="http://pbs.twimg.com/profile_images/1195922172587528192/9LK3tcDm_normal.jpg" TargetMode="External"/><Relationship Id="rId351" Type="http://schemas.openxmlformats.org/officeDocument/2006/relationships/hyperlink" Target="http://twitter.com/h_hortua/statuses/1314287550450872320" TargetMode="External"/><Relationship Id="rId350" Type="http://schemas.openxmlformats.org/officeDocument/2006/relationships/hyperlink" Target="http://pbs.twimg.com/profile_images/1315818598980554765/5HBB6fjv_normal.jpg" TargetMode="External"/><Relationship Id="rId114" Type="http://schemas.openxmlformats.org/officeDocument/2006/relationships/hyperlink" Target="http://twitter.com/pietrosebastia3/statuses/1316473932292202500" TargetMode="External"/><Relationship Id="rId235" Type="http://schemas.openxmlformats.org/officeDocument/2006/relationships/hyperlink" Target="http://twitter.com/AlejoAmador/statuses/1315317547420524546" TargetMode="External"/><Relationship Id="rId356" Type="http://schemas.openxmlformats.org/officeDocument/2006/relationships/hyperlink" Target="http://pbs.twimg.com/profile_images/1166075645320945664/KWWyrA4S_normal.jpg" TargetMode="External"/><Relationship Id="rId113" Type="http://schemas.openxmlformats.org/officeDocument/2006/relationships/hyperlink" Target="http://pbs.twimg.com/profile_images/1136810962785357824/qvOiM7pz_normal.jpg" TargetMode="External"/><Relationship Id="rId234" Type="http://schemas.openxmlformats.org/officeDocument/2006/relationships/hyperlink" Target="http://pbs.twimg.com/profile_images/1195922172587528192/9LK3tcDm_normal.jpg" TargetMode="External"/><Relationship Id="rId355" Type="http://schemas.openxmlformats.org/officeDocument/2006/relationships/hyperlink" Target="http://twitter.com/lucifan57/statuses/1314284819778592770" TargetMode="External"/><Relationship Id="rId112" Type="http://schemas.openxmlformats.org/officeDocument/2006/relationships/hyperlink" Target="http://twitter.com/pietrosebastia3/statuses/1316486728874688513" TargetMode="External"/><Relationship Id="rId233" Type="http://schemas.openxmlformats.org/officeDocument/2006/relationships/hyperlink" Target="http://twitter.com/AlejoAmador/statuses/1315317971456339968" TargetMode="External"/><Relationship Id="rId354" Type="http://schemas.openxmlformats.org/officeDocument/2006/relationships/hyperlink" Target="http://pbs.twimg.com/profile_images/1166075645320945664/KWWyrA4S_normal.jpg" TargetMode="External"/><Relationship Id="rId111" Type="http://schemas.openxmlformats.org/officeDocument/2006/relationships/hyperlink" Target="http://pbs.twimg.com/profile_images/1136810962785357824/qvOiM7pz_normal.jpg" TargetMode="External"/><Relationship Id="rId232" Type="http://schemas.openxmlformats.org/officeDocument/2006/relationships/hyperlink" Target="http://pbs.twimg.com/profile_images/1195922172587528192/9LK3tcDm_normal.jpg" TargetMode="External"/><Relationship Id="rId353" Type="http://schemas.openxmlformats.org/officeDocument/2006/relationships/hyperlink" Target="http://twitter.com/ACMB20/statuses/1314285070899990528" TargetMode="External"/><Relationship Id="rId305" Type="http://schemas.openxmlformats.org/officeDocument/2006/relationships/hyperlink" Target="http://twitter.com/DiegoRBonilla/statuses/1314581921205288960" TargetMode="External"/><Relationship Id="rId304" Type="http://schemas.openxmlformats.org/officeDocument/2006/relationships/hyperlink" Target="http://pbs.twimg.com/profile_images/817436602326622208/MU2WXtkZ_normal.jpg" TargetMode="External"/><Relationship Id="rId303" Type="http://schemas.openxmlformats.org/officeDocument/2006/relationships/hyperlink" Target="http://twitter.com/Avellaneda86/statuses/1314582521074548742" TargetMode="External"/><Relationship Id="rId302" Type="http://schemas.openxmlformats.org/officeDocument/2006/relationships/hyperlink" Target="http://pbs.twimg.com/profile_images/3017253677/e3b199b7cb7c12f3e07c10fcd1c79c65_normal.jpeg" TargetMode="External"/><Relationship Id="rId309" Type="http://schemas.openxmlformats.org/officeDocument/2006/relationships/hyperlink" Target="http://twitter.com/luperezan/statuses/1314574721741193216" TargetMode="External"/><Relationship Id="rId308" Type="http://schemas.openxmlformats.org/officeDocument/2006/relationships/hyperlink" Target="http://pbs.twimg.com/profile_images/475002738112479233/zE-7VQHQ_normal.jpeg" TargetMode="External"/><Relationship Id="rId307" Type="http://schemas.openxmlformats.org/officeDocument/2006/relationships/hyperlink" Target="http://twitter.com/Andres__Revelo/statuses/1314581643521396738" TargetMode="External"/><Relationship Id="rId306" Type="http://schemas.openxmlformats.org/officeDocument/2006/relationships/hyperlink" Target="http://pbs.twimg.com/profile_images/1273254636544294914/cg9momNk_normal.jpg" TargetMode="External"/><Relationship Id="rId301" Type="http://schemas.openxmlformats.org/officeDocument/2006/relationships/hyperlink" Target="http://twitter.com/donjuanvet/statuses/1314596189032124418" TargetMode="External"/><Relationship Id="rId300" Type="http://schemas.openxmlformats.org/officeDocument/2006/relationships/hyperlink" Target="http://pbs.twimg.com/profile_images/1313175234674122753/sOnvS6ab_normal.jpg" TargetMode="External"/><Relationship Id="rId206" Type="http://schemas.openxmlformats.org/officeDocument/2006/relationships/hyperlink" Target="http://twitter.com/CesarV91/statuses/1316028183406235657" TargetMode="External"/><Relationship Id="rId327" Type="http://schemas.openxmlformats.org/officeDocument/2006/relationships/hyperlink" Target="http://twitter.com/julk6/statuses/1314360134223695872" TargetMode="External"/><Relationship Id="rId205" Type="http://schemas.openxmlformats.org/officeDocument/2006/relationships/hyperlink" Target="http://pbs.twimg.com/profile_images/1264654136072601601/j1nctaKC_normal.jpg" TargetMode="External"/><Relationship Id="rId326" Type="http://schemas.openxmlformats.org/officeDocument/2006/relationships/hyperlink" Target="http://pbs.twimg.com/profile_images/1244422996967727110/4UQNQJdS_normal.jpg" TargetMode="External"/><Relationship Id="rId204" Type="http://schemas.openxmlformats.org/officeDocument/2006/relationships/hyperlink" Target="http://twitter.com/Male_Cardenas_/statuses/1316028902394015745" TargetMode="External"/><Relationship Id="rId325" Type="http://schemas.openxmlformats.org/officeDocument/2006/relationships/hyperlink" Target="http://twitter.com/julk6/statuses/1314361727794982913" TargetMode="External"/><Relationship Id="rId203" Type="http://schemas.openxmlformats.org/officeDocument/2006/relationships/hyperlink" Target="http://pbs.twimg.com/profile_images/1269800819555209217/ksFH0rtZ_normal.jpg" TargetMode="External"/><Relationship Id="rId324" Type="http://schemas.openxmlformats.org/officeDocument/2006/relationships/hyperlink" Target="http://pbs.twimg.com/profile_images/1244422996967727110/4UQNQJdS_normal.jpg" TargetMode="External"/><Relationship Id="rId209" Type="http://schemas.openxmlformats.org/officeDocument/2006/relationships/hyperlink" Target="http://twitter.com/ana_plazas/statuses/1316027853394210817" TargetMode="External"/><Relationship Id="rId208" Type="http://schemas.openxmlformats.org/officeDocument/2006/relationships/hyperlink" Target="http://www.facebook.com/amplazasa" TargetMode="External"/><Relationship Id="rId329" Type="http://schemas.openxmlformats.org/officeDocument/2006/relationships/hyperlink" Target="http://twitter.com/daccarv/statuses/1314358089030733824" TargetMode="External"/><Relationship Id="rId207" Type="http://schemas.openxmlformats.org/officeDocument/2006/relationships/hyperlink" Target="http://pbs.twimg.com/profile_images/1215657758764171265/vGB1Aoat_normal.jpg" TargetMode="External"/><Relationship Id="rId328" Type="http://schemas.openxmlformats.org/officeDocument/2006/relationships/hyperlink" Target="http://pbs.twimg.com/profile_images/1311435385281576966/0SN05vl2_normal.jpg" TargetMode="External"/><Relationship Id="rId202" Type="http://schemas.openxmlformats.org/officeDocument/2006/relationships/hyperlink" Target="http://twitter.com/Male_Cardenas_/statuses/1316028927660437504" TargetMode="External"/><Relationship Id="rId323" Type="http://schemas.openxmlformats.org/officeDocument/2006/relationships/hyperlink" Target="http://twitter.com/julk6/statuses/1314362106519617537" TargetMode="External"/><Relationship Id="rId201" Type="http://schemas.openxmlformats.org/officeDocument/2006/relationships/hyperlink" Target="http://pbs.twimg.com/profile_images/1269800819555209217/ksFH0rtZ_normal.jpg" TargetMode="External"/><Relationship Id="rId322" Type="http://schemas.openxmlformats.org/officeDocument/2006/relationships/hyperlink" Target="http://pbs.twimg.com/profile_images/1244422996967727110/4UQNQJdS_normal.jpg" TargetMode="External"/><Relationship Id="rId200" Type="http://schemas.openxmlformats.org/officeDocument/2006/relationships/hyperlink" Target="http://twitter.com/Male_Cardenas_/statuses/1316028939207311360" TargetMode="External"/><Relationship Id="rId321" Type="http://schemas.openxmlformats.org/officeDocument/2006/relationships/hyperlink" Target="http://twitter.com/julk6/statuses/1314362363492040709" TargetMode="External"/><Relationship Id="rId320" Type="http://schemas.openxmlformats.org/officeDocument/2006/relationships/hyperlink" Target="http://pbs.twimg.com/profile_images/1244422996967727110/4UQNQJdS_normal.jpg" TargetMode="External"/><Relationship Id="rId316" Type="http://schemas.openxmlformats.org/officeDocument/2006/relationships/hyperlink" Target="http://pbs.twimg.com/profile_images/1313175234674122753/sOnvS6ab_normal.jpg" TargetMode="External"/><Relationship Id="rId315" Type="http://schemas.openxmlformats.org/officeDocument/2006/relationships/hyperlink" Target="http://twitter.com/jorgehrosas/statuses/1314396101571760129" TargetMode="External"/><Relationship Id="rId314" Type="http://schemas.openxmlformats.org/officeDocument/2006/relationships/hyperlink" Target="http://pbs.twimg.com/profile_images/1297185949332516865/DKy3MrJj_normal.jpg" TargetMode="External"/><Relationship Id="rId313" Type="http://schemas.openxmlformats.org/officeDocument/2006/relationships/hyperlink" Target="http://twitter.com/natafalla12/statuses/1314558525952200707" TargetMode="External"/><Relationship Id="rId319" Type="http://schemas.openxmlformats.org/officeDocument/2006/relationships/hyperlink" Target="http://twitter.com/CoraznHerido6/statuses/1314383430172454912" TargetMode="External"/><Relationship Id="rId318" Type="http://schemas.openxmlformats.org/officeDocument/2006/relationships/hyperlink" Target="http://pbs.twimg.com/profile_images/1252370164076535814/BtwR4wAX_normal.jpg" TargetMode="External"/><Relationship Id="rId317" Type="http://schemas.openxmlformats.org/officeDocument/2006/relationships/hyperlink" Target="http://twitter.com/donjuanvet/statuses/1314385837577195521" TargetMode="External"/><Relationship Id="rId312" Type="http://schemas.openxmlformats.org/officeDocument/2006/relationships/hyperlink" Target="http://pbs.twimg.com/profile_images/934271341968150534/jwOpzdG9_normal.jpg" TargetMode="External"/><Relationship Id="rId311" Type="http://schemas.openxmlformats.org/officeDocument/2006/relationships/hyperlink" Target="http://twitter.com/DazMarthae/statuses/1314571954838528000" TargetMode="External"/><Relationship Id="rId310" Type="http://schemas.openxmlformats.org/officeDocument/2006/relationships/hyperlink" Target="http://pbs.twimg.com/profile_images/1213501825472761856/B_KNl-7w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188</v>
      </c>
      <c r="C19" s="30"/>
    </row>
    <row r="20" ht="21.0" customHeight="1">
      <c r="A20" s="28" t="s">
        <v>24</v>
      </c>
      <c r="B20" s="31">
        <f>IFERROR(__xludf.DUMMYFUNCTION("COUNTA(UNIQUE(Archive!A:A))-1"),187.0)</f>
        <v>187</v>
      </c>
      <c r="C20" s="30"/>
    </row>
    <row r="21" ht="21.0" customHeight="1">
      <c r="A21" s="32" t="s">
        <v>25</v>
      </c>
      <c r="B21" s="33">
        <f>MIN(Archive!E:E)</f>
        <v>44112.66284</v>
      </c>
      <c r="C21" s="30"/>
    </row>
    <row r="22" ht="21.0" customHeight="1">
      <c r="A22" s="32" t="s">
        <v>26</v>
      </c>
      <c r="B22" s="34">
        <f>MAX(Archive!E:E)</f>
        <v>44121.07639</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44121.07638888889</v>
      </c>
      <c r="F2" s="50"/>
      <c r="G2" s="50"/>
      <c r="H2" s="50" t="s">
        <v>55</v>
      </c>
      <c r="I2" s="50" t="s">
        <v>56</v>
      </c>
      <c r="J2" s="50" t="s">
        <v>57</v>
      </c>
      <c r="K2" s="50" t="s">
        <v>58</v>
      </c>
      <c r="L2" s="53" t="s">
        <v>59</v>
      </c>
      <c r="M2" s="55" t="s">
        <v>60</v>
      </c>
      <c r="N2" s="50">
        <v>340.0</v>
      </c>
      <c r="O2" s="50">
        <v>265.0</v>
      </c>
      <c r="P2" s="50"/>
      <c r="Q2" s="56" t="s">
        <v>61</v>
      </c>
      <c r="R2" s="53" t="s">
        <v>62</v>
      </c>
    </row>
    <row r="3">
      <c r="A3" s="54" t="s">
        <v>63</v>
      </c>
      <c r="B3" s="50" t="s">
        <v>64</v>
      </c>
      <c r="C3" s="51" t="s">
        <v>65</v>
      </c>
      <c r="D3" s="50" t="s">
        <v>66</v>
      </c>
      <c r="E3" s="52">
        <v>44120.92612268518</v>
      </c>
      <c r="F3" s="50"/>
      <c r="G3" s="50"/>
      <c r="H3" s="50" t="s">
        <v>55</v>
      </c>
      <c r="I3" s="50" t="s">
        <v>56</v>
      </c>
      <c r="J3" s="50" t="s">
        <v>67</v>
      </c>
      <c r="K3" s="50" t="s">
        <v>68</v>
      </c>
      <c r="L3" s="53" t="s">
        <v>69</v>
      </c>
      <c r="M3" s="55" t="s">
        <v>70</v>
      </c>
      <c r="N3" s="50">
        <v>11.0</v>
      </c>
      <c r="O3" s="50">
        <v>84.0</v>
      </c>
      <c r="P3" s="50" t="s">
        <v>71</v>
      </c>
      <c r="Q3" s="56" t="s">
        <v>72</v>
      </c>
      <c r="R3" s="53" t="s">
        <v>73</v>
      </c>
    </row>
    <row r="4">
      <c r="A4" s="54" t="s">
        <v>74</v>
      </c>
      <c r="B4" s="50" t="s">
        <v>75</v>
      </c>
      <c r="C4" s="51" t="s">
        <v>76</v>
      </c>
      <c r="D4" s="50" t="s">
        <v>77</v>
      </c>
      <c r="E4" s="52">
        <v>44120.9110300926</v>
      </c>
      <c r="F4" s="50"/>
      <c r="G4" s="50"/>
      <c r="H4" s="50" t="s">
        <v>55</v>
      </c>
      <c r="I4" s="50" t="s">
        <v>56</v>
      </c>
      <c r="J4" s="50" t="s">
        <v>78</v>
      </c>
      <c r="K4" s="50"/>
      <c r="L4" s="53" t="s">
        <v>79</v>
      </c>
      <c r="M4" s="55" t="s">
        <v>80</v>
      </c>
      <c r="N4" s="50">
        <v>67.0</v>
      </c>
      <c r="O4" s="50">
        <v>49.0</v>
      </c>
      <c r="P4" s="50" t="s">
        <v>81</v>
      </c>
      <c r="Q4" s="56" t="s">
        <v>82</v>
      </c>
      <c r="R4" s="53" t="s">
        <v>83</v>
      </c>
    </row>
    <row r="5">
      <c r="A5" s="54" t="s">
        <v>84</v>
      </c>
      <c r="B5" s="50" t="s">
        <v>85</v>
      </c>
      <c r="C5" s="51" t="s">
        <v>86</v>
      </c>
      <c r="D5" s="50" t="s">
        <v>87</v>
      </c>
      <c r="E5" s="52">
        <v>44120.902442129634</v>
      </c>
      <c r="F5" s="50"/>
      <c r="G5" s="50"/>
      <c r="H5" s="50" t="s">
        <v>55</v>
      </c>
      <c r="I5" s="50" t="s">
        <v>56</v>
      </c>
      <c r="J5" s="50" t="s">
        <v>88</v>
      </c>
      <c r="K5" s="50"/>
      <c r="L5" s="53" t="s">
        <v>79</v>
      </c>
      <c r="M5" s="55" t="s">
        <v>89</v>
      </c>
      <c r="N5" s="50">
        <v>2.0</v>
      </c>
      <c r="O5" s="50">
        <v>21.0</v>
      </c>
      <c r="P5" s="50"/>
      <c r="Q5" s="56" t="s">
        <v>90</v>
      </c>
      <c r="R5" s="53" t="s">
        <v>91</v>
      </c>
    </row>
    <row r="6">
      <c r="A6" s="54" t="s">
        <v>92</v>
      </c>
      <c r="B6" s="50" t="s">
        <v>85</v>
      </c>
      <c r="C6" s="51" t="s">
        <v>93</v>
      </c>
      <c r="D6" s="50" t="s">
        <v>94</v>
      </c>
      <c r="E6" s="52">
        <v>44120.89855324074</v>
      </c>
      <c r="F6" s="50"/>
      <c r="G6" s="50"/>
      <c r="H6" s="50" t="s">
        <v>55</v>
      </c>
      <c r="I6" s="50" t="s">
        <v>56</v>
      </c>
      <c r="J6" s="50" t="s">
        <v>88</v>
      </c>
      <c r="K6" s="50"/>
      <c r="L6" s="53" t="s">
        <v>79</v>
      </c>
      <c r="M6" s="55" t="s">
        <v>89</v>
      </c>
      <c r="N6" s="50">
        <v>2.0</v>
      </c>
      <c r="O6" s="50">
        <v>21.0</v>
      </c>
      <c r="P6" s="50"/>
      <c r="Q6" s="56" t="s">
        <v>95</v>
      </c>
      <c r="R6" s="53" t="s">
        <v>62</v>
      </c>
    </row>
    <row r="7">
      <c r="A7" s="54" t="s">
        <v>96</v>
      </c>
      <c r="B7" s="50" t="s">
        <v>85</v>
      </c>
      <c r="C7" s="51" t="s">
        <v>97</v>
      </c>
      <c r="D7" s="50" t="s">
        <v>98</v>
      </c>
      <c r="E7" s="52">
        <v>44120.89685185185</v>
      </c>
      <c r="F7" s="50"/>
      <c r="G7" s="50"/>
      <c r="H7" s="50" t="s">
        <v>55</v>
      </c>
      <c r="I7" s="50" t="s">
        <v>56</v>
      </c>
      <c r="J7" s="50" t="s">
        <v>88</v>
      </c>
      <c r="K7" s="50"/>
      <c r="L7" s="53" t="s">
        <v>79</v>
      </c>
      <c r="M7" s="55" t="s">
        <v>89</v>
      </c>
      <c r="N7" s="50">
        <v>2.0</v>
      </c>
      <c r="O7" s="50">
        <v>21.0</v>
      </c>
      <c r="P7" s="50"/>
      <c r="Q7" s="56" t="s">
        <v>99</v>
      </c>
      <c r="R7" s="53" t="s">
        <v>100</v>
      </c>
    </row>
    <row r="8">
      <c r="A8" s="54" t="s">
        <v>101</v>
      </c>
      <c r="B8" s="50" t="s">
        <v>85</v>
      </c>
      <c r="C8" s="51" t="s">
        <v>102</v>
      </c>
      <c r="D8" s="50" t="s">
        <v>103</v>
      </c>
      <c r="E8" s="52">
        <v>44120.89457175926</v>
      </c>
      <c r="F8" s="50"/>
      <c r="G8" s="50"/>
      <c r="H8" s="50" t="s">
        <v>55</v>
      </c>
      <c r="I8" s="50" t="s">
        <v>56</v>
      </c>
      <c r="J8" s="50" t="s">
        <v>88</v>
      </c>
      <c r="K8" s="50"/>
      <c r="L8" s="53" t="s">
        <v>79</v>
      </c>
      <c r="M8" s="55" t="s">
        <v>89</v>
      </c>
      <c r="N8" s="50">
        <v>2.0</v>
      </c>
      <c r="O8" s="50">
        <v>21.0</v>
      </c>
      <c r="P8" s="50"/>
      <c r="Q8" s="56" t="s">
        <v>104</v>
      </c>
      <c r="R8" s="53" t="s">
        <v>105</v>
      </c>
    </row>
    <row r="9">
      <c r="A9" s="54" t="s">
        <v>106</v>
      </c>
      <c r="B9" s="50" t="s">
        <v>85</v>
      </c>
      <c r="C9" s="51" t="s">
        <v>107</v>
      </c>
      <c r="D9" s="50" t="s">
        <v>108</v>
      </c>
      <c r="E9" s="52">
        <v>44120.8930324074</v>
      </c>
      <c r="F9" s="50"/>
      <c r="G9" s="50"/>
      <c r="H9" s="50" t="s">
        <v>55</v>
      </c>
      <c r="I9" s="50" t="s">
        <v>56</v>
      </c>
      <c r="J9" s="50" t="s">
        <v>88</v>
      </c>
      <c r="K9" s="50"/>
      <c r="L9" s="53" t="s">
        <v>79</v>
      </c>
      <c r="M9" s="55" t="s">
        <v>89</v>
      </c>
      <c r="N9" s="50">
        <v>2.0</v>
      </c>
      <c r="O9" s="50">
        <v>21.0</v>
      </c>
      <c r="P9" s="50"/>
      <c r="Q9" s="56" t="s">
        <v>109</v>
      </c>
      <c r="R9" s="53" t="s">
        <v>62</v>
      </c>
    </row>
    <row r="10">
      <c r="A10" s="54" t="s">
        <v>110</v>
      </c>
      <c r="B10" s="50" t="s">
        <v>52</v>
      </c>
      <c r="C10" s="51" t="s">
        <v>111</v>
      </c>
      <c r="D10" s="50" t="s">
        <v>112</v>
      </c>
      <c r="E10" s="52">
        <v>44120.83078703703</v>
      </c>
      <c r="F10" s="50"/>
      <c r="G10" s="50"/>
      <c r="H10" s="50" t="s">
        <v>55</v>
      </c>
      <c r="I10" s="50" t="s">
        <v>56</v>
      </c>
      <c r="J10" s="50" t="s">
        <v>57</v>
      </c>
      <c r="K10" s="50"/>
      <c r="L10" s="53" t="s">
        <v>59</v>
      </c>
      <c r="M10" s="55" t="s">
        <v>60</v>
      </c>
      <c r="N10" s="50">
        <v>340.0</v>
      </c>
      <c r="O10" s="50">
        <v>265.0</v>
      </c>
      <c r="P10" s="50"/>
      <c r="Q10" s="56" t="s">
        <v>113</v>
      </c>
      <c r="R10" s="53" t="s">
        <v>62</v>
      </c>
    </row>
    <row r="11">
      <c r="A11" s="54" t="s">
        <v>114</v>
      </c>
      <c r="B11" s="50" t="s">
        <v>115</v>
      </c>
      <c r="C11" s="51" t="s">
        <v>116</v>
      </c>
      <c r="D11" s="50" t="s">
        <v>117</v>
      </c>
      <c r="E11" s="52">
        <v>44120.819375</v>
      </c>
      <c r="F11" s="50"/>
      <c r="G11" s="50"/>
      <c r="H11" s="50" t="s">
        <v>55</v>
      </c>
      <c r="I11" s="50" t="s">
        <v>56</v>
      </c>
      <c r="J11" s="50" t="s">
        <v>118</v>
      </c>
      <c r="K11" s="50" t="s">
        <v>119</v>
      </c>
      <c r="L11" s="53" t="s">
        <v>79</v>
      </c>
      <c r="M11" s="55" t="s">
        <v>120</v>
      </c>
      <c r="N11" s="50">
        <v>28.0</v>
      </c>
      <c r="O11" s="50">
        <v>107.0</v>
      </c>
      <c r="P11" s="50"/>
      <c r="Q11" s="56" t="s">
        <v>121</v>
      </c>
      <c r="R11" s="53" t="s">
        <v>62</v>
      </c>
    </row>
    <row r="12">
      <c r="A12" s="54" t="s">
        <v>122</v>
      </c>
      <c r="B12" s="50" t="s">
        <v>123</v>
      </c>
      <c r="C12" s="51" t="s">
        <v>124</v>
      </c>
      <c r="D12" s="50" t="s">
        <v>125</v>
      </c>
      <c r="E12" s="52">
        <v>44120.81821759259</v>
      </c>
      <c r="F12" s="50"/>
      <c r="G12" s="50"/>
      <c r="H12" s="50" t="s">
        <v>55</v>
      </c>
      <c r="I12" s="50" t="s">
        <v>56</v>
      </c>
      <c r="J12" s="50" t="s">
        <v>126</v>
      </c>
      <c r="K12" s="50"/>
      <c r="L12" s="53" t="s">
        <v>69</v>
      </c>
      <c r="M12" s="55" t="s">
        <v>127</v>
      </c>
      <c r="N12" s="50">
        <v>150.0</v>
      </c>
      <c r="O12" s="50">
        <v>254.0</v>
      </c>
      <c r="P12" s="50" t="s">
        <v>71</v>
      </c>
      <c r="Q12" s="56" t="s">
        <v>128</v>
      </c>
      <c r="R12" s="53" t="s">
        <v>62</v>
      </c>
    </row>
    <row r="13">
      <c r="A13" s="54" t="s">
        <v>129</v>
      </c>
      <c r="B13" s="50" t="s">
        <v>130</v>
      </c>
      <c r="C13" s="51" t="s">
        <v>131</v>
      </c>
      <c r="D13" s="50" t="s">
        <v>132</v>
      </c>
      <c r="E13" s="52">
        <v>44120.79586805556</v>
      </c>
      <c r="F13" s="50"/>
      <c r="G13" s="50"/>
      <c r="H13" s="50" t="s">
        <v>55</v>
      </c>
      <c r="I13" s="50" t="s">
        <v>56</v>
      </c>
      <c r="J13" s="50" t="s">
        <v>133</v>
      </c>
      <c r="K13" s="50" t="s">
        <v>134</v>
      </c>
      <c r="L13" s="53" t="s">
        <v>69</v>
      </c>
      <c r="M13" s="55" t="s">
        <v>135</v>
      </c>
      <c r="N13" s="50">
        <v>10581.0</v>
      </c>
      <c r="O13" s="50">
        <v>659.0</v>
      </c>
      <c r="P13" s="50"/>
      <c r="Q13" s="56" t="s">
        <v>136</v>
      </c>
      <c r="R13" s="53" t="s">
        <v>62</v>
      </c>
    </row>
    <row r="14">
      <c r="A14" s="54" t="s">
        <v>137</v>
      </c>
      <c r="B14" s="50" t="s">
        <v>115</v>
      </c>
      <c r="C14" s="51" t="s">
        <v>138</v>
      </c>
      <c r="D14" s="50" t="s">
        <v>139</v>
      </c>
      <c r="E14" s="52">
        <v>44120.79016203704</v>
      </c>
      <c r="F14" s="50"/>
      <c r="G14" s="50"/>
      <c r="H14" s="50" t="s">
        <v>55</v>
      </c>
      <c r="I14" s="50" t="s">
        <v>56</v>
      </c>
      <c r="J14" s="50" t="s">
        <v>118</v>
      </c>
      <c r="K14" s="50"/>
      <c r="L14" s="53" t="s">
        <v>79</v>
      </c>
      <c r="M14" s="55" t="s">
        <v>120</v>
      </c>
      <c r="N14" s="50">
        <v>28.0</v>
      </c>
      <c r="O14" s="50">
        <v>107.0</v>
      </c>
      <c r="P14" s="50"/>
      <c r="Q14" s="56" t="s">
        <v>140</v>
      </c>
      <c r="R14" s="53" t="s">
        <v>62</v>
      </c>
    </row>
    <row r="15">
      <c r="A15" s="54" t="s">
        <v>141</v>
      </c>
      <c r="B15" s="50" t="s">
        <v>142</v>
      </c>
      <c r="C15" s="51" t="s">
        <v>143</v>
      </c>
      <c r="D15" s="50" t="s">
        <v>144</v>
      </c>
      <c r="E15" s="52">
        <v>44120.78263888889</v>
      </c>
      <c r="F15" s="50"/>
      <c r="G15" s="50"/>
      <c r="H15" s="50" t="s">
        <v>55</v>
      </c>
      <c r="I15" s="50" t="s">
        <v>56</v>
      </c>
      <c r="J15" s="50" t="s">
        <v>145</v>
      </c>
      <c r="K15" s="50"/>
      <c r="L15" s="53" t="s">
        <v>69</v>
      </c>
      <c r="M15" s="55" t="s">
        <v>89</v>
      </c>
      <c r="N15" s="50">
        <v>10.0</v>
      </c>
      <c r="O15" s="50">
        <v>24.0</v>
      </c>
      <c r="P15" s="50" t="s">
        <v>146</v>
      </c>
      <c r="Q15" s="56" t="s">
        <v>147</v>
      </c>
      <c r="R15" s="53" t="s">
        <v>62</v>
      </c>
    </row>
    <row r="16">
      <c r="A16" s="54" t="s">
        <v>148</v>
      </c>
      <c r="B16" s="50" t="s">
        <v>149</v>
      </c>
      <c r="C16" s="51" t="s">
        <v>150</v>
      </c>
      <c r="D16" s="50" t="s">
        <v>151</v>
      </c>
      <c r="E16" s="52">
        <v>44120.761469907404</v>
      </c>
      <c r="F16" s="50"/>
      <c r="G16" s="50"/>
      <c r="H16" s="50" t="s">
        <v>55</v>
      </c>
      <c r="I16" s="50" t="s">
        <v>56</v>
      </c>
      <c r="J16" s="50" t="s">
        <v>152</v>
      </c>
      <c r="K16" s="50" t="s">
        <v>153</v>
      </c>
      <c r="L16" s="53" t="s">
        <v>79</v>
      </c>
      <c r="M16" s="55" t="s">
        <v>154</v>
      </c>
      <c r="N16" s="50">
        <v>277.0</v>
      </c>
      <c r="O16" s="50">
        <v>395.0</v>
      </c>
      <c r="P16" s="50" t="s">
        <v>155</v>
      </c>
      <c r="Q16" s="56" t="s">
        <v>156</v>
      </c>
      <c r="R16" s="53" t="s">
        <v>62</v>
      </c>
    </row>
    <row r="17">
      <c r="A17" s="54" t="s">
        <v>157</v>
      </c>
      <c r="B17" s="50" t="s">
        <v>158</v>
      </c>
      <c r="C17" s="51" t="s">
        <v>159</v>
      </c>
      <c r="D17" s="50" t="s">
        <v>160</v>
      </c>
      <c r="E17" s="52">
        <v>44120.72060185185</v>
      </c>
      <c r="F17" s="50"/>
      <c r="G17" s="50"/>
      <c r="H17" s="50" t="s">
        <v>55</v>
      </c>
      <c r="I17" s="50" t="s">
        <v>56</v>
      </c>
      <c r="J17" s="50" t="s">
        <v>161</v>
      </c>
      <c r="K17" s="50" t="s">
        <v>162</v>
      </c>
      <c r="L17" s="53" t="s">
        <v>59</v>
      </c>
      <c r="M17" s="55" t="s">
        <v>163</v>
      </c>
      <c r="N17" s="50">
        <v>3460.0</v>
      </c>
      <c r="O17" s="50">
        <v>291.0</v>
      </c>
      <c r="P17" s="50" t="s">
        <v>164</v>
      </c>
      <c r="Q17" s="56" t="s">
        <v>165</v>
      </c>
      <c r="R17" s="53" t="s">
        <v>62</v>
      </c>
    </row>
    <row r="18">
      <c r="A18" s="54" t="s">
        <v>166</v>
      </c>
      <c r="B18" s="50" t="s">
        <v>167</v>
      </c>
      <c r="C18" s="51" t="s">
        <v>168</v>
      </c>
      <c r="D18" s="50" t="s">
        <v>169</v>
      </c>
      <c r="E18" s="52">
        <v>44120.71790509259</v>
      </c>
      <c r="F18" s="50"/>
      <c r="G18" s="50"/>
      <c r="H18" s="50" t="s">
        <v>55</v>
      </c>
      <c r="I18" s="50" t="s">
        <v>56</v>
      </c>
      <c r="J18" s="50" t="s">
        <v>170</v>
      </c>
      <c r="K18" s="50"/>
      <c r="L18" s="53" t="s">
        <v>69</v>
      </c>
      <c r="M18" s="55" t="s">
        <v>171</v>
      </c>
      <c r="N18" s="50">
        <v>1530.0</v>
      </c>
      <c r="O18" s="50">
        <v>464.0</v>
      </c>
      <c r="P18" s="50" t="s">
        <v>172</v>
      </c>
      <c r="Q18" s="56" t="s">
        <v>173</v>
      </c>
      <c r="R18" s="53" t="s">
        <v>174</v>
      </c>
    </row>
    <row r="19">
      <c r="A19" s="54" t="s">
        <v>175</v>
      </c>
      <c r="B19" s="50" t="s">
        <v>176</v>
      </c>
      <c r="C19" s="51" t="s">
        <v>177</v>
      </c>
      <c r="D19" s="50" t="s">
        <v>178</v>
      </c>
      <c r="E19" s="52">
        <v>44120.65944444445</v>
      </c>
      <c r="F19" s="50"/>
      <c r="G19" s="50"/>
      <c r="H19" s="50" t="s">
        <v>55</v>
      </c>
      <c r="I19" s="50" t="s">
        <v>56</v>
      </c>
      <c r="J19" s="50" t="s">
        <v>179</v>
      </c>
      <c r="K19" s="50"/>
      <c r="L19" s="53" t="s">
        <v>79</v>
      </c>
      <c r="M19" s="55" t="s">
        <v>180</v>
      </c>
      <c r="N19" s="50">
        <v>138.0</v>
      </c>
      <c r="O19" s="50">
        <v>508.0</v>
      </c>
      <c r="P19" s="50" t="s">
        <v>146</v>
      </c>
      <c r="Q19" s="56" t="s">
        <v>181</v>
      </c>
      <c r="R19" s="53" t="s">
        <v>62</v>
      </c>
    </row>
    <row r="20">
      <c r="A20" s="54" t="s">
        <v>182</v>
      </c>
      <c r="B20" s="50" t="s">
        <v>183</v>
      </c>
      <c r="C20" s="51" t="s">
        <v>184</v>
      </c>
      <c r="D20" s="50" t="s">
        <v>185</v>
      </c>
      <c r="E20" s="52">
        <v>44120.62793981482</v>
      </c>
      <c r="F20" s="50"/>
      <c r="G20" s="50"/>
      <c r="H20" s="50" t="s">
        <v>55</v>
      </c>
      <c r="I20" s="50" t="s">
        <v>56</v>
      </c>
      <c r="J20" s="50" t="s">
        <v>186</v>
      </c>
      <c r="K20" s="50"/>
      <c r="L20" s="53" t="s">
        <v>59</v>
      </c>
      <c r="M20" s="55" t="s">
        <v>187</v>
      </c>
      <c r="N20" s="50">
        <v>128.0</v>
      </c>
      <c r="O20" s="50">
        <v>207.0</v>
      </c>
      <c r="P20" s="50" t="s">
        <v>188</v>
      </c>
      <c r="Q20" s="56" t="s">
        <v>189</v>
      </c>
      <c r="R20" s="53" t="s">
        <v>190</v>
      </c>
    </row>
    <row r="21">
      <c r="A21" s="54" t="s">
        <v>191</v>
      </c>
      <c r="B21" s="50" t="s">
        <v>192</v>
      </c>
      <c r="C21" s="51" t="s">
        <v>193</v>
      </c>
      <c r="D21" s="50" t="s">
        <v>194</v>
      </c>
      <c r="E21" s="52">
        <v>44120.620046296295</v>
      </c>
      <c r="F21" s="50"/>
      <c r="G21" s="50"/>
      <c r="H21" s="50" t="s">
        <v>55</v>
      </c>
      <c r="I21" s="50" t="s">
        <v>56</v>
      </c>
      <c r="J21" s="50" t="s">
        <v>195</v>
      </c>
      <c r="K21" s="50"/>
      <c r="L21" s="53" t="s">
        <v>59</v>
      </c>
      <c r="M21" s="55" t="s">
        <v>196</v>
      </c>
      <c r="N21" s="50">
        <v>91.0</v>
      </c>
      <c r="O21" s="50">
        <v>396.0</v>
      </c>
      <c r="P21" s="50" t="s">
        <v>197</v>
      </c>
      <c r="Q21" s="56" t="s">
        <v>198</v>
      </c>
      <c r="R21" s="53" t="s">
        <v>62</v>
      </c>
    </row>
    <row r="22">
      <c r="A22" s="54" t="s">
        <v>199</v>
      </c>
      <c r="B22" s="50" t="s">
        <v>200</v>
      </c>
      <c r="C22" s="51" t="s">
        <v>201</v>
      </c>
      <c r="D22" s="50" t="s">
        <v>202</v>
      </c>
      <c r="E22" s="52">
        <v>44120.58215277777</v>
      </c>
      <c r="F22" s="50"/>
      <c r="G22" s="50"/>
      <c r="H22" s="50" t="s">
        <v>55</v>
      </c>
      <c r="I22" s="50" t="s">
        <v>56</v>
      </c>
      <c r="J22" s="50" t="s">
        <v>203</v>
      </c>
      <c r="K22" s="50" t="s">
        <v>204</v>
      </c>
      <c r="L22" s="53" t="s">
        <v>59</v>
      </c>
      <c r="M22" s="55" t="s">
        <v>205</v>
      </c>
      <c r="N22" s="50"/>
      <c r="O22" s="50">
        <v>12.0</v>
      </c>
      <c r="P22" s="50"/>
      <c r="Q22" s="56" t="s">
        <v>206</v>
      </c>
      <c r="R22" s="53" t="s">
        <v>73</v>
      </c>
    </row>
    <row r="23">
      <c r="A23" s="54" t="s">
        <v>207</v>
      </c>
      <c r="B23" s="50" t="s">
        <v>208</v>
      </c>
      <c r="C23" s="51" t="s">
        <v>209</v>
      </c>
      <c r="D23" s="50" t="s">
        <v>210</v>
      </c>
      <c r="E23" s="52">
        <v>44120.19868055556</v>
      </c>
      <c r="F23" s="50"/>
      <c r="G23" s="50"/>
      <c r="H23" s="50" t="s">
        <v>55</v>
      </c>
      <c r="I23" s="50" t="s">
        <v>56</v>
      </c>
      <c r="J23" s="50" t="s">
        <v>211</v>
      </c>
      <c r="K23" s="50"/>
      <c r="L23" s="53" t="s">
        <v>79</v>
      </c>
      <c r="M23" s="55" t="s">
        <v>212</v>
      </c>
      <c r="N23" s="50">
        <v>2.0</v>
      </c>
      <c r="O23" s="50">
        <v>45.0</v>
      </c>
      <c r="P23" s="50"/>
      <c r="Q23" s="56" t="s">
        <v>213</v>
      </c>
      <c r="R23" s="53" t="s">
        <v>62</v>
      </c>
    </row>
    <row r="24">
      <c r="A24" s="54" t="s">
        <v>214</v>
      </c>
      <c r="B24" s="50" t="s">
        <v>215</v>
      </c>
      <c r="C24" s="51" t="s">
        <v>216</v>
      </c>
      <c r="D24" s="50" t="s">
        <v>217</v>
      </c>
      <c r="E24" s="52">
        <v>44120.09260416667</v>
      </c>
      <c r="F24" s="50"/>
      <c r="G24" s="50"/>
      <c r="H24" s="50" t="s">
        <v>55</v>
      </c>
      <c r="I24" s="50" t="s">
        <v>56</v>
      </c>
      <c r="J24" s="50" t="s">
        <v>218</v>
      </c>
      <c r="K24" s="50" t="s">
        <v>219</v>
      </c>
      <c r="L24" s="53" t="s">
        <v>79</v>
      </c>
      <c r="M24" s="55" t="s">
        <v>220</v>
      </c>
      <c r="N24" s="50">
        <v>224.0</v>
      </c>
      <c r="O24" s="50">
        <v>898.0</v>
      </c>
      <c r="P24" s="50"/>
      <c r="Q24" s="56" t="s">
        <v>221</v>
      </c>
      <c r="R24" s="53" t="s">
        <v>222</v>
      </c>
    </row>
    <row r="25">
      <c r="A25" s="54" t="s">
        <v>223</v>
      </c>
      <c r="B25" s="50" t="s">
        <v>224</v>
      </c>
      <c r="C25" s="51" t="s">
        <v>225</v>
      </c>
      <c r="D25" s="50" t="s">
        <v>226</v>
      </c>
      <c r="E25" s="52">
        <v>44120.061064814814</v>
      </c>
      <c r="F25" s="50"/>
      <c r="G25" s="50"/>
      <c r="H25" s="50" t="s">
        <v>55</v>
      </c>
      <c r="I25" s="50" t="s">
        <v>56</v>
      </c>
      <c r="J25" s="50" t="s">
        <v>227</v>
      </c>
      <c r="K25" s="50" t="s">
        <v>219</v>
      </c>
      <c r="L25" s="53" t="s">
        <v>79</v>
      </c>
      <c r="M25" s="55" t="s">
        <v>228</v>
      </c>
      <c r="N25" s="50">
        <v>1278.0</v>
      </c>
      <c r="O25" s="50">
        <v>2556.0</v>
      </c>
      <c r="P25" s="50" t="s">
        <v>229</v>
      </c>
      <c r="Q25" s="56" t="s">
        <v>230</v>
      </c>
      <c r="R25" s="53" t="s">
        <v>231</v>
      </c>
    </row>
    <row r="26">
      <c r="A26" s="54" t="s">
        <v>232</v>
      </c>
      <c r="B26" s="50" t="s">
        <v>233</v>
      </c>
      <c r="C26" s="51" t="s">
        <v>234</v>
      </c>
      <c r="D26" s="50" t="s">
        <v>235</v>
      </c>
      <c r="E26" s="52">
        <v>44119.93283564815</v>
      </c>
      <c r="F26" s="50"/>
      <c r="G26" s="50"/>
      <c r="H26" s="50" t="s">
        <v>55</v>
      </c>
      <c r="I26" s="50" t="s">
        <v>56</v>
      </c>
      <c r="J26" s="50" t="s">
        <v>236</v>
      </c>
      <c r="K26" s="50" t="s">
        <v>237</v>
      </c>
      <c r="L26" s="53" t="s">
        <v>59</v>
      </c>
      <c r="M26" s="55" t="s">
        <v>238</v>
      </c>
      <c r="N26" s="50">
        <v>371.0</v>
      </c>
      <c r="O26" s="50">
        <v>1129.0</v>
      </c>
      <c r="P26" s="50" t="s">
        <v>239</v>
      </c>
      <c r="Q26" s="56" t="s">
        <v>240</v>
      </c>
      <c r="R26" s="53" t="s">
        <v>62</v>
      </c>
    </row>
    <row r="27">
      <c r="A27" s="54" t="s">
        <v>241</v>
      </c>
      <c r="B27" s="50" t="s">
        <v>242</v>
      </c>
      <c r="C27" s="51" t="s">
        <v>243</v>
      </c>
      <c r="D27" s="50" t="s">
        <v>244</v>
      </c>
      <c r="E27" s="52">
        <v>44119.859872685185</v>
      </c>
      <c r="F27" s="50"/>
      <c r="G27" s="50"/>
      <c r="H27" s="50" t="s">
        <v>55</v>
      </c>
      <c r="I27" s="50" t="s">
        <v>56</v>
      </c>
      <c r="J27" s="50" t="s">
        <v>245</v>
      </c>
      <c r="K27" s="50" t="s">
        <v>246</v>
      </c>
      <c r="L27" s="53" t="s">
        <v>79</v>
      </c>
      <c r="M27" s="55" t="s">
        <v>247</v>
      </c>
      <c r="N27" s="50">
        <v>89.0</v>
      </c>
      <c r="O27" s="50">
        <v>408.0</v>
      </c>
      <c r="P27" s="50"/>
      <c r="Q27" s="56" t="s">
        <v>248</v>
      </c>
      <c r="R27" s="53" t="s">
        <v>62</v>
      </c>
    </row>
    <row r="28">
      <c r="A28" s="54" t="s">
        <v>249</v>
      </c>
      <c r="B28" s="50" t="s">
        <v>250</v>
      </c>
      <c r="C28" s="51" t="s">
        <v>251</v>
      </c>
      <c r="D28" s="50" t="s">
        <v>252</v>
      </c>
      <c r="E28" s="52">
        <v>44119.845300925925</v>
      </c>
      <c r="F28" s="50"/>
      <c r="G28" s="50"/>
      <c r="H28" s="50"/>
      <c r="I28" s="50"/>
      <c r="J28" s="50" t="s">
        <v>253</v>
      </c>
      <c r="K28" s="50"/>
      <c r="L28" s="53" t="s">
        <v>59</v>
      </c>
      <c r="M28" s="55" t="s">
        <v>89</v>
      </c>
      <c r="N28" s="50">
        <v>63.0</v>
      </c>
      <c r="O28" s="50">
        <v>96.0</v>
      </c>
      <c r="P28" s="50"/>
      <c r="Q28" s="56" t="s">
        <v>254</v>
      </c>
      <c r="R28" s="53" t="s">
        <v>255</v>
      </c>
    </row>
    <row r="29">
      <c r="A29" s="54" t="s">
        <v>256</v>
      </c>
      <c r="B29" s="50" t="s">
        <v>257</v>
      </c>
      <c r="C29" s="51" t="s">
        <v>258</v>
      </c>
      <c r="D29" s="50" t="s">
        <v>259</v>
      </c>
      <c r="E29" s="52">
        <v>44119.82146990741</v>
      </c>
      <c r="F29" s="50"/>
      <c r="G29" s="50"/>
      <c r="H29" s="50" t="s">
        <v>55</v>
      </c>
      <c r="I29" s="50" t="s">
        <v>56</v>
      </c>
      <c r="J29" s="50" t="s">
        <v>260</v>
      </c>
      <c r="K29" s="50" t="s">
        <v>219</v>
      </c>
      <c r="L29" s="53" t="s">
        <v>79</v>
      </c>
      <c r="M29" s="55" t="s">
        <v>261</v>
      </c>
      <c r="N29" s="50">
        <v>838.0</v>
      </c>
      <c r="O29" s="50">
        <v>1131.0</v>
      </c>
      <c r="P29" s="50" t="s">
        <v>71</v>
      </c>
      <c r="Q29" s="56" t="s">
        <v>262</v>
      </c>
      <c r="R29" s="53" t="s">
        <v>263</v>
      </c>
    </row>
    <row r="30">
      <c r="A30" s="54" t="s">
        <v>264</v>
      </c>
      <c r="B30" s="50" t="s">
        <v>265</v>
      </c>
      <c r="C30" s="51" t="s">
        <v>266</v>
      </c>
      <c r="D30" s="50" t="s">
        <v>267</v>
      </c>
      <c r="E30" s="52">
        <v>44119.793715277774</v>
      </c>
      <c r="F30" s="50"/>
      <c r="G30" s="50"/>
      <c r="H30" s="50" t="s">
        <v>55</v>
      </c>
      <c r="I30" s="50" t="s">
        <v>56</v>
      </c>
      <c r="J30" s="50" t="s">
        <v>268</v>
      </c>
      <c r="K30" s="50"/>
      <c r="L30" s="53" t="s">
        <v>79</v>
      </c>
      <c r="M30" s="55" t="s">
        <v>269</v>
      </c>
      <c r="N30" s="50">
        <v>10978.0</v>
      </c>
      <c r="O30" s="50">
        <v>10054.0</v>
      </c>
      <c r="P30" s="50" t="s">
        <v>270</v>
      </c>
      <c r="Q30" s="56" t="s">
        <v>271</v>
      </c>
      <c r="R30" s="53" t="s">
        <v>62</v>
      </c>
    </row>
    <row r="31">
      <c r="A31" s="54" t="s">
        <v>272</v>
      </c>
      <c r="B31" s="50" t="s">
        <v>273</v>
      </c>
      <c r="C31" s="51" t="s">
        <v>274</v>
      </c>
      <c r="D31" s="50" t="s">
        <v>275</v>
      </c>
      <c r="E31" s="52">
        <v>44119.781006944446</v>
      </c>
      <c r="F31" s="50"/>
      <c r="G31" s="50"/>
      <c r="H31" s="50" t="s">
        <v>55</v>
      </c>
      <c r="I31" s="50" t="s">
        <v>56</v>
      </c>
      <c r="J31" s="50" t="s">
        <v>276</v>
      </c>
      <c r="K31" s="50" t="s">
        <v>277</v>
      </c>
      <c r="L31" s="53" t="s">
        <v>69</v>
      </c>
      <c r="M31" s="55" t="s">
        <v>278</v>
      </c>
      <c r="N31" s="50">
        <v>81.0</v>
      </c>
      <c r="O31" s="50">
        <v>217.0</v>
      </c>
      <c r="P31" s="50" t="s">
        <v>279</v>
      </c>
      <c r="Q31" s="56" t="s">
        <v>280</v>
      </c>
      <c r="R31" s="53" t="s">
        <v>62</v>
      </c>
    </row>
    <row r="32">
      <c r="A32" s="54" t="s">
        <v>281</v>
      </c>
      <c r="B32" s="50" t="s">
        <v>282</v>
      </c>
      <c r="C32" s="51" t="s">
        <v>283</v>
      </c>
      <c r="D32" s="50" t="s">
        <v>284</v>
      </c>
      <c r="E32" s="52">
        <v>44119.77427083333</v>
      </c>
      <c r="F32" s="50"/>
      <c r="G32" s="50"/>
      <c r="H32" s="50" t="s">
        <v>55</v>
      </c>
      <c r="I32" s="50" t="s">
        <v>56</v>
      </c>
      <c r="J32" s="50" t="s">
        <v>285</v>
      </c>
      <c r="K32" s="50" t="s">
        <v>286</v>
      </c>
      <c r="L32" s="53" t="s">
        <v>79</v>
      </c>
      <c r="M32" s="55" t="s">
        <v>287</v>
      </c>
      <c r="N32" s="50">
        <v>6.0</v>
      </c>
      <c r="O32" s="50">
        <v>150.0</v>
      </c>
      <c r="P32" s="50"/>
      <c r="Q32" s="56" t="s">
        <v>288</v>
      </c>
      <c r="R32" s="53" t="s">
        <v>62</v>
      </c>
    </row>
    <row r="33">
      <c r="A33" s="54" t="s">
        <v>289</v>
      </c>
      <c r="B33" s="50" t="s">
        <v>290</v>
      </c>
      <c r="C33" s="51" t="s">
        <v>291</v>
      </c>
      <c r="D33" s="50" t="s">
        <v>292</v>
      </c>
      <c r="E33" s="52">
        <v>44119.76597222222</v>
      </c>
      <c r="F33" s="50"/>
      <c r="G33" s="50"/>
      <c r="H33" s="50" t="s">
        <v>55</v>
      </c>
      <c r="I33" s="50" t="s">
        <v>56</v>
      </c>
      <c r="J33" s="50" t="s">
        <v>293</v>
      </c>
      <c r="K33" s="50" t="s">
        <v>294</v>
      </c>
      <c r="L33" s="53" t="s">
        <v>79</v>
      </c>
      <c r="M33" s="55" t="s">
        <v>295</v>
      </c>
      <c r="N33" s="50">
        <v>85.0</v>
      </c>
      <c r="O33" s="50">
        <v>1077.0</v>
      </c>
      <c r="P33" s="50" t="s">
        <v>71</v>
      </c>
      <c r="Q33" s="56" t="s">
        <v>296</v>
      </c>
      <c r="R33" s="53" t="s">
        <v>297</v>
      </c>
    </row>
    <row r="34">
      <c r="A34" s="54" t="s">
        <v>298</v>
      </c>
      <c r="B34" s="50" t="s">
        <v>290</v>
      </c>
      <c r="C34" s="51" t="s">
        <v>299</v>
      </c>
      <c r="D34" s="50" t="s">
        <v>300</v>
      </c>
      <c r="E34" s="52">
        <v>44119.76540509259</v>
      </c>
      <c r="F34" s="50"/>
      <c r="G34" s="50"/>
      <c r="H34" s="50"/>
      <c r="I34" s="50"/>
      <c r="J34" s="50" t="s">
        <v>293</v>
      </c>
      <c r="K34" s="50"/>
      <c r="L34" s="53" t="s">
        <v>79</v>
      </c>
      <c r="M34" s="55" t="s">
        <v>295</v>
      </c>
      <c r="N34" s="50">
        <v>85.0</v>
      </c>
      <c r="O34" s="50">
        <v>1077.0</v>
      </c>
      <c r="P34" s="50" t="s">
        <v>71</v>
      </c>
      <c r="Q34" s="56" t="s">
        <v>301</v>
      </c>
      <c r="R34" s="53" t="s">
        <v>302</v>
      </c>
    </row>
    <row r="35">
      <c r="A35" s="54" t="s">
        <v>303</v>
      </c>
      <c r="B35" s="50" t="s">
        <v>290</v>
      </c>
      <c r="C35" s="51" t="s">
        <v>304</v>
      </c>
      <c r="D35" s="50" t="s">
        <v>305</v>
      </c>
      <c r="E35" s="52">
        <v>44119.7625</v>
      </c>
      <c r="F35" s="50"/>
      <c r="G35" s="50"/>
      <c r="H35" s="50" t="s">
        <v>55</v>
      </c>
      <c r="I35" s="50" t="s">
        <v>56</v>
      </c>
      <c r="J35" s="50" t="s">
        <v>293</v>
      </c>
      <c r="K35" s="50" t="s">
        <v>306</v>
      </c>
      <c r="L35" s="53" t="s">
        <v>79</v>
      </c>
      <c r="M35" s="55" t="s">
        <v>295</v>
      </c>
      <c r="N35" s="50">
        <v>85.0</v>
      </c>
      <c r="O35" s="50">
        <v>1077.0</v>
      </c>
      <c r="P35" s="50" t="s">
        <v>71</v>
      </c>
      <c r="Q35" s="56" t="s">
        <v>307</v>
      </c>
      <c r="R35" s="53" t="s">
        <v>308</v>
      </c>
    </row>
    <row r="36">
      <c r="A36" s="54" t="s">
        <v>309</v>
      </c>
      <c r="B36" s="50" t="s">
        <v>310</v>
      </c>
      <c r="C36" s="51" t="s">
        <v>311</v>
      </c>
      <c r="D36" s="50" t="s">
        <v>312</v>
      </c>
      <c r="E36" s="52">
        <v>44119.757002314815</v>
      </c>
      <c r="F36" s="50"/>
      <c r="G36" s="50"/>
      <c r="H36" s="50" t="s">
        <v>55</v>
      </c>
      <c r="I36" s="50" t="s">
        <v>56</v>
      </c>
      <c r="J36" s="50" t="s">
        <v>313</v>
      </c>
      <c r="K36" s="50"/>
      <c r="L36" s="53" t="s">
        <v>59</v>
      </c>
      <c r="M36" s="55" t="s">
        <v>314</v>
      </c>
      <c r="N36" s="50">
        <v>382.0</v>
      </c>
      <c r="O36" s="50">
        <v>1093.0</v>
      </c>
      <c r="P36" s="50" t="s">
        <v>315</v>
      </c>
      <c r="Q36" s="56" t="s">
        <v>316</v>
      </c>
      <c r="R36" s="53" t="s">
        <v>62</v>
      </c>
    </row>
    <row r="37">
      <c r="A37" s="54" t="s">
        <v>317</v>
      </c>
      <c r="B37" s="50" t="s">
        <v>242</v>
      </c>
      <c r="C37" s="51" t="s">
        <v>318</v>
      </c>
      <c r="D37" s="50" t="s">
        <v>319</v>
      </c>
      <c r="E37" s="52">
        <v>44119.740069444444</v>
      </c>
      <c r="F37" s="50"/>
      <c r="G37" s="50"/>
      <c r="H37" s="50" t="s">
        <v>55</v>
      </c>
      <c r="I37" s="50" t="s">
        <v>56</v>
      </c>
      <c r="J37" s="50" t="s">
        <v>245</v>
      </c>
      <c r="K37" s="50" t="s">
        <v>320</v>
      </c>
      <c r="L37" s="53" t="s">
        <v>79</v>
      </c>
      <c r="M37" s="55" t="s">
        <v>247</v>
      </c>
      <c r="N37" s="50">
        <v>89.0</v>
      </c>
      <c r="O37" s="50">
        <v>408.0</v>
      </c>
      <c r="P37" s="50"/>
      <c r="Q37" s="56" t="s">
        <v>321</v>
      </c>
      <c r="R37" s="53" t="s">
        <v>322</v>
      </c>
    </row>
    <row r="38">
      <c r="A38" s="54" t="s">
        <v>323</v>
      </c>
      <c r="B38" s="50" t="s">
        <v>324</v>
      </c>
      <c r="C38" s="51" t="s">
        <v>325</v>
      </c>
      <c r="D38" s="50" t="s">
        <v>326</v>
      </c>
      <c r="E38" s="52">
        <v>44119.7103125</v>
      </c>
      <c r="F38" s="50"/>
      <c r="G38" s="50"/>
      <c r="H38" s="50" t="s">
        <v>55</v>
      </c>
      <c r="I38" s="50" t="s">
        <v>56</v>
      </c>
      <c r="J38" s="50" t="s">
        <v>327</v>
      </c>
      <c r="K38" s="50"/>
      <c r="L38" s="53" t="s">
        <v>59</v>
      </c>
      <c r="M38" s="55" t="s">
        <v>328</v>
      </c>
      <c r="N38" s="50">
        <v>1217.0</v>
      </c>
      <c r="O38" s="50">
        <v>722.0</v>
      </c>
      <c r="P38" s="50" t="s">
        <v>329</v>
      </c>
      <c r="Q38" s="56" t="s">
        <v>330</v>
      </c>
      <c r="R38" s="53" t="s">
        <v>331</v>
      </c>
    </row>
    <row r="39">
      <c r="A39" s="54" t="s">
        <v>332</v>
      </c>
      <c r="B39" s="50" t="s">
        <v>333</v>
      </c>
      <c r="C39" s="51" t="s">
        <v>334</v>
      </c>
      <c r="D39" s="50" t="s">
        <v>335</v>
      </c>
      <c r="E39" s="52">
        <v>44119.675358796296</v>
      </c>
      <c r="F39" s="50"/>
      <c r="G39" s="50"/>
      <c r="H39" s="50" t="s">
        <v>55</v>
      </c>
      <c r="I39" s="50" t="s">
        <v>56</v>
      </c>
      <c r="J39" s="50" t="s">
        <v>336</v>
      </c>
      <c r="K39" s="50" t="s">
        <v>68</v>
      </c>
      <c r="L39" s="53" t="s">
        <v>69</v>
      </c>
      <c r="M39" s="55" t="s">
        <v>337</v>
      </c>
      <c r="N39" s="50">
        <v>750.0</v>
      </c>
      <c r="O39" s="50">
        <v>410.0</v>
      </c>
      <c r="P39" s="50" t="s">
        <v>338</v>
      </c>
      <c r="Q39" s="56" t="s">
        <v>339</v>
      </c>
      <c r="R39" s="53" t="s">
        <v>340</v>
      </c>
    </row>
    <row r="40">
      <c r="A40" s="54" t="s">
        <v>68</v>
      </c>
      <c r="B40" s="50" t="s">
        <v>56</v>
      </c>
      <c r="C40" s="51" t="s">
        <v>341</v>
      </c>
      <c r="D40" s="50" t="s">
        <v>342</v>
      </c>
      <c r="E40" s="52">
        <v>44119.67222222222</v>
      </c>
      <c r="F40" s="50"/>
      <c r="G40" s="50"/>
      <c r="H40" s="50" t="s">
        <v>55</v>
      </c>
      <c r="I40" s="50" t="s">
        <v>56</v>
      </c>
      <c r="J40" s="50" t="s">
        <v>55</v>
      </c>
      <c r="K40" s="50" t="s">
        <v>343</v>
      </c>
      <c r="L40" s="53" t="s">
        <v>69</v>
      </c>
      <c r="M40" s="55" t="s">
        <v>344</v>
      </c>
      <c r="N40" s="50">
        <v>56552.0</v>
      </c>
      <c r="O40" s="50">
        <v>460.0</v>
      </c>
      <c r="P40" s="50" t="s">
        <v>345</v>
      </c>
      <c r="Q40" s="56" t="s">
        <v>346</v>
      </c>
      <c r="R40" s="53" t="s">
        <v>347</v>
      </c>
    </row>
    <row r="41">
      <c r="A41" s="54" t="s">
        <v>348</v>
      </c>
      <c r="B41" s="50" t="s">
        <v>333</v>
      </c>
      <c r="C41" s="51" t="s">
        <v>349</v>
      </c>
      <c r="D41" s="50" t="s">
        <v>350</v>
      </c>
      <c r="E41" s="52">
        <v>44119.67018518518</v>
      </c>
      <c r="F41" s="50"/>
      <c r="G41" s="50"/>
      <c r="H41" s="50" t="s">
        <v>55</v>
      </c>
      <c r="I41" s="50" t="s">
        <v>56</v>
      </c>
      <c r="J41" s="50" t="s">
        <v>336</v>
      </c>
      <c r="K41" s="50" t="s">
        <v>343</v>
      </c>
      <c r="L41" s="53" t="s">
        <v>69</v>
      </c>
      <c r="M41" s="55" t="s">
        <v>337</v>
      </c>
      <c r="N41" s="50">
        <v>750.0</v>
      </c>
      <c r="O41" s="50">
        <v>410.0</v>
      </c>
      <c r="P41" s="50" t="s">
        <v>338</v>
      </c>
      <c r="Q41" s="56" t="s">
        <v>351</v>
      </c>
      <c r="R41" s="53" t="s">
        <v>352</v>
      </c>
    </row>
    <row r="42">
      <c r="A42" s="54" t="s">
        <v>343</v>
      </c>
      <c r="B42" s="50" t="s">
        <v>56</v>
      </c>
      <c r="C42" s="51" t="s">
        <v>353</v>
      </c>
      <c r="D42" s="50" t="s">
        <v>354</v>
      </c>
      <c r="E42" s="52">
        <v>44119.66758101852</v>
      </c>
      <c r="F42" s="50"/>
      <c r="G42" s="50"/>
      <c r="H42" s="50" t="s">
        <v>55</v>
      </c>
      <c r="I42" s="50" t="s">
        <v>56</v>
      </c>
      <c r="J42" s="50" t="s">
        <v>55</v>
      </c>
      <c r="K42" s="50" t="s">
        <v>204</v>
      </c>
      <c r="L42" s="53" t="s">
        <v>69</v>
      </c>
      <c r="M42" s="55" t="s">
        <v>344</v>
      </c>
      <c r="N42" s="50">
        <v>56552.0</v>
      </c>
      <c r="O42" s="50">
        <v>460.0</v>
      </c>
      <c r="P42" s="50" t="s">
        <v>345</v>
      </c>
      <c r="Q42" s="56" t="s">
        <v>355</v>
      </c>
      <c r="R42" s="53" t="s">
        <v>356</v>
      </c>
    </row>
    <row r="43">
      <c r="A43" s="54" t="s">
        <v>357</v>
      </c>
      <c r="B43" s="50" t="s">
        <v>358</v>
      </c>
      <c r="C43" s="51" t="s">
        <v>359</v>
      </c>
      <c r="D43" s="50" t="s">
        <v>360</v>
      </c>
      <c r="E43" s="52">
        <v>44119.57880787037</v>
      </c>
      <c r="F43" s="50"/>
      <c r="G43" s="50"/>
      <c r="H43" s="50" t="s">
        <v>55</v>
      </c>
      <c r="I43" s="50" t="s">
        <v>56</v>
      </c>
      <c r="J43" s="50" t="s">
        <v>361</v>
      </c>
      <c r="K43" s="50"/>
      <c r="L43" s="53" t="s">
        <v>79</v>
      </c>
      <c r="M43" s="55" t="s">
        <v>362</v>
      </c>
      <c r="N43" s="50">
        <v>354.0</v>
      </c>
      <c r="O43" s="50">
        <v>128.0</v>
      </c>
      <c r="P43" s="50" t="s">
        <v>239</v>
      </c>
      <c r="Q43" s="56" t="s">
        <v>363</v>
      </c>
      <c r="R43" s="53" t="s">
        <v>364</v>
      </c>
    </row>
    <row r="44">
      <c r="A44" s="54" t="s">
        <v>365</v>
      </c>
      <c r="B44" s="50" t="s">
        <v>366</v>
      </c>
      <c r="C44" s="51" t="s">
        <v>367</v>
      </c>
      <c r="D44" s="50" t="s">
        <v>368</v>
      </c>
      <c r="E44" s="52">
        <v>44119.570115740746</v>
      </c>
      <c r="F44" s="50"/>
      <c r="G44" s="50"/>
      <c r="H44" s="50" t="s">
        <v>55</v>
      </c>
      <c r="I44" s="50" t="s">
        <v>56</v>
      </c>
      <c r="J44" s="50" t="s">
        <v>369</v>
      </c>
      <c r="K44" s="50" t="s">
        <v>370</v>
      </c>
      <c r="L44" s="53" t="s">
        <v>79</v>
      </c>
      <c r="M44" s="55" t="s">
        <v>371</v>
      </c>
      <c r="N44" s="50">
        <v>35.0</v>
      </c>
      <c r="O44" s="50">
        <v>188.0</v>
      </c>
      <c r="P44" s="50"/>
      <c r="Q44" s="56" t="s">
        <v>372</v>
      </c>
      <c r="R44" s="53" t="s">
        <v>373</v>
      </c>
    </row>
    <row r="45">
      <c r="A45" s="54" t="s">
        <v>374</v>
      </c>
      <c r="B45" s="50" t="s">
        <v>375</v>
      </c>
      <c r="C45" s="51" t="s">
        <v>376</v>
      </c>
      <c r="D45" s="50" t="s">
        <v>377</v>
      </c>
      <c r="E45" s="52">
        <v>44119.50732638889</v>
      </c>
      <c r="F45" s="50"/>
      <c r="G45" s="50"/>
      <c r="H45" s="50" t="s">
        <v>55</v>
      </c>
      <c r="I45" s="50" t="s">
        <v>56</v>
      </c>
      <c r="J45" s="50" t="s">
        <v>378</v>
      </c>
      <c r="K45" s="50" t="s">
        <v>379</v>
      </c>
      <c r="L45" s="53" t="s">
        <v>59</v>
      </c>
      <c r="M45" s="55" t="s">
        <v>89</v>
      </c>
      <c r="N45" s="50"/>
      <c r="O45" s="50">
        <v>19.0</v>
      </c>
      <c r="P45" s="50"/>
      <c r="Q45" s="56" t="s">
        <v>380</v>
      </c>
      <c r="R45" s="53" t="s">
        <v>381</v>
      </c>
    </row>
    <row r="46">
      <c r="A46" s="54" t="s">
        <v>382</v>
      </c>
      <c r="B46" s="50" t="s">
        <v>383</v>
      </c>
      <c r="C46" s="51" t="s">
        <v>384</v>
      </c>
      <c r="D46" s="50" t="s">
        <v>385</v>
      </c>
      <c r="E46" s="52">
        <v>44119.1531712963</v>
      </c>
      <c r="F46" s="50"/>
      <c r="G46" s="50"/>
      <c r="H46" s="50" t="s">
        <v>55</v>
      </c>
      <c r="I46" s="50" t="s">
        <v>56</v>
      </c>
      <c r="J46" s="50" t="s">
        <v>386</v>
      </c>
      <c r="K46" s="50" t="s">
        <v>387</v>
      </c>
      <c r="L46" s="53" t="s">
        <v>79</v>
      </c>
      <c r="M46" s="55" t="s">
        <v>388</v>
      </c>
      <c r="N46" s="50">
        <v>309.0</v>
      </c>
      <c r="O46" s="50">
        <v>558.0</v>
      </c>
      <c r="P46" s="50" t="s">
        <v>315</v>
      </c>
      <c r="Q46" s="56" t="s">
        <v>389</v>
      </c>
      <c r="R46" s="53" t="s">
        <v>390</v>
      </c>
    </row>
    <row r="47">
      <c r="A47" s="54" t="s">
        <v>391</v>
      </c>
      <c r="B47" s="50" t="s">
        <v>392</v>
      </c>
      <c r="C47" s="51" t="s">
        <v>393</v>
      </c>
      <c r="D47" s="50" t="s">
        <v>394</v>
      </c>
      <c r="E47" s="52">
        <v>44119.06086805556</v>
      </c>
      <c r="F47" s="50"/>
      <c r="G47" s="50"/>
      <c r="H47" s="50" t="s">
        <v>55</v>
      </c>
      <c r="I47" s="50" t="s">
        <v>56</v>
      </c>
      <c r="J47" s="50" t="s">
        <v>395</v>
      </c>
      <c r="K47" s="50" t="s">
        <v>396</v>
      </c>
      <c r="L47" s="53" t="s">
        <v>79</v>
      </c>
      <c r="M47" s="55" t="s">
        <v>397</v>
      </c>
      <c r="N47" s="50">
        <v>204.0</v>
      </c>
      <c r="O47" s="50">
        <v>1403.0</v>
      </c>
      <c r="P47" s="50"/>
      <c r="Q47" s="56" t="s">
        <v>398</v>
      </c>
      <c r="R47" s="53" t="s">
        <v>62</v>
      </c>
    </row>
    <row r="48">
      <c r="A48" s="54" t="s">
        <v>399</v>
      </c>
      <c r="B48" s="50" t="s">
        <v>400</v>
      </c>
      <c r="C48" s="51" t="s">
        <v>401</v>
      </c>
      <c r="D48" s="50" t="s">
        <v>402</v>
      </c>
      <c r="E48" s="52">
        <v>44119.04787037037</v>
      </c>
      <c r="F48" s="50"/>
      <c r="G48" s="50"/>
      <c r="H48" s="50" t="s">
        <v>55</v>
      </c>
      <c r="I48" s="50" t="s">
        <v>56</v>
      </c>
      <c r="J48" s="50" t="s">
        <v>403</v>
      </c>
      <c r="K48" s="50"/>
      <c r="L48" s="53" t="s">
        <v>59</v>
      </c>
      <c r="M48" s="55" t="s">
        <v>404</v>
      </c>
      <c r="N48" s="50">
        <v>24.0</v>
      </c>
      <c r="O48" s="50">
        <v>34.0</v>
      </c>
      <c r="P48" s="50"/>
      <c r="Q48" s="56" t="s">
        <v>405</v>
      </c>
      <c r="R48" s="53" t="s">
        <v>62</v>
      </c>
    </row>
    <row r="49">
      <c r="A49" s="54" t="s">
        <v>406</v>
      </c>
      <c r="B49" s="50" t="s">
        <v>358</v>
      </c>
      <c r="C49" s="51" t="s">
        <v>407</v>
      </c>
      <c r="D49" s="50" t="s">
        <v>408</v>
      </c>
      <c r="E49" s="52">
        <v>44118.96716435185</v>
      </c>
      <c r="F49" s="50"/>
      <c r="G49" s="50"/>
      <c r="H49" s="50"/>
      <c r="I49" s="50"/>
      <c r="J49" s="50" t="s">
        <v>361</v>
      </c>
      <c r="K49" s="50"/>
      <c r="L49" s="53" t="s">
        <v>79</v>
      </c>
      <c r="M49" s="55" t="s">
        <v>362</v>
      </c>
      <c r="N49" s="50">
        <v>354.0</v>
      </c>
      <c r="O49" s="50">
        <v>128.0</v>
      </c>
      <c r="P49" s="50" t="s">
        <v>239</v>
      </c>
      <c r="Q49" s="56" t="s">
        <v>409</v>
      </c>
      <c r="R49" s="53" t="s">
        <v>410</v>
      </c>
    </row>
    <row r="50">
      <c r="A50" s="54" t="s">
        <v>411</v>
      </c>
      <c r="B50" s="50" t="s">
        <v>412</v>
      </c>
      <c r="C50" s="51" t="s">
        <v>413</v>
      </c>
      <c r="D50" s="50" t="s">
        <v>414</v>
      </c>
      <c r="E50" s="52">
        <v>44118.957500000004</v>
      </c>
      <c r="F50" s="50"/>
      <c r="G50" s="50"/>
      <c r="H50" s="50" t="s">
        <v>55</v>
      </c>
      <c r="I50" s="50" t="s">
        <v>56</v>
      </c>
      <c r="J50" s="50" t="s">
        <v>415</v>
      </c>
      <c r="K50" s="50" t="s">
        <v>416</v>
      </c>
      <c r="L50" s="53" t="s">
        <v>79</v>
      </c>
      <c r="M50" s="55" t="s">
        <v>417</v>
      </c>
      <c r="N50" s="50">
        <v>742.0</v>
      </c>
      <c r="O50" s="50">
        <v>363.0</v>
      </c>
      <c r="P50" s="50" t="s">
        <v>418</v>
      </c>
      <c r="Q50" s="56" t="s">
        <v>419</v>
      </c>
      <c r="R50" s="53" t="s">
        <v>62</v>
      </c>
    </row>
    <row r="51">
      <c r="A51" s="54" t="s">
        <v>420</v>
      </c>
      <c r="B51" s="50" t="s">
        <v>421</v>
      </c>
      <c r="C51" s="51" t="s">
        <v>422</v>
      </c>
      <c r="D51" s="50" t="s">
        <v>423</v>
      </c>
      <c r="E51" s="52">
        <v>44118.9541087963</v>
      </c>
      <c r="F51" s="50"/>
      <c r="G51" s="50"/>
      <c r="H51" s="50" t="s">
        <v>55</v>
      </c>
      <c r="I51" s="50" t="s">
        <v>56</v>
      </c>
      <c r="J51" s="50" t="s">
        <v>424</v>
      </c>
      <c r="K51" s="50"/>
      <c r="L51" s="53" t="s">
        <v>79</v>
      </c>
      <c r="M51" s="55" t="s">
        <v>425</v>
      </c>
      <c r="N51" s="50">
        <v>48.0</v>
      </c>
      <c r="O51" s="50">
        <v>98.0</v>
      </c>
      <c r="P51" s="50" t="s">
        <v>426</v>
      </c>
      <c r="Q51" s="56" t="s">
        <v>427</v>
      </c>
      <c r="R51" s="53" t="s">
        <v>428</v>
      </c>
    </row>
    <row r="52">
      <c r="A52" s="54" t="s">
        <v>429</v>
      </c>
      <c r="B52" s="50" t="s">
        <v>412</v>
      </c>
      <c r="C52" s="51" t="s">
        <v>430</v>
      </c>
      <c r="D52" s="50" t="s">
        <v>431</v>
      </c>
      <c r="E52" s="52">
        <v>44118.95162037037</v>
      </c>
      <c r="F52" s="50"/>
      <c r="G52" s="50"/>
      <c r="H52" s="50" t="s">
        <v>55</v>
      </c>
      <c r="I52" s="50" t="s">
        <v>56</v>
      </c>
      <c r="J52" s="50" t="s">
        <v>415</v>
      </c>
      <c r="K52" s="50" t="s">
        <v>416</v>
      </c>
      <c r="L52" s="53" t="s">
        <v>79</v>
      </c>
      <c r="M52" s="55" t="s">
        <v>417</v>
      </c>
      <c r="N52" s="50">
        <v>742.0</v>
      </c>
      <c r="O52" s="50">
        <v>363.0</v>
      </c>
      <c r="P52" s="50" t="s">
        <v>418</v>
      </c>
      <c r="Q52" s="56" t="s">
        <v>432</v>
      </c>
      <c r="R52" s="53" t="s">
        <v>62</v>
      </c>
    </row>
    <row r="53">
      <c r="A53" s="54" t="s">
        <v>433</v>
      </c>
      <c r="B53" s="50" t="s">
        <v>434</v>
      </c>
      <c r="C53" s="51" t="s">
        <v>435</v>
      </c>
      <c r="D53" s="50" t="s">
        <v>436</v>
      </c>
      <c r="E53" s="52">
        <v>44118.94136574074</v>
      </c>
      <c r="F53" s="50"/>
      <c r="G53" s="50"/>
      <c r="H53" s="50" t="s">
        <v>55</v>
      </c>
      <c r="I53" s="50" t="s">
        <v>56</v>
      </c>
      <c r="J53" s="50" t="s">
        <v>437</v>
      </c>
      <c r="K53" s="50" t="s">
        <v>438</v>
      </c>
      <c r="L53" s="53" t="s">
        <v>79</v>
      </c>
      <c r="M53" s="55" t="s">
        <v>439</v>
      </c>
      <c r="N53" s="50">
        <v>22.0</v>
      </c>
      <c r="O53" s="50">
        <v>436.0</v>
      </c>
      <c r="P53" s="50"/>
      <c r="Q53" s="56" t="s">
        <v>440</v>
      </c>
      <c r="R53" s="53" t="s">
        <v>441</v>
      </c>
    </row>
    <row r="54">
      <c r="A54" s="54" t="s">
        <v>442</v>
      </c>
      <c r="B54" s="50" t="s">
        <v>412</v>
      </c>
      <c r="C54" s="51" t="s">
        <v>443</v>
      </c>
      <c r="D54" s="50" t="s">
        <v>444</v>
      </c>
      <c r="E54" s="52">
        <v>44118.93168981481</v>
      </c>
      <c r="F54" s="50"/>
      <c r="G54" s="50"/>
      <c r="H54" s="50"/>
      <c r="I54" s="50"/>
      <c r="J54" s="50" t="s">
        <v>415</v>
      </c>
      <c r="K54" s="50"/>
      <c r="L54" s="53" t="s">
        <v>79</v>
      </c>
      <c r="M54" s="55" t="s">
        <v>417</v>
      </c>
      <c r="N54" s="50">
        <v>742.0</v>
      </c>
      <c r="O54" s="50">
        <v>363.0</v>
      </c>
      <c r="P54" s="50" t="s">
        <v>418</v>
      </c>
      <c r="Q54" s="56" t="s">
        <v>445</v>
      </c>
      <c r="R54" s="53" t="s">
        <v>446</v>
      </c>
    </row>
    <row r="55">
      <c r="A55" s="54" t="s">
        <v>447</v>
      </c>
      <c r="B55" s="50" t="s">
        <v>448</v>
      </c>
      <c r="C55" s="51" t="s">
        <v>449</v>
      </c>
      <c r="D55" s="50" t="s">
        <v>450</v>
      </c>
      <c r="E55" s="52">
        <v>44118.931655092594</v>
      </c>
      <c r="F55" s="50"/>
      <c r="G55" s="50"/>
      <c r="H55" s="50" t="s">
        <v>55</v>
      </c>
      <c r="I55" s="50" t="s">
        <v>56</v>
      </c>
      <c r="J55" s="50" t="s">
        <v>451</v>
      </c>
      <c r="K55" s="50" t="s">
        <v>452</v>
      </c>
      <c r="L55" s="53" t="s">
        <v>59</v>
      </c>
      <c r="M55" s="55" t="s">
        <v>453</v>
      </c>
      <c r="N55" s="50">
        <v>64.0</v>
      </c>
      <c r="O55" s="50">
        <v>188.0</v>
      </c>
      <c r="P55" s="50" t="s">
        <v>454</v>
      </c>
      <c r="Q55" s="56" t="s">
        <v>455</v>
      </c>
      <c r="R55" s="53" t="s">
        <v>62</v>
      </c>
    </row>
    <row r="56">
      <c r="A56" s="54" t="s">
        <v>456</v>
      </c>
      <c r="B56" s="50" t="s">
        <v>457</v>
      </c>
      <c r="C56" s="51" t="s">
        <v>458</v>
      </c>
      <c r="D56" s="50" t="s">
        <v>459</v>
      </c>
      <c r="E56" s="52">
        <v>44118.92530092593</v>
      </c>
      <c r="F56" s="50"/>
      <c r="G56" s="50"/>
      <c r="H56" s="50" t="s">
        <v>55</v>
      </c>
      <c r="I56" s="50" t="s">
        <v>56</v>
      </c>
      <c r="J56" s="50" t="s">
        <v>460</v>
      </c>
      <c r="K56" s="50" t="s">
        <v>461</v>
      </c>
      <c r="L56" s="53" t="s">
        <v>59</v>
      </c>
      <c r="M56" s="55" t="s">
        <v>462</v>
      </c>
      <c r="N56" s="50">
        <v>18.0</v>
      </c>
      <c r="O56" s="50">
        <v>311.0</v>
      </c>
      <c r="P56" s="50" t="s">
        <v>315</v>
      </c>
      <c r="Q56" s="56" t="s">
        <v>463</v>
      </c>
      <c r="R56" s="53" t="s">
        <v>464</v>
      </c>
    </row>
    <row r="57">
      <c r="A57" s="54" t="s">
        <v>465</v>
      </c>
      <c r="B57" s="50" t="s">
        <v>457</v>
      </c>
      <c r="C57" s="51" t="s">
        <v>466</v>
      </c>
      <c r="D57" s="50" t="s">
        <v>467</v>
      </c>
      <c r="E57" s="52">
        <v>44118.924409722225</v>
      </c>
      <c r="F57" s="50"/>
      <c r="G57" s="50"/>
      <c r="H57" s="50" t="s">
        <v>55</v>
      </c>
      <c r="I57" s="50" t="s">
        <v>56</v>
      </c>
      <c r="J57" s="50" t="s">
        <v>460</v>
      </c>
      <c r="K57" s="50" t="s">
        <v>468</v>
      </c>
      <c r="L57" s="53" t="s">
        <v>59</v>
      </c>
      <c r="M57" s="55" t="s">
        <v>462</v>
      </c>
      <c r="N57" s="50">
        <v>18.0</v>
      </c>
      <c r="O57" s="50">
        <v>311.0</v>
      </c>
      <c r="P57" s="50" t="s">
        <v>315</v>
      </c>
      <c r="Q57" s="56" t="s">
        <v>469</v>
      </c>
      <c r="R57" s="53" t="s">
        <v>470</v>
      </c>
    </row>
    <row r="58">
      <c r="A58" s="54" t="s">
        <v>471</v>
      </c>
      <c r="B58" s="50" t="s">
        <v>457</v>
      </c>
      <c r="C58" s="51" t="s">
        <v>472</v>
      </c>
      <c r="D58" s="50" t="s">
        <v>473</v>
      </c>
      <c r="E58" s="52">
        <v>44118.8891087963</v>
      </c>
      <c r="F58" s="50"/>
      <c r="G58" s="50"/>
      <c r="H58" s="50" t="s">
        <v>55</v>
      </c>
      <c r="I58" s="50" t="s">
        <v>56</v>
      </c>
      <c r="J58" s="50" t="s">
        <v>460</v>
      </c>
      <c r="K58" s="50"/>
      <c r="L58" s="53" t="s">
        <v>59</v>
      </c>
      <c r="M58" s="55" t="s">
        <v>462</v>
      </c>
      <c r="N58" s="50">
        <v>18.0</v>
      </c>
      <c r="O58" s="50">
        <v>311.0</v>
      </c>
      <c r="P58" s="50" t="s">
        <v>315</v>
      </c>
      <c r="Q58" s="56" t="s">
        <v>474</v>
      </c>
      <c r="R58" s="53" t="s">
        <v>62</v>
      </c>
    </row>
    <row r="59">
      <c r="A59" s="54" t="s">
        <v>475</v>
      </c>
      <c r="B59" s="50" t="s">
        <v>448</v>
      </c>
      <c r="C59" s="51" t="s">
        <v>476</v>
      </c>
      <c r="D59" s="50" t="s">
        <v>477</v>
      </c>
      <c r="E59" s="52">
        <v>44118.873344907406</v>
      </c>
      <c r="F59" s="50"/>
      <c r="G59" s="50"/>
      <c r="H59" s="50" t="s">
        <v>55</v>
      </c>
      <c r="I59" s="50" t="s">
        <v>56</v>
      </c>
      <c r="J59" s="50" t="s">
        <v>451</v>
      </c>
      <c r="K59" s="50" t="s">
        <v>461</v>
      </c>
      <c r="L59" s="53" t="s">
        <v>59</v>
      </c>
      <c r="M59" s="55" t="s">
        <v>453</v>
      </c>
      <c r="N59" s="50">
        <v>64.0</v>
      </c>
      <c r="O59" s="50">
        <v>188.0</v>
      </c>
      <c r="P59" s="50" t="s">
        <v>454</v>
      </c>
      <c r="Q59" s="56" t="s">
        <v>478</v>
      </c>
      <c r="R59" s="53" t="s">
        <v>479</v>
      </c>
    </row>
    <row r="60">
      <c r="A60" s="54" t="s">
        <v>480</v>
      </c>
      <c r="B60" s="50" t="s">
        <v>481</v>
      </c>
      <c r="C60" s="51" t="s">
        <v>482</v>
      </c>
      <c r="D60" s="50" t="s">
        <v>483</v>
      </c>
      <c r="E60" s="52">
        <v>44118.81502314815</v>
      </c>
      <c r="F60" s="50"/>
      <c r="G60" s="50"/>
      <c r="H60" s="50" t="s">
        <v>55</v>
      </c>
      <c r="I60" s="50" t="s">
        <v>56</v>
      </c>
      <c r="J60" s="50" t="s">
        <v>484</v>
      </c>
      <c r="K60" s="50"/>
      <c r="L60" s="53" t="s">
        <v>79</v>
      </c>
      <c r="M60" s="55" t="s">
        <v>485</v>
      </c>
      <c r="N60" s="50">
        <v>159.0</v>
      </c>
      <c r="O60" s="50">
        <v>393.0</v>
      </c>
      <c r="P60" s="50" t="s">
        <v>486</v>
      </c>
      <c r="Q60" s="56" t="s">
        <v>487</v>
      </c>
      <c r="R60" s="53" t="s">
        <v>62</v>
      </c>
    </row>
    <row r="61">
      <c r="A61" s="54" t="s">
        <v>488</v>
      </c>
      <c r="B61" s="50" t="s">
        <v>489</v>
      </c>
      <c r="C61" s="51" t="s">
        <v>490</v>
      </c>
      <c r="D61" s="50" t="s">
        <v>491</v>
      </c>
      <c r="E61" s="52">
        <v>44118.81017361111</v>
      </c>
      <c r="F61" s="50"/>
      <c r="G61" s="50"/>
      <c r="H61" s="50" t="s">
        <v>55</v>
      </c>
      <c r="I61" s="50" t="s">
        <v>56</v>
      </c>
      <c r="J61" s="50" t="s">
        <v>492</v>
      </c>
      <c r="K61" s="50"/>
      <c r="L61" s="53" t="s">
        <v>79</v>
      </c>
      <c r="M61" s="55" t="s">
        <v>493</v>
      </c>
      <c r="N61" s="50">
        <v>272.0</v>
      </c>
      <c r="O61" s="50">
        <v>698.0</v>
      </c>
      <c r="P61" s="50"/>
      <c r="Q61" s="56" t="s">
        <v>494</v>
      </c>
      <c r="R61" s="53" t="s">
        <v>62</v>
      </c>
    </row>
    <row r="62">
      <c r="A62" s="54" t="s">
        <v>495</v>
      </c>
      <c r="B62" s="50" t="s">
        <v>496</v>
      </c>
      <c r="C62" s="51" t="s">
        <v>497</v>
      </c>
      <c r="D62" s="50" t="s">
        <v>498</v>
      </c>
      <c r="E62" s="52">
        <v>44118.79721064815</v>
      </c>
      <c r="F62" s="50"/>
      <c r="G62" s="50"/>
      <c r="H62" s="50" t="s">
        <v>55</v>
      </c>
      <c r="I62" s="50" t="s">
        <v>56</v>
      </c>
      <c r="J62" s="50" t="s">
        <v>499</v>
      </c>
      <c r="K62" s="50"/>
      <c r="L62" s="53" t="s">
        <v>59</v>
      </c>
      <c r="M62" s="55" t="s">
        <v>500</v>
      </c>
      <c r="N62" s="50">
        <v>356.0</v>
      </c>
      <c r="O62" s="50">
        <v>585.0</v>
      </c>
      <c r="P62" s="50" t="s">
        <v>146</v>
      </c>
      <c r="Q62" s="56" t="s">
        <v>501</v>
      </c>
      <c r="R62" s="53" t="s">
        <v>62</v>
      </c>
    </row>
    <row r="63">
      <c r="A63" s="54" t="s">
        <v>502</v>
      </c>
      <c r="B63" s="50" t="s">
        <v>383</v>
      </c>
      <c r="C63" s="51" t="s">
        <v>503</v>
      </c>
      <c r="D63" s="50" t="s">
        <v>504</v>
      </c>
      <c r="E63" s="52">
        <v>44118.79189814815</v>
      </c>
      <c r="F63" s="50"/>
      <c r="G63" s="50"/>
      <c r="H63" s="50" t="s">
        <v>55</v>
      </c>
      <c r="I63" s="50" t="s">
        <v>56</v>
      </c>
      <c r="J63" s="50" t="s">
        <v>386</v>
      </c>
      <c r="K63" s="50" t="s">
        <v>505</v>
      </c>
      <c r="L63" s="53" t="s">
        <v>69</v>
      </c>
      <c r="M63" s="55" t="s">
        <v>388</v>
      </c>
      <c r="N63" s="50">
        <v>309.0</v>
      </c>
      <c r="O63" s="50">
        <v>558.0</v>
      </c>
      <c r="P63" s="50" t="s">
        <v>315</v>
      </c>
      <c r="Q63" s="56" t="s">
        <v>506</v>
      </c>
      <c r="R63" s="53" t="s">
        <v>62</v>
      </c>
    </row>
    <row r="64">
      <c r="A64" s="54" t="s">
        <v>507</v>
      </c>
      <c r="B64" s="50" t="s">
        <v>508</v>
      </c>
      <c r="C64" s="51" t="s">
        <v>509</v>
      </c>
      <c r="D64" s="50" t="s">
        <v>510</v>
      </c>
      <c r="E64" s="52">
        <v>44118.78700231481</v>
      </c>
      <c r="F64" s="50"/>
      <c r="G64" s="50"/>
      <c r="H64" s="50" t="s">
        <v>55</v>
      </c>
      <c r="I64" s="50" t="s">
        <v>56</v>
      </c>
      <c r="J64" s="50" t="s">
        <v>511</v>
      </c>
      <c r="K64" s="50"/>
      <c r="L64" s="53" t="s">
        <v>69</v>
      </c>
      <c r="M64" s="55" t="s">
        <v>512</v>
      </c>
      <c r="N64" s="50">
        <v>14.0</v>
      </c>
      <c r="O64" s="50">
        <v>120.0</v>
      </c>
      <c r="P64" s="50"/>
      <c r="Q64" s="56" t="s">
        <v>513</v>
      </c>
      <c r="R64" s="53" t="s">
        <v>62</v>
      </c>
    </row>
    <row r="65">
      <c r="A65" s="54" t="s">
        <v>514</v>
      </c>
      <c r="B65" s="50" t="s">
        <v>515</v>
      </c>
      <c r="C65" s="51" t="s">
        <v>516</v>
      </c>
      <c r="D65" s="50" t="s">
        <v>517</v>
      </c>
      <c r="E65" s="52">
        <v>44118.76996527778</v>
      </c>
      <c r="F65" s="50"/>
      <c r="G65" s="50"/>
      <c r="H65" s="50" t="s">
        <v>55</v>
      </c>
      <c r="I65" s="50" t="s">
        <v>56</v>
      </c>
      <c r="J65" s="50" t="s">
        <v>518</v>
      </c>
      <c r="K65" s="50"/>
      <c r="L65" s="53" t="s">
        <v>79</v>
      </c>
      <c r="M65" s="55" t="s">
        <v>519</v>
      </c>
      <c r="N65" s="50">
        <v>257.0</v>
      </c>
      <c r="O65" s="50">
        <v>1339.0</v>
      </c>
      <c r="P65" s="50" t="s">
        <v>520</v>
      </c>
      <c r="Q65" s="56" t="s">
        <v>521</v>
      </c>
      <c r="R65" s="53" t="s">
        <v>522</v>
      </c>
    </row>
    <row r="66">
      <c r="A66" s="54" t="s">
        <v>523</v>
      </c>
      <c r="B66" s="50" t="s">
        <v>524</v>
      </c>
      <c r="C66" s="51" t="s">
        <v>525</v>
      </c>
      <c r="D66" s="50" t="s">
        <v>526</v>
      </c>
      <c r="E66" s="52">
        <v>44118.742060185185</v>
      </c>
      <c r="F66" s="50"/>
      <c r="G66" s="50"/>
      <c r="H66" s="50"/>
      <c r="I66" s="50"/>
      <c r="J66" s="50" t="s">
        <v>527</v>
      </c>
      <c r="K66" s="50"/>
      <c r="L66" s="53" t="s">
        <v>79</v>
      </c>
      <c r="M66" s="55" t="s">
        <v>528</v>
      </c>
      <c r="N66" s="50">
        <v>220.0</v>
      </c>
      <c r="O66" s="50">
        <v>45.0</v>
      </c>
      <c r="P66" s="50"/>
      <c r="Q66" s="56" t="s">
        <v>529</v>
      </c>
      <c r="R66" s="53" t="s">
        <v>530</v>
      </c>
    </row>
    <row r="67">
      <c r="A67" s="54" t="s">
        <v>531</v>
      </c>
      <c r="B67" s="50" t="s">
        <v>532</v>
      </c>
      <c r="C67" s="51" t="s">
        <v>525</v>
      </c>
      <c r="D67" s="50" t="s">
        <v>533</v>
      </c>
      <c r="E67" s="52">
        <v>44118.740011574075</v>
      </c>
      <c r="F67" s="50"/>
      <c r="G67" s="50"/>
      <c r="H67" s="50"/>
      <c r="I67" s="50"/>
      <c r="J67" s="50" t="s">
        <v>534</v>
      </c>
      <c r="K67" s="50"/>
      <c r="L67" s="53" t="s">
        <v>79</v>
      </c>
      <c r="M67" s="55" t="s">
        <v>89</v>
      </c>
      <c r="N67" s="50">
        <v>8.0</v>
      </c>
      <c r="O67" s="50">
        <v>13.0</v>
      </c>
      <c r="P67" s="50"/>
      <c r="Q67" s="56" t="s">
        <v>535</v>
      </c>
      <c r="R67" s="53" t="s">
        <v>530</v>
      </c>
    </row>
    <row r="68">
      <c r="A68" s="54" t="s">
        <v>536</v>
      </c>
      <c r="B68" s="50" t="s">
        <v>537</v>
      </c>
      <c r="C68" s="51" t="s">
        <v>525</v>
      </c>
      <c r="D68" s="50" t="s">
        <v>538</v>
      </c>
      <c r="E68" s="52">
        <v>44118.73861111111</v>
      </c>
      <c r="F68" s="50"/>
      <c r="G68" s="50"/>
      <c r="H68" s="50"/>
      <c r="I68" s="50"/>
      <c r="J68" s="50" t="s">
        <v>539</v>
      </c>
      <c r="K68" s="50"/>
      <c r="L68" s="53" t="s">
        <v>59</v>
      </c>
      <c r="M68" s="55" t="s">
        <v>540</v>
      </c>
      <c r="N68" s="50">
        <v>13686.0</v>
      </c>
      <c r="O68" s="50">
        <v>3228.0</v>
      </c>
      <c r="P68" s="50" t="s">
        <v>454</v>
      </c>
      <c r="Q68" s="56" t="s">
        <v>541</v>
      </c>
      <c r="R68" s="53" t="s">
        <v>530</v>
      </c>
    </row>
    <row r="69">
      <c r="A69" s="54" t="s">
        <v>542</v>
      </c>
      <c r="B69" s="50" t="s">
        <v>543</v>
      </c>
      <c r="C69" s="51" t="s">
        <v>525</v>
      </c>
      <c r="D69" s="50" t="s">
        <v>544</v>
      </c>
      <c r="E69" s="52">
        <v>44118.728483796294</v>
      </c>
      <c r="F69" s="50"/>
      <c r="G69" s="50"/>
      <c r="H69" s="50"/>
      <c r="I69" s="50"/>
      <c r="J69" s="50" t="s">
        <v>545</v>
      </c>
      <c r="K69" s="50"/>
      <c r="L69" s="53" t="s">
        <v>69</v>
      </c>
      <c r="M69" s="55" t="s">
        <v>546</v>
      </c>
      <c r="N69" s="50">
        <v>723.0</v>
      </c>
      <c r="O69" s="50">
        <v>2427.0</v>
      </c>
      <c r="P69" s="50"/>
      <c r="Q69" s="56" t="s">
        <v>547</v>
      </c>
      <c r="R69" s="53" t="s">
        <v>530</v>
      </c>
    </row>
    <row r="70">
      <c r="A70" s="54" t="s">
        <v>548</v>
      </c>
      <c r="B70" s="50" t="s">
        <v>549</v>
      </c>
      <c r="C70" s="51" t="s">
        <v>525</v>
      </c>
      <c r="D70" s="50" t="s">
        <v>550</v>
      </c>
      <c r="E70" s="52">
        <v>44118.72795138889</v>
      </c>
      <c r="F70" s="50"/>
      <c r="G70" s="50"/>
      <c r="H70" s="50"/>
      <c r="I70" s="50"/>
      <c r="J70" s="50" t="s">
        <v>551</v>
      </c>
      <c r="K70" s="50"/>
      <c r="L70" s="53" t="s">
        <v>69</v>
      </c>
      <c r="M70" s="55" t="s">
        <v>552</v>
      </c>
      <c r="N70" s="50">
        <v>146.0</v>
      </c>
      <c r="O70" s="50">
        <v>733.0</v>
      </c>
      <c r="P70" s="50" t="s">
        <v>146</v>
      </c>
      <c r="Q70" s="56" t="s">
        <v>553</v>
      </c>
      <c r="R70" s="53" t="s">
        <v>530</v>
      </c>
    </row>
    <row r="71">
      <c r="A71" s="54" t="s">
        <v>554</v>
      </c>
      <c r="B71" s="50" t="s">
        <v>555</v>
      </c>
      <c r="C71" s="51" t="s">
        <v>556</v>
      </c>
      <c r="D71" s="50" t="s">
        <v>557</v>
      </c>
      <c r="E71" s="52">
        <v>44118.7275462963</v>
      </c>
      <c r="F71" s="50"/>
      <c r="G71" s="50"/>
      <c r="H71" s="50" t="s">
        <v>55</v>
      </c>
      <c r="I71" s="50" t="s">
        <v>56</v>
      </c>
      <c r="J71" s="50" t="s">
        <v>558</v>
      </c>
      <c r="K71" s="50" t="s">
        <v>559</v>
      </c>
      <c r="L71" s="53" t="s">
        <v>79</v>
      </c>
      <c r="M71" s="55" t="s">
        <v>560</v>
      </c>
      <c r="N71" s="50">
        <v>119.0</v>
      </c>
      <c r="O71" s="50">
        <v>168.0</v>
      </c>
      <c r="P71" s="50" t="s">
        <v>454</v>
      </c>
      <c r="Q71" s="56" t="s">
        <v>561</v>
      </c>
      <c r="R71" s="53" t="s">
        <v>562</v>
      </c>
    </row>
    <row r="72">
      <c r="A72" s="54" t="s">
        <v>563</v>
      </c>
      <c r="B72" s="50" t="s">
        <v>457</v>
      </c>
      <c r="C72" s="51" t="s">
        <v>564</v>
      </c>
      <c r="D72" s="50" t="s">
        <v>565</v>
      </c>
      <c r="E72" s="52">
        <v>44118.72452546297</v>
      </c>
      <c r="F72" s="50"/>
      <c r="G72" s="50"/>
      <c r="H72" s="50" t="s">
        <v>55</v>
      </c>
      <c r="I72" s="50" t="s">
        <v>56</v>
      </c>
      <c r="J72" s="50" t="s">
        <v>460</v>
      </c>
      <c r="K72" s="50"/>
      <c r="L72" s="53" t="s">
        <v>59</v>
      </c>
      <c r="M72" s="55" t="s">
        <v>462</v>
      </c>
      <c r="N72" s="50">
        <v>18.0</v>
      </c>
      <c r="O72" s="50">
        <v>311.0</v>
      </c>
      <c r="P72" s="50" t="s">
        <v>315</v>
      </c>
      <c r="Q72" s="56" t="s">
        <v>566</v>
      </c>
      <c r="R72" s="53" t="s">
        <v>567</v>
      </c>
    </row>
    <row r="73">
      <c r="A73" s="54" t="s">
        <v>568</v>
      </c>
      <c r="B73" s="50" t="s">
        <v>569</v>
      </c>
      <c r="C73" s="51" t="s">
        <v>570</v>
      </c>
      <c r="D73" s="50" t="s">
        <v>571</v>
      </c>
      <c r="E73" s="52">
        <v>44118.70307870371</v>
      </c>
      <c r="F73" s="50"/>
      <c r="G73" s="50"/>
      <c r="H73" s="50" t="s">
        <v>55</v>
      </c>
      <c r="I73" s="50" t="s">
        <v>56</v>
      </c>
      <c r="J73" s="50" t="s">
        <v>572</v>
      </c>
      <c r="K73" s="50"/>
      <c r="L73" s="53" t="s">
        <v>59</v>
      </c>
      <c r="M73" s="55" t="s">
        <v>573</v>
      </c>
      <c r="N73" s="50">
        <v>6.0</v>
      </c>
      <c r="O73" s="50">
        <v>45.0</v>
      </c>
      <c r="P73" s="50"/>
      <c r="Q73" s="56" t="s">
        <v>574</v>
      </c>
      <c r="R73" s="53" t="s">
        <v>62</v>
      </c>
    </row>
    <row r="74">
      <c r="A74" s="54" t="s">
        <v>575</v>
      </c>
      <c r="B74" s="50" t="s">
        <v>576</v>
      </c>
      <c r="C74" s="51" t="s">
        <v>577</v>
      </c>
      <c r="D74" s="50" t="s">
        <v>578</v>
      </c>
      <c r="E74" s="52">
        <v>44118.702372685184</v>
      </c>
      <c r="F74" s="50"/>
      <c r="G74" s="50"/>
      <c r="H74" s="50" t="s">
        <v>55</v>
      </c>
      <c r="I74" s="50" t="s">
        <v>56</v>
      </c>
      <c r="J74" s="50" t="s">
        <v>579</v>
      </c>
      <c r="K74" s="50"/>
      <c r="L74" s="53" t="s">
        <v>79</v>
      </c>
      <c r="M74" s="55" t="s">
        <v>580</v>
      </c>
      <c r="N74" s="50">
        <v>27.0</v>
      </c>
      <c r="O74" s="50">
        <v>107.0</v>
      </c>
      <c r="P74" s="50"/>
      <c r="Q74" s="56" t="s">
        <v>581</v>
      </c>
      <c r="R74" s="53" t="s">
        <v>62</v>
      </c>
    </row>
    <row r="75">
      <c r="A75" s="54" t="s">
        <v>582</v>
      </c>
      <c r="B75" s="50" t="s">
        <v>583</v>
      </c>
      <c r="C75" s="51" t="s">
        <v>584</v>
      </c>
      <c r="D75" s="50" t="s">
        <v>585</v>
      </c>
      <c r="E75" s="52">
        <v>44118.690775462965</v>
      </c>
      <c r="F75" s="50"/>
      <c r="G75" s="50"/>
      <c r="H75" s="50" t="s">
        <v>55</v>
      </c>
      <c r="I75" s="50" t="s">
        <v>56</v>
      </c>
      <c r="J75" s="50" t="s">
        <v>586</v>
      </c>
      <c r="K75" s="50"/>
      <c r="L75" s="53" t="s">
        <v>59</v>
      </c>
      <c r="M75" s="55" t="s">
        <v>587</v>
      </c>
      <c r="N75" s="50">
        <v>75405.0</v>
      </c>
      <c r="O75" s="50">
        <v>1605.0</v>
      </c>
      <c r="P75" s="50" t="s">
        <v>454</v>
      </c>
      <c r="Q75" s="56" t="s">
        <v>588</v>
      </c>
      <c r="R75" s="53" t="s">
        <v>62</v>
      </c>
    </row>
    <row r="76">
      <c r="A76" s="54" t="s">
        <v>589</v>
      </c>
      <c r="B76" s="50" t="s">
        <v>392</v>
      </c>
      <c r="C76" s="51" t="s">
        <v>590</v>
      </c>
      <c r="D76" s="50" t="s">
        <v>591</v>
      </c>
      <c r="E76" s="52">
        <v>44118.65966435186</v>
      </c>
      <c r="F76" s="50"/>
      <c r="G76" s="50"/>
      <c r="H76" s="50" t="s">
        <v>55</v>
      </c>
      <c r="I76" s="50" t="s">
        <v>56</v>
      </c>
      <c r="J76" s="50" t="s">
        <v>395</v>
      </c>
      <c r="K76" s="50"/>
      <c r="L76" s="53" t="s">
        <v>79</v>
      </c>
      <c r="M76" s="55" t="s">
        <v>397</v>
      </c>
      <c r="N76" s="50">
        <v>204.0</v>
      </c>
      <c r="O76" s="50">
        <v>1403.0</v>
      </c>
      <c r="P76" s="50"/>
      <c r="Q76" s="56" t="s">
        <v>592</v>
      </c>
      <c r="R76" s="53" t="s">
        <v>62</v>
      </c>
    </row>
    <row r="77">
      <c r="A77" s="54" t="s">
        <v>593</v>
      </c>
      <c r="B77" s="50" t="s">
        <v>594</v>
      </c>
      <c r="C77" s="51" t="s">
        <v>595</v>
      </c>
      <c r="D77" s="50" t="s">
        <v>596</v>
      </c>
      <c r="E77" s="52">
        <v>44118.65622685185</v>
      </c>
      <c r="F77" s="50"/>
      <c r="G77" s="50"/>
      <c r="H77" s="50" t="s">
        <v>55</v>
      </c>
      <c r="I77" s="50" t="s">
        <v>56</v>
      </c>
      <c r="J77" s="50" t="s">
        <v>597</v>
      </c>
      <c r="K77" s="50"/>
      <c r="L77" s="53" t="s">
        <v>59</v>
      </c>
      <c r="M77" s="55" t="s">
        <v>598</v>
      </c>
      <c r="N77" s="50">
        <v>12.0</v>
      </c>
      <c r="O77" s="50">
        <v>65.0</v>
      </c>
      <c r="P77" s="50"/>
      <c r="Q77" s="56" t="s">
        <v>599</v>
      </c>
      <c r="R77" s="53" t="s">
        <v>62</v>
      </c>
    </row>
    <row r="78">
      <c r="A78" s="54" t="s">
        <v>600</v>
      </c>
      <c r="B78" s="50" t="s">
        <v>601</v>
      </c>
      <c r="C78" s="51" t="s">
        <v>602</v>
      </c>
      <c r="D78" s="50" t="s">
        <v>603</v>
      </c>
      <c r="E78" s="52">
        <v>44118.655752314815</v>
      </c>
      <c r="F78" s="50"/>
      <c r="G78" s="50"/>
      <c r="H78" s="50" t="s">
        <v>55</v>
      </c>
      <c r="I78" s="50" t="s">
        <v>56</v>
      </c>
      <c r="J78" s="50" t="s">
        <v>604</v>
      </c>
      <c r="K78" s="50"/>
      <c r="L78" s="53" t="s">
        <v>59</v>
      </c>
      <c r="M78" s="55" t="s">
        <v>605</v>
      </c>
      <c r="N78" s="50">
        <v>354.0</v>
      </c>
      <c r="O78" s="50">
        <v>856.0</v>
      </c>
      <c r="P78" s="50" t="s">
        <v>606</v>
      </c>
      <c r="Q78" s="56" t="s">
        <v>607</v>
      </c>
      <c r="R78" s="53" t="s">
        <v>608</v>
      </c>
    </row>
    <row r="79">
      <c r="A79" s="54" t="s">
        <v>609</v>
      </c>
      <c r="B79" s="50" t="s">
        <v>610</v>
      </c>
      <c r="C79" s="51" t="s">
        <v>611</v>
      </c>
      <c r="D79" s="50" t="s">
        <v>612</v>
      </c>
      <c r="E79" s="52">
        <v>44118.64439814815</v>
      </c>
      <c r="F79" s="50"/>
      <c r="G79" s="50"/>
      <c r="H79" s="50" t="s">
        <v>55</v>
      </c>
      <c r="I79" s="50" t="s">
        <v>56</v>
      </c>
      <c r="J79" s="50" t="s">
        <v>613</v>
      </c>
      <c r="K79" s="50" t="s">
        <v>614</v>
      </c>
      <c r="L79" s="53" t="s">
        <v>79</v>
      </c>
      <c r="M79" s="55" t="s">
        <v>615</v>
      </c>
      <c r="N79" s="50">
        <v>2739.0</v>
      </c>
      <c r="O79" s="50">
        <v>3056.0</v>
      </c>
      <c r="P79" s="50" t="s">
        <v>616</v>
      </c>
      <c r="Q79" s="56" t="s">
        <v>617</v>
      </c>
      <c r="R79" s="53" t="s">
        <v>618</v>
      </c>
    </row>
    <row r="80">
      <c r="A80" s="54" t="s">
        <v>619</v>
      </c>
      <c r="B80" s="50" t="s">
        <v>620</v>
      </c>
      <c r="C80" s="51" t="s">
        <v>621</v>
      </c>
      <c r="D80" s="50" t="s">
        <v>622</v>
      </c>
      <c r="E80" s="52">
        <v>44118.59</v>
      </c>
      <c r="F80" s="50"/>
      <c r="G80" s="50"/>
      <c r="H80" s="50" t="s">
        <v>55</v>
      </c>
      <c r="I80" s="50" t="s">
        <v>56</v>
      </c>
      <c r="J80" s="50" t="s">
        <v>623</v>
      </c>
      <c r="K80" s="50"/>
      <c r="L80" s="53" t="s">
        <v>79</v>
      </c>
      <c r="M80" s="55" t="s">
        <v>89</v>
      </c>
      <c r="N80" s="50"/>
      <c r="O80" s="50">
        <v>12.0</v>
      </c>
      <c r="P80" s="50"/>
      <c r="Q80" s="56" t="s">
        <v>624</v>
      </c>
      <c r="R80" s="53" t="s">
        <v>62</v>
      </c>
    </row>
    <row r="81">
      <c r="A81" s="54" t="s">
        <v>625</v>
      </c>
      <c r="B81" s="50" t="s">
        <v>626</v>
      </c>
      <c r="C81" s="51" t="s">
        <v>627</v>
      </c>
      <c r="D81" s="50" t="s">
        <v>628</v>
      </c>
      <c r="E81" s="52">
        <v>44118.22730324074</v>
      </c>
      <c r="F81" s="50"/>
      <c r="G81" s="50"/>
      <c r="H81" s="50" t="s">
        <v>55</v>
      </c>
      <c r="I81" s="50" t="s">
        <v>56</v>
      </c>
      <c r="J81" s="50" t="s">
        <v>629</v>
      </c>
      <c r="K81" s="50" t="s">
        <v>630</v>
      </c>
      <c r="L81" s="53" t="s">
        <v>59</v>
      </c>
      <c r="M81" s="55" t="s">
        <v>631</v>
      </c>
      <c r="N81" s="50">
        <v>236.0</v>
      </c>
      <c r="O81" s="50">
        <v>733.0</v>
      </c>
      <c r="P81" s="50" t="s">
        <v>632</v>
      </c>
      <c r="Q81" s="56" t="s">
        <v>633</v>
      </c>
      <c r="R81" s="53" t="s">
        <v>62</v>
      </c>
    </row>
    <row r="82">
      <c r="A82" s="54" t="s">
        <v>634</v>
      </c>
      <c r="B82" s="50" t="s">
        <v>635</v>
      </c>
      <c r="C82" s="51" t="s">
        <v>636</v>
      </c>
      <c r="D82" s="50" t="s">
        <v>637</v>
      </c>
      <c r="E82" s="52">
        <v>44118.18770833334</v>
      </c>
      <c r="F82" s="50"/>
      <c r="G82" s="50"/>
      <c r="H82" s="50" t="s">
        <v>55</v>
      </c>
      <c r="I82" s="50" t="s">
        <v>56</v>
      </c>
      <c r="J82" s="50" t="s">
        <v>638</v>
      </c>
      <c r="K82" s="50" t="s">
        <v>639</v>
      </c>
      <c r="L82" s="53" t="s">
        <v>79</v>
      </c>
      <c r="M82" s="55" t="s">
        <v>640</v>
      </c>
      <c r="N82" s="50">
        <v>82.0</v>
      </c>
      <c r="O82" s="50">
        <v>560.0</v>
      </c>
      <c r="P82" s="50" t="s">
        <v>71</v>
      </c>
      <c r="Q82" s="56" t="s">
        <v>641</v>
      </c>
      <c r="R82" s="53" t="s">
        <v>62</v>
      </c>
    </row>
    <row r="83">
      <c r="A83" s="54" t="s">
        <v>642</v>
      </c>
      <c r="B83" s="50" t="s">
        <v>643</v>
      </c>
      <c r="C83" s="51" t="s">
        <v>644</v>
      </c>
      <c r="D83" s="50" t="s">
        <v>645</v>
      </c>
      <c r="E83" s="52">
        <v>44118.15694444445</v>
      </c>
      <c r="F83" s="50"/>
      <c r="G83" s="50"/>
      <c r="H83" s="50" t="s">
        <v>55</v>
      </c>
      <c r="I83" s="50" t="s">
        <v>56</v>
      </c>
      <c r="J83" s="50" t="s">
        <v>646</v>
      </c>
      <c r="K83" s="50"/>
      <c r="L83" s="53" t="s">
        <v>79</v>
      </c>
      <c r="M83" s="55" t="s">
        <v>647</v>
      </c>
      <c r="N83" s="50">
        <v>884.0</v>
      </c>
      <c r="O83" s="50">
        <v>4246.0</v>
      </c>
      <c r="P83" s="50" t="s">
        <v>197</v>
      </c>
      <c r="Q83" s="56" t="s">
        <v>648</v>
      </c>
      <c r="R83" s="53" t="s">
        <v>649</v>
      </c>
    </row>
    <row r="84">
      <c r="A84" s="54" t="s">
        <v>650</v>
      </c>
      <c r="B84" s="50" t="s">
        <v>651</v>
      </c>
      <c r="C84" s="51" t="s">
        <v>652</v>
      </c>
      <c r="D84" s="50" t="s">
        <v>653</v>
      </c>
      <c r="E84" s="52">
        <v>44118.122719907406</v>
      </c>
      <c r="F84" s="50"/>
      <c r="G84" s="50"/>
      <c r="H84" s="50" t="s">
        <v>55</v>
      </c>
      <c r="I84" s="50" t="s">
        <v>56</v>
      </c>
      <c r="J84" s="50" t="s">
        <v>654</v>
      </c>
      <c r="K84" s="50"/>
      <c r="L84" s="53" t="s">
        <v>59</v>
      </c>
      <c r="M84" s="55" t="s">
        <v>655</v>
      </c>
      <c r="N84" s="50">
        <v>1018.0</v>
      </c>
      <c r="O84" s="50">
        <v>265.0</v>
      </c>
      <c r="P84" s="50" t="s">
        <v>656</v>
      </c>
      <c r="Q84" s="56" t="s">
        <v>657</v>
      </c>
      <c r="R84" s="53" t="s">
        <v>62</v>
      </c>
    </row>
    <row r="85">
      <c r="A85" s="54" t="s">
        <v>658</v>
      </c>
      <c r="B85" s="50" t="s">
        <v>659</v>
      </c>
      <c r="C85" s="51" t="s">
        <v>660</v>
      </c>
      <c r="D85" s="50" t="s">
        <v>661</v>
      </c>
      <c r="E85" s="52">
        <v>44118.11004629629</v>
      </c>
      <c r="F85" s="50"/>
      <c r="G85" s="50"/>
      <c r="H85" s="50" t="s">
        <v>55</v>
      </c>
      <c r="I85" s="50" t="s">
        <v>56</v>
      </c>
      <c r="J85" s="50" t="s">
        <v>662</v>
      </c>
      <c r="K85" s="50"/>
      <c r="L85" s="53" t="s">
        <v>79</v>
      </c>
      <c r="M85" s="55" t="s">
        <v>663</v>
      </c>
      <c r="N85" s="50"/>
      <c r="O85" s="50">
        <v>2.0</v>
      </c>
      <c r="P85" s="50"/>
      <c r="Q85" s="56" t="s">
        <v>664</v>
      </c>
      <c r="R85" s="53" t="s">
        <v>665</v>
      </c>
    </row>
    <row r="86">
      <c r="A86" s="54" t="s">
        <v>666</v>
      </c>
      <c r="B86" s="50" t="s">
        <v>667</v>
      </c>
      <c r="C86" s="51" t="s">
        <v>668</v>
      </c>
      <c r="D86" s="50" t="s">
        <v>669</v>
      </c>
      <c r="E86" s="52">
        <v>44118.08833333333</v>
      </c>
      <c r="F86" s="50"/>
      <c r="G86" s="50"/>
      <c r="H86" s="50" t="s">
        <v>55</v>
      </c>
      <c r="I86" s="50" t="s">
        <v>56</v>
      </c>
      <c r="J86" s="50" t="s">
        <v>670</v>
      </c>
      <c r="K86" s="50" t="s">
        <v>379</v>
      </c>
      <c r="L86" s="53" t="s">
        <v>69</v>
      </c>
      <c r="M86" s="55" t="s">
        <v>89</v>
      </c>
      <c r="N86" s="50"/>
      <c r="O86" s="50">
        <v>3.0</v>
      </c>
      <c r="P86" s="50"/>
      <c r="Q86" s="56" t="s">
        <v>671</v>
      </c>
      <c r="R86" s="53" t="s">
        <v>381</v>
      </c>
    </row>
    <row r="87">
      <c r="A87" s="54" t="s">
        <v>672</v>
      </c>
      <c r="B87" s="50" t="s">
        <v>667</v>
      </c>
      <c r="C87" s="51" t="s">
        <v>673</v>
      </c>
      <c r="D87" s="50" t="s">
        <v>674</v>
      </c>
      <c r="E87" s="52">
        <v>44118.08804398148</v>
      </c>
      <c r="F87" s="50"/>
      <c r="G87" s="50"/>
      <c r="H87" s="50" t="s">
        <v>55</v>
      </c>
      <c r="I87" s="50" t="s">
        <v>56</v>
      </c>
      <c r="J87" s="50" t="s">
        <v>670</v>
      </c>
      <c r="K87" s="50" t="s">
        <v>379</v>
      </c>
      <c r="L87" s="53" t="s">
        <v>69</v>
      </c>
      <c r="M87" s="55" t="s">
        <v>89</v>
      </c>
      <c r="N87" s="50"/>
      <c r="O87" s="50">
        <v>3.0</v>
      </c>
      <c r="P87" s="50"/>
      <c r="Q87" s="56" t="s">
        <v>675</v>
      </c>
      <c r="R87" s="53" t="s">
        <v>381</v>
      </c>
    </row>
    <row r="88">
      <c r="A88" s="54" t="s">
        <v>676</v>
      </c>
      <c r="B88" s="50" t="s">
        <v>677</v>
      </c>
      <c r="C88" s="51" t="s">
        <v>678</v>
      </c>
      <c r="D88" s="50" t="s">
        <v>679</v>
      </c>
      <c r="E88" s="52">
        <v>44118.00513888889</v>
      </c>
      <c r="F88" s="50"/>
      <c r="G88" s="50"/>
      <c r="H88" s="50" t="s">
        <v>55</v>
      </c>
      <c r="I88" s="50" t="s">
        <v>56</v>
      </c>
      <c r="J88" s="50" t="s">
        <v>680</v>
      </c>
      <c r="K88" s="50"/>
      <c r="L88" s="53" t="s">
        <v>69</v>
      </c>
      <c r="M88" s="55" t="s">
        <v>681</v>
      </c>
      <c r="N88" s="50">
        <v>465.0</v>
      </c>
      <c r="O88" s="50">
        <v>397.0</v>
      </c>
      <c r="P88" s="50"/>
      <c r="Q88" s="56" t="s">
        <v>682</v>
      </c>
      <c r="R88" s="53" t="s">
        <v>683</v>
      </c>
    </row>
    <row r="89">
      <c r="A89" s="54" t="s">
        <v>684</v>
      </c>
      <c r="B89" s="50" t="s">
        <v>685</v>
      </c>
      <c r="C89" s="51" t="s">
        <v>686</v>
      </c>
      <c r="D89" s="50" t="s">
        <v>687</v>
      </c>
      <c r="E89" s="52">
        <v>44117.98782407407</v>
      </c>
      <c r="F89" s="50"/>
      <c r="G89" s="50"/>
      <c r="H89" s="50" t="s">
        <v>55</v>
      </c>
      <c r="I89" s="50" t="s">
        <v>56</v>
      </c>
      <c r="J89" s="50" t="s">
        <v>688</v>
      </c>
      <c r="K89" s="50" t="s">
        <v>689</v>
      </c>
      <c r="L89" s="53" t="s">
        <v>69</v>
      </c>
      <c r="M89" s="55" t="s">
        <v>690</v>
      </c>
      <c r="N89" s="50">
        <v>1465.0</v>
      </c>
      <c r="O89" s="50">
        <v>823.0</v>
      </c>
      <c r="P89" s="50" t="s">
        <v>454</v>
      </c>
      <c r="Q89" s="56" t="s">
        <v>691</v>
      </c>
      <c r="R89" s="53" t="s">
        <v>692</v>
      </c>
    </row>
    <row r="90">
      <c r="A90" s="54" t="s">
        <v>693</v>
      </c>
      <c r="B90" s="50" t="s">
        <v>694</v>
      </c>
      <c r="C90" s="51" t="s">
        <v>695</v>
      </c>
      <c r="D90" s="50" t="s">
        <v>696</v>
      </c>
      <c r="E90" s="52">
        <v>44117.9633449074</v>
      </c>
      <c r="F90" s="50"/>
      <c r="G90" s="50"/>
      <c r="H90" s="50" t="s">
        <v>55</v>
      </c>
      <c r="I90" s="50" t="s">
        <v>56</v>
      </c>
      <c r="J90" s="50" t="s">
        <v>697</v>
      </c>
      <c r="K90" s="50" t="s">
        <v>698</v>
      </c>
      <c r="L90" s="53" t="s">
        <v>59</v>
      </c>
      <c r="M90" s="55" t="s">
        <v>699</v>
      </c>
      <c r="N90" s="50">
        <v>28.0</v>
      </c>
      <c r="O90" s="50">
        <v>94.0</v>
      </c>
      <c r="P90" s="50" t="s">
        <v>315</v>
      </c>
      <c r="Q90" s="56" t="s">
        <v>700</v>
      </c>
      <c r="R90" s="53" t="s">
        <v>62</v>
      </c>
    </row>
    <row r="91">
      <c r="A91" s="54" t="s">
        <v>701</v>
      </c>
      <c r="B91" s="50" t="s">
        <v>358</v>
      </c>
      <c r="C91" s="51" t="s">
        <v>702</v>
      </c>
      <c r="D91" s="50" t="s">
        <v>703</v>
      </c>
      <c r="E91" s="52">
        <v>44117.950324074074</v>
      </c>
      <c r="F91" s="50"/>
      <c r="G91" s="50"/>
      <c r="H91" s="50" t="s">
        <v>55</v>
      </c>
      <c r="I91" s="50" t="s">
        <v>56</v>
      </c>
      <c r="J91" s="50" t="s">
        <v>361</v>
      </c>
      <c r="K91" s="50" t="s">
        <v>704</v>
      </c>
      <c r="L91" s="53" t="s">
        <v>79</v>
      </c>
      <c r="M91" s="55" t="s">
        <v>362</v>
      </c>
      <c r="N91" s="50">
        <v>354.0</v>
      </c>
      <c r="O91" s="50">
        <v>128.0</v>
      </c>
      <c r="P91" s="50" t="s">
        <v>239</v>
      </c>
      <c r="Q91" s="56" t="s">
        <v>705</v>
      </c>
      <c r="R91" s="53" t="s">
        <v>62</v>
      </c>
    </row>
    <row r="92">
      <c r="A92" s="54" t="s">
        <v>706</v>
      </c>
      <c r="B92" s="50" t="s">
        <v>707</v>
      </c>
      <c r="C92" s="51" t="s">
        <v>708</v>
      </c>
      <c r="D92" s="50" t="s">
        <v>709</v>
      </c>
      <c r="E92" s="52">
        <v>44117.877291666664</v>
      </c>
      <c r="F92" s="50"/>
      <c r="G92" s="50"/>
      <c r="H92" s="50" t="s">
        <v>55</v>
      </c>
      <c r="I92" s="50" t="s">
        <v>56</v>
      </c>
      <c r="J92" s="50" t="s">
        <v>710</v>
      </c>
      <c r="K92" s="50"/>
      <c r="L92" s="53" t="s">
        <v>59</v>
      </c>
      <c r="M92" s="55" t="s">
        <v>89</v>
      </c>
      <c r="N92" s="50">
        <v>6.0</v>
      </c>
      <c r="O92" s="50">
        <v>82.0</v>
      </c>
      <c r="P92" s="50"/>
      <c r="Q92" s="56" t="s">
        <v>711</v>
      </c>
      <c r="R92" s="53" t="s">
        <v>712</v>
      </c>
    </row>
    <row r="93">
      <c r="A93" s="54" t="s">
        <v>713</v>
      </c>
      <c r="B93" s="50" t="s">
        <v>714</v>
      </c>
      <c r="C93" s="51" t="s">
        <v>715</v>
      </c>
      <c r="D93" s="50" t="s">
        <v>716</v>
      </c>
      <c r="E93" s="52">
        <v>44117.77516203704</v>
      </c>
      <c r="F93" s="50"/>
      <c r="G93" s="50"/>
      <c r="H93" s="50" t="s">
        <v>55</v>
      </c>
      <c r="I93" s="50" t="s">
        <v>56</v>
      </c>
      <c r="J93" s="50" t="s">
        <v>717</v>
      </c>
      <c r="K93" s="50"/>
      <c r="L93" s="53" t="s">
        <v>79</v>
      </c>
      <c r="M93" s="55" t="s">
        <v>718</v>
      </c>
      <c r="N93" s="50">
        <v>856.0</v>
      </c>
      <c r="O93" s="50">
        <v>748.0</v>
      </c>
      <c r="P93" s="50" t="s">
        <v>719</v>
      </c>
      <c r="Q93" s="56" t="s">
        <v>720</v>
      </c>
      <c r="R93" s="53" t="s">
        <v>721</v>
      </c>
    </row>
    <row r="94">
      <c r="A94" s="54" t="s">
        <v>722</v>
      </c>
      <c r="B94" s="50" t="s">
        <v>694</v>
      </c>
      <c r="C94" s="51" t="s">
        <v>723</v>
      </c>
      <c r="D94" s="50" t="s">
        <v>724</v>
      </c>
      <c r="E94" s="52">
        <v>44117.76976851852</v>
      </c>
      <c r="F94" s="50"/>
      <c r="G94" s="50"/>
      <c r="H94" s="50" t="s">
        <v>55</v>
      </c>
      <c r="I94" s="50" t="s">
        <v>56</v>
      </c>
      <c r="J94" s="50" t="s">
        <v>697</v>
      </c>
      <c r="K94" s="50"/>
      <c r="L94" s="53" t="s">
        <v>59</v>
      </c>
      <c r="M94" s="55" t="s">
        <v>699</v>
      </c>
      <c r="N94" s="50">
        <v>28.0</v>
      </c>
      <c r="O94" s="50">
        <v>94.0</v>
      </c>
      <c r="P94" s="50" t="s">
        <v>315</v>
      </c>
      <c r="Q94" s="56" t="s">
        <v>725</v>
      </c>
      <c r="R94" s="53" t="s">
        <v>726</v>
      </c>
    </row>
    <row r="95">
      <c r="A95" s="54" t="s">
        <v>727</v>
      </c>
      <c r="B95" s="50" t="s">
        <v>273</v>
      </c>
      <c r="C95" s="51" t="s">
        <v>728</v>
      </c>
      <c r="D95" s="50" t="s">
        <v>729</v>
      </c>
      <c r="E95" s="52">
        <v>44117.76462962963</v>
      </c>
      <c r="F95" s="50"/>
      <c r="G95" s="50"/>
      <c r="H95" s="50" t="s">
        <v>55</v>
      </c>
      <c r="I95" s="50" t="s">
        <v>56</v>
      </c>
      <c r="J95" s="50" t="s">
        <v>276</v>
      </c>
      <c r="K95" s="50"/>
      <c r="L95" s="53" t="s">
        <v>69</v>
      </c>
      <c r="M95" s="55" t="s">
        <v>278</v>
      </c>
      <c r="N95" s="50">
        <v>81.0</v>
      </c>
      <c r="O95" s="50">
        <v>217.0</v>
      </c>
      <c r="P95" s="50" t="s">
        <v>279</v>
      </c>
      <c r="Q95" s="56" t="s">
        <v>730</v>
      </c>
      <c r="R95" s="53" t="s">
        <v>62</v>
      </c>
    </row>
    <row r="96">
      <c r="A96" s="54" t="s">
        <v>731</v>
      </c>
      <c r="B96" s="50" t="s">
        <v>732</v>
      </c>
      <c r="C96" s="51" t="s">
        <v>733</v>
      </c>
      <c r="D96" s="50" t="s">
        <v>734</v>
      </c>
      <c r="E96" s="52">
        <v>44117.74690972222</v>
      </c>
      <c r="F96" s="50"/>
      <c r="G96" s="50"/>
      <c r="H96" s="50" t="s">
        <v>55</v>
      </c>
      <c r="I96" s="50" t="s">
        <v>56</v>
      </c>
      <c r="J96" s="50" t="s">
        <v>735</v>
      </c>
      <c r="K96" s="50"/>
      <c r="L96" s="53" t="s">
        <v>79</v>
      </c>
      <c r="M96" s="55" t="s">
        <v>736</v>
      </c>
      <c r="N96" s="50">
        <v>350.0</v>
      </c>
      <c r="O96" s="50">
        <v>792.0</v>
      </c>
      <c r="P96" s="50" t="s">
        <v>197</v>
      </c>
      <c r="Q96" s="56" t="s">
        <v>737</v>
      </c>
      <c r="R96" s="53" t="s">
        <v>738</v>
      </c>
    </row>
    <row r="97">
      <c r="A97" s="54" t="s">
        <v>739</v>
      </c>
      <c r="B97" s="50" t="s">
        <v>740</v>
      </c>
      <c r="C97" s="51" t="s">
        <v>741</v>
      </c>
      <c r="D97" s="50" t="s">
        <v>742</v>
      </c>
      <c r="E97" s="52">
        <v>44117.719618055555</v>
      </c>
      <c r="F97" s="50"/>
      <c r="G97" s="50"/>
      <c r="H97" s="50" t="s">
        <v>55</v>
      </c>
      <c r="I97" s="50" t="s">
        <v>56</v>
      </c>
      <c r="J97" s="50" t="s">
        <v>743</v>
      </c>
      <c r="K97" s="50"/>
      <c r="L97" s="53" t="s">
        <v>69</v>
      </c>
      <c r="M97" s="55" t="s">
        <v>744</v>
      </c>
      <c r="N97" s="50">
        <v>3282.0</v>
      </c>
      <c r="O97" s="50">
        <v>669.0</v>
      </c>
      <c r="P97" s="50" t="s">
        <v>239</v>
      </c>
      <c r="Q97" s="56" t="s">
        <v>745</v>
      </c>
      <c r="R97" s="53" t="s">
        <v>746</v>
      </c>
    </row>
    <row r="98">
      <c r="A98" s="54" t="s">
        <v>747</v>
      </c>
      <c r="B98" s="50" t="s">
        <v>748</v>
      </c>
      <c r="C98" s="51" t="s">
        <v>749</v>
      </c>
      <c r="D98" s="50" t="s">
        <v>750</v>
      </c>
      <c r="E98" s="52">
        <v>44117.7078125</v>
      </c>
      <c r="F98" s="50"/>
      <c r="G98" s="50"/>
      <c r="H98" s="50" t="s">
        <v>55</v>
      </c>
      <c r="I98" s="50" t="s">
        <v>56</v>
      </c>
      <c r="J98" s="50" t="s">
        <v>751</v>
      </c>
      <c r="K98" s="50"/>
      <c r="L98" s="53" t="s">
        <v>79</v>
      </c>
      <c r="M98" s="55" t="s">
        <v>752</v>
      </c>
      <c r="N98" s="50">
        <v>22154.0</v>
      </c>
      <c r="O98" s="50">
        <v>384.0</v>
      </c>
      <c r="P98" s="50" t="s">
        <v>753</v>
      </c>
      <c r="Q98" s="56" t="s">
        <v>754</v>
      </c>
      <c r="R98" s="53" t="s">
        <v>755</v>
      </c>
    </row>
    <row r="99">
      <c r="A99" s="54" t="s">
        <v>756</v>
      </c>
      <c r="B99" s="50" t="s">
        <v>757</v>
      </c>
      <c r="C99" s="51" t="s">
        <v>758</v>
      </c>
      <c r="D99" s="50" t="s">
        <v>759</v>
      </c>
      <c r="E99" s="52">
        <v>44117.69584490741</v>
      </c>
      <c r="F99" s="50"/>
      <c r="G99" s="50"/>
      <c r="H99" s="50" t="s">
        <v>55</v>
      </c>
      <c r="I99" s="50" t="s">
        <v>56</v>
      </c>
      <c r="J99" s="50" t="s">
        <v>760</v>
      </c>
      <c r="K99" s="50"/>
      <c r="L99" s="53" t="s">
        <v>59</v>
      </c>
      <c r="M99" s="55" t="s">
        <v>761</v>
      </c>
      <c r="N99" s="50">
        <v>29.0</v>
      </c>
      <c r="O99" s="50">
        <v>371.0</v>
      </c>
      <c r="P99" s="50" t="s">
        <v>71</v>
      </c>
      <c r="Q99" s="56" t="s">
        <v>762</v>
      </c>
      <c r="R99" s="53" t="s">
        <v>62</v>
      </c>
    </row>
    <row r="100">
      <c r="A100" s="54" t="s">
        <v>763</v>
      </c>
      <c r="B100" s="50" t="s">
        <v>764</v>
      </c>
      <c r="C100" s="51" t="s">
        <v>765</v>
      </c>
      <c r="D100" s="50" t="s">
        <v>766</v>
      </c>
      <c r="E100" s="52">
        <v>44117.68074074074</v>
      </c>
      <c r="F100" s="50"/>
      <c r="G100" s="50"/>
      <c r="H100" s="50" t="s">
        <v>55</v>
      </c>
      <c r="I100" s="50" t="s">
        <v>56</v>
      </c>
      <c r="J100" s="50" t="s">
        <v>767</v>
      </c>
      <c r="K100" s="50"/>
      <c r="L100" s="53" t="s">
        <v>59</v>
      </c>
      <c r="M100" s="55" t="s">
        <v>768</v>
      </c>
      <c r="N100" s="50">
        <v>309.0</v>
      </c>
      <c r="O100" s="50">
        <v>226.0</v>
      </c>
      <c r="P100" s="50" t="s">
        <v>197</v>
      </c>
      <c r="Q100" s="56" t="s">
        <v>769</v>
      </c>
      <c r="R100" s="53" t="s">
        <v>62</v>
      </c>
    </row>
    <row r="101">
      <c r="A101" s="54" t="s">
        <v>770</v>
      </c>
      <c r="B101" s="50" t="s">
        <v>358</v>
      </c>
      <c r="C101" s="51" t="s">
        <v>771</v>
      </c>
      <c r="D101" s="50" t="s">
        <v>772</v>
      </c>
      <c r="E101" s="52">
        <v>44117.661157407405</v>
      </c>
      <c r="F101" s="50"/>
      <c r="G101" s="50"/>
      <c r="H101" s="50"/>
      <c r="I101" s="50"/>
      <c r="J101" s="50" t="s">
        <v>361</v>
      </c>
      <c r="K101" s="50"/>
      <c r="L101" s="53" t="s">
        <v>79</v>
      </c>
      <c r="M101" s="55" t="s">
        <v>362</v>
      </c>
      <c r="N101" s="50">
        <v>354.0</v>
      </c>
      <c r="O101" s="50">
        <v>128.0</v>
      </c>
      <c r="P101" s="50" t="s">
        <v>239</v>
      </c>
      <c r="Q101" s="56" t="s">
        <v>773</v>
      </c>
      <c r="R101" s="53" t="s">
        <v>774</v>
      </c>
    </row>
    <row r="102">
      <c r="A102" s="54" t="s">
        <v>775</v>
      </c>
      <c r="B102" s="50" t="s">
        <v>358</v>
      </c>
      <c r="C102" s="51" t="s">
        <v>776</v>
      </c>
      <c r="D102" s="50" t="s">
        <v>777</v>
      </c>
      <c r="E102" s="52">
        <v>44117.66112268518</v>
      </c>
      <c r="F102" s="50"/>
      <c r="G102" s="50"/>
      <c r="H102" s="50"/>
      <c r="I102" s="50"/>
      <c r="J102" s="50" t="s">
        <v>361</v>
      </c>
      <c r="K102" s="50"/>
      <c r="L102" s="53" t="s">
        <v>79</v>
      </c>
      <c r="M102" s="55" t="s">
        <v>362</v>
      </c>
      <c r="N102" s="50">
        <v>354.0</v>
      </c>
      <c r="O102" s="50">
        <v>128.0</v>
      </c>
      <c r="P102" s="50" t="s">
        <v>239</v>
      </c>
      <c r="Q102" s="56" t="s">
        <v>778</v>
      </c>
      <c r="R102" s="53" t="s">
        <v>779</v>
      </c>
    </row>
    <row r="103">
      <c r="A103" s="54" t="s">
        <v>780</v>
      </c>
      <c r="B103" s="50" t="s">
        <v>358</v>
      </c>
      <c r="C103" s="51" t="s">
        <v>781</v>
      </c>
      <c r="D103" s="50" t="s">
        <v>782</v>
      </c>
      <c r="E103" s="52">
        <v>44117.661053240736</v>
      </c>
      <c r="F103" s="50"/>
      <c r="G103" s="50"/>
      <c r="H103" s="50"/>
      <c r="I103" s="50"/>
      <c r="J103" s="50" t="s">
        <v>361</v>
      </c>
      <c r="K103" s="50"/>
      <c r="L103" s="53" t="s">
        <v>79</v>
      </c>
      <c r="M103" s="55" t="s">
        <v>362</v>
      </c>
      <c r="N103" s="50">
        <v>354.0</v>
      </c>
      <c r="O103" s="50">
        <v>128.0</v>
      </c>
      <c r="P103" s="50" t="s">
        <v>239</v>
      </c>
      <c r="Q103" s="56" t="s">
        <v>783</v>
      </c>
      <c r="R103" s="53" t="s">
        <v>784</v>
      </c>
    </row>
    <row r="104">
      <c r="A104" s="54" t="s">
        <v>785</v>
      </c>
      <c r="B104" s="50" t="s">
        <v>786</v>
      </c>
      <c r="C104" s="51" t="s">
        <v>787</v>
      </c>
      <c r="D104" s="50" t="s">
        <v>788</v>
      </c>
      <c r="E104" s="52">
        <v>44117.65907407408</v>
      </c>
      <c r="F104" s="50"/>
      <c r="G104" s="50"/>
      <c r="H104" s="50" t="s">
        <v>55</v>
      </c>
      <c r="I104" s="50" t="s">
        <v>56</v>
      </c>
      <c r="J104" s="50" t="s">
        <v>789</v>
      </c>
      <c r="K104" s="50"/>
      <c r="L104" s="53" t="s">
        <v>79</v>
      </c>
      <c r="M104" s="55" t="s">
        <v>790</v>
      </c>
      <c r="N104" s="50">
        <v>127.0</v>
      </c>
      <c r="O104" s="50">
        <v>554.0</v>
      </c>
      <c r="P104" s="50" t="s">
        <v>146</v>
      </c>
      <c r="Q104" s="56" t="s">
        <v>791</v>
      </c>
      <c r="R104" s="53" t="s">
        <v>792</v>
      </c>
    </row>
    <row r="105">
      <c r="A105" s="54" t="s">
        <v>793</v>
      </c>
      <c r="B105" s="50" t="s">
        <v>794</v>
      </c>
      <c r="C105" s="51" t="s">
        <v>795</v>
      </c>
      <c r="D105" s="50" t="s">
        <v>796</v>
      </c>
      <c r="E105" s="52">
        <v>44117.658159722225</v>
      </c>
      <c r="F105" s="50"/>
      <c r="G105" s="50"/>
      <c r="H105" s="50" t="s">
        <v>55</v>
      </c>
      <c r="I105" s="50" t="s">
        <v>56</v>
      </c>
      <c r="J105" s="50" t="s">
        <v>797</v>
      </c>
      <c r="K105" s="50"/>
      <c r="L105" s="53" t="s">
        <v>69</v>
      </c>
      <c r="M105" s="55" t="s">
        <v>798</v>
      </c>
      <c r="N105" s="50">
        <v>255.0</v>
      </c>
      <c r="O105" s="50">
        <v>169.0</v>
      </c>
      <c r="P105" s="56" t="s">
        <v>799</v>
      </c>
      <c r="Q105" s="56" t="s">
        <v>800</v>
      </c>
      <c r="R105" s="53" t="s">
        <v>801</v>
      </c>
    </row>
    <row r="106">
      <c r="A106" s="54" t="s">
        <v>802</v>
      </c>
      <c r="B106" s="50" t="s">
        <v>803</v>
      </c>
      <c r="C106" s="51" t="s">
        <v>804</v>
      </c>
      <c r="D106" s="50" t="s">
        <v>805</v>
      </c>
      <c r="E106" s="52">
        <v>44117.65763888889</v>
      </c>
      <c r="F106" s="50"/>
      <c r="G106" s="50"/>
      <c r="H106" s="50" t="s">
        <v>55</v>
      </c>
      <c r="I106" s="50" t="s">
        <v>56</v>
      </c>
      <c r="J106" s="50" t="s">
        <v>806</v>
      </c>
      <c r="K106" s="50"/>
      <c r="L106" s="53" t="s">
        <v>69</v>
      </c>
      <c r="M106" s="55" t="s">
        <v>807</v>
      </c>
      <c r="N106" s="50">
        <v>187.0</v>
      </c>
      <c r="O106" s="50">
        <v>662.0</v>
      </c>
      <c r="P106" s="50"/>
      <c r="Q106" s="56" t="s">
        <v>808</v>
      </c>
      <c r="R106" s="53" t="s">
        <v>809</v>
      </c>
    </row>
    <row r="107">
      <c r="A107" s="54" t="s">
        <v>810</v>
      </c>
      <c r="B107" s="50" t="s">
        <v>811</v>
      </c>
      <c r="C107" s="51" t="s">
        <v>812</v>
      </c>
      <c r="D107" s="50" t="s">
        <v>813</v>
      </c>
      <c r="E107" s="52">
        <v>44117.49733796297</v>
      </c>
      <c r="F107" s="50"/>
      <c r="G107" s="50"/>
      <c r="H107" s="50"/>
      <c r="I107" s="50"/>
      <c r="J107" s="50" t="s">
        <v>814</v>
      </c>
      <c r="K107" s="50"/>
      <c r="L107" s="53" t="s">
        <v>79</v>
      </c>
      <c r="M107" s="55" t="s">
        <v>815</v>
      </c>
      <c r="N107" s="50">
        <v>220.0</v>
      </c>
      <c r="O107" s="50">
        <v>680.0</v>
      </c>
      <c r="P107" s="50" t="s">
        <v>197</v>
      </c>
      <c r="Q107" s="56" t="s">
        <v>816</v>
      </c>
      <c r="R107" s="53" t="s">
        <v>817</v>
      </c>
    </row>
    <row r="108">
      <c r="A108" s="54" t="s">
        <v>818</v>
      </c>
      <c r="B108" s="50" t="s">
        <v>819</v>
      </c>
      <c r="C108" s="51" t="s">
        <v>820</v>
      </c>
      <c r="D108" s="50" t="s">
        <v>821</v>
      </c>
      <c r="E108" s="52">
        <v>44116.98601851852</v>
      </c>
      <c r="F108" s="50"/>
      <c r="G108" s="50"/>
      <c r="H108" s="50" t="s">
        <v>55</v>
      </c>
      <c r="I108" s="50" t="s">
        <v>56</v>
      </c>
      <c r="J108" s="50" t="s">
        <v>822</v>
      </c>
      <c r="K108" s="50"/>
      <c r="L108" s="53" t="s">
        <v>79</v>
      </c>
      <c r="M108" s="55" t="s">
        <v>823</v>
      </c>
      <c r="N108" s="50">
        <v>27.0</v>
      </c>
      <c r="O108" s="50">
        <v>82.0</v>
      </c>
      <c r="P108" s="50"/>
      <c r="Q108" s="56" t="s">
        <v>824</v>
      </c>
      <c r="R108" s="53" t="s">
        <v>825</v>
      </c>
    </row>
    <row r="109">
      <c r="A109" s="54" t="s">
        <v>826</v>
      </c>
      <c r="B109" s="50" t="s">
        <v>827</v>
      </c>
      <c r="C109" s="51" t="s">
        <v>828</v>
      </c>
      <c r="D109" s="50" t="s">
        <v>829</v>
      </c>
      <c r="E109" s="52">
        <v>44116.93587962963</v>
      </c>
      <c r="F109" s="50"/>
      <c r="G109" s="50"/>
      <c r="H109" s="50" t="s">
        <v>55</v>
      </c>
      <c r="I109" s="50" t="s">
        <v>56</v>
      </c>
      <c r="J109" s="50" t="s">
        <v>830</v>
      </c>
      <c r="K109" s="50"/>
      <c r="L109" s="53" t="s">
        <v>79</v>
      </c>
      <c r="M109" s="55" t="s">
        <v>89</v>
      </c>
      <c r="N109" s="50">
        <v>2.0</v>
      </c>
      <c r="O109" s="50">
        <v>22.0</v>
      </c>
      <c r="P109" s="50"/>
      <c r="Q109" s="56" t="s">
        <v>831</v>
      </c>
      <c r="R109" s="53" t="s">
        <v>62</v>
      </c>
    </row>
    <row r="110">
      <c r="A110" s="54" t="s">
        <v>832</v>
      </c>
      <c r="B110" s="50" t="s">
        <v>833</v>
      </c>
      <c r="C110" s="51" t="s">
        <v>834</v>
      </c>
      <c r="D110" s="50" t="s">
        <v>835</v>
      </c>
      <c r="E110" s="52">
        <v>44116.89085648148</v>
      </c>
      <c r="F110" s="50"/>
      <c r="G110" s="50"/>
      <c r="H110" s="50" t="s">
        <v>55</v>
      </c>
      <c r="I110" s="50" t="s">
        <v>56</v>
      </c>
      <c r="J110" s="50" t="s">
        <v>836</v>
      </c>
      <c r="K110" s="50"/>
      <c r="L110" s="53" t="s">
        <v>59</v>
      </c>
      <c r="M110" s="55" t="s">
        <v>837</v>
      </c>
      <c r="N110" s="50">
        <v>988.0</v>
      </c>
      <c r="O110" s="50">
        <v>1016.0</v>
      </c>
      <c r="P110" s="50" t="s">
        <v>454</v>
      </c>
      <c r="Q110" s="56" t="s">
        <v>838</v>
      </c>
      <c r="R110" s="53" t="s">
        <v>839</v>
      </c>
    </row>
    <row r="111">
      <c r="A111" s="54" t="s">
        <v>840</v>
      </c>
      <c r="B111" s="50" t="s">
        <v>358</v>
      </c>
      <c r="C111" s="51" t="s">
        <v>841</v>
      </c>
      <c r="D111" s="50" t="s">
        <v>842</v>
      </c>
      <c r="E111" s="52">
        <v>44116.83310185185</v>
      </c>
      <c r="F111" s="50"/>
      <c r="G111" s="50"/>
      <c r="H111" s="50" t="s">
        <v>55</v>
      </c>
      <c r="I111" s="50" t="s">
        <v>56</v>
      </c>
      <c r="J111" s="50" t="s">
        <v>361</v>
      </c>
      <c r="K111" s="50"/>
      <c r="L111" s="53" t="s">
        <v>79</v>
      </c>
      <c r="M111" s="55" t="s">
        <v>362</v>
      </c>
      <c r="N111" s="50">
        <v>354.0</v>
      </c>
      <c r="O111" s="50">
        <v>128.0</v>
      </c>
      <c r="P111" s="50" t="s">
        <v>239</v>
      </c>
      <c r="Q111" s="56" t="s">
        <v>843</v>
      </c>
      <c r="R111" s="53" t="s">
        <v>844</v>
      </c>
    </row>
    <row r="112">
      <c r="A112" s="54" t="s">
        <v>845</v>
      </c>
      <c r="B112" s="50" t="s">
        <v>811</v>
      </c>
      <c r="C112" s="51" t="s">
        <v>846</v>
      </c>
      <c r="D112" s="50" t="s">
        <v>847</v>
      </c>
      <c r="E112" s="52">
        <v>44115.88332175926</v>
      </c>
      <c r="F112" s="50"/>
      <c r="G112" s="50"/>
      <c r="H112" s="50" t="s">
        <v>55</v>
      </c>
      <c r="I112" s="50" t="s">
        <v>56</v>
      </c>
      <c r="J112" s="50" t="s">
        <v>814</v>
      </c>
      <c r="K112" s="50"/>
      <c r="L112" s="53" t="s">
        <v>79</v>
      </c>
      <c r="M112" s="55" t="s">
        <v>815</v>
      </c>
      <c r="N112" s="50">
        <v>220.0</v>
      </c>
      <c r="O112" s="50">
        <v>680.0</v>
      </c>
      <c r="P112" s="50" t="s">
        <v>197</v>
      </c>
      <c r="Q112" s="56" t="s">
        <v>848</v>
      </c>
      <c r="R112" s="53" t="s">
        <v>62</v>
      </c>
    </row>
    <row r="113">
      <c r="A113" s="54" t="s">
        <v>849</v>
      </c>
      <c r="B113" s="50" t="s">
        <v>811</v>
      </c>
      <c r="C113" s="51" t="s">
        <v>850</v>
      </c>
      <c r="D113" s="50" t="s">
        <v>851</v>
      </c>
      <c r="E113" s="52">
        <v>44115.882002314815</v>
      </c>
      <c r="F113" s="50"/>
      <c r="G113" s="50"/>
      <c r="H113" s="50" t="s">
        <v>55</v>
      </c>
      <c r="I113" s="50" t="s">
        <v>56</v>
      </c>
      <c r="J113" s="50" t="s">
        <v>814</v>
      </c>
      <c r="K113" s="50"/>
      <c r="L113" s="53" t="s">
        <v>79</v>
      </c>
      <c r="M113" s="55" t="s">
        <v>815</v>
      </c>
      <c r="N113" s="50">
        <v>220.0</v>
      </c>
      <c r="O113" s="50">
        <v>680.0</v>
      </c>
      <c r="P113" s="50" t="s">
        <v>197</v>
      </c>
      <c r="Q113" s="56" t="s">
        <v>852</v>
      </c>
      <c r="R113" s="53" t="s">
        <v>62</v>
      </c>
    </row>
    <row r="114">
      <c r="A114" s="54" t="s">
        <v>853</v>
      </c>
      <c r="B114" s="50" t="s">
        <v>854</v>
      </c>
      <c r="C114" s="51" t="s">
        <v>855</v>
      </c>
      <c r="D114" s="50" t="s">
        <v>856</v>
      </c>
      <c r="E114" s="52">
        <v>44115.868368055555</v>
      </c>
      <c r="F114" s="50"/>
      <c r="G114" s="50"/>
      <c r="H114" s="50" t="s">
        <v>55</v>
      </c>
      <c r="I114" s="50" t="s">
        <v>56</v>
      </c>
      <c r="J114" s="50" t="s">
        <v>857</v>
      </c>
      <c r="K114" s="50"/>
      <c r="L114" s="53" t="s">
        <v>79</v>
      </c>
      <c r="M114" s="55" t="s">
        <v>858</v>
      </c>
      <c r="N114" s="50">
        <v>106.0</v>
      </c>
      <c r="O114" s="50">
        <v>336.0</v>
      </c>
      <c r="P114" s="50"/>
      <c r="Q114" s="56" t="s">
        <v>859</v>
      </c>
      <c r="R114" s="53" t="s">
        <v>860</v>
      </c>
    </row>
    <row r="115">
      <c r="A115" s="54" t="s">
        <v>861</v>
      </c>
      <c r="B115" s="50" t="s">
        <v>862</v>
      </c>
      <c r="C115" s="51" t="s">
        <v>863</v>
      </c>
      <c r="D115" s="50" t="s">
        <v>864</v>
      </c>
      <c r="E115" s="52">
        <v>44115.812256944446</v>
      </c>
      <c r="F115" s="50"/>
      <c r="G115" s="50"/>
      <c r="H115" s="50" t="s">
        <v>55</v>
      </c>
      <c r="I115" s="50" t="s">
        <v>56</v>
      </c>
      <c r="J115" s="50" t="s">
        <v>865</v>
      </c>
      <c r="K115" s="50"/>
      <c r="L115" s="53" t="s">
        <v>79</v>
      </c>
      <c r="M115" s="55" t="s">
        <v>866</v>
      </c>
      <c r="N115" s="50">
        <v>143.0</v>
      </c>
      <c r="O115" s="50">
        <v>176.0</v>
      </c>
      <c r="P115" s="50" t="s">
        <v>867</v>
      </c>
      <c r="Q115" s="56" t="s">
        <v>868</v>
      </c>
      <c r="R115" s="53" t="s">
        <v>62</v>
      </c>
    </row>
    <row r="116">
      <c r="A116" s="54" t="s">
        <v>869</v>
      </c>
      <c r="B116" s="50" t="s">
        <v>870</v>
      </c>
      <c r="C116" s="51" t="s">
        <v>871</v>
      </c>
      <c r="D116" s="50" t="s">
        <v>872</v>
      </c>
      <c r="E116" s="52">
        <v>44115.70342592592</v>
      </c>
      <c r="F116" s="50"/>
      <c r="G116" s="50"/>
      <c r="H116" s="50" t="s">
        <v>55</v>
      </c>
      <c r="I116" s="50" t="s">
        <v>56</v>
      </c>
      <c r="J116" s="50" t="s">
        <v>873</v>
      </c>
      <c r="K116" s="50" t="s">
        <v>874</v>
      </c>
      <c r="L116" s="53" t="s">
        <v>59</v>
      </c>
      <c r="M116" s="55" t="s">
        <v>875</v>
      </c>
      <c r="N116" s="50">
        <v>144.0</v>
      </c>
      <c r="O116" s="50">
        <v>128.0</v>
      </c>
      <c r="P116" s="50"/>
      <c r="Q116" s="56" t="s">
        <v>876</v>
      </c>
      <c r="R116" s="53" t="s">
        <v>62</v>
      </c>
    </row>
    <row r="117">
      <c r="A117" s="54" t="s">
        <v>877</v>
      </c>
      <c r="B117" s="50" t="s">
        <v>870</v>
      </c>
      <c r="C117" s="51" t="s">
        <v>878</v>
      </c>
      <c r="D117" s="50" t="s">
        <v>879</v>
      </c>
      <c r="E117" s="52">
        <v>44115.69925925926</v>
      </c>
      <c r="F117" s="50"/>
      <c r="G117" s="50"/>
      <c r="H117" s="50" t="s">
        <v>55</v>
      </c>
      <c r="I117" s="50" t="s">
        <v>56</v>
      </c>
      <c r="J117" s="50" t="s">
        <v>873</v>
      </c>
      <c r="K117" s="50" t="s">
        <v>874</v>
      </c>
      <c r="L117" s="53" t="s">
        <v>59</v>
      </c>
      <c r="M117" s="55" t="s">
        <v>875</v>
      </c>
      <c r="N117" s="50">
        <v>144.0</v>
      </c>
      <c r="O117" s="50">
        <v>128.0</v>
      </c>
      <c r="P117" s="50"/>
      <c r="Q117" s="56" t="s">
        <v>880</v>
      </c>
      <c r="R117" s="53" t="s">
        <v>62</v>
      </c>
    </row>
    <row r="118">
      <c r="A118" s="54" t="s">
        <v>881</v>
      </c>
      <c r="B118" s="50" t="s">
        <v>870</v>
      </c>
      <c r="C118" s="51" t="s">
        <v>882</v>
      </c>
      <c r="D118" s="50" t="s">
        <v>883</v>
      </c>
      <c r="E118" s="52">
        <v>44115.69809027778</v>
      </c>
      <c r="F118" s="50"/>
      <c r="G118" s="50"/>
      <c r="H118" s="50" t="s">
        <v>55</v>
      </c>
      <c r="I118" s="50" t="s">
        <v>56</v>
      </c>
      <c r="J118" s="50" t="s">
        <v>873</v>
      </c>
      <c r="K118" s="50" t="s">
        <v>874</v>
      </c>
      <c r="L118" s="53" t="s">
        <v>59</v>
      </c>
      <c r="M118" s="55" t="s">
        <v>875</v>
      </c>
      <c r="N118" s="50">
        <v>144.0</v>
      </c>
      <c r="O118" s="50">
        <v>128.0</v>
      </c>
      <c r="P118" s="50"/>
      <c r="Q118" s="56" t="s">
        <v>884</v>
      </c>
      <c r="R118" s="53" t="s">
        <v>62</v>
      </c>
    </row>
    <row r="119">
      <c r="A119" s="54" t="s">
        <v>885</v>
      </c>
      <c r="B119" s="50" t="s">
        <v>870</v>
      </c>
      <c r="C119" s="51" t="s">
        <v>886</v>
      </c>
      <c r="D119" s="50" t="s">
        <v>887</v>
      </c>
      <c r="E119" s="52">
        <v>44115.69473379629</v>
      </c>
      <c r="F119" s="50"/>
      <c r="G119" s="50"/>
      <c r="H119" s="50" t="s">
        <v>55</v>
      </c>
      <c r="I119" s="50" t="s">
        <v>56</v>
      </c>
      <c r="J119" s="50" t="s">
        <v>873</v>
      </c>
      <c r="K119" s="50" t="s">
        <v>874</v>
      </c>
      <c r="L119" s="53" t="s">
        <v>59</v>
      </c>
      <c r="M119" s="55" t="s">
        <v>875</v>
      </c>
      <c r="N119" s="50">
        <v>144.0</v>
      </c>
      <c r="O119" s="50">
        <v>128.0</v>
      </c>
      <c r="P119" s="50"/>
      <c r="Q119" s="56" t="s">
        <v>888</v>
      </c>
      <c r="R119" s="53" t="s">
        <v>62</v>
      </c>
    </row>
    <row r="120">
      <c r="A120" s="54" t="s">
        <v>889</v>
      </c>
      <c r="B120" s="50" t="s">
        <v>890</v>
      </c>
      <c r="C120" s="51" t="s">
        <v>891</v>
      </c>
      <c r="D120" s="50" t="s">
        <v>892</v>
      </c>
      <c r="E120" s="52">
        <v>44115.21146990741</v>
      </c>
      <c r="F120" s="50"/>
      <c r="G120" s="50"/>
      <c r="H120" s="50" t="s">
        <v>55</v>
      </c>
      <c r="I120" s="50" t="s">
        <v>56</v>
      </c>
      <c r="J120" s="50" t="s">
        <v>893</v>
      </c>
      <c r="K120" s="50" t="s">
        <v>894</v>
      </c>
      <c r="L120" s="53" t="s">
        <v>69</v>
      </c>
      <c r="M120" s="55" t="s">
        <v>895</v>
      </c>
      <c r="N120" s="50">
        <v>6326.0</v>
      </c>
      <c r="O120" s="50">
        <v>6604.0</v>
      </c>
      <c r="P120" s="50" t="s">
        <v>896</v>
      </c>
      <c r="Q120" s="56" t="s">
        <v>897</v>
      </c>
      <c r="R120" s="53" t="s">
        <v>898</v>
      </c>
    </row>
    <row r="121">
      <c r="A121" s="54" t="s">
        <v>899</v>
      </c>
      <c r="B121" s="50" t="s">
        <v>900</v>
      </c>
      <c r="C121" s="51" t="s">
        <v>901</v>
      </c>
      <c r="D121" s="50" t="s">
        <v>902</v>
      </c>
      <c r="E121" s="52">
        <v>44115.176203703704</v>
      </c>
      <c r="F121" s="50"/>
      <c r="G121" s="50"/>
      <c r="H121" s="50" t="s">
        <v>55</v>
      </c>
      <c r="I121" s="50" t="s">
        <v>56</v>
      </c>
      <c r="J121" s="50" t="s">
        <v>903</v>
      </c>
      <c r="K121" s="50"/>
      <c r="L121" s="53" t="s">
        <v>59</v>
      </c>
      <c r="M121" s="55" t="s">
        <v>904</v>
      </c>
      <c r="N121" s="50">
        <v>5.0</v>
      </c>
      <c r="O121" s="50">
        <v>49.0</v>
      </c>
      <c r="P121" s="50" t="s">
        <v>71</v>
      </c>
      <c r="Q121" s="56" t="s">
        <v>905</v>
      </c>
      <c r="R121" s="53" t="s">
        <v>906</v>
      </c>
    </row>
    <row r="122">
      <c r="A122" s="54" t="s">
        <v>907</v>
      </c>
      <c r="B122" s="50" t="s">
        <v>908</v>
      </c>
      <c r="C122" s="51" t="s">
        <v>909</v>
      </c>
      <c r="D122" s="50" t="s">
        <v>910</v>
      </c>
      <c r="E122" s="52">
        <v>44115.110555555555</v>
      </c>
      <c r="F122" s="50"/>
      <c r="G122" s="50"/>
      <c r="H122" s="50" t="s">
        <v>55</v>
      </c>
      <c r="I122" s="50" t="s">
        <v>56</v>
      </c>
      <c r="J122" s="50" t="s">
        <v>911</v>
      </c>
      <c r="K122" s="50" t="s">
        <v>294</v>
      </c>
      <c r="L122" s="53" t="s">
        <v>69</v>
      </c>
      <c r="M122" s="55" t="s">
        <v>912</v>
      </c>
      <c r="N122" s="50">
        <v>99.0</v>
      </c>
      <c r="O122" s="50">
        <v>220.0</v>
      </c>
      <c r="P122" s="50"/>
      <c r="Q122" s="56" t="s">
        <v>913</v>
      </c>
      <c r="R122" s="53" t="s">
        <v>62</v>
      </c>
    </row>
    <row r="123">
      <c r="A123" s="54" t="s">
        <v>914</v>
      </c>
      <c r="B123" s="50" t="s">
        <v>915</v>
      </c>
      <c r="C123" s="51" t="s">
        <v>916</v>
      </c>
      <c r="D123" s="50" t="s">
        <v>917</v>
      </c>
      <c r="E123" s="52">
        <v>44115.10540509259</v>
      </c>
      <c r="F123" s="50"/>
      <c r="G123" s="50"/>
      <c r="H123" s="50" t="s">
        <v>55</v>
      </c>
      <c r="I123" s="50" t="s">
        <v>56</v>
      </c>
      <c r="J123" s="50" t="s">
        <v>918</v>
      </c>
      <c r="K123" s="50"/>
      <c r="L123" s="53" t="s">
        <v>79</v>
      </c>
      <c r="M123" s="55" t="s">
        <v>89</v>
      </c>
      <c r="N123" s="50">
        <v>6.0</v>
      </c>
      <c r="O123" s="50">
        <v>28.0</v>
      </c>
      <c r="P123" s="50"/>
      <c r="Q123" s="56" t="s">
        <v>919</v>
      </c>
      <c r="R123" s="53" t="s">
        <v>62</v>
      </c>
    </row>
    <row r="124">
      <c r="A124" s="54" t="s">
        <v>920</v>
      </c>
      <c r="B124" s="50" t="s">
        <v>921</v>
      </c>
      <c r="C124" s="51" t="s">
        <v>922</v>
      </c>
      <c r="D124" s="50" t="s">
        <v>923</v>
      </c>
      <c r="E124" s="52">
        <v>44114.96858796296</v>
      </c>
      <c r="F124" s="50"/>
      <c r="G124" s="50"/>
      <c r="H124" s="50" t="s">
        <v>55</v>
      </c>
      <c r="I124" s="50" t="s">
        <v>56</v>
      </c>
      <c r="J124" s="50" t="s">
        <v>924</v>
      </c>
      <c r="K124" s="50"/>
      <c r="L124" s="53" t="s">
        <v>79</v>
      </c>
      <c r="M124" s="55" t="s">
        <v>925</v>
      </c>
      <c r="N124" s="50"/>
      <c r="O124" s="50">
        <v>10.0</v>
      </c>
      <c r="P124" s="50"/>
      <c r="Q124" s="56" t="s">
        <v>926</v>
      </c>
      <c r="R124" s="53" t="s">
        <v>62</v>
      </c>
    </row>
    <row r="125">
      <c r="A125" s="54" t="s">
        <v>927</v>
      </c>
      <c r="B125" s="50" t="s">
        <v>928</v>
      </c>
      <c r="C125" s="51" t="s">
        <v>929</v>
      </c>
      <c r="D125" s="50" t="s">
        <v>930</v>
      </c>
      <c r="E125" s="52">
        <v>44114.93380787037</v>
      </c>
      <c r="F125" s="50"/>
      <c r="G125" s="50"/>
      <c r="H125" s="50" t="s">
        <v>55</v>
      </c>
      <c r="I125" s="50" t="s">
        <v>56</v>
      </c>
      <c r="J125" s="50" t="s">
        <v>931</v>
      </c>
      <c r="K125" s="50"/>
      <c r="L125" s="53" t="s">
        <v>59</v>
      </c>
      <c r="M125" s="55" t="s">
        <v>932</v>
      </c>
      <c r="N125" s="50">
        <v>143763.0</v>
      </c>
      <c r="O125" s="50">
        <v>1046.0</v>
      </c>
      <c r="P125" s="50" t="s">
        <v>146</v>
      </c>
      <c r="Q125" s="56" t="s">
        <v>933</v>
      </c>
      <c r="R125" s="53" t="s">
        <v>934</v>
      </c>
    </row>
    <row r="126">
      <c r="A126" s="54" t="s">
        <v>935</v>
      </c>
      <c r="B126" s="50" t="s">
        <v>928</v>
      </c>
      <c r="C126" s="51" t="s">
        <v>936</v>
      </c>
      <c r="D126" s="50" t="s">
        <v>937</v>
      </c>
      <c r="E126" s="52">
        <v>44114.922997685186</v>
      </c>
      <c r="F126" s="50"/>
      <c r="G126" s="50"/>
      <c r="H126" s="50" t="s">
        <v>55</v>
      </c>
      <c r="I126" s="50" t="s">
        <v>56</v>
      </c>
      <c r="J126" s="50" t="s">
        <v>931</v>
      </c>
      <c r="K126" s="50"/>
      <c r="L126" s="53" t="s">
        <v>69</v>
      </c>
      <c r="M126" s="55" t="s">
        <v>932</v>
      </c>
      <c r="N126" s="50">
        <v>143763.0</v>
      </c>
      <c r="O126" s="50">
        <v>1046.0</v>
      </c>
      <c r="P126" s="50" t="s">
        <v>146</v>
      </c>
      <c r="Q126" s="56" t="s">
        <v>938</v>
      </c>
      <c r="R126" s="53" t="s">
        <v>62</v>
      </c>
    </row>
    <row r="127">
      <c r="A127" s="54" t="s">
        <v>939</v>
      </c>
      <c r="B127" s="50" t="s">
        <v>940</v>
      </c>
      <c r="C127" s="51" t="s">
        <v>941</v>
      </c>
      <c r="D127" s="50" t="s">
        <v>942</v>
      </c>
      <c r="E127" s="52">
        <v>44114.82950231481</v>
      </c>
      <c r="F127" s="50"/>
      <c r="G127" s="50"/>
      <c r="H127" s="50" t="s">
        <v>55</v>
      </c>
      <c r="I127" s="50" t="s">
        <v>56</v>
      </c>
      <c r="J127" s="50" t="s">
        <v>943</v>
      </c>
      <c r="K127" s="50"/>
      <c r="L127" s="53" t="s">
        <v>79</v>
      </c>
      <c r="M127" s="55" t="s">
        <v>944</v>
      </c>
      <c r="N127" s="50">
        <v>112.0</v>
      </c>
      <c r="O127" s="50">
        <v>79.0</v>
      </c>
      <c r="P127" s="50"/>
      <c r="Q127" s="56" t="s">
        <v>945</v>
      </c>
      <c r="R127" s="53" t="s">
        <v>62</v>
      </c>
    </row>
    <row r="128">
      <c r="A128" s="54" t="s">
        <v>946</v>
      </c>
      <c r="B128" s="50" t="s">
        <v>947</v>
      </c>
      <c r="C128" s="51" t="s">
        <v>948</v>
      </c>
      <c r="D128" s="50" t="s">
        <v>949</v>
      </c>
      <c r="E128" s="52">
        <v>44114.822233796294</v>
      </c>
      <c r="F128" s="50"/>
      <c r="G128" s="50"/>
      <c r="H128" s="50" t="s">
        <v>55</v>
      </c>
      <c r="I128" s="50" t="s">
        <v>56</v>
      </c>
      <c r="J128" s="50" t="s">
        <v>950</v>
      </c>
      <c r="K128" s="50"/>
      <c r="L128" s="53" t="s">
        <v>59</v>
      </c>
      <c r="M128" s="55" t="s">
        <v>951</v>
      </c>
      <c r="N128" s="50">
        <v>228.0</v>
      </c>
      <c r="O128" s="50">
        <v>427.0</v>
      </c>
      <c r="P128" s="50" t="s">
        <v>952</v>
      </c>
      <c r="Q128" s="56" t="s">
        <v>953</v>
      </c>
      <c r="R128" s="53" t="s">
        <v>954</v>
      </c>
    </row>
    <row r="129">
      <c r="A129" s="54" t="s">
        <v>955</v>
      </c>
      <c r="B129" s="50" t="s">
        <v>908</v>
      </c>
      <c r="C129" s="51" t="s">
        <v>956</v>
      </c>
      <c r="D129" s="50" t="s">
        <v>957</v>
      </c>
      <c r="E129" s="52">
        <v>44114.795011574075</v>
      </c>
      <c r="F129" s="50"/>
      <c r="G129" s="50"/>
      <c r="H129" s="50" t="s">
        <v>55</v>
      </c>
      <c r="I129" s="50" t="s">
        <v>56</v>
      </c>
      <c r="J129" s="50" t="s">
        <v>911</v>
      </c>
      <c r="K129" s="50"/>
      <c r="L129" s="53" t="s">
        <v>69</v>
      </c>
      <c r="M129" s="55" t="s">
        <v>912</v>
      </c>
      <c r="N129" s="50">
        <v>99.0</v>
      </c>
      <c r="O129" s="50">
        <v>220.0</v>
      </c>
      <c r="P129" s="50"/>
      <c r="Q129" s="56" t="s">
        <v>958</v>
      </c>
      <c r="R129" s="53" t="s">
        <v>959</v>
      </c>
    </row>
    <row r="130">
      <c r="A130" s="54" t="s">
        <v>960</v>
      </c>
      <c r="B130" s="50" t="s">
        <v>961</v>
      </c>
      <c r="C130" s="51" t="s">
        <v>962</v>
      </c>
      <c r="D130" s="50" t="s">
        <v>963</v>
      </c>
      <c r="E130" s="52">
        <v>44114.68460648148</v>
      </c>
      <c r="F130" s="50"/>
      <c r="G130" s="50"/>
      <c r="H130" s="50" t="s">
        <v>55</v>
      </c>
      <c r="I130" s="50" t="s">
        <v>56</v>
      </c>
      <c r="J130" s="50" t="s">
        <v>964</v>
      </c>
      <c r="K130" s="50" t="s">
        <v>965</v>
      </c>
      <c r="L130" s="53" t="s">
        <v>79</v>
      </c>
      <c r="M130" s="55" t="s">
        <v>966</v>
      </c>
      <c r="N130" s="50">
        <v>44.0</v>
      </c>
      <c r="O130" s="50">
        <v>107.0</v>
      </c>
      <c r="P130" s="50" t="s">
        <v>239</v>
      </c>
      <c r="Q130" s="56" t="s">
        <v>967</v>
      </c>
      <c r="R130" s="53" t="s">
        <v>968</v>
      </c>
    </row>
    <row r="131">
      <c r="A131" s="54" t="s">
        <v>969</v>
      </c>
      <c r="B131" s="50" t="s">
        <v>970</v>
      </c>
      <c r="C131" s="51" t="s">
        <v>971</v>
      </c>
      <c r="D131" s="50" t="s">
        <v>972</v>
      </c>
      <c r="E131" s="52">
        <v>44114.6156712963</v>
      </c>
      <c r="F131" s="50"/>
      <c r="G131" s="50"/>
      <c r="H131" s="50" t="s">
        <v>55</v>
      </c>
      <c r="I131" s="50" t="s">
        <v>56</v>
      </c>
      <c r="J131" s="50" t="s">
        <v>973</v>
      </c>
      <c r="K131" s="50"/>
      <c r="L131" s="53" t="s">
        <v>59</v>
      </c>
      <c r="M131" s="55" t="s">
        <v>974</v>
      </c>
      <c r="N131" s="50">
        <v>1740.0</v>
      </c>
      <c r="O131" s="50">
        <v>1644.0</v>
      </c>
      <c r="P131" s="50" t="s">
        <v>975</v>
      </c>
      <c r="Q131" s="56" t="s">
        <v>976</v>
      </c>
      <c r="R131" s="53" t="s">
        <v>62</v>
      </c>
    </row>
    <row r="132">
      <c r="A132" s="54" t="s">
        <v>977</v>
      </c>
      <c r="B132" s="50" t="s">
        <v>978</v>
      </c>
      <c r="C132" s="51" t="s">
        <v>979</v>
      </c>
      <c r="D132" s="50" t="s">
        <v>980</v>
      </c>
      <c r="E132" s="52">
        <v>44114.00260416667</v>
      </c>
      <c r="F132" s="50"/>
      <c r="G132" s="50"/>
      <c r="H132" s="50" t="s">
        <v>55</v>
      </c>
      <c r="I132" s="50" t="s">
        <v>56</v>
      </c>
      <c r="J132" s="50" t="s">
        <v>981</v>
      </c>
      <c r="K132" s="50" t="s">
        <v>468</v>
      </c>
      <c r="L132" s="53" t="s">
        <v>59</v>
      </c>
      <c r="M132" s="55" t="s">
        <v>89</v>
      </c>
      <c r="N132" s="50">
        <v>18.0</v>
      </c>
      <c r="O132" s="50">
        <v>125.0</v>
      </c>
      <c r="P132" s="50"/>
      <c r="Q132" s="56" t="s">
        <v>982</v>
      </c>
      <c r="R132" s="53" t="s">
        <v>983</v>
      </c>
    </row>
    <row r="133">
      <c r="A133" s="54" t="s">
        <v>984</v>
      </c>
      <c r="B133" s="50" t="s">
        <v>978</v>
      </c>
      <c r="C133" s="51" t="s">
        <v>985</v>
      </c>
      <c r="D133" s="50" t="s">
        <v>986</v>
      </c>
      <c r="E133" s="52">
        <v>44113.996516203704</v>
      </c>
      <c r="F133" s="50"/>
      <c r="G133" s="50"/>
      <c r="H133" s="50" t="s">
        <v>55</v>
      </c>
      <c r="I133" s="50" t="s">
        <v>56</v>
      </c>
      <c r="J133" s="50" t="s">
        <v>981</v>
      </c>
      <c r="K133" s="50"/>
      <c r="L133" s="53" t="s">
        <v>59</v>
      </c>
      <c r="M133" s="55" t="s">
        <v>89</v>
      </c>
      <c r="N133" s="50">
        <v>18.0</v>
      </c>
      <c r="O133" s="50">
        <v>125.0</v>
      </c>
      <c r="P133" s="50"/>
      <c r="Q133" s="56" t="s">
        <v>987</v>
      </c>
      <c r="R133" s="53" t="s">
        <v>62</v>
      </c>
    </row>
    <row r="134">
      <c r="A134" s="54" t="s">
        <v>988</v>
      </c>
      <c r="B134" s="50" t="s">
        <v>989</v>
      </c>
      <c r="C134" s="51" t="s">
        <v>990</v>
      </c>
      <c r="D134" s="50" t="s">
        <v>991</v>
      </c>
      <c r="E134" s="52">
        <v>44113.96585648148</v>
      </c>
      <c r="F134" s="50"/>
      <c r="G134" s="50"/>
      <c r="H134" s="50" t="s">
        <v>55</v>
      </c>
      <c r="I134" s="50" t="s">
        <v>56</v>
      </c>
      <c r="J134" s="50" t="s">
        <v>992</v>
      </c>
      <c r="K134" s="50"/>
      <c r="L134" s="53" t="s">
        <v>69</v>
      </c>
      <c r="M134" s="55" t="s">
        <v>993</v>
      </c>
      <c r="N134" s="50">
        <v>133.0</v>
      </c>
      <c r="O134" s="50">
        <v>176.0</v>
      </c>
      <c r="P134" s="50" t="s">
        <v>994</v>
      </c>
      <c r="Q134" s="56" t="s">
        <v>995</v>
      </c>
      <c r="R134" s="53" t="s">
        <v>62</v>
      </c>
    </row>
    <row r="135">
      <c r="A135" s="54" t="s">
        <v>996</v>
      </c>
      <c r="B135" s="50" t="s">
        <v>997</v>
      </c>
      <c r="C135" s="51" t="s">
        <v>998</v>
      </c>
      <c r="D135" s="50" t="s">
        <v>999</v>
      </c>
      <c r="E135" s="52">
        <v>44113.95075231481</v>
      </c>
      <c r="F135" s="50"/>
      <c r="G135" s="50"/>
      <c r="H135" s="50" t="s">
        <v>55</v>
      </c>
      <c r="I135" s="50" t="s">
        <v>56</v>
      </c>
      <c r="J135" s="50" t="s">
        <v>1000</v>
      </c>
      <c r="K135" s="50" t="s">
        <v>1001</v>
      </c>
      <c r="L135" s="53" t="s">
        <v>59</v>
      </c>
      <c r="M135" s="55" t="s">
        <v>1002</v>
      </c>
      <c r="N135" s="50">
        <v>555.0</v>
      </c>
      <c r="O135" s="50">
        <v>1698.0</v>
      </c>
      <c r="P135" s="50" t="s">
        <v>1003</v>
      </c>
      <c r="Q135" s="56" t="s">
        <v>1004</v>
      </c>
      <c r="R135" s="53" t="s">
        <v>62</v>
      </c>
    </row>
    <row r="136">
      <c r="A136" s="54" t="s">
        <v>1005</v>
      </c>
      <c r="B136" s="50" t="s">
        <v>1006</v>
      </c>
      <c r="C136" s="51" t="s">
        <v>1007</v>
      </c>
      <c r="D136" s="50" t="s">
        <v>1008</v>
      </c>
      <c r="E136" s="52">
        <v>44113.9000462963</v>
      </c>
      <c r="F136" s="50"/>
      <c r="G136" s="50"/>
      <c r="H136" s="50" t="s">
        <v>55</v>
      </c>
      <c r="I136" s="50" t="s">
        <v>56</v>
      </c>
      <c r="J136" s="50" t="s">
        <v>1009</v>
      </c>
      <c r="K136" s="50" t="s">
        <v>1010</v>
      </c>
      <c r="L136" s="53" t="s">
        <v>79</v>
      </c>
      <c r="M136" s="55" t="s">
        <v>89</v>
      </c>
      <c r="N136" s="50"/>
      <c r="O136" s="50">
        <v>2.0</v>
      </c>
      <c r="P136" s="50"/>
      <c r="Q136" s="56" t="s">
        <v>1011</v>
      </c>
      <c r="R136" s="53" t="s">
        <v>62</v>
      </c>
    </row>
    <row r="137">
      <c r="A137" s="54" t="s">
        <v>1012</v>
      </c>
      <c r="B137" s="50" t="s">
        <v>997</v>
      </c>
      <c r="C137" s="51" t="s">
        <v>1013</v>
      </c>
      <c r="D137" s="50" t="s">
        <v>1014</v>
      </c>
      <c r="E137" s="52">
        <v>44113.89150462963</v>
      </c>
      <c r="F137" s="50"/>
      <c r="G137" s="50"/>
      <c r="H137" s="50" t="s">
        <v>55</v>
      </c>
      <c r="I137" s="50" t="s">
        <v>56</v>
      </c>
      <c r="J137" s="50" t="s">
        <v>1000</v>
      </c>
      <c r="K137" s="50" t="s">
        <v>1001</v>
      </c>
      <c r="L137" s="53" t="s">
        <v>59</v>
      </c>
      <c r="M137" s="55" t="s">
        <v>1002</v>
      </c>
      <c r="N137" s="50">
        <v>555.0</v>
      </c>
      <c r="O137" s="50">
        <v>1698.0</v>
      </c>
      <c r="P137" s="50" t="s">
        <v>1003</v>
      </c>
      <c r="Q137" s="56" t="s">
        <v>1015</v>
      </c>
      <c r="R137" s="53" t="s">
        <v>62</v>
      </c>
    </row>
    <row r="138">
      <c r="A138" s="54" t="s">
        <v>1016</v>
      </c>
      <c r="B138" s="50" t="s">
        <v>1017</v>
      </c>
      <c r="C138" s="51" t="s">
        <v>1018</v>
      </c>
      <c r="D138" s="50" t="s">
        <v>1019</v>
      </c>
      <c r="E138" s="52">
        <v>44113.889074074075</v>
      </c>
      <c r="F138" s="50"/>
      <c r="G138" s="50"/>
      <c r="H138" s="50" t="s">
        <v>55</v>
      </c>
      <c r="I138" s="50" t="s">
        <v>56</v>
      </c>
      <c r="J138" s="50" t="s">
        <v>1020</v>
      </c>
      <c r="K138" s="50"/>
      <c r="L138" s="53" t="s">
        <v>69</v>
      </c>
      <c r="M138" s="55" t="s">
        <v>1021</v>
      </c>
      <c r="N138" s="50">
        <v>304.0</v>
      </c>
      <c r="O138" s="50">
        <v>465.0</v>
      </c>
      <c r="P138" s="50" t="s">
        <v>1022</v>
      </c>
      <c r="Q138" s="56" t="s">
        <v>1023</v>
      </c>
      <c r="R138" s="53" t="s">
        <v>62</v>
      </c>
    </row>
    <row r="139">
      <c r="A139" s="54" t="s">
        <v>1024</v>
      </c>
      <c r="B139" s="50" t="s">
        <v>1025</v>
      </c>
      <c r="C139" s="51" t="s">
        <v>1026</v>
      </c>
      <c r="D139" s="50" t="s">
        <v>1027</v>
      </c>
      <c r="E139" s="52">
        <v>44113.876909722225</v>
      </c>
      <c r="F139" s="50"/>
      <c r="G139" s="50"/>
      <c r="H139" s="50" t="s">
        <v>55</v>
      </c>
      <c r="I139" s="50" t="s">
        <v>56</v>
      </c>
      <c r="J139" s="50" t="s">
        <v>1028</v>
      </c>
      <c r="K139" s="50"/>
      <c r="L139" s="53" t="s">
        <v>79</v>
      </c>
      <c r="M139" s="55" t="s">
        <v>1029</v>
      </c>
      <c r="N139" s="50">
        <v>168.0</v>
      </c>
      <c r="O139" s="50">
        <v>156.0</v>
      </c>
      <c r="P139" s="50" t="s">
        <v>71</v>
      </c>
      <c r="Q139" s="56" t="s">
        <v>1030</v>
      </c>
      <c r="R139" s="53" t="s">
        <v>62</v>
      </c>
    </row>
    <row r="140">
      <c r="A140" s="54" t="s">
        <v>1031</v>
      </c>
      <c r="B140" s="50" t="s">
        <v>1032</v>
      </c>
      <c r="C140" s="51" t="s">
        <v>1033</v>
      </c>
      <c r="D140" s="50" t="s">
        <v>1034</v>
      </c>
      <c r="E140" s="52">
        <v>44113.8668287037</v>
      </c>
      <c r="F140" s="50"/>
      <c r="G140" s="50"/>
      <c r="H140" s="50" t="s">
        <v>55</v>
      </c>
      <c r="I140" s="50" t="s">
        <v>56</v>
      </c>
      <c r="J140" s="50" t="s">
        <v>1035</v>
      </c>
      <c r="K140" s="50" t="s">
        <v>1036</v>
      </c>
      <c r="L140" s="53" t="s">
        <v>79</v>
      </c>
      <c r="M140" s="55" t="s">
        <v>1037</v>
      </c>
      <c r="N140" s="50">
        <v>62.0</v>
      </c>
      <c r="O140" s="50">
        <v>458.0</v>
      </c>
      <c r="P140" s="50" t="s">
        <v>239</v>
      </c>
      <c r="Q140" s="56" t="s">
        <v>1038</v>
      </c>
      <c r="R140" s="53" t="s">
        <v>62</v>
      </c>
    </row>
    <row r="141">
      <c r="A141" s="54" t="s">
        <v>1039</v>
      </c>
      <c r="B141" s="50" t="s">
        <v>997</v>
      </c>
      <c r="C141" s="51" t="s">
        <v>1040</v>
      </c>
      <c r="D141" s="50" t="s">
        <v>1041</v>
      </c>
      <c r="E141" s="52">
        <v>44113.864004629635</v>
      </c>
      <c r="F141" s="50"/>
      <c r="G141" s="50"/>
      <c r="H141" s="50" t="s">
        <v>55</v>
      </c>
      <c r="I141" s="50" t="s">
        <v>56</v>
      </c>
      <c r="J141" s="50" t="s">
        <v>1000</v>
      </c>
      <c r="K141" s="50"/>
      <c r="L141" s="53" t="s">
        <v>59</v>
      </c>
      <c r="M141" s="55" t="s">
        <v>1002</v>
      </c>
      <c r="N141" s="50">
        <v>555.0</v>
      </c>
      <c r="O141" s="50">
        <v>1698.0</v>
      </c>
      <c r="P141" s="50" t="s">
        <v>1003</v>
      </c>
      <c r="Q141" s="56" t="s">
        <v>1042</v>
      </c>
      <c r="R141" s="53" t="s">
        <v>1043</v>
      </c>
    </row>
    <row r="142">
      <c r="A142" s="54" t="s">
        <v>1044</v>
      </c>
      <c r="B142" s="50" t="s">
        <v>1045</v>
      </c>
      <c r="C142" s="51" t="s">
        <v>1046</v>
      </c>
      <c r="D142" s="50" t="s">
        <v>1047</v>
      </c>
      <c r="E142" s="52">
        <v>44113.863229166665</v>
      </c>
      <c r="F142" s="50"/>
      <c r="G142" s="50"/>
      <c r="H142" s="50" t="s">
        <v>55</v>
      </c>
      <c r="I142" s="50" t="s">
        <v>56</v>
      </c>
      <c r="J142" s="50" t="s">
        <v>1048</v>
      </c>
      <c r="K142" s="50"/>
      <c r="L142" s="53" t="s">
        <v>69</v>
      </c>
      <c r="M142" s="55" t="s">
        <v>1049</v>
      </c>
      <c r="N142" s="50">
        <v>1194.0</v>
      </c>
      <c r="O142" s="50">
        <v>1118.0</v>
      </c>
      <c r="P142" s="50" t="s">
        <v>1050</v>
      </c>
      <c r="Q142" s="56" t="s">
        <v>1051</v>
      </c>
      <c r="R142" s="53" t="s">
        <v>62</v>
      </c>
    </row>
    <row r="143">
      <c r="A143" s="54" t="s">
        <v>1052</v>
      </c>
      <c r="B143" s="50" t="s">
        <v>1053</v>
      </c>
      <c r="C143" s="51" t="s">
        <v>1054</v>
      </c>
      <c r="D143" s="50" t="s">
        <v>1055</v>
      </c>
      <c r="E143" s="52">
        <v>44113.802766203706</v>
      </c>
      <c r="F143" s="50"/>
      <c r="G143" s="50"/>
      <c r="H143" s="50" t="s">
        <v>55</v>
      </c>
      <c r="I143" s="50" t="s">
        <v>56</v>
      </c>
      <c r="J143" s="50" t="s">
        <v>1056</v>
      </c>
      <c r="K143" s="50" t="s">
        <v>379</v>
      </c>
      <c r="L143" s="53" t="s">
        <v>79</v>
      </c>
      <c r="M143" s="55" t="s">
        <v>1057</v>
      </c>
      <c r="N143" s="50">
        <v>276.0</v>
      </c>
      <c r="O143" s="50">
        <v>760.0</v>
      </c>
      <c r="P143" s="50"/>
      <c r="Q143" s="56" t="s">
        <v>1058</v>
      </c>
      <c r="R143" s="53" t="s">
        <v>1059</v>
      </c>
    </row>
    <row r="144">
      <c r="A144" s="54" t="s">
        <v>1060</v>
      </c>
      <c r="B144" s="50" t="s">
        <v>1061</v>
      </c>
      <c r="C144" s="51" t="s">
        <v>1062</v>
      </c>
      <c r="D144" s="50" t="s">
        <v>1063</v>
      </c>
      <c r="E144" s="52">
        <v>44113.79686342593</v>
      </c>
      <c r="F144" s="50"/>
      <c r="G144" s="50"/>
      <c r="H144" s="50" t="s">
        <v>55</v>
      </c>
      <c r="I144" s="50" t="s">
        <v>56</v>
      </c>
      <c r="J144" s="50" t="s">
        <v>1064</v>
      </c>
      <c r="K144" s="50"/>
      <c r="L144" s="53" t="s">
        <v>79</v>
      </c>
      <c r="M144" s="55" t="s">
        <v>1065</v>
      </c>
      <c r="N144" s="50">
        <v>927.0</v>
      </c>
      <c r="O144" s="50">
        <v>409.0</v>
      </c>
      <c r="P144" s="50" t="s">
        <v>71</v>
      </c>
      <c r="Q144" s="56" t="s">
        <v>1066</v>
      </c>
      <c r="R144" s="53" t="s">
        <v>62</v>
      </c>
    </row>
    <row r="145">
      <c r="A145" s="54" t="s">
        <v>1067</v>
      </c>
      <c r="B145" s="50" t="s">
        <v>1068</v>
      </c>
      <c r="C145" s="51" t="s">
        <v>1069</v>
      </c>
      <c r="D145" s="50" t="s">
        <v>1070</v>
      </c>
      <c r="E145" s="52">
        <v>44113.78996527778</v>
      </c>
      <c r="F145" s="50"/>
      <c r="G145" s="50"/>
      <c r="H145" s="50" t="s">
        <v>55</v>
      </c>
      <c r="I145" s="50" t="s">
        <v>56</v>
      </c>
      <c r="J145" s="50" t="s">
        <v>1071</v>
      </c>
      <c r="K145" s="50" t="s">
        <v>1072</v>
      </c>
      <c r="L145" s="53" t="s">
        <v>69</v>
      </c>
      <c r="M145" s="55" t="s">
        <v>1073</v>
      </c>
      <c r="N145" s="50">
        <v>73.0</v>
      </c>
      <c r="O145" s="50">
        <v>251.0</v>
      </c>
      <c r="P145" s="50" t="s">
        <v>1074</v>
      </c>
      <c r="Q145" s="56" t="s">
        <v>1075</v>
      </c>
      <c r="R145" s="53" t="s">
        <v>1076</v>
      </c>
    </row>
    <row r="146">
      <c r="A146" s="54" t="s">
        <v>1077</v>
      </c>
      <c r="B146" s="50" t="s">
        <v>1078</v>
      </c>
      <c r="C146" s="51" t="s">
        <v>1079</v>
      </c>
      <c r="D146" s="50" t="s">
        <v>1080</v>
      </c>
      <c r="E146" s="52">
        <v>44113.77862268519</v>
      </c>
      <c r="F146" s="50"/>
      <c r="G146" s="50"/>
      <c r="H146" s="50" t="s">
        <v>55</v>
      </c>
      <c r="I146" s="50" t="s">
        <v>56</v>
      </c>
      <c r="J146" s="50" t="s">
        <v>1081</v>
      </c>
      <c r="K146" s="50"/>
      <c r="L146" s="53" t="s">
        <v>69</v>
      </c>
      <c r="M146" s="55" t="s">
        <v>1082</v>
      </c>
      <c r="N146" s="50">
        <v>266.0</v>
      </c>
      <c r="O146" s="50">
        <v>85.0</v>
      </c>
      <c r="P146" s="50" t="s">
        <v>1083</v>
      </c>
      <c r="Q146" s="56" t="s">
        <v>1084</v>
      </c>
      <c r="R146" s="53" t="s">
        <v>62</v>
      </c>
    </row>
    <row r="147">
      <c r="A147" s="54" t="s">
        <v>1085</v>
      </c>
      <c r="B147" s="50" t="s">
        <v>1068</v>
      </c>
      <c r="C147" s="51" t="s">
        <v>1086</v>
      </c>
      <c r="D147" s="50" t="s">
        <v>1087</v>
      </c>
      <c r="E147" s="52">
        <v>44113.77210648148</v>
      </c>
      <c r="F147" s="50"/>
      <c r="G147" s="50"/>
      <c r="H147" s="50" t="s">
        <v>55</v>
      </c>
      <c r="I147" s="50" t="s">
        <v>56</v>
      </c>
      <c r="J147" s="50" t="s">
        <v>1071</v>
      </c>
      <c r="K147" s="50" t="s">
        <v>1072</v>
      </c>
      <c r="L147" s="53" t="s">
        <v>69</v>
      </c>
      <c r="M147" s="55" t="s">
        <v>1073</v>
      </c>
      <c r="N147" s="50">
        <v>73.0</v>
      </c>
      <c r="O147" s="50">
        <v>251.0</v>
      </c>
      <c r="P147" s="50" t="s">
        <v>1074</v>
      </c>
      <c r="Q147" s="56" t="s">
        <v>1088</v>
      </c>
      <c r="R147" s="53" t="s">
        <v>62</v>
      </c>
    </row>
    <row r="148">
      <c r="A148" s="54" t="s">
        <v>1089</v>
      </c>
      <c r="B148" s="50" t="s">
        <v>1032</v>
      </c>
      <c r="C148" s="51" t="s">
        <v>1090</v>
      </c>
      <c r="D148" s="50" t="s">
        <v>1091</v>
      </c>
      <c r="E148" s="52">
        <v>44113.739004629635</v>
      </c>
      <c r="F148" s="50"/>
      <c r="G148" s="50"/>
      <c r="H148" s="50" t="s">
        <v>55</v>
      </c>
      <c r="I148" s="50" t="s">
        <v>56</v>
      </c>
      <c r="J148" s="50" t="s">
        <v>1035</v>
      </c>
      <c r="K148" s="50" t="s">
        <v>1036</v>
      </c>
      <c r="L148" s="53" t="s">
        <v>79</v>
      </c>
      <c r="M148" s="55" t="s">
        <v>1037</v>
      </c>
      <c r="N148" s="50">
        <v>62.0</v>
      </c>
      <c r="O148" s="50">
        <v>458.0</v>
      </c>
      <c r="P148" s="50" t="s">
        <v>239</v>
      </c>
      <c r="Q148" s="56" t="s">
        <v>1092</v>
      </c>
      <c r="R148" s="53" t="s">
        <v>1093</v>
      </c>
    </row>
    <row r="149">
      <c r="A149" s="54" t="s">
        <v>1094</v>
      </c>
      <c r="B149" s="50" t="s">
        <v>1095</v>
      </c>
      <c r="C149" s="51" t="s">
        <v>1096</v>
      </c>
      <c r="D149" s="50" t="s">
        <v>1097</v>
      </c>
      <c r="E149" s="52">
        <v>44113.73608796296</v>
      </c>
      <c r="F149" s="50"/>
      <c r="G149" s="50"/>
      <c r="H149" s="50" t="s">
        <v>55</v>
      </c>
      <c r="I149" s="50" t="s">
        <v>56</v>
      </c>
      <c r="J149" s="50" t="s">
        <v>1098</v>
      </c>
      <c r="K149" s="50"/>
      <c r="L149" s="53" t="s">
        <v>59</v>
      </c>
      <c r="M149" s="55" t="s">
        <v>1099</v>
      </c>
      <c r="N149" s="50">
        <v>133.0</v>
      </c>
      <c r="O149" s="50">
        <v>499.0</v>
      </c>
      <c r="P149" s="50" t="s">
        <v>197</v>
      </c>
      <c r="Q149" s="56" t="s">
        <v>1100</v>
      </c>
      <c r="R149" s="53" t="s">
        <v>62</v>
      </c>
    </row>
    <row r="150">
      <c r="A150" s="54" t="s">
        <v>1101</v>
      </c>
      <c r="B150" s="50" t="s">
        <v>1102</v>
      </c>
      <c r="C150" s="51" t="s">
        <v>1103</v>
      </c>
      <c r="D150" s="50" t="s">
        <v>1104</v>
      </c>
      <c r="E150" s="52">
        <v>44113.718993055554</v>
      </c>
      <c r="F150" s="50"/>
      <c r="G150" s="50"/>
      <c r="H150" s="50" t="s">
        <v>55</v>
      </c>
      <c r="I150" s="50" t="s">
        <v>56</v>
      </c>
      <c r="J150" s="50" t="s">
        <v>1105</v>
      </c>
      <c r="K150" s="50"/>
      <c r="L150" s="53" t="s">
        <v>69</v>
      </c>
      <c r="M150" s="55" t="s">
        <v>1106</v>
      </c>
      <c r="N150" s="50">
        <v>41594.0</v>
      </c>
      <c r="O150" s="50">
        <v>21671.0</v>
      </c>
      <c r="P150" s="50" t="s">
        <v>1107</v>
      </c>
      <c r="Q150" s="56" t="s">
        <v>1108</v>
      </c>
      <c r="R150" s="53" t="s">
        <v>62</v>
      </c>
    </row>
    <row r="151">
      <c r="A151" s="54" t="s">
        <v>1109</v>
      </c>
      <c r="B151" s="50" t="s">
        <v>1110</v>
      </c>
      <c r="C151" s="51" t="s">
        <v>1111</v>
      </c>
      <c r="D151" s="50" t="s">
        <v>1112</v>
      </c>
      <c r="E151" s="52">
        <v>44113.70752314814</v>
      </c>
      <c r="F151" s="50"/>
      <c r="G151" s="50"/>
      <c r="H151" s="50" t="s">
        <v>55</v>
      </c>
      <c r="I151" s="50" t="s">
        <v>56</v>
      </c>
      <c r="J151" s="50" t="s">
        <v>1113</v>
      </c>
      <c r="K151" s="50" t="s">
        <v>1114</v>
      </c>
      <c r="L151" s="53" t="s">
        <v>59</v>
      </c>
      <c r="M151" s="55" t="s">
        <v>1115</v>
      </c>
      <c r="N151" s="50">
        <v>242.0</v>
      </c>
      <c r="O151" s="50">
        <v>1315.0</v>
      </c>
      <c r="P151" s="50"/>
      <c r="Q151" s="56" t="s">
        <v>1116</v>
      </c>
      <c r="R151" s="53" t="s">
        <v>62</v>
      </c>
    </row>
    <row r="152">
      <c r="A152" s="54" t="s">
        <v>1117</v>
      </c>
      <c r="B152" s="50" t="s">
        <v>1118</v>
      </c>
      <c r="C152" s="51" t="s">
        <v>1119</v>
      </c>
      <c r="D152" s="50" t="s">
        <v>1120</v>
      </c>
      <c r="E152" s="52">
        <v>44113.669803240744</v>
      </c>
      <c r="F152" s="50"/>
      <c r="G152" s="50"/>
      <c r="H152" s="50" t="s">
        <v>55</v>
      </c>
      <c r="I152" s="50" t="s">
        <v>56</v>
      </c>
      <c r="J152" s="50" t="s">
        <v>1121</v>
      </c>
      <c r="K152" s="50"/>
      <c r="L152" s="53" t="s">
        <v>79</v>
      </c>
      <c r="M152" s="55" t="s">
        <v>1122</v>
      </c>
      <c r="N152" s="50">
        <v>507.0</v>
      </c>
      <c r="O152" s="50">
        <v>1105.0</v>
      </c>
      <c r="P152" s="50" t="s">
        <v>1123</v>
      </c>
      <c r="Q152" s="56" t="s">
        <v>1124</v>
      </c>
      <c r="R152" s="53" t="s">
        <v>62</v>
      </c>
    </row>
    <row r="153">
      <c r="A153" s="54" t="s">
        <v>1125</v>
      </c>
      <c r="B153" s="50" t="s">
        <v>1126</v>
      </c>
      <c r="C153" s="51" t="s">
        <v>1127</v>
      </c>
      <c r="D153" s="50" t="s">
        <v>1128</v>
      </c>
      <c r="E153" s="52">
        <v>44113.66814814815</v>
      </c>
      <c r="F153" s="50"/>
      <c r="G153" s="50"/>
      <c r="H153" s="50" t="s">
        <v>55</v>
      </c>
      <c r="I153" s="50" t="s">
        <v>56</v>
      </c>
      <c r="J153" s="50" t="s">
        <v>1129</v>
      </c>
      <c r="K153" s="50" t="s">
        <v>1130</v>
      </c>
      <c r="L153" s="53" t="s">
        <v>69</v>
      </c>
      <c r="M153" s="55" t="s">
        <v>1131</v>
      </c>
      <c r="N153" s="50">
        <v>47.0</v>
      </c>
      <c r="O153" s="50">
        <v>325.0</v>
      </c>
      <c r="P153" s="50" t="s">
        <v>1132</v>
      </c>
      <c r="Q153" s="56" t="s">
        <v>1133</v>
      </c>
      <c r="R153" s="53" t="s">
        <v>62</v>
      </c>
    </row>
    <row r="154">
      <c r="A154" s="54" t="s">
        <v>1134</v>
      </c>
      <c r="B154" s="50" t="s">
        <v>1135</v>
      </c>
      <c r="C154" s="51" t="s">
        <v>1136</v>
      </c>
      <c r="D154" s="50" t="s">
        <v>1137</v>
      </c>
      <c r="E154" s="52">
        <v>44113.66738425926</v>
      </c>
      <c r="F154" s="50"/>
      <c r="G154" s="50"/>
      <c r="H154" s="50" t="s">
        <v>55</v>
      </c>
      <c r="I154" s="50" t="s">
        <v>56</v>
      </c>
      <c r="J154" s="50" t="s">
        <v>1138</v>
      </c>
      <c r="K154" s="50"/>
      <c r="L154" s="53" t="s">
        <v>59</v>
      </c>
      <c r="M154" s="55" t="s">
        <v>1139</v>
      </c>
      <c r="N154" s="50">
        <v>260.0</v>
      </c>
      <c r="O154" s="50">
        <v>863.0</v>
      </c>
      <c r="P154" s="50" t="s">
        <v>454</v>
      </c>
      <c r="Q154" s="56" t="s">
        <v>1140</v>
      </c>
      <c r="R154" s="53" t="s">
        <v>1141</v>
      </c>
    </row>
    <row r="155">
      <c r="A155" s="54" t="s">
        <v>1142</v>
      </c>
      <c r="B155" s="50" t="s">
        <v>1143</v>
      </c>
      <c r="C155" s="51" t="s">
        <v>1144</v>
      </c>
      <c r="D155" s="50" t="s">
        <v>1145</v>
      </c>
      <c r="E155" s="52">
        <v>44113.64827546296</v>
      </c>
      <c r="F155" s="50"/>
      <c r="G155" s="50"/>
      <c r="H155" s="50" t="s">
        <v>55</v>
      </c>
      <c r="I155" s="50" t="s">
        <v>56</v>
      </c>
      <c r="J155" s="50" t="s">
        <v>1146</v>
      </c>
      <c r="K155" s="50" t="s">
        <v>1147</v>
      </c>
      <c r="L155" s="53" t="s">
        <v>59</v>
      </c>
      <c r="M155" s="55" t="s">
        <v>1148</v>
      </c>
      <c r="N155" s="50">
        <v>232.0</v>
      </c>
      <c r="O155" s="50">
        <v>436.0</v>
      </c>
      <c r="P155" s="50" t="s">
        <v>315</v>
      </c>
      <c r="Q155" s="56" t="s">
        <v>1149</v>
      </c>
      <c r="R155" s="53" t="s">
        <v>62</v>
      </c>
    </row>
    <row r="156">
      <c r="A156" s="54" t="s">
        <v>1150</v>
      </c>
      <c r="B156" s="50" t="s">
        <v>1151</v>
      </c>
      <c r="C156" s="51" t="s">
        <v>1152</v>
      </c>
      <c r="D156" s="50" t="s">
        <v>1153</v>
      </c>
      <c r="E156" s="52">
        <v>44113.64064814815</v>
      </c>
      <c r="F156" s="50"/>
      <c r="G156" s="50"/>
      <c r="H156" s="50" t="s">
        <v>55</v>
      </c>
      <c r="I156" s="50" t="s">
        <v>56</v>
      </c>
      <c r="J156" s="50" t="s">
        <v>1154</v>
      </c>
      <c r="K156" s="50"/>
      <c r="L156" s="53" t="s">
        <v>79</v>
      </c>
      <c r="M156" s="55" t="s">
        <v>1155</v>
      </c>
      <c r="N156" s="50">
        <v>1144.0</v>
      </c>
      <c r="O156" s="50">
        <v>1592.0</v>
      </c>
      <c r="P156" s="50"/>
      <c r="Q156" s="56" t="s">
        <v>1156</v>
      </c>
      <c r="R156" s="53" t="s">
        <v>1157</v>
      </c>
    </row>
    <row r="157">
      <c r="A157" s="54" t="s">
        <v>1158</v>
      </c>
      <c r="B157" s="50" t="s">
        <v>1159</v>
      </c>
      <c r="C157" s="51" t="s">
        <v>1160</v>
      </c>
      <c r="D157" s="50" t="s">
        <v>1161</v>
      </c>
      <c r="E157" s="52">
        <v>44113.60358796296</v>
      </c>
      <c r="F157" s="50"/>
      <c r="G157" s="50"/>
      <c r="H157" s="50" t="s">
        <v>55</v>
      </c>
      <c r="I157" s="50" t="s">
        <v>56</v>
      </c>
      <c r="J157" s="50" t="s">
        <v>1162</v>
      </c>
      <c r="K157" s="50"/>
      <c r="L157" s="53" t="s">
        <v>79</v>
      </c>
      <c r="M157" s="55" t="s">
        <v>1163</v>
      </c>
      <c r="N157" s="50">
        <v>370.0</v>
      </c>
      <c r="O157" s="50">
        <v>671.0</v>
      </c>
      <c r="P157" s="50" t="s">
        <v>1164</v>
      </c>
      <c r="Q157" s="56" t="s">
        <v>1165</v>
      </c>
      <c r="R157" s="53" t="s">
        <v>1166</v>
      </c>
    </row>
    <row r="158">
      <c r="A158" s="54" t="s">
        <v>1167</v>
      </c>
      <c r="B158" s="50" t="s">
        <v>1168</v>
      </c>
      <c r="C158" s="51" t="s">
        <v>1169</v>
      </c>
      <c r="D158" s="50" t="s">
        <v>1170</v>
      </c>
      <c r="E158" s="52">
        <v>44113.155381944445</v>
      </c>
      <c r="F158" s="50"/>
      <c r="G158" s="50"/>
      <c r="H158" s="50" t="s">
        <v>55</v>
      </c>
      <c r="I158" s="50" t="s">
        <v>56</v>
      </c>
      <c r="J158" s="50" t="s">
        <v>1171</v>
      </c>
      <c r="K158" s="50"/>
      <c r="L158" s="53" t="s">
        <v>79</v>
      </c>
      <c r="M158" s="55" t="s">
        <v>1172</v>
      </c>
      <c r="N158" s="50">
        <v>463.0</v>
      </c>
      <c r="O158" s="50">
        <v>1142.0</v>
      </c>
      <c r="P158" s="50" t="s">
        <v>1173</v>
      </c>
      <c r="Q158" s="56" t="s">
        <v>1174</v>
      </c>
      <c r="R158" s="53" t="s">
        <v>1175</v>
      </c>
    </row>
    <row r="159">
      <c r="A159" s="54" t="s">
        <v>1176</v>
      </c>
      <c r="B159" s="50" t="s">
        <v>1110</v>
      </c>
      <c r="C159" s="51" t="s">
        <v>1177</v>
      </c>
      <c r="D159" s="50" t="s">
        <v>1178</v>
      </c>
      <c r="E159" s="52">
        <v>44113.12706018519</v>
      </c>
      <c r="F159" s="50"/>
      <c r="G159" s="50"/>
      <c r="H159" s="50" t="s">
        <v>55</v>
      </c>
      <c r="I159" s="50" t="s">
        <v>56</v>
      </c>
      <c r="J159" s="50" t="s">
        <v>1113</v>
      </c>
      <c r="K159" s="50"/>
      <c r="L159" s="53" t="s">
        <v>59</v>
      </c>
      <c r="M159" s="55" t="s">
        <v>1115</v>
      </c>
      <c r="N159" s="50">
        <v>242.0</v>
      </c>
      <c r="O159" s="50">
        <v>1315.0</v>
      </c>
      <c r="P159" s="50"/>
      <c r="Q159" s="56" t="s">
        <v>1179</v>
      </c>
      <c r="R159" s="53" t="s">
        <v>1180</v>
      </c>
    </row>
    <row r="160">
      <c r="A160" s="54" t="s">
        <v>1181</v>
      </c>
      <c r="B160" s="50" t="s">
        <v>1182</v>
      </c>
      <c r="C160" s="51" t="s">
        <v>1183</v>
      </c>
      <c r="D160" s="50" t="s">
        <v>1184</v>
      </c>
      <c r="E160" s="52">
        <v>44113.12041666667</v>
      </c>
      <c r="F160" s="50"/>
      <c r="G160" s="50"/>
      <c r="H160" s="50"/>
      <c r="I160" s="50"/>
      <c r="J160" s="50" t="s">
        <v>1185</v>
      </c>
      <c r="K160" s="50"/>
      <c r="L160" s="53" t="s">
        <v>79</v>
      </c>
      <c r="M160" s="55" t="s">
        <v>1186</v>
      </c>
      <c r="N160" s="50">
        <v>1095.0</v>
      </c>
      <c r="O160" s="50">
        <v>1234.0</v>
      </c>
      <c r="P160" s="50"/>
      <c r="Q160" s="56" t="s">
        <v>1187</v>
      </c>
      <c r="R160" s="53" t="s">
        <v>1188</v>
      </c>
    </row>
    <row r="161">
      <c r="A161" s="54" t="s">
        <v>1189</v>
      </c>
      <c r="B161" s="50" t="s">
        <v>1190</v>
      </c>
      <c r="C161" s="51" t="s">
        <v>1191</v>
      </c>
      <c r="D161" s="50" t="s">
        <v>1192</v>
      </c>
      <c r="E161" s="52">
        <v>44113.06228009259</v>
      </c>
      <c r="F161" s="50"/>
      <c r="G161" s="50"/>
      <c r="H161" s="50" t="s">
        <v>55</v>
      </c>
      <c r="I161" s="50" t="s">
        <v>56</v>
      </c>
      <c r="J161" s="50" t="s">
        <v>1193</v>
      </c>
      <c r="K161" s="50" t="s">
        <v>461</v>
      </c>
      <c r="L161" s="53" t="s">
        <v>79</v>
      </c>
      <c r="M161" s="55" t="s">
        <v>1194</v>
      </c>
      <c r="N161" s="50"/>
      <c r="O161" s="50">
        <v>18.0</v>
      </c>
      <c r="P161" s="50"/>
      <c r="Q161" s="56" t="s">
        <v>1195</v>
      </c>
      <c r="R161" s="53" t="s">
        <v>1196</v>
      </c>
    </row>
    <row r="162">
      <c r="A162" s="54" t="s">
        <v>1197</v>
      </c>
      <c r="B162" s="50" t="s">
        <v>1190</v>
      </c>
      <c r="C162" s="51" t="s">
        <v>1198</v>
      </c>
      <c r="D162" s="50" t="s">
        <v>1199</v>
      </c>
      <c r="E162" s="52">
        <v>44113.061574074076</v>
      </c>
      <c r="F162" s="50"/>
      <c r="G162" s="50"/>
      <c r="H162" s="50" t="s">
        <v>55</v>
      </c>
      <c r="I162" s="50" t="s">
        <v>56</v>
      </c>
      <c r="J162" s="50" t="s">
        <v>1193</v>
      </c>
      <c r="K162" s="50" t="s">
        <v>379</v>
      </c>
      <c r="L162" s="53" t="s">
        <v>79</v>
      </c>
      <c r="M162" s="55" t="s">
        <v>1194</v>
      </c>
      <c r="N162" s="50"/>
      <c r="O162" s="50">
        <v>18.0</v>
      </c>
      <c r="P162" s="50"/>
      <c r="Q162" s="56" t="s">
        <v>1200</v>
      </c>
      <c r="R162" s="53" t="s">
        <v>1201</v>
      </c>
    </row>
    <row r="163">
      <c r="A163" s="54" t="s">
        <v>1202</v>
      </c>
      <c r="B163" s="50" t="s">
        <v>1190</v>
      </c>
      <c r="C163" s="51" t="s">
        <v>1203</v>
      </c>
      <c r="D163" s="50" t="s">
        <v>1204</v>
      </c>
      <c r="E163" s="52">
        <v>44113.060532407406</v>
      </c>
      <c r="F163" s="50"/>
      <c r="G163" s="50"/>
      <c r="H163" s="50" t="s">
        <v>55</v>
      </c>
      <c r="I163" s="50" t="s">
        <v>56</v>
      </c>
      <c r="J163" s="50" t="s">
        <v>1193</v>
      </c>
      <c r="K163" s="50" t="s">
        <v>468</v>
      </c>
      <c r="L163" s="53" t="s">
        <v>79</v>
      </c>
      <c r="M163" s="55" t="s">
        <v>1194</v>
      </c>
      <c r="N163" s="50"/>
      <c r="O163" s="50">
        <v>18.0</v>
      </c>
      <c r="P163" s="50"/>
      <c r="Q163" s="56" t="s">
        <v>1205</v>
      </c>
      <c r="R163" s="53" t="s">
        <v>322</v>
      </c>
    </row>
    <row r="164">
      <c r="A164" s="54" t="s">
        <v>1206</v>
      </c>
      <c r="B164" s="50" t="s">
        <v>1190</v>
      </c>
      <c r="C164" s="51" t="s">
        <v>1207</v>
      </c>
      <c r="D164" s="50" t="s">
        <v>1208</v>
      </c>
      <c r="E164" s="52">
        <v>44113.056134259255</v>
      </c>
      <c r="F164" s="50"/>
      <c r="G164" s="50"/>
      <c r="H164" s="50" t="s">
        <v>55</v>
      </c>
      <c r="I164" s="50" t="s">
        <v>56</v>
      </c>
      <c r="J164" s="50" t="s">
        <v>1193</v>
      </c>
      <c r="K164" s="50"/>
      <c r="L164" s="53" t="s">
        <v>79</v>
      </c>
      <c r="M164" s="55" t="s">
        <v>1194</v>
      </c>
      <c r="N164" s="50"/>
      <c r="O164" s="50">
        <v>18.0</v>
      </c>
      <c r="P164" s="50"/>
      <c r="Q164" s="56" t="s">
        <v>1209</v>
      </c>
      <c r="R164" s="53" t="s">
        <v>62</v>
      </c>
    </row>
    <row r="165">
      <c r="A165" s="54" t="s">
        <v>1210</v>
      </c>
      <c r="B165" s="50" t="s">
        <v>1211</v>
      </c>
      <c r="C165" s="51" t="s">
        <v>1212</v>
      </c>
      <c r="D165" s="50" t="s">
        <v>1213</v>
      </c>
      <c r="E165" s="52">
        <v>44113.05048611111</v>
      </c>
      <c r="F165" s="50"/>
      <c r="G165" s="50"/>
      <c r="H165" s="50" t="s">
        <v>55</v>
      </c>
      <c r="I165" s="50" t="s">
        <v>56</v>
      </c>
      <c r="J165" s="50" t="s">
        <v>1214</v>
      </c>
      <c r="K165" s="50"/>
      <c r="L165" s="53" t="s">
        <v>79</v>
      </c>
      <c r="M165" s="55" t="s">
        <v>1215</v>
      </c>
      <c r="N165" s="50">
        <v>807.0</v>
      </c>
      <c r="O165" s="50">
        <v>848.0</v>
      </c>
      <c r="P165" s="50"/>
      <c r="Q165" s="56" t="s">
        <v>1216</v>
      </c>
      <c r="R165" s="53" t="s">
        <v>62</v>
      </c>
    </row>
    <row r="166">
      <c r="A166" s="54" t="s">
        <v>1217</v>
      </c>
      <c r="B166" s="50" t="s">
        <v>233</v>
      </c>
      <c r="C166" s="51" t="s">
        <v>1218</v>
      </c>
      <c r="D166" s="50" t="s">
        <v>1219</v>
      </c>
      <c r="E166" s="52">
        <v>44113.01020833333</v>
      </c>
      <c r="F166" s="50"/>
      <c r="G166" s="50"/>
      <c r="H166" s="50" t="s">
        <v>55</v>
      </c>
      <c r="I166" s="50" t="s">
        <v>56</v>
      </c>
      <c r="J166" s="50" t="s">
        <v>236</v>
      </c>
      <c r="K166" s="50"/>
      <c r="L166" s="53" t="s">
        <v>59</v>
      </c>
      <c r="M166" s="55" t="s">
        <v>238</v>
      </c>
      <c r="N166" s="50">
        <v>371.0</v>
      </c>
      <c r="O166" s="50">
        <v>1129.0</v>
      </c>
      <c r="P166" s="50" t="s">
        <v>239</v>
      </c>
      <c r="Q166" s="56" t="s">
        <v>1220</v>
      </c>
      <c r="R166" s="53" t="s">
        <v>62</v>
      </c>
    </row>
    <row r="167">
      <c r="A167" s="54" t="s">
        <v>1221</v>
      </c>
      <c r="B167" s="50" t="s">
        <v>1032</v>
      </c>
      <c r="C167" s="51" t="s">
        <v>1222</v>
      </c>
      <c r="D167" s="50" t="s">
        <v>1223</v>
      </c>
      <c r="E167" s="52">
        <v>44112.98961805555</v>
      </c>
      <c r="F167" s="50"/>
      <c r="G167" s="50"/>
      <c r="H167" s="50" t="s">
        <v>55</v>
      </c>
      <c r="I167" s="50" t="s">
        <v>56</v>
      </c>
      <c r="J167" s="50" t="s">
        <v>1035</v>
      </c>
      <c r="K167" s="50" t="s">
        <v>1224</v>
      </c>
      <c r="L167" s="53" t="s">
        <v>79</v>
      </c>
      <c r="M167" s="55" t="s">
        <v>1037</v>
      </c>
      <c r="N167" s="50">
        <v>62.0</v>
      </c>
      <c r="O167" s="50">
        <v>458.0</v>
      </c>
      <c r="P167" s="50" t="s">
        <v>239</v>
      </c>
      <c r="Q167" s="56" t="s">
        <v>1225</v>
      </c>
      <c r="R167" s="53" t="s">
        <v>62</v>
      </c>
    </row>
    <row r="168">
      <c r="A168" s="54" t="s">
        <v>1226</v>
      </c>
      <c r="B168" s="50" t="s">
        <v>1227</v>
      </c>
      <c r="C168" s="51" t="s">
        <v>1228</v>
      </c>
      <c r="D168" s="50" t="s">
        <v>1229</v>
      </c>
      <c r="E168" s="52">
        <v>44112.98700231481</v>
      </c>
      <c r="F168" s="50"/>
      <c r="G168" s="50"/>
      <c r="H168" s="50" t="s">
        <v>55</v>
      </c>
      <c r="I168" s="50" t="s">
        <v>56</v>
      </c>
      <c r="J168" s="50" t="s">
        <v>1230</v>
      </c>
      <c r="K168" s="50"/>
      <c r="L168" s="53" t="s">
        <v>79</v>
      </c>
      <c r="M168" s="55" t="s">
        <v>1231</v>
      </c>
      <c r="N168" s="50">
        <v>117.0</v>
      </c>
      <c r="O168" s="50">
        <v>90.0</v>
      </c>
      <c r="P168" s="50" t="s">
        <v>71</v>
      </c>
      <c r="Q168" s="56" t="s">
        <v>1232</v>
      </c>
      <c r="R168" s="53" t="s">
        <v>62</v>
      </c>
    </row>
    <row r="169">
      <c r="A169" s="54" t="s">
        <v>1233</v>
      </c>
      <c r="B169" s="50" t="s">
        <v>1032</v>
      </c>
      <c r="C169" s="51" t="s">
        <v>1234</v>
      </c>
      <c r="D169" s="50" t="s">
        <v>1235</v>
      </c>
      <c r="E169" s="52">
        <v>44112.97865740741</v>
      </c>
      <c r="F169" s="50"/>
      <c r="G169" s="50"/>
      <c r="H169" s="50" t="s">
        <v>55</v>
      </c>
      <c r="I169" s="50" t="s">
        <v>56</v>
      </c>
      <c r="J169" s="50" t="s">
        <v>1035</v>
      </c>
      <c r="K169" s="50"/>
      <c r="L169" s="53" t="s">
        <v>79</v>
      </c>
      <c r="M169" s="55" t="s">
        <v>1037</v>
      </c>
      <c r="N169" s="50">
        <v>62.0</v>
      </c>
      <c r="O169" s="50">
        <v>458.0</v>
      </c>
      <c r="P169" s="50" t="s">
        <v>239</v>
      </c>
      <c r="Q169" s="56" t="s">
        <v>1236</v>
      </c>
      <c r="R169" s="53" t="s">
        <v>62</v>
      </c>
    </row>
    <row r="170">
      <c r="A170" s="54" t="s">
        <v>1237</v>
      </c>
      <c r="B170" s="50" t="s">
        <v>1238</v>
      </c>
      <c r="C170" s="51" t="s">
        <v>1239</v>
      </c>
      <c r="D170" s="50" t="s">
        <v>1240</v>
      </c>
      <c r="E170" s="52">
        <v>44112.920381944445</v>
      </c>
      <c r="F170" s="50"/>
      <c r="G170" s="50"/>
      <c r="H170" s="50" t="s">
        <v>55</v>
      </c>
      <c r="I170" s="50" t="s">
        <v>56</v>
      </c>
      <c r="J170" s="50" t="s">
        <v>1241</v>
      </c>
      <c r="K170" s="50" t="s">
        <v>1242</v>
      </c>
      <c r="L170" s="53" t="s">
        <v>59</v>
      </c>
      <c r="M170" s="55" t="s">
        <v>1243</v>
      </c>
      <c r="N170" s="50">
        <v>174.0</v>
      </c>
      <c r="O170" s="50">
        <v>156.0</v>
      </c>
      <c r="P170" s="50" t="s">
        <v>345</v>
      </c>
      <c r="Q170" s="56" t="s">
        <v>1244</v>
      </c>
      <c r="R170" s="53" t="s">
        <v>62</v>
      </c>
    </row>
    <row r="171">
      <c r="A171" s="54" t="s">
        <v>1245</v>
      </c>
      <c r="B171" s="50" t="s">
        <v>1246</v>
      </c>
      <c r="C171" s="51" t="s">
        <v>1247</v>
      </c>
      <c r="D171" s="50" t="s">
        <v>1248</v>
      </c>
      <c r="E171" s="52">
        <v>44112.897685185184</v>
      </c>
      <c r="F171" s="50"/>
      <c r="G171" s="50"/>
      <c r="H171" s="50" t="s">
        <v>55</v>
      </c>
      <c r="I171" s="50" t="s">
        <v>56</v>
      </c>
      <c r="J171" s="50" t="s">
        <v>1249</v>
      </c>
      <c r="K171" s="50" t="s">
        <v>1250</v>
      </c>
      <c r="L171" s="53" t="s">
        <v>59</v>
      </c>
      <c r="M171" s="55" t="s">
        <v>1251</v>
      </c>
      <c r="N171" s="50">
        <v>16061.0</v>
      </c>
      <c r="O171" s="50">
        <v>8472.0</v>
      </c>
      <c r="P171" s="50" t="s">
        <v>197</v>
      </c>
      <c r="Q171" s="56" t="s">
        <v>1252</v>
      </c>
      <c r="R171" s="53" t="s">
        <v>62</v>
      </c>
    </row>
    <row r="172">
      <c r="A172" s="54" t="s">
        <v>1253</v>
      </c>
      <c r="B172" s="50" t="s">
        <v>1254</v>
      </c>
      <c r="C172" s="51" t="s">
        <v>1255</v>
      </c>
      <c r="D172" s="50" t="s">
        <v>1256</v>
      </c>
      <c r="E172" s="52">
        <v>44112.89601851851</v>
      </c>
      <c r="F172" s="50"/>
      <c r="G172" s="50"/>
      <c r="H172" s="50" t="s">
        <v>55</v>
      </c>
      <c r="I172" s="50" t="s">
        <v>56</v>
      </c>
      <c r="J172" s="50" t="s">
        <v>1257</v>
      </c>
      <c r="K172" s="50" t="s">
        <v>1258</v>
      </c>
      <c r="L172" s="53" t="s">
        <v>79</v>
      </c>
      <c r="M172" s="55" t="s">
        <v>1259</v>
      </c>
      <c r="N172" s="50">
        <v>135.0</v>
      </c>
      <c r="O172" s="50">
        <v>216.0</v>
      </c>
      <c r="P172" s="50" t="s">
        <v>146</v>
      </c>
      <c r="Q172" s="56" t="s">
        <v>1260</v>
      </c>
      <c r="R172" s="53" t="s">
        <v>62</v>
      </c>
    </row>
    <row r="173">
      <c r="A173" s="54" t="s">
        <v>1261</v>
      </c>
      <c r="B173" s="50" t="s">
        <v>1227</v>
      </c>
      <c r="C173" s="51" t="s">
        <v>1262</v>
      </c>
      <c r="D173" s="50" t="s">
        <v>1263</v>
      </c>
      <c r="E173" s="52">
        <v>44112.88638888889</v>
      </c>
      <c r="F173" s="50"/>
      <c r="G173" s="50"/>
      <c r="H173" s="50" t="s">
        <v>55</v>
      </c>
      <c r="I173" s="50" t="s">
        <v>56</v>
      </c>
      <c r="J173" s="50" t="s">
        <v>1230</v>
      </c>
      <c r="K173" s="50" t="s">
        <v>1264</v>
      </c>
      <c r="L173" s="53" t="s">
        <v>79</v>
      </c>
      <c r="M173" s="55" t="s">
        <v>1231</v>
      </c>
      <c r="N173" s="50">
        <v>117.0</v>
      </c>
      <c r="O173" s="50">
        <v>90.0</v>
      </c>
      <c r="P173" s="50" t="s">
        <v>71</v>
      </c>
      <c r="Q173" s="56" t="s">
        <v>1265</v>
      </c>
      <c r="R173" s="53" t="s">
        <v>62</v>
      </c>
    </row>
    <row r="174">
      <c r="A174" s="54" t="s">
        <v>1266</v>
      </c>
      <c r="B174" s="50" t="s">
        <v>1227</v>
      </c>
      <c r="C174" s="51" t="s">
        <v>1267</v>
      </c>
      <c r="D174" s="50" t="s">
        <v>1268</v>
      </c>
      <c r="E174" s="52">
        <v>44112.88452546296</v>
      </c>
      <c r="F174" s="50"/>
      <c r="G174" s="50"/>
      <c r="H174" s="50" t="s">
        <v>55</v>
      </c>
      <c r="I174" s="50" t="s">
        <v>56</v>
      </c>
      <c r="J174" s="50" t="s">
        <v>1230</v>
      </c>
      <c r="K174" s="50"/>
      <c r="L174" s="53" t="s">
        <v>79</v>
      </c>
      <c r="M174" s="55" t="s">
        <v>1231</v>
      </c>
      <c r="N174" s="50">
        <v>117.0</v>
      </c>
      <c r="O174" s="50">
        <v>90.0</v>
      </c>
      <c r="P174" s="50" t="s">
        <v>71</v>
      </c>
      <c r="Q174" s="56" t="s">
        <v>1269</v>
      </c>
      <c r="R174" s="53" t="s">
        <v>62</v>
      </c>
    </row>
    <row r="175">
      <c r="A175" s="54" t="s">
        <v>1270</v>
      </c>
      <c r="B175" s="50" t="s">
        <v>1271</v>
      </c>
      <c r="C175" s="51" t="s">
        <v>1272</v>
      </c>
      <c r="D175" s="50" t="s">
        <v>1273</v>
      </c>
      <c r="E175" s="52">
        <v>44112.86111111111</v>
      </c>
      <c r="F175" s="50"/>
      <c r="G175" s="50"/>
      <c r="H175" s="50" t="s">
        <v>55</v>
      </c>
      <c r="I175" s="50" t="s">
        <v>56</v>
      </c>
      <c r="J175" s="50" t="s">
        <v>1274</v>
      </c>
      <c r="K175" s="50" t="s">
        <v>1275</v>
      </c>
      <c r="L175" s="53" t="s">
        <v>59</v>
      </c>
      <c r="M175" s="55" t="s">
        <v>1276</v>
      </c>
      <c r="N175" s="50">
        <v>377.0</v>
      </c>
      <c r="O175" s="50">
        <v>1341.0</v>
      </c>
      <c r="P175" s="50" t="s">
        <v>1277</v>
      </c>
      <c r="Q175" s="56" t="s">
        <v>1278</v>
      </c>
      <c r="R175" s="53" t="s">
        <v>1279</v>
      </c>
    </row>
    <row r="176">
      <c r="A176" s="54" t="s">
        <v>1280</v>
      </c>
      <c r="B176" s="50" t="s">
        <v>1281</v>
      </c>
      <c r="C176" s="51" t="s">
        <v>1282</v>
      </c>
      <c r="D176" s="50" t="s">
        <v>1283</v>
      </c>
      <c r="E176" s="52">
        <v>44112.855833333335</v>
      </c>
      <c r="F176" s="50"/>
      <c r="G176" s="50"/>
      <c r="H176" s="50" t="s">
        <v>55</v>
      </c>
      <c r="I176" s="50" t="s">
        <v>56</v>
      </c>
      <c r="J176" s="50" t="s">
        <v>1284</v>
      </c>
      <c r="K176" s="50"/>
      <c r="L176" s="53" t="s">
        <v>69</v>
      </c>
      <c r="M176" s="55" t="s">
        <v>1285</v>
      </c>
      <c r="N176" s="50">
        <v>1265.0</v>
      </c>
      <c r="O176" s="50">
        <v>1333.0</v>
      </c>
      <c r="P176" s="50"/>
      <c r="Q176" s="56" t="s">
        <v>1286</v>
      </c>
      <c r="R176" s="53" t="s">
        <v>1287</v>
      </c>
    </row>
    <row r="177">
      <c r="A177" s="54" t="s">
        <v>1288</v>
      </c>
      <c r="B177" s="50" t="s">
        <v>1289</v>
      </c>
      <c r="C177" s="51" t="s">
        <v>1183</v>
      </c>
      <c r="D177" s="50" t="s">
        <v>1290</v>
      </c>
      <c r="E177" s="52">
        <v>44112.84899305555</v>
      </c>
      <c r="F177" s="50"/>
      <c r="G177" s="50"/>
      <c r="H177" s="50"/>
      <c r="I177" s="50"/>
      <c r="J177" s="50" t="s">
        <v>1291</v>
      </c>
      <c r="K177" s="50"/>
      <c r="L177" s="53" t="s">
        <v>79</v>
      </c>
      <c r="M177" s="55" t="s">
        <v>1292</v>
      </c>
      <c r="N177" s="50">
        <v>6092.0</v>
      </c>
      <c r="O177" s="50">
        <v>5388.0</v>
      </c>
      <c r="P177" s="50" t="s">
        <v>1293</v>
      </c>
      <c r="Q177" s="56" t="s">
        <v>1294</v>
      </c>
      <c r="R177" s="53" t="s">
        <v>1188</v>
      </c>
    </row>
    <row r="178">
      <c r="A178" s="54" t="s">
        <v>1295</v>
      </c>
      <c r="B178" s="50" t="s">
        <v>1296</v>
      </c>
      <c r="C178" s="51" t="s">
        <v>1297</v>
      </c>
      <c r="D178" s="50" t="s">
        <v>1298</v>
      </c>
      <c r="E178" s="52">
        <v>44112.84829861111</v>
      </c>
      <c r="F178" s="50"/>
      <c r="G178" s="50"/>
      <c r="H178" s="50" t="s">
        <v>55</v>
      </c>
      <c r="I178" s="50" t="s">
        <v>56</v>
      </c>
      <c r="J178" s="50" t="s">
        <v>1299</v>
      </c>
      <c r="K178" s="50" t="s">
        <v>1300</v>
      </c>
      <c r="L178" s="53" t="s">
        <v>79</v>
      </c>
      <c r="M178" s="55" t="s">
        <v>1301</v>
      </c>
      <c r="N178" s="50">
        <v>777.0</v>
      </c>
      <c r="O178" s="50">
        <v>888.0</v>
      </c>
      <c r="P178" s="50"/>
      <c r="Q178" s="56" t="s">
        <v>1302</v>
      </c>
      <c r="R178" s="53" t="s">
        <v>1303</v>
      </c>
    </row>
    <row r="179">
      <c r="A179" s="54" t="s">
        <v>1304</v>
      </c>
      <c r="B179" s="50" t="s">
        <v>1296</v>
      </c>
      <c r="C179" s="51" t="s">
        <v>1305</v>
      </c>
      <c r="D179" s="50" t="s">
        <v>1306</v>
      </c>
      <c r="E179" s="52">
        <v>44112.847083333334</v>
      </c>
      <c r="F179" s="50"/>
      <c r="G179" s="50"/>
      <c r="H179" s="50" t="s">
        <v>55</v>
      </c>
      <c r="I179" s="50" t="s">
        <v>56</v>
      </c>
      <c r="J179" s="50" t="s">
        <v>1299</v>
      </c>
      <c r="K179" s="50" t="s">
        <v>1300</v>
      </c>
      <c r="L179" s="53" t="s">
        <v>79</v>
      </c>
      <c r="M179" s="55" t="s">
        <v>1301</v>
      </c>
      <c r="N179" s="50">
        <v>777.0</v>
      </c>
      <c r="O179" s="50">
        <v>888.0</v>
      </c>
      <c r="P179" s="50"/>
      <c r="Q179" s="56" t="s">
        <v>1307</v>
      </c>
      <c r="R179" s="53" t="s">
        <v>1303</v>
      </c>
    </row>
    <row r="180">
      <c r="A180" s="54" t="s">
        <v>1308</v>
      </c>
      <c r="B180" s="50" t="s">
        <v>1309</v>
      </c>
      <c r="C180" s="51" t="s">
        <v>1310</v>
      </c>
      <c r="D180" s="50" t="s">
        <v>1311</v>
      </c>
      <c r="E180" s="52">
        <v>44112.82508101852</v>
      </c>
      <c r="F180" s="50"/>
      <c r="G180" s="50"/>
      <c r="H180" s="50" t="s">
        <v>55</v>
      </c>
      <c r="I180" s="50" t="s">
        <v>56</v>
      </c>
      <c r="J180" s="50" t="s">
        <v>1312</v>
      </c>
      <c r="K180" s="50" t="s">
        <v>1313</v>
      </c>
      <c r="L180" s="53" t="s">
        <v>79</v>
      </c>
      <c r="M180" s="55" t="s">
        <v>1314</v>
      </c>
      <c r="N180" s="50">
        <v>108.0</v>
      </c>
      <c r="O180" s="50">
        <v>246.0</v>
      </c>
      <c r="P180" s="50"/>
      <c r="Q180" s="56" t="s">
        <v>1315</v>
      </c>
      <c r="R180" s="53" t="s">
        <v>62</v>
      </c>
    </row>
    <row r="181">
      <c r="A181" s="54" t="s">
        <v>1316</v>
      </c>
      <c r="B181" s="50" t="s">
        <v>1317</v>
      </c>
      <c r="C181" s="51" t="s">
        <v>1318</v>
      </c>
      <c r="D181" s="50" t="s">
        <v>1319</v>
      </c>
      <c r="E181" s="52">
        <v>44112.81762731481</v>
      </c>
      <c r="F181" s="50"/>
      <c r="G181" s="50"/>
      <c r="H181" s="50" t="s">
        <v>55</v>
      </c>
      <c r="I181" s="50" t="s">
        <v>56</v>
      </c>
      <c r="J181" s="50" t="s">
        <v>1320</v>
      </c>
      <c r="K181" s="50" t="s">
        <v>1321</v>
      </c>
      <c r="L181" s="53" t="s">
        <v>69</v>
      </c>
      <c r="M181" s="55" t="s">
        <v>1322</v>
      </c>
      <c r="N181" s="50">
        <v>631.0</v>
      </c>
      <c r="O181" s="50">
        <v>296.0</v>
      </c>
      <c r="P181" s="50"/>
      <c r="Q181" s="56" t="s">
        <v>1323</v>
      </c>
      <c r="R181" s="53" t="s">
        <v>62</v>
      </c>
    </row>
    <row r="182">
      <c r="A182" s="54" t="s">
        <v>1324</v>
      </c>
      <c r="B182" s="50" t="s">
        <v>1325</v>
      </c>
      <c r="C182" s="51" t="s">
        <v>1326</v>
      </c>
      <c r="D182" s="50" t="s">
        <v>1327</v>
      </c>
      <c r="E182" s="52">
        <v>44112.799050925925</v>
      </c>
      <c r="F182" s="50"/>
      <c r="G182" s="50"/>
      <c r="H182" s="50" t="s">
        <v>55</v>
      </c>
      <c r="I182" s="50" t="s">
        <v>56</v>
      </c>
      <c r="J182" s="50" t="s">
        <v>1328</v>
      </c>
      <c r="K182" s="50"/>
      <c r="L182" s="53" t="s">
        <v>79</v>
      </c>
      <c r="M182" s="55" t="s">
        <v>1329</v>
      </c>
      <c r="N182" s="50">
        <v>144.0</v>
      </c>
      <c r="O182" s="50">
        <v>210.0</v>
      </c>
      <c r="P182" s="50"/>
      <c r="Q182" s="56" t="s">
        <v>1330</v>
      </c>
      <c r="R182" s="53" t="s">
        <v>62</v>
      </c>
    </row>
    <row r="183">
      <c r="A183" s="54" t="s">
        <v>1331</v>
      </c>
      <c r="B183" s="50" t="s">
        <v>1332</v>
      </c>
      <c r="C183" s="51" t="s">
        <v>1333</v>
      </c>
      <c r="D183" s="50" t="s">
        <v>1334</v>
      </c>
      <c r="E183" s="52">
        <v>44112.794432870374</v>
      </c>
      <c r="F183" s="50"/>
      <c r="G183" s="50"/>
      <c r="H183" s="50" t="s">
        <v>55</v>
      </c>
      <c r="I183" s="50" t="s">
        <v>56</v>
      </c>
      <c r="J183" s="50" t="s">
        <v>1335</v>
      </c>
      <c r="K183" s="50" t="s">
        <v>1300</v>
      </c>
      <c r="L183" s="53" t="s">
        <v>79</v>
      </c>
      <c r="M183" s="55" t="s">
        <v>1336</v>
      </c>
      <c r="N183" s="50">
        <v>1984.0</v>
      </c>
      <c r="O183" s="50">
        <v>2013.0</v>
      </c>
      <c r="P183" s="50"/>
      <c r="Q183" s="56" t="s">
        <v>1337</v>
      </c>
      <c r="R183" s="53" t="s">
        <v>1303</v>
      </c>
    </row>
    <row r="184">
      <c r="A184" s="54" t="s">
        <v>1338</v>
      </c>
      <c r="B184" s="50" t="s">
        <v>1339</v>
      </c>
      <c r="C184" s="51" t="s">
        <v>1340</v>
      </c>
      <c r="D184" s="50" t="s">
        <v>1341</v>
      </c>
      <c r="E184" s="52">
        <v>44112.77394675926</v>
      </c>
      <c r="F184" s="50"/>
      <c r="G184" s="50"/>
      <c r="H184" s="50" t="s">
        <v>55</v>
      </c>
      <c r="I184" s="50" t="s">
        <v>56</v>
      </c>
      <c r="J184" s="50" t="s">
        <v>1342</v>
      </c>
      <c r="K184" s="50"/>
      <c r="L184" s="53" t="s">
        <v>69</v>
      </c>
      <c r="M184" s="55" t="s">
        <v>1343</v>
      </c>
      <c r="N184" s="50">
        <v>1644.0</v>
      </c>
      <c r="O184" s="50">
        <v>1025.0</v>
      </c>
      <c r="P184" s="50" t="s">
        <v>71</v>
      </c>
      <c r="Q184" s="56" t="s">
        <v>1344</v>
      </c>
      <c r="R184" s="53" t="s">
        <v>62</v>
      </c>
    </row>
    <row r="185">
      <c r="A185" s="54" t="s">
        <v>1345</v>
      </c>
      <c r="B185" s="50" t="s">
        <v>1346</v>
      </c>
      <c r="C185" s="51" t="s">
        <v>1347</v>
      </c>
      <c r="D185" s="50" t="s">
        <v>1348</v>
      </c>
      <c r="E185" s="52">
        <v>44112.74061342592</v>
      </c>
      <c r="F185" s="50"/>
      <c r="G185" s="50"/>
      <c r="H185" s="50" t="s">
        <v>55</v>
      </c>
      <c r="I185" s="50" t="s">
        <v>56</v>
      </c>
      <c r="J185" s="50" t="s">
        <v>1349</v>
      </c>
      <c r="K185" s="50"/>
      <c r="L185" s="53" t="s">
        <v>79</v>
      </c>
      <c r="M185" s="55" t="s">
        <v>1350</v>
      </c>
      <c r="N185" s="50">
        <v>101.0</v>
      </c>
      <c r="O185" s="50">
        <v>206.0</v>
      </c>
      <c r="P185" s="50"/>
      <c r="Q185" s="56" t="s">
        <v>1351</v>
      </c>
      <c r="R185" s="53" t="s">
        <v>62</v>
      </c>
    </row>
    <row r="186">
      <c r="A186" s="54" t="s">
        <v>1352</v>
      </c>
      <c r="B186" s="50" t="s">
        <v>1353</v>
      </c>
      <c r="C186" s="51" t="s">
        <v>1354</v>
      </c>
      <c r="D186" s="50" t="s">
        <v>1355</v>
      </c>
      <c r="E186" s="52">
        <v>44112.68451388889</v>
      </c>
      <c r="F186" s="50"/>
      <c r="G186" s="50"/>
      <c r="H186" s="50" t="s">
        <v>55</v>
      </c>
      <c r="I186" s="50" t="s">
        <v>56</v>
      </c>
      <c r="J186" s="50" t="s">
        <v>1356</v>
      </c>
      <c r="K186" s="50"/>
      <c r="L186" s="53" t="s">
        <v>79</v>
      </c>
      <c r="M186" s="55" t="s">
        <v>1357</v>
      </c>
      <c r="N186" s="50">
        <v>79.0</v>
      </c>
      <c r="O186" s="50">
        <v>212.0</v>
      </c>
      <c r="P186" s="50" t="s">
        <v>1358</v>
      </c>
      <c r="Q186" s="56" t="s">
        <v>1359</v>
      </c>
      <c r="R186" s="53" t="s">
        <v>62</v>
      </c>
    </row>
    <row r="187">
      <c r="A187" s="54" t="s">
        <v>1360</v>
      </c>
      <c r="B187" s="50" t="s">
        <v>1353</v>
      </c>
      <c r="C187" s="51" t="s">
        <v>1361</v>
      </c>
      <c r="D187" s="50" t="s">
        <v>1362</v>
      </c>
      <c r="E187" s="52">
        <v>44112.67165509259</v>
      </c>
      <c r="F187" s="50"/>
      <c r="G187" s="50"/>
      <c r="H187" s="50" t="s">
        <v>55</v>
      </c>
      <c r="I187" s="50" t="s">
        <v>56</v>
      </c>
      <c r="J187" s="50" t="s">
        <v>1356</v>
      </c>
      <c r="K187" s="50"/>
      <c r="L187" s="53" t="s">
        <v>79</v>
      </c>
      <c r="M187" s="55" t="s">
        <v>1357</v>
      </c>
      <c r="N187" s="50">
        <v>79.0</v>
      </c>
      <c r="O187" s="50">
        <v>212.0</v>
      </c>
      <c r="P187" s="50" t="s">
        <v>1358</v>
      </c>
      <c r="Q187" s="56" t="s">
        <v>1363</v>
      </c>
      <c r="R187" s="53" t="s">
        <v>1364</v>
      </c>
    </row>
    <row r="188">
      <c r="A188" s="54" t="s">
        <v>1365</v>
      </c>
      <c r="B188" s="50" t="s">
        <v>1366</v>
      </c>
      <c r="C188" s="51" t="s">
        <v>1367</v>
      </c>
      <c r="D188" s="50" t="s">
        <v>1368</v>
      </c>
      <c r="E188" s="52">
        <v>44112.66283564815</v>
      </c>
      <c r="F188" s="50"/>
      <c r="G188" s="50"/>
      <c r="H188" s="50" t="s">
        <v>55</v>
      </c>
      <c r="I188" s="50" t="s">
        <v>56</v>
      </c>
      <c r="J188" s="50" t="s">
        <v>1369</v>
      </c>
      <c r="K188" s="50"/>
      <c r="L188" s="53" t="s">
        <v>59</v>
      </c>
      <c r="M188" s="55" t="s">
        <v>1370</v>
      </c>
      <c r="N188" s="50">
        <v>45.0</v>
      </c>
      <c r="O188" s="50">
        <v>100.0</v>
      </c>
      <c r="P188" s="50" t="s">
        <v>1371</v>
      </c>
      <c r="Q188" s="56" t="s">
        <v>1372</v>
      </c>
      <c r="R188" s="53" t="s">
        <v>1373</v>
      </c>
    </row>
    <row r="189">
      <c r="A189" s="54" t="s">
        <v>1365</v>
      </c>
      <c r="B189" s="50" t="s">
        <v>1366</v>
      </c>
      <c r="C189" s="51" t="s">
        <v>1367</v>
      </c>
      <c r="D189" s="50" t="s">
        <v>1368</v>
      </c>
      <c r="E189" s="52">
        <v>44112.66283564815</v>
      </c>
      <c r="F189" s="50"/>
      <c r="G189" s="50"/>
      <c r="H189" s="50" t="s">
        <v>55</v>
      </c>
      <c r="I189" s="50" t="s">
        <v>56</v>
      </c>
      <c r="J189" s="50" t="s">
        <v>1369</v>
      </c>
      <c r="K189" s="50"/>
      <c r="L189" s="53" t="s">
        <v>59</v>
      </c>
      <c r="M189" s="55" t="s">
        <v>1370</v>
      </c>
      <c r="N189" s="50">
        <v>45.0</v>
      </c>
      <c r="O189" s="50">
        <v>100.0</v>
      </c>
      <c r="P189" s="50" t="s">
        <v>1371</v>
      </c>
      <c r="Q189" s="56" t="s">
        <v>1372</v>
      </c>
      <c r="R189" s="53" t="s">
        <v>1373</v>
      </c>
    </row>
    <row r="190">
      <c r="A190" s="54"/>
      <c r="B190" s="50"/>
      <c r="C190" s="51"/>
      <c r="D190" s="50"/>
      <c r="E190" s="52"/>
      <c r="F190" s="50"/>
      <c r="G190" s="50"/>
      <c r="H190" s="50"/>
      <c r="I190" s="50"/>
      <c r="J190" s="50"/>
      <c r="K190" s="50"/>
      <c r="L190" s="53"/>
      <c r="M190" s="53"/>
      <c r="N190" s="50"/>
      <c r="O190" s="50"/>
      <c r="P190" s="50"/>
      <c r="Q190" s="50"/>
      <c r="R190" s="53"/>
    </row>
    <row r="191">
      <c r="A191" s="54"/>
      <c r="B191" s="50"/>
      <c r="C191" s="51"/>
      <c r="D191" s="50"/>
      <c r="E191" s="52"/>
      <c r="F191" s="50"/>
      <c r="G191" s="50"/>
      <c r="H191" s="50"/>
      <c r="I191" s="50"/>
      <c r="J191" s="50"/>
      <c r="K191" s="50"/>
      <c r="L191" s="53"/>
      <c r="M191" s="53"/>
      <c r="N191" s="50"/>
      <c r="O191" s="50"/>
      <c r="P191" s="50"/>
      <c r="Q191" s="50"/>
      <c r="R191" s="53"/>
    </row>
    <row r="192">
      <c r="A192" s="54"/>
      <c r="B192" s="50"/>
      <c r="C192" s="51"/>
      <c r="D192" s="50"/>
      <c r="E192" s="52"/>
      <c r="F192" s="50"/>
      <c r="G192" s="50"/>
      <c r="H192" s="50"/>
      <c r="I192" s="50"/>
      <c r="J192" s="50"/>
      <c r="K192" s="50"/>
      <c r="L192" s="53"/>
      <c r="M192" s="53"/>
      <c r="N192" s="50"/>
      <c r="O192" s="50"/>
      <c r="P192" s="50"/>
      <c r="Q192" s="50"/>
      <c r="R192" s="53"/>
    </row>
    <row r="193">
      <c r="A193" s="54"/>
      <c r="B193" s="50"/>
      <c r="C193" s="51"/>
      <c r="D193" s="50"/>
      <c r="E193" s="52"/>
      <c r="F193" s="50"/>
      <c r="G193" s="50"/>
      <c r="H193" s="50"/>
      <c r="I193" s="50"/>
      <c r="J193" s="50"/>
      <c r="K193" s="50"/>
      <c r="L193" s="53"/>
      <c r="M193" s="53"/>
      <c r="N193" s="50"/>
      <c r="O193" s="50"/>
      <c r="P193" s="50"/>
      <c r="Q193" s="50"/>
      <c r="R193" s="53"/>
    </row>
    <row r="194">
      <c r="A194" s="54"/>
      <c r="B194" s="50"/>
      <c r="C194" s="51"/>
      <c r="D194" s="50"/>
      <c r="E194" s="52"/>
      <c r="F194" s="50"/>
      <c r="G194" s="50"/>
      <c r="H194" s="50"/>
      <c r="I194" s="50"/>
      <c r="J194" s="50"/>
      <c r="K194" s="50"/>
      <c r="L194" s="53"/>
      <c r="M194" s="53"/>
      <c r="N194" s="50"/>
      <c r="O194" s="50"/>
      <c r="P194" s="50"/>
      <c r="Q194" s="50"/>
      <c r="R194" s="53"/>
    </row>
    <row r="195">
      <c r="A195" s="54"/>
      <c r="B195" s="50"/>
      <c r="C195" s="51"/>
      <c r="D195" s="50"/>
      <c r="E195" s="52"/>
      <c r="F195" s="50"/>
      <c r="G195" s="50"/>
      <c r="H195" s="50"/>
      <c r="I195" s="50"/>
      <c r="J195" s="50"/>
      <c r="K195" s="50"/>
      <c r="L195" s="53"/>
      <c r="M195" s="53"/>
      <c r="N195" s="50"/>
      <c r="O195" s="50"/>
      <c r="P195" s="50"/>
      <c r="Q195" s="50"/>
      <c r="R195" s="53"/>
    </row>
    <row r="196">
      <c r="A196" s="54"/>
      <c r="B196" s="50"/>
      <c r="C196" s="51"/>
      <c r="D196" s="50"/>
      <c r="E196" s="52"/>
      <c r="F196" s="50"/>
      <c r="G196" s="50"/>
      <c r="H196" s="50"/>
      <c r="I196" s="50"/>
      <c r="J196" s="50"/>
      <c r="K196" s="50"/>
      <c r="L196" s="53"/>
      <c r="M196" s="53"/>
      <c r="N196" s="50"/>
      <c r="O196" s="50"/>
      <c r="P196" s="50"/>
      <c r="Q196" s="50"/>
      <c r="R196" s="53"/>
    </row>
    <row r="197">
      <c r="A197" s="54"/>
      <c r="B197" s="50"/>
      <c r="C197" s="51"/>
      <c r="D197" s="50"/>
      <c r="E197" s="52"/>
      <c r="F197" s="50"/>
      <c r="G197" s="50"/>
      <c r="H197" s="50"/>
      <c r="I197" s="50"/>
      <c r="J197" s="50"/>
      <c r="K197" s="50"/>
      <c r="L197" s="53"/>
      <c r="M197" s="53"/>
      <c r="N197" s="50"/>
      <c r="O197" s="50"/>
      <c r="P197" s="50"/>
      <c r="Q197" s="50"/>
      <c r="R197" s="53"/>
    </row>
    <row r="198">
      <c r="A198" s="54"/>
      <c r="B198" s="50"/>
      <c r="C198" s="51"/>
      <c r="D198" s="50"/>
      <c r="E198" s="52"/>
      <c r="F198" s="50"/>
      <c r="G198" s="50"/>
      <c r="H198" s="50"/>
      <c r="I198" s="50"/>
      <c r="J198" s="50"/>
      <c r="K198" s="50"/>
      <c r="L198" s="53"/>
      <c r="M198" s="53"/>
      <c r="N198" s="50"/>
      <c r="O198" s="50"/>
      <c r="P198" s="50"/>
      <c r="Q198" s="50"/>
      <c r="R198" s="53"/>
    </row>
    <row r="199">
      <c r="A199" s="54"/>
      <c r="B199" s="50"/>
      <c r="C199" s="51"/>
      <c r="D199" s="50"/>
      <c r="E199" s="52"/>
      <c r="F199" s="50"/>
      <c r="G199" s="50"/>
      <c r="H199" s="50"/>
      <c r="I199" s="50"/>
      <c r="J199" s="50"/>
      <c r="K199" s="50"/>
      <c r="L199" s="53"/>
      <c r="M199" s="53"/>
      <c r="N199" s="50"/>
      <c r="O199" s="50"/>
      <c r="P199" s="50"/>
      <c r="Q199" s="50"/>
      <c r="R199" s="53"/>
    </row>
    <row r="200">
      <c r="A200" s="54"/>
      <c r="B200" s="50"/>
      <c r="C200" s="51"/>
      <c r="D200" s="50"/>
      <c r="E200" s="52"/>
      <c r="F200" s="50"/>
      <c r="G200" s="50"/>
      <c r="H200" s="50"/>
      <c r="I200" s="50"/>
      <c r="J200" s="50"/>
      <c r="K200" s="50"/>
      <c r="L200" s="53"/>
      <c r="M200" s="53"/>
      <c r="N200" s="50"/>
      <c r="O200" s="50"/>
      <c r="P200" s="50"/>
      <c r="Q200" s="50"/>
      <c r="R200" s="53"/>
    </row>
    <row r="201">
      <c r="A201" s="54"/>
      <c r="B201" s="50"/>
      <c r="C201" s="51"/>
      <c r="D201" s="50"/>
      <c r="E201" s="52"/>
      <c r="F201" s="50"/>
      <c r="G201" s="50"/>
      <c r="H201" s="50"/>
      <c r="I201" s="50"/>
      <c r="J201" s="50"/>
      <c r="K201" s="50"/>
      <c r="L201" s="53"/>
      <c r="M201" s="53"/>
      <c r="N201" s="50"/>
      <c r="O201" s="50"/>
      <c r="P201" s="50"/>
      <c r="Q201" s="50"/>
      <c r="R201" s="53"/>
    </row>
    <row r="202">
      <c r="A202" s="54"/>
      <c r="B202" s="50"/>
      <c r="C202" s="51"/>
      <c r="D202" s="50"/>
      <c r="E202" s="52"/>
      <c r="F202" s="50"/>
      <c r="G202" s="50"/>
      <c r="H202" s="50"/>
      <c r="I202" s="50"/>
      <c r="J202" s="50"/>
      <c r="K202" s="50"/>
      <c r="L202" s="53"/>
      <c r="M202" s="53"/>
      <c r="N202" s="50"/>
      <c r="O202" s="50"/>
      <c r="P202" s="50"/>
      <c r="Q202" s="50"/>
      <c r="R202" s="53"/>
    </row>
    <row r="203">
      <c r="A203" s="54"/>
      <c r="B203" s="50"/>
      <c r="C203" s="51"/>
      <c r="D203" s="50"/>
      <c r="E203" s="52"/>
      <c r="F203" s="50"/>
      <c r="G203" s="50"/>
      <c r="H203" s="50"/>
      <c r="I203" s="50"/>
      <c r="J203" s="50"/>
      <c r="K203" s="50"/>
      <c r="L203" s="53"/>
      <c r="M203" s="53"/>
      <c r="N203" s="50"/>
      <c r="O203" s="50"/>
      <c r="P203" s="50"/>
      <c r="Q203" s="50"/>
      <c r="R203" s="53"/>
    </row>
    <row r="204">
      <c r="A204" s="54"/>
      <c r="B204" s="50"/>
      <c r="C204" s="51"/>
      <c r="D204" s="50"/>
      <c r="E204" s="52"/>
      <c r="F204" s="50"/>
      <c r="G204" s="50"/>
      <c r="H204" s="50"/>
      <c r="I204" s="50"/>
      <c r="J204" s="50"/>
      <c r="K204" s="50"/>
      <c r="L204" s="53"/>
      <c r="M204" s="53"/>
      <c r="N204" s="50"/>
      <c r="O204" s="50"/>
      <c r="P204" s="50"/>
      <c r="Q204" s="50"/>
      <c r="R204" s="53"/>
    </row>
    <row r="205">
      <c r="A205" s="54"/>
      <c r="B205" s="50"/>
      <c r="C205" s="51"/>
      <c r="D205" s="50"/>
      <c r="E205" s="52"/>
      <c r="F205" s="50"/>
      <c r="G205" s="50"/>
      <c r="H205" s="50"/>
      <c r="I205" s="50"/>
      <c r="J205" s="50"/>
      <c r="K205" s="50"/>
      <c r="L205" s="53"/>
      <c r="M205" s="53"/>
      <c r="N205" s="50"/>
      <c r="O205" s="50"/>
      <c r="P205" s="50"/>
      <c r="Q205" s="50"/>
      <c r="R205" s="53"/>
    </row>
    <row r="206">
      <c r="A206" s="54"/>
      <c r="B206" s="50"/>
      <c r="C206" s="51"/>
      <c r="D206" s="50"/>
      <c r="E206" s="52"/>
      <c r="F206" s="50"/>
      <c r="G206" s="50"/>
      <c r="H206" s="50"/>
      <c r="I206" s="50"/>
      <c r="J206" s="50"/>
      <c r="K206" s="50"/>
      <c r="L206" s="53"/>
      <c r="M206" s="53"/>
      <c r="N206" s="50"/>
      <c r="O206" s="50"/>
      <c r="P206" s="50"/>
      <c r="Q206" s="50"/>
      <c r="R206" s="53"/>
    </row>
    <row r="207">
      <c r="A207" s="54"/>
      <c r="B207" s="50"/>
      <c r="C207" s="51"/>
      <c r="D207" s="50"/>
      <c r="E207" s="52"/>
      <c r="F207" s="50"/>
      <c r="G207" s="50"/>
      <c r="H207" s="50"/>
      <c r="I207" s="50"/>
      <c r="J207" s="50"/>
      <c r="K207" s="50"/>
      <c r="L207" s="53"/>
      <c r="M207" s="53"/>
      <c r="N207" s="50"/>
      <c r="O207" s="50"/>
      <c r="P207" s="50"/>
      <c r="Q207" s="50"/>
      <c r="R207" s="53"/>
    </row>
    <row r="208">
      <c r="A208" s="54"/>
      <c r="B208" s="50"/>
      <c r="C208" s="51"/>
      <c r="D208" s="50"/>
      <c r="E208" s="52"/>
      <c r="F208" s="50"/>
      <c r="G208" s="50"/>
      <c r="H208" s="50"/>
      <c r="I208" s="50"/>
      <c r="J208" s="50"/>
      <c r="K208" s="50"/>
      <c r="L208" s="53"/>
      <c r="M208" s="53"/>
      <c r="N208" s="50"/>
      <c r="O208" s="50"/>
      <c r="P208" s="50"/>
      <c r="Q208" s="50"/>
      <c r="R208" s="53"/>
    </row>
    <row r="209">
      <c r="A209" s="54"/>
      <c r="B209" s="50"/>
      <c r="C209" s="51"/>
      <c r="D209" s="50"/>
      <c r="E209" s="52"/>
      <c r="F209" s="50"/>
      <c r="G209" s="50"/>
      <c r="H209" s="50"/>
      <c r="I209" s="50"/>
      <c r="J209" s="50"/>
      <c r="K209" s="50"/>
      <c r="L209" s="53"/>
      <c r="M209" s="53"/>
      <c r="N209" s="50"/>
      <c r="O209" s="50"/>
      <c r="P209" s="50"/>
      <c r="Q209" s="50"/>
      <c r="R209" s="53"/>
    </row>
    <row r="210">
      <c r="A210" s="54"/>
      <c r="B210" s="50"/>
      <c r="C210" s="51"/>
      <c r="D210" s="50"/>
      <c r="E210" s="52"/>
      <c r="F210" s="50"/>
      <c r="G210" s="50"/>
      <c r="H210" s="50"/>
      <c r="I210" s="50"/>
      <c r="J210" s="50"/>
      <c r="K210" s="50"/>
      <c r="L210" s="53"/>
      <c r="M210" s="53"/>
      <c r="N210" s="50"/>
      <c r="O210" s="50"/>
      <c r="P210" s="50"/>
      <c r="Q210" s="50"/>
      <c r="R210" s="53"/>
    </row>
    <row r="211">
      <c r="A211" s="54"/>
      <c r="B211" s="50"/>
      <c r="C211" s="51"/>
      <c r="D211" s="50"/>
      <c r="E211" s="52"/>
      <c r="F211" s="50"/>
      <c r="G211" s="50"/>
      <c r="H211" s="50"/>
      <c r="I211" s="50"/>
      <c r="J211" s="50"/>
      <c r="K211" s="50"/>
      <c r="L211" s="53"/>
      <c r="M211" s="53"/>
      <c r="N211" s="50"/>
      <c r="O211" s="50"/>
      <c r="P211" s="50"/>
      <c r="Q211" s="50"/>
      <c r="R211" s="53"/>
    </row>
    <row r="212">
      <c r="A212" s="54"/>
      <c r="B212" s="50"/>
      <c r="C212" s="51"/>
      <c r="D212" s="50"/>
      <c r="E212" s="52"/>
      <c r="F212" s="50"/>
      <c r="G212" s="50"/>
      <c r="H212" s="50"/>
      <c r="I212" s="50"/>
      <c r="J212" s="50"/>
      <c r="K212" s="50"/>
      <c r="L212" s="53"/>
      <c r="M212" s="53"/>
      <c r="N212" s="50"/>
      <c r="O212" s="50"/>
      <c r="P212" s="50"/>
      <c r="Q212" s="50"/>
      <c r="R212" s="53"/>
    </row>
    <row r="213">
      <c r="A213" s="54"/>
      <c r="B213" s="50"/>
      <c r="C213" s="51"/>
      <c r="D213" s="50"/>
      <c r="E213" s="52"/>
      <c r="F213" s="50"/>
      <c r="G213" s="50"/>
      <c r="H213" s="50"/>
      <c r="I213" s="50"/>
      <c r="J213" s="50"/>
      <c r="K213" s="50"/>
      <c r="L213" s="53"/>
      <c r="M213" s="53"/>
      <c r="N213" s="50"/>
      <c r="O213" s="50"/>
      <c r="P213" s="50"/>
      <c r="Q213" s="50"/>
      <c r="R213" s="53"/>
    </row>
    <row r="214">
      <c r="A214" s="54"/>
      <c r="B214" s="50"/>
      <c r="C214" s="51"/>
      <c r="D214" s="50"/>
      <c r="E214" s="52"/>
      <c r="F214" s="50"/>
      <c r="G214" s="50"/>
      <c r="H214" s="50"/>
      <c r="I214" s="50"/>
      <c r="J214" s="50"/>
      <c r="K214" s="50"/>
      <c r="L214" s="53"/>
      <c r="M214" s="53"/>
      <c r="N214" s="50"/>
      <c r="O214" s="50"/>
      <c r="P214" s="50"/>
      <c r="Q214" s="50"/>
      <c r="R214" s="53"/>
    </row>
    <row r="215">
      <c r="A215" s="54"/>
      <c r="B215" s="50"/>
      <c r="C215" s="51"/>
      <c r="D215" s="50"/>
      <c r="E215" s="52"/>
      <c r="F215" s="50"/>
      <c r="G215" s="50"/>
      <c r="H215" s="50"/>
      <c r="I215" s="50"/>
      <c r="J215" s="50"/>
      <c r="K215" s="50"/>
      <c r="L215" s="53"/>
      <c r="M215" s="53"/>
      <c r="N215" s="50"/>
      <c r="O215" s="50"/>
      <c r="P215" s="50"/>
      <c r="Q215" s="50"/>
      <c r="R215" s="53"/>
    </row>
    <row r="216">
      <c r="A216" s="54"/>
      <c r="B216" s="50"/>
      <c r="C216" s="51"/>
      <c r="D216" s="50"/>
      <c r="E216" s="52"/>
      <c r="F216" s="50"/>
      <c r="G216" s="50"/>
      <c r="H216" s="50"/>
      <c r="I216" s="50"/>
      <c r="J216" s="50"/>
      <c r="K216" s="50"/>
      <c r="L216" s="53"/>
      <c r="M216" s="53"/>
      <c r="N216" s="50"/>
      <c r="O216" s="50"/>
      <c r="P216" s="50"/>
      <c r="Q216" s="50"/>
      <c r="R216" s="53"/>
    </row>
    <row r="217">
      <c r="A217" s="54"/>
      <c r="B217" s="50"/>
      <c r="C217" s="51"/>
      <c r="D217" s="50"/>
      <c r="E217" s="52"/>
      <c r="F217" s="50"/>
      <c r="G217" s="50"/>
      <c r="H217" s="50"/>
      <c r="I217" s="50"/>
      <c r="J217" s="50"/>
      <c r="K217" s="50"/>
      <c r="L217" s="53"/>
      <c r="M217" s="53"/>
      <c r="N217" s="50"/>
      <c r="O217" s="50"/>
      <c r="P217" s="50"/>
      <c r="Q217" s="50"/>
      <c r="R217" s="53"/>
    </row>
    <row r="218">
      <c r="A218" s="54"/>
      <c r="B218" s="50"/>
      <c r="C218" s="51"/>
      <c r="D218" s="50"/>
      <c r="E218" s="52"/>
      <c r="F218" s="50"/>
      <c r="G218" s="50"/>
      <c r="H218" s="50"/>
      <c r="I218" s="50"/>
      <c r="J218" s="50"/>
      <c r="K218" s="50"/>
      <c r="L218" s="53"/>
      <c r="M218" s="53"/>
      <c r="N218" s="50"/>
      <c r="O218" s="50"/>
      <c r="P218" s="50"/>
      <c r="Q218" s="50"/>
      <c r="R218" s="53"/>
    </row>
    <row r="219">
      <c r="A219" s="54"/>
      <c r="B219" s="50"/>
      <c r="C219" s="51"/>
      <c r="D219" s="50"/>
      <c r="E219" s="52"/>
      <c r="F219" s="50"/>
      <c r="G219" s="50"/>
      <c r="H219" s="50"/>
      <c r="I219" s="50"/>
      <c r="J219" s="50"/>
      <c r="K219" s="50"/>
      <c r="L219" s="53"/>
      <c r="M219" s="53"/>
      <c r="N219" s="50"/>
      <c r="O219" s="50"/>
      <c r="P219" s="50"/>
      <c r="Q219" s="50"/>
      <c r="R219" s="53"/>
    </row>
    <row r="220">
      <c r="A220" s="54"/>
      <c r="B220" s="50"/>
      <c r="C220" s="51"/>
      <c r="D220" s="50"/>
      <c r="E220" s="52"/>
      <c r="F220" s="50"/>
      <c r="G220" s="50"/>
      <c r="H220" s="50"/>
      <c r="I220" s="50"/>
      <c r="J220" s="50"/>
      <c r="K220" s="50"/>
      <c r="L220" s="53"/>
      <c r="M220" s="53"/>
      <c r="N220" s="50"/>
      <c r="O220" s="50"/>
      <c r="P220" s="50"/>
      <c r="Q220" s="50"/>
      <c r="R220" s="53"/>
    </row>
    <row r="221">
      <c r="A221" s="54"/>
      <c r="B221" s="50"/>
      <c r="C221" s="51"/>
      <c r="D221" s="50"/>
      <c r="E221" s="52"/>
      <c r="F221" s="50"/>
      <c r="G221" s="50"/>
      <c r="H221" s="50"/>
      <c r="I221" s="50"/>
      <c r="J221" s="50"/>
      <c r="K221" s="50"/>
      <c r="L221" s="53"/>
      <c r="M221" s="53"/>
      <c r="N221" s="50"/>
      <c r="O221" s="50"/>
      <c r="P221" s="50"/>
      <c r="Q221" s="50"/>
      <c r="R221" s="53"/>
    </row>
    <row r="222">
      <c r="A222" s="54"/>
      <c r="B222" s="50"/>
      <c r="C222" s="51"/>
      <c r="D222" s="50"/>
      <c r="E222" s="52"/>
      <c r="F222" s="50"/>
      <c r="G222" s="50"/>
      <c r="H222" s="50"/>
      <c r="I222" s="50"/>
      <c r="J222" s="50"/>
      <c r="K222" s="50"/>
      <c r="L222" s="53"/>
      <c r="M222" s="53"/>
      <c r="N222" s="50"/>
      <c r="O222" s="50"/>
      <c r="P222" s="50"/>
      <c r="Q222" s="50"/>
      <c r="R222" s="53"/>
    </row>
    <row r="223">
      <c r="A223" s="54"/>
      <c r="B223" s="50"/>
      <c r="C223" s="51"/>
      <c r="D223" s="50"/>
      <c r="E223" s="52"/>
      <c r="F223" s="50"/>
      <c r="G223" s="50"/>
      <c r="H223" s="50"/>
      <c r="I223" s="50"/>
      <c r="J223" s="50"/>
      <c r="K223" s="50"/>
      <c r="L223" s="53"/>
      <c r="M223" s="53"/>
      <c r="N223" s="50"/>
      <c r="O223" s="50"/>
      <c r="P223" s="50"/>
      <c r="Q223" s="50"/>
      <c r="R223" s="53"/>
    </row>
    <row r="224">
      <c r="A224" s="54"/>
      <c r="B224" s="50"/>
      <c r="C224" s="51"/>
      <c r="D224" s="50"/>
      <c r="E224" s="52"/>
      <c r="F224" s="50"/>
      <c r="G224" s="50"/>
      <c r="H224" s="50"/>
      <c r="I224" s="50"/>
      <c r="J224" s="50"/>
      <c r="K224" s="50"/>
      <c r="L224" s="53"/>
      <c r="M224" s="53"/>
      <c r="N224" s="50"/>
      <c r="O224" s="50"/>
      <c r="P224" s="50"/>
      <c r="Q224" s="50"/>
      <c r="R224" s="53"/>
    </row>
    <row r="225">
      <c r="A225" s="54"/>
      <c r="B225" s="50"/>
      <c r="C225" s="51"/>
      <c r="D225" s="50"/>
      <c r="E225" s="52"/>
      <c r="F225" s="50"/>
      <c r="G225" s="50"/>
      <c r="H225" s="50"/>
      <c r="I225" s="50"/>
      <c r="J225" s="50"/>
      <c r="K225" s="50"/>
      <c r="L225" s="53"/>
      <c r="M225" s="53"/>
      <c r="N225" s="50"/>
      <c r="O225" s="50"/>
      <c r="P225" s="50"/>
      <c r="Q225" s="50"/>
      <c r="R225" s="53"/>
    </row>
    <row r="226">
      <c r="A226" s="54"/>
      <c r="B226" s="50"/>
      <c r="C226" s="51"/>
      <c r="D226" s="50"/>
      <c r="E226" s="52"/>
      <c r="F226" s="50"/>
      <c r="G226" s="50"/>
      <c r="H226" s="50"/>
      <c r="I226" s="50"/>
      <c r="J226" s="50"/>
      <c r="K226" s="50"/>
      <c r="L226" s="53"/>
      <c r="M226" s="53"/>
      <c r="N226" s="50"/>
      <c r="O226" s="50"/>
      <c r="P226" s="50"/>
      <c r="Q226" s="50"/>
      <c r="R226" s="53"/>
    </row>
    <row r="227">
      <c r="A227" s="54"/>
      <c r="B227" s="50"/>
      <c r="C227" s="51"/>
      <c r="D227" s="50"/>
      <c r="E227" s="52"/>
      <c r="F227" s="50"/>
      <c r="G227" s="50"/>
      <c r="H227" s="50"/>
      <c r="I227" s="50"/>
      <c r="J227" s="50"/>
      <c r="K227" s="50"/>
      <c r="L227" s="53"/>
      <c r="M227" s="53"/>
      <c r="N227" s="50"/>
      <c r="O227" s="50"/>
      <c r="P227" s="50"/>
      <c r="Q227" s="50"/>
      <c r="R227" s="53"/>
    </row>
    <row r="228">
      <c r="A228" s="54"/>
      <c r="B228" s="50"/>
      <c r="C228" s="51"/>
      <c r="D228" s="50"/>
      <c r="E228" s="52"/>
      <c r="F228" s="50"/>
      <c r="G228" s="50"/>
      <c r="H228" s="50"/>
      <c r="I228" s="50"/>
      <c r="J228" s="50"/>
      <c r="K228" s="50"/>
      <c r="L228" s="53"/>
      <c r="M228" s="53"/>
      <c r="N228" s="50"/>
      <c r="O228" s="50"/>
      <c r="P228" s="50"/>
      <c r="Q228" s="50"/>
      <c r="R228" s="53"/>
    </row>
    <row r="229">
      <c r="A229" s="54"/>
      <c r="B229" s="50"/>
      <c r="C229" s="51"/>
      <c r="D229" s="50"/>
      <c r="E229" s="52"/>
      <c r="F229" s="50"/>
      <c r="G229" s="50"/>
      <c r="H229" s="50"/>
      <c r="I229" s="50"/>
      <c r="J229" s="50"/>
      <c r="K229" s="50"/>
      <c r="L229" s="53"/>
      <c r="M229" s="53"/>
      <c r="N229" s="50"/>
      <c r="O229" s="50"/>
      <c r="P229" s="50"/>
      <c r="Q229" s="50"/>
      <c r="R229" s="53"/>
    </row>
    <row r="230">
      <c r="A230" s="54"/>
      <c r="B230" s="50"/>
      <c r="C230" s="51"/>
      <c r="D230" s="50"/>
      <c r="E230" s="52"/>
      <c r="F230" s="50"/>
      <c r="G230" s="50"/>
      <c r="H230" s="50"/>
      <c r="I230" s="50"/>
      <c r="J230" s="50"/>
      <c r="K230" s="50"/>
      <c r="L230" s="53"/>
      <c r="M230" s="53"/>
      <c r="N230" s="50"/>
      <c r="O230" s="50"/>
      <c r="P230" s="50"/>
      <c r="Q230" s="50"/>
      <c r="R230" s="53"/>
    </row>
    <row r="231">
      <c r="A231" s="54"/>
      <c r="B231" s="50"/>
      <c r="C231" s="51"/>
      <c r="D231" s="50"/>
      <c r="E231" s="52"/>
      <c r="F231" s="50"/>
      <c r="G231" s="50"/>
      <c r="H231" s="50"/>
      <c r="I231" s="50"/>
      <c r="J231" s="50"/>
      <c r="K231" s="50"/>
      <c r="L231" s="53"/>
      <c r="M231" s="53"/>
      <c r="N231" s="50"/>
      <c r="O231" s="50"/>
      <c r="P231" s="50"/>
      <c r="Q231" s="50"/>
      <c r="R231" s="53"/>
    </row>
    <row r="232">
      <c r="A232" s="54"/>
      <c r="B232" s="50"/>
      <c r="C232" s="51"/>
      <c r="D232" s="50"/>
      <c r="E232" s="52"/>
      <c r="F232" s="50"/>
      <c r="G232" s="50"/>
      <c r="H232" s="50"/>
      <c r="I232" s="50"/>
      <c r="J232" s="50"/>
      <c r="K232" s="50"/>
      <c r="L232" s="53"/>
      <c r="M232" s="53"/>
      <c r="N232" s="50"/>
      <c r="O232" s="50"/>
      <c r="P232" s="50"/>
      <c r="Q232" s="50"/>
      <c r="R232" s="53"/>
    </row>
    <row r="233">
      <c r="A233" s="54"/>
      <c r="B233" s="50"/>
      <c r="C233" s="51"/>
      <c r="D233" s="50"/>
      <c r="E233" s="52"/>
      <c r="F233" s="50"/>
      <c r="G233" s="50"/>
      <c r="H233" s="50"/>
      <c r="I233" s="50"/>
      <c r="J233" s="50"/>
      <c r="K233" s="50"/>
      <c r="L233" s="53"/>
      <c r="M233" s="53"/>
      <c r="N233" s="50"/>
      <c r="O233" s="50"/>
      <c r="P233" s="50"/>
      <c r="Q233" s="50"/>
      <c r="R233" s="53"/>
    </row>
    <row r="234">
      <c r="A234" s="54"/>
      <c r="B234" s="50"/>
      <c r="C234" s="51"/>
      <c r="D234" s="50"/>
      <c r="E234" s="52"/>
      <c r="F234" s="50"/>
      <c r="G234" s="50"/>
      <c r="H234" s="50"/>
      <c r="I234" s="50"/>
      <c r="J234" s="50"/>
      <c r="K234" s="50"/>
      <c r="L234" s="53"/>
      <c r="M234" s="53"/>
      <c r="N234" s="50"/>
      <c r="O234" s="50"/>
      <c r="P234" s="50"/>
      <c r="Q234" s="50"/>
      <c r="R234" s="53"/>
    </row>
    <row r="235">
      <c r="A235" s="54"/>
      <c r="B235" s="50"/>
      <c r="C235" s="51"/>
      <c r="D235" s="50"/>
      <c r="E235" s="52"/>
      <c r="F235" s="50"/>
      <c r="G235" s="50"/>
      <c r="H235" s="50"/>
      <c r="I235" s="50"/>
      <c r="J235" s="50"/>
      <c r="K235" s="50"/>
      <c r="L235" s="53"/>
      <c r="M235" s="53"/>
      <c r="N235" s="50"/>
      <c r="O235" s="50"/>
      <c r="P235" s="50"/>
      <c r="Q235" s="50"/>
      <c r="R235" s="53"/>
    </row>
    <row r="236">
      <c r="A236" s="54"/>
      <c r="B236" s="50"/>
      <c r="C236" s="51"/>
      <c r="D236" s="50"/>
      <c r="E236" s="52"/>
      <c r="F236" s="50"/>
      <c r="G236" s="50"/>
      <c r="H236" s="50"/>
      <c r="I236" s="50"/>
      <c r="J236" s="50"/>
      <c r="K236" s="50"/>
      <c r="L236" s="53"/>
      <c r="M236" s="53"/>
      <c r="N236" s="50"/>
      <c r="O236" s="50"/>
      <c r="P236" s="50"/>
      <c r="Q236" s="50"/>
      <c r="R236" s="53"/>
    </row>
    <row r="237">
      <c r="A237" s="54"/>
      <c r="B237" s="50"/>
      <c r="C237" s="51"/>
      <c r="D237" s="50"/>
      <c r="E237" s="52"/>
      <c r="F237" s="50"/>
      <c r="G237" s="50"/>
      <c r="H237" s="50"/>
      <c r="I237" s="50"/>
      <c r="J237" s="50"/>
      <c r="K237" s="50"/>
      <c r="L237" s="53"/>
      <c r="M237" s="53"/>
      <c r="N237" s="50"/>
      <c r="O237" s="50"/>
      <c r="P237" s="50"/>
      <c r="Q237" s="50"/>
      <c r="R237" s="53"/>
    </row>
    <row r="238">
      <c r="A238" s="54"/>
      <c r="B238" s="50"/>
      <c r="C238" s="51"/>
      <c r="D238" s="50"/>
      <c r="E238" s="52"/>
      <c r="F238" s="50"/>
      <c r="G238" s="50"/>
      <c r="H238" s="50"/>
      <c r="I238" s="50"/>
      <c r="J238" s="50"/>
      <c r="K238" s="50"/>
      <c r="L238" s="53"/>
      <c r="M238" s="53"/>
      <c r="N238" s="50"/>
      <c r="O238" s="50"/>
      <c r="P238" s="50"/>
      <c r="Q238" s="50"/>
      <c r="R238" s="53"/>
    </row>
    <row r="239">
      <c r="A239" s="54"/>
      <c r="B239" s="50"/>
      <c r="C239" s="51"/>
      <c r="D239" s="50"/>
      <c r="E239" s="52"/>
      <c r="F239" s="50"/>
      <c r="G239" s="50"/>
      <c r="H239" s="50"/>
      <c r="I239" s="50"/>
      <c r="J239" s="50"/>
      <c r="K239" s="50"/>
      <c r="L239" s="53"/>
      <c r="M239" s="53"/>
      <c r="N239" s="50"/>
      <c r="O239" s="50"/>
      <c r="P239" s="50"/>
      <c r="Q239" s="50"/>
      <c r="R239" s="53"/>
    </row>
    <row r="240">
      <c r="A240" s="54"/>
      <c r="B240" s="50"/>
      <c r="C240" s="51"/>
      <c r="D240" s="50"/>
      <c r="E240" s="52"/>
      <c r="F240" s="50"/>
      <c r="G240" s="50"/>
      <c r="H240" s="50"/>
      <c r="I240" s="50"/>
      <c r="J240" s="50"/>
      <c r="K240" s="50"/>
      <c r="L240" s="53"/>
      <c r="M240" s="53"/>
      <c r="N240" s="50"/>
      <c r="O240" s="50"/>
      <c r="P240" s="50"/>
      <c r="Q240" s="50"/>
      <c r="R240" s="53"/>
    </row>
    <row r="241">
      <c r="A241" s="54"/>
      <c r="B241" s="50"/>
      <c r="C241" s="51"/>
      <c r="D241" s="50"/>
      <c r="E241" s="52"/>
      <c r="F241" s="50"/>
      <c r="G241" s="50"/>
      <c r="H241" s="50"/>
      <c r="I241" s="50"/>
      <c r="J241" s="50"/>
      <c r="K241" s="50"/>
      <c r="L241" s="53"/>
      <c r="M241" s="53"/>
      <c r="N241" s="50"/>
      <c r="O241" s="50"/>
      <c r="P241" s="50"/>
      <c r="Q241" s="50"/>
      <c r="R241" s="53"/>
    </row>
    <row r="242">
      <c r="A242" s="54"/>
      <c r="B242" s="50"/>
      <c r="C242" s="51"/>
      <c r="D242" s="50"/>
      <c r="E242" s="52"/>
      <c r="F242" s="50"/>
      <c r="G242" s="50"/>
      <c r="H242" s="50"/>
      <c r="I242" s="50"/>
      <c r="J242" s="50"/>
      <c r="K242" s="50"/>
      <c r="L242" s="53"/>
      <c r="M242" s="53"/>
      <c r="N242" s="50"/>
      <c r="O242" s="50"/>
      <c r="P242" s="50"/>
      <c r="Q242" s="50"/>
      <c r="R242" s="53"/>
    </row>
    <row r="243">
      <c r="A243" s="54"/>
      <c r="B243" s="50"/>
      <c r="C243" s="51"/>
      <c r="D243" s="50"/>
      <c r="E243" s="52"/>
      <c r="F243" s="50"/>
      <c r="G243" s="50"/>
      <c r="H243" s="50"/>
      <c r="I243" s="50"/>
      <c r="J243" s="50"/>
      <c r="K243" s="50"/>
      <c r="L243" s="53"/>
      <c r="M243" s="53"/>
      <c r="N243" s="50"/>
      <c r="O243" s="50"/>
      <c r="P243" s="50"/>
      <c r="Q243" s="50"/>
      <c r="R243" s="53"/>
    </row>
    <row r="244">
      <c r="A244" s="54"/>
      <c r="B244" s="50"/>
      <c r="C244" s="51"/>
      <c r="D244" s="50"/>
      <c r="E244" s="52"/>
      <c r="F244" s="50"/>
      <c r="G244" s="50"/>
      <c r="H244" s="50"/>
      <c r="I244" s="50"/>
      <c r="J244" s="50"/>
      <c r="K244" s="50"/>
      <c r="L244" s="53"/>
      <c r="M244" s="53"/>
      <c r="N244" s="50"/>
      <c r="O244" s="50"/>
      <c r="P244" s="50"/>
      <c r="Q244" s="50"/>
      <c r="R244" s="53"/>
    </row>
    <row r="245">
      <c r="A245" s="54"/>
      <c r="B245" s="50"/>
      <c r="C245" s="51"/>
      <c r="D245" s="50"/>
      <c r="E245" s="52"/>
      <c r="F245" s="50"/>
      <c r="G245" s="50"/>
      <c r="H245" s="50"/>
      <c r="I245" s="50"/>
      <c r="J245" s="50"/>
      <c r="K245" s="50"/>
      <c r="L245" s="53"/>
      <c r="M245" s="53"/>
      <c r="N245" s="50"/>
      <c r="O245" s="50"/>
      <c r="P245" s="50"/>
      <c r="Q245" s="50"/>
      <c r="R245" s="53"/>
    </row>
    <row r="246">
      <c r="A246" s="54"/>
      <c r="B246" s="50"/>
      <c r="C246" s="51"/>
      <c r="D246" s="50"/>
      <c r="E246" s="52"/>
      <c r="F246" s="50"/>
      <c r="G246" s="50"/>
      <c r="H246" s="50"/>
      <c r="I246" s="50"/>
      <c r="J246" s="50"/>
      <c r="K246" s="50"/>
      <c r="L246" s="53"/>
      <c r="M246" s="53"/>
      <c r="N246" s="50"/>
      <c r="O246" s="50"/>
      <c r="P246" s="50"/>
      <c r="Q246" s="50"/>
      <c r="R246" s="53"/>
    </row>
    <row r="247">
      <c r="A247" s="54"/>
      <c r="B247" s="50"/>
      <c r="C247" s="51"/>
      <c r="D247" s="50"/>
      <c r="E247" s="52"/>
      <c r="F247" s="50"/>
      <c r="G247" s="50"/>
      <c r="H247" s="50"/>
      <c r="I247" s="50"/>
      <c r="J247" s="50"/>
      <c r="K247" s="50"/>
      <c r="L247" s="53"/>
      <c r="M247" s="53"/>
      <c r="N247" s="50"/>
      <c r="O247" s="50"/>
      <c r="P247" s="50"/>
      <c r="Q247" s="50"/>
      <c r="R247" s="53"/>
    </row>
    <row r="248">
      <c r="A248" s="54"/>
      <c r="B248" s="50"/>
      <c r="C248" s="51"/>
      <c r="D248" s="50"/>
      <c r="E248" s="52"/>
      <c r="F248" s="50"/>
      <c r="G248" s="50"/>
      <c r="H248" s="50"/>
      <c r="I248" s="50"/>
      <c r="J248" s="50"/>
      <c r="K248" s="50"/>
      <c r="L248" s="53"/>
      <c r="M248" s="53"/>
      <c r="N248" s="50"/>
      <c r="O248" s="50"/>
      <c r="P248" s="50"/>
      <c r="Q248" s="50"/>
      <c r="R248" s="53"/>
    </row>
    <row r="249">
      <c r="A249" s="54"/>
      <c r="B249" s="50"/>
      <c r="C249" s="51"/>
      <c r="D249" s="50"/>
      <c r="E249" s="52"/>
      <c r="F249" s="50"/>
      <c r="G249" s="50"/>
      <c r="H249" s="50"/>
      <c r="I249" s="50"/>
      <c r="J249" s="50"/>
      <c r="K249" s="50"/>
      <c r="L249" s="53"/>
      <c r="M249" s="53"/>
      <c r="N249" s="50"/>
      <c r="O249" s="50"/>
      <c r="P249" s="50"/>
      <c r="Q249" s="50"/>
      <c r="R249" s="53"/>
    </row>
    <row r="250">
      <c r="A250" s="54"/>
      <c r="B250" s="50"/>
      <c r="C250" s="51"/>
      <c r="D250" s="50"/>
      <c r="E250" s="52"/>
      <c r="F250" s="50"/>
      <c r="G250" s="50"/>
      <c r="H250" s="50"/>
      <c r="I250" s="50"/>
      <c r="J250" s="50"/>
      <c r="K250" s="50"/>
      <c r="L250" s="53"/>
      <c r="M250" s="53"/>
      <c r="N250" s="50"/>
      <c r="O250" s="50"/>
      <c r="P250" s="50"/>
      <c r="Q250" s="50"/>
      <c r="R250" s="53"/>
    </row>
    <row r="251">
      <c r="A251" s="54"/>
      <c r="B251" s="50"/>
      <c r="C251" s="51"/>
      <c r="D251" s="50"/>
      <c r="E251" s="52"/>
      <c r="F251" s="50"/>
      <c r="G251" s="50"/>
      <c r="H251" s="50"/>
      <c r="I251" s="50"/>
      <c r="J251" s="50"/>
      <c r="K251" s="50"/>
      <c r="L251" s="53"/>
      <c r="M251" s="53"/>
      <c r="N251" s="50"/>
      <c r="O251" s="50"/>
      <c r="P251" s="50"/>
      <c r="Q251" s="50"/>
      <c r="R251" s="53"/>
    </row>
    <row r="252">
      <c r="A252" s="54"/>
      <c r="B252" s="50"/>
      <c r="C252" s="51"/>
      <c r="D252" s="50"/>
      <c r="E252" s="52"/>
      <c r="F252" s="50"/>
      <c r="G252" s="50"/>
      <c r="H252" s="50"/>
      <c r="I252" s="50"/>
      <c r="J252" s="50"/>
      <c r="K252" s="50"/>
      <c r="L252" s="53"/>
      <c r="M252" s="53"/>
      <c r="N252" s="50"/>
      <c r="O252" s="50"/>
      <c r="P252" s="50"/>
      <c r="Q252" s="50"/>
      <c r="R252" s="53"/>
    </row>
    <row r="253">
      <c r="A253" s="54"/>
      <c r="B253" s="50"/>
      <c r="C253" s="51"/>
      <c r="D253" s="50"/>
      <c r="E253" s="52"/>
      <c r="F253" s="50"/>
      <c r="G253" s="50"/>
      <c r="H253" s="50"/>
      <c r="I253" s="50"/>
      <c r="J253" s="50"/>
      <c r="K253" s="50"/>
      <c r="L253" s="53"/>
      <c r="M253" s="53"/>
      <c r="N253" s="50"/>
      <c r="O253" s="50"/>
      <c r="P253" s="50"/>
      <c r="Q253" s="50"/>
      <c r="R253" s="53"/>
    </row>
    <row r="254">
      <c r="A254" s="54"/>
      <c r="B254" s="50"/>
      <c r="C254" s="51"/>
      <c r="D254" s="50"/>
      <c r="E254" s="52"/>
      <c r="F254" s="50"/>
      <c r="G254" s="50"/>
      <c r="H254" s="50"/>
      <c r="I254" s="50"/>
      <c r="J254" s="50"/>
      <c r="K254" s="50"/>
      <c r="L254" s="53"/>
      <c r="M254" s="53"/>
      <c r="N254" s="50"/>
      <c r="O254" s="50"/>
      <c r="P254" s="50"/>
      <c r="Q254" s="50"/>
      <c r="R254" s="53"/>
    </row>
    <row r="255">
      <c r="A255" s="54"/>
      <c r="B255" s="50"/>
      <c r="C255" s="51"/>
      <c r="D255" s="50"/>
      <c r="E255" s="52"/>
      <c r="F255" s="50"/>
      <c r="G255" s="50"/>
      <c r="H255" s="50"/>
      <c r="I255" s="50"/>
      <c r="J255" s="50"/>
      <c r="K255" s="50"/>
      <c r="L255" s="53"/>
      <c r="M255" s="53"/>
      <c r="N255" s="50"/>
      <c r="O255" s="50"/>
      <c r="P255" s="50"/>
      <c r="Q255" s="50"/>
      <c r="R255" s="53"/>
    </row>
    <row r="256">
      <c r="A256" s="54"/>
      <c r="B256" s="50"/>
      <c r="C256" s="51"/>
      <c r="D256" s="50"/>
      <c r="E256" s="52"/>
      <c r="F256" s="50"/>
      <c r="G256" s="50"/>
      <c r="H256" s="50"/>
      <c r="I256" s="50"/>
      <c r="J256" s="50"/>
      <c r="K256" s="50"/>
      <c r="L256" s="53"/>
      <c r="M256" s="53"/>
      <c r="N256" s="50"/>
      <c r="O256" s="50"/>
      <c r="P256" s="50"/>
      <c r="Q256" s="50"/>
      <c r="R256" s="53"/>
    </row>
    <row r="257">
      <c r="A257" s="54"/>
      <c r="B257" s="50"/>
      <c r="C257" s="51"/>
      <c r="D257" s="50"/>
      <c r="E257" s="52"/>
      <c r="F257" s="50"/>
      <c r="G257" s="50"/>
      <c r="H257" s="50"/>
      <c r="I257" s="50"/>
      <c r="J257" s="50"/>
      <c r="K257" s="50"/>
      <c r="L257" s="53"/>
      <c r="M257" s="53"/>
      <c r="N257" s="50"/>
      <c r="O257" s="50"/>
      <c r="P257" s="50"/>
      <c r="Q257" s="50"/>
      <c r="R257" s="53"/>
    </row>
    <row r="258">
      <c r="A258" s="54"/>
      <c r="B258" s="50"/>
      <c r="C258" s="51"/>
      <c r="D258" s="50"/>
      <c r="E258" s="52"/>
      <c r="F258" s="50"/>
      <c r="G258" s="50"/>
      <c r="H258" s="50"/>
      <c r="I258" s="50"/>
      <c r="J258" s="50"/>
      <c r="K258" s="50"/>
      <c r="L258" s="53"/>
      <c r="M258" s="53"/>
      <c r="N258" s="50"/>
      <c r="O258" s="50"/>
      <c r="P258" s="50"/>
      <c r="Q258" s="50"/>
      <c r="R258" s="53"/>
    </row>
    <row r="259">
      <c r="A259" s="54"/>
      <c r="B259" s="50"/>
      <c r="C259" s="51"/>
      <c r="D259" s="50"/>
      <c r="E259" s="52"/>
      <c r="F259" s="50"/>
      <c r="G259" s="50"/>
      <c r="H259" s="50"/>
      <c r="I259" s="50"/>
      <c r="J259" s="50"/>
      <c r="K259" s="50"/>
      <c r="L259" s="53"/>
      <c r="M259" s="53"/>
      <c r="N259" s="50"/>
      <c r="O259" s="50"/>
      <c r="P259" s="50"/>
      <c r="Q259" s="50"/>
      <c r="R259" s="53"/>
    </row>
    <row r="260">
      <c r="A260" s="54"/>
      <c r="B260" s="50"/>
      <c r="C260" s="51"/>
      <c r="D260" s="50"/>
      <c r="E260" s="52"/>
      <c r="F260" s="50"/>
      <c r="G260" s="50"/>
      <c r="H260" s="50"/>
      <c r="I260" s="50"/>
      <c r="J260" s="50"/>
      <c r="K260" s="50"/>
      <c r="L260" s="53"/>
      <c r="M260" s="53"/>
      <c r="N260" s="50"/>
      <c r="O260" s="50"/>
      <c r="P260" s="50"/>
      <c r="Q260" s="50"/>
      <c r="R260" s="53"/>
    </row>
    <row r="261">
      <c r="A261" s="54"/>
      <c r="B261" s="50"/>
      <c r="C261" s="51"/>
      <c r="D261" s="50"/>
      <c r="E261" s="52"/>
      <c r="F261" s="50"/>
      <c r="G261" s="50"/>
      <c r="H261" s="50"/>
      <c r="I261" s="50"/>
      <c r="J261" s="50"/>
      <c r="K261" s="50"/>
      <c r="L261" s="53"/>
      <c r="M261" s="53"/>
      <c r="N261" s="50"/>
      <c r="O261" s="50"/>
      <c r="P261" s="50"/>
      <c r="Q261" s="50"/>
      <c r="R261" s="53"/>
    </row>
    <row r="262">
      <c r="A262" s="54"/>
      <c r="B262" s="50"/>
      <c r="C262" s="51"/>
      <c r="D262" s="50"/>
      <c r="E262" s="52"/>
      <c r="F262" s="50"/>
      <c r="G262" s="50"/>
      <c r="H262" s="50"/>
      <c r="I262" s="50"/>
      <c r="J262" s="50"/>
      <c r="K262" s="50"/>
      <c r="L262" s="53"/>
      <c r="M262" s="53"/>
      <c r="N262" s="50"/>
      <c r="O262" s="50"/>
      <c r="P262" s="50"/>
      <c r="Q262" s="50"/>
      <c r="R262" s="53"/>
    </row>
    <row r="263">
      <c r="A263" s="54"/>
      <c r="B263" s="50"/>
      <c r="C263" s="51"/>
      <c r="D263" s="50"/>
      <c r="E263" s="52"/>
      <c r="F263" s="50"/>
      <c r="G263" s="50"/>
      <c r="H263" s="50"/>
      <c r="I263" s="50"/>
      <c r="J263" s="50"/>
      <c r="K263" s="50"/>
      <c r="L263" s="53"/>
      <c r="M263" s="53"/>
      <c r="N263" s="50"/>
      <c r="O263" s="50"/>
      <c r="P263" s="50"/>
      <c r="Q263" s="50"/>
      <c r="R263" s="53"/>
    </row>
    <row r="264">
      <c r="A264" s="54"/>
      <c r="B264" s="50"/>
      <c r="C264" s="51"/>
      <c r="D264" s="50"/>
      <c r="E264" s="52"/>
      <c r="F264" s="50"/>
      <c r="G264" s="50"/>
      <c r="H264" s="50"/>
      <c r="I264" s="50"/>
      <c r="J264" s="50"/>
      <c r="K264" s="50"/>
      <c r="L264" s="53"/>
      <c r="M264" s="53"/>
      <c r="N264" s="50"/>
      <c r="O264" s="50"/>
      <c r="P264" s="50"/>
      <c r="Q264" s="50"/>
      <c r="R264" s="53"/>
    </row>
    <row r="265">
      <c r="A265" s="54"/>
      <c r="B265" s="50"/>
      <c r="C265" s="51"/>
      <c r="D265" s="50"/>
      <c r="E265" s="52"/>
      <c r="F265" s="50"/>
      <c r="G265" s="50"/>
      <c r="H265" s="50"/>
      <c r="I265" s="50"/>
      <c r="J265" s="50"/>
      <c r="K265" s="50"/>
      <c r="L265" s="53"/>
      <c r="M265" s="53"/>
      <c r="N265" s="50"/>
      <c r="O265" s="50"/>
      <c r="P265" s="50"/>
      <c r="Q265" s="50"/>
      <c r="R265" s="53"/>
    </row>
    <row r="266">
      <c r="A266" s="54"/>
      <c r="B266" s="50"/>
      <c r="C266" s="51"/>
      <c r="D266" s="50"/>
      <c r="E266" s="52"/>
      <c r="F266" s="50"/>
      <c r="G266" s="50"/>
      <c r="H266" s="50"/>
      <c r="I266" s="50"/>
      <c r="J266" s="50"/>
      <c r="K266" s="50"/>
      <c r="L266" s="53"/>
      <c r="M266" s="53"/>
      <c r="N266" s="50"/>
      <c r="O266" s="50"/>
      <c r="P266" s="50"/>
      <c r="Q266" s="50"/>
      <c r="R266" s="53"/>
    </row>
    <row r="267">
      <c r="A267" s="54"/>
      <c r="B267" s="50"/>
      <c r="C267" s="51"/>
      <c r="D267" s="50"/>
      <c r="E267" s="52"/>
      <c r="F267" s="50"/>
      <c r="G267" s="50"/>
      <c r="H267" s="50"/>
      <c r="I267" s="50"/>
      <c r="J267" s="50"/>
      <c r="K267" s="50"/>
      <c r="L267" s="53"/>
      <c r="M267" s="53"/>
      <c r="N267" s="50"/>
      <c r="O267" s="50"/>
      <c r="P267" s="50"/>
      <c r="Q267" s="50"/>
      <c r="R267" s="53"/>
    </row>
    <row r="268">
      <c r="A268" s="54"/>
      <c r="B268" s="50"/>
      <c r="C268" s="51"/>
      <c r="D268" s="50"/>
      <c r="E268" s="52"/>
      <c r="F268" s="50"/>
      <c r="G268" s="50"/>
      <c r="H268" s="50"/>
      <c r="I268" s="50"/>
      <c r="J268" s="50"/>
      <c r="K268" s="50"/>
      <c r="L268" s="53"/>
      <c r="M268" s="53"/>
      <c r="N268" s="50"/>
      <c r="O268" s="50"/>
      <c r="P268" s="50"/>
      <c r="Q268" s="50"/>
      <c r="R268" s="53"/>
    </row>
    <row r="269">
      <c r="A269" s="54"/>
      <c r="B269" s="50"/>
      <c r="C269" s="51"/>
      <c r="D269" s="50"/>
      <c r="E269" s="52"/>
      <c r="F269" s="50"/>
      <c r="G269" s="50"/>
      <c r="H269" s="50"/>
      <c r="I269" s="50"/>
      <c r="J269" s="50"/>
      <c r="K269" s="50"/>
      <c r="L269" s="53"/>
      <c r="M269" s="53"/>
      <c r="N269" s="50"/>
      <c r="O269" s="50"/>
      <c r="P269" s="50"/>
      <c r="Q269" s="50"/>
      <c r="R269" s="53"/>
    </row>
    <row r="270">
      <c r="A270" s="54"/>
      <c r="B270" s="50"/>
      <c r="C270" s="51"/>
      <c r="D270" s="50"/>
      <c r="E270" s="52"/>
      <c r="F270" s="50"/>
      <c r="G270" s="50"/>
      <c r="H270" s="50"/>
      <c r="I270" s="50"/>
      <c r="J270" s="50"/>
      <c r="K270" s="50"/>
      <c r="L270" s="53"/>
      <c r="M270" s="53"/>
      <c r="N270" s="50"/>
      <c r="O270" s="50"/>
      <c r="P270" s="50"/>
      <c r="Q270" s="50"/>
      <c r="R270" s="53"/>
    </row>
    <row r="271">
      <c r="A271" s="54"/>
      <c r="B271" s="50"/>
      <c r="C271" s="51"/>
      <c r="D271" s="50"/>
      <c r="E271" s="52"/>
      <c r="F271" s="50"/>
      <c r="G271" s="50"/>
      <c r="H271" s="50"/>
      <c r="I271" s="50"/>
      <c r="J271" s="50"/>
      <c r="K271" s="50"/>
      <c r="L271" s="53"/>
      <c r="M271" s="53"/>
      <c r="N271" s="50"/>
      <c r="O271" s="50"/>
      <c r="P271" s="50"/>
      <c r="Q271" s="50"/>
      <c r="R271" s="53"/>
    </row>
    <row r="272">
      <c r="A272" s="54"/>
      <c r="B272" s="50"/>
      <c r="C272" s="51"/>
      <c r="D272" s="50"/>
      <c r="E272" s="52"/>
      <c r="F272" s="50"/>
      <c r="G272" s="50"/>
      <c r="H272" s="50"/>
      <c r="I272" s="50"/>
      <c r="J272" s="50"/>
      <c r="K272" s="50"/>
      <c r="L272" s="53"/>
      <c r="M272" s="53"/>
      <c r="N272" s="50"/>
      <c r="O272" s="50"/>
      <c r="P272" s="50"/>
      <c r="Q272" s="50"/>
      <c r="R272" s="53"/>
    </row>
    <row r="273">
      <c r="A273" s="54"/>
      <c r="B273" s="50"/>
      <c r="C273" s="51"/>
      <c r="D273" s="50"/>
      <c r="E273" s="52"/>
      <c r="F273" s="50"/>
      <c r="G273" s="50"/>
      <c r="H273" s="50"/>
      <c r="I273" s="50"/>
      <c r="J273" s="50"/>
      <c r="K273" s="50"/>
      <c r="L273" s="53"/>
      <c r="M273" s="53"/>
      <c r="N273" s="50"/>
      <c r="O273" s="50"/>
      <c r="P273" s="50"/>
      <c r="Q273" s="50"/>
      <c r="R273" s="53"/>
    </row>
    <row r="274">
      <c r="A274" s="54"/>
      <c r="B274" s="50"/>
      <c r="C274" s="51"/>
      <c r="D274" s="50"/>
      <c r="E274" s="52"/>
      <c r="F274" s="50"/>
      <c r="G274" s="50"/>
      <c r="H274" s="50"/>
      <c r="I274" s="50"/>
      <c r="J274" s="50"/>
      <c r="K274" s="50"/>
      <c r="L274" s="53"/>
      <c r="M274" s="53"/>
      <c r="N274" s="50"/>
      <c r="O274" s="50"/>
      <c r="P274" s="50"/>
      <c r="Q274" s="50"/>
      <c r="R274" s="53"/>
    </row>
    <row r="275">
      <c r="A275" s="54"/>
      <c r="B275" s="50"/>
      <c r="C275" s="51"/>
      <c r="D275" s="50"/>
      <c r="E275" s="52"/>
      <c r="F275" s="50"/>
      <c r="G275" s="50"/>
      <c r="H275" s="50"/>
      <c r="I275" s="50"/>
      <c r="J275" s="50"/>
      <c r="K275" s="50"/>
      <c r="L275" s="53"/>
      <c r="M275" s="53"/>
      <c r="N275" s="50"/>
      <c r="O275" s="50"/>
      <c r="P275" s="50"/>
      <c r="Q275" s="50"/>
      <c r="R275" s="53"/>
    </row>
    <row r="276">
      <c r="A276" s="54"/>
      <c r="B276" s="50"/>
      <c r="C276" s="51"/>
      <c r="D276" s="50"/>
      <c r="E276" s="52"/>
      <c r="F276" s="50"/>
      <c r="G276" s="50"/>
      <c r="H276" s="50"/>
      <c r="I276" s="50"/>
      <c r="J276" s="50"/>
      <c r="K276" s="50"/>
      <c r="L276" s="53"/>
      <c r="M276" s="53"/>
      <c r="N276" s="50"/>
      <c r="O276" s="50"/>
      <c r="P276" s="50"/>
      <c r="Q276" s="50"/>
      <c r="R276" s="53"/>
    </row>
    <row r="277">
      <c r="A277" s="54"/>
      <c r="B277" s="50"/>
      <c r="C277" s="51"/>
      <c r="D277" s="50"/>
      <c r="E277" s="52"/>
      <c r="F277" s="50"/>
      <c r="G277" s="50"/>
      <c r="H277" s="50"/>
      <c r="I277" s="50"/>
      <c r="J277" s="50"/>
      <c r="K277" s="50"/>
      <c r="L277" s="53"/>
      <c r="M277" s="53"/>
      <c r="N277" s="50"/>
      <c r="O277" s="50"/>
      <c r="P277" s="50"/>
      <c r="Q277" s="50"/>
      <c r="R277" s="53"/>
    </row>
    <row r="278">
      <c r="A278" s="54"/>
      <c r="B278" s="50"/>
      <c r="C278" s="51"/>
      <c r="D278" s="50"/>
      <c r="E278" s="52"/>
      <c r="F278" s="50"/>
      <c r="G278" s="50"/>
      <c r="H278" s="50"/>
      <c r="I278" s="50"/>
      <c r="J278" s="50"/>
      <c r="K278" s="50"/>
      <c r="L278" s="53"/>
      <c r="M278" s="53"/>
      <c r="N278" s="50"/>
      <c r="O278" s="50"/>
      <c r="P278" s="50"/>
      <c r="Q278" s="50"/>
      <c r="R278" s="53"/>
    </row>
    <row r="279">
      <c r="A279" s="54"/>
      <c r="B279" s="50"/>
      <c r="C279" s="51"/>
      <c r="D279" s="50"/>
      <c r="E279" s="52"/>
      <c r="F279" s="50"/>
      <c r="G279" s="50"/>
      <c r="H279" s="50"/>
      <c r="I279" s="50"/>
      <c r="J279" s="50"/>
      <c r="K279" s="50"/>
      <c r="L279" s="53"/>
      <c r="M279" s="53"/>
      <c r="N279" s="50"/>
      <c r="O279" s="50"/>
      <c r="P279" s="50"/>
      <c r="Q279" s="50"/>
      <c r="R279" s="53"/>
    </row>
    <row r="280">
      <c r="A280" s="54"/>
      <c r="B280" s="50"/>
      <c r="C280" s="51"/>
      <c r="D280" s="50"/>
      <c r="E280" s="52"/>
      <c r="F280" s="50"/>
      <c r="G280" s="50"/>
      <c r="H280" s="50"/>
      <c r="I280" s="50"/>
      <c r="J280" s="50"/>
      <c r="K280" s="50"/>
      <c r="L280" s="53"/>
      <c r="M280" s="53"/>
      <c r="N280" s="50"/>
      <c r="O280" s="50"/>
      <c r="P280" s="50"/>
      <c r="Q280" s="50"/>
      <c r="R280" s="53"/>
    </row>
    <row r="281">
      <c r="A281" s="54"/>
      <c r="B281" s="50"/>
      <c r="C281" s="51"/>
      <c r="D281" s="50"/>
      <c r="E281" s="52"/>
      <c r="F281" s="50"/>
      <c r="G281" s="50"/>
      <c r="H281" s="50"/>
      <c r="I281" s="50"/>
      <c r="J281" s="50"/>
      <c r="K281" s="50"/>
      <c r="L281" s="53"/>
      <c r="M281" s="53"/>
      <c r="N281" s="50"/>
      <c r="O281" s="50"/>
      <c r="P281" s="50"/>
      <c r="Q281" s="50"/>
      <c r="R281" s="53"/>
    </row>
    <row r="282">
      <c r="A282" s="54"/>
      <c r="B282" s="50"/>
      <c r="C282" s="51"/>
      <c r="D282" s="50"/>
      <c r="E282" s="52"/>
      <c r="F282" s="50"/>
      <c r="G282" s="50"/>
      <c r="H282" s="50"/>
      <c r="I282" s="50"/>
      <c r="J282" s="50"/>
      <c r="K282" s="50"/>
      <c r="L282" s="53"/>
      <c r="M282" s="53"/>
      <c r="N282" s="50"/>
      <c r="O282" s="50"/>
      <c r="P282" s="50"/>
      <c r="Q282" s="50"/>
      <c r="R282" s="53"/>
    </row>
    <row r="283">
      <c r="A283" s="54"/>
      <c r="B283" s="50"/>
      <c r="C283" s="51"/>
      <c r="D283" s="50"/>
      <c r="E283" s="52"/>
      <c r="F283" s="50"/>
      <c r="G283" s="50"/>
      <c r="H283" s="50"/>
      <c r="I283" s="50"/>
      <c r="J283" s="50"/>
      <c r="K283" s="50"/>
      <c r="L283" s="53"/>
      <c r="M283" s="53"/>
      <c r="N283" s="50"/>
      <c r="O283" s="50"/>
      <c r="P283" s="50"/>
      <c r="Q283" s="50"/>
      <c r="R283" s="53"/>
    </row>
    <row r="284">
      <c r="A284" s="54"/>
      <c r="B284" s="50"/>
      <c r="C284" s="51"/>
      <c r="D284" s="50"/>
      <c r="E284" s="52"/>
      <c r="F284" s="50"/>
      <c r="G284" s="50"/>
      <c r="H284" s="50"/>
      <c r="I284" s="50"/>
      <c r="J284" s="50"/>
      <c r="K284" s="50"/>
      <c r="L284" s="53"/>
      <c r="M284" s="53"/>
      <c r="N284" s="50"/>
      <c r="O284" s="50"/>
      <c r="P284" s="50"/>
      <c r="Q284" s="50"/>
      <c r="R284" s="53"/>
    </row>
    <row r="285">
      <c r="A285" s="54"/>
      <c r="B285" s="50"/>
      <c r="C285" s="51"/>
      <c r="D285" s="50"/>
      <c r="E285" s="52"/>
      <c r="F285" s="50"/>
      <c r="G285" s="50"/>
      <c r="H285" s="50"/>
      <c r="I285" s="50"/>
      <c r="J285" s="50"/>
      <c r="K285" s="50"/>
      <c r="L285" s="53"/>
      <c r="M285" s="53"/>
      <c r="N285" s="50"/>
      <c r="O285" s="50"/>
      <c r="P285" s="50"/>
      <c r="Q285" s="50"/>
      <c r="R285" s="53"/>
    </row>
    <row r="286">
      <c r="A286" s="54"/>
      <c r="B286" s="50"/>
      <c r="C286" s="51"/>
      <c r="D286" s="50"/>
      <c r="E286" s="52"/>
      <c r="F286" s="50"/>
      <c r="G286" s="50"/>
      <c r="H286" s="50"/>
      <c r="I286" s="50"/>
      <c r="J286" s="50"/>
      <c r="K286" s="50"/>
      <c r="L286" s="53"/>
      <c r="M286" s="53"/>
      <c r="N286" s="50"/>
      <c r="O286" s="50"/>
      <c r="P286" s="50"/>
      <c r="Q286" s="50"/>
      <c r="R286" s="53"/>
    </row>
    <row r="287">
      <c r="A287" s="54"/>
      <c r="B287" s="50"/>
      <c r="C287" s="51"/>
      <c r="D287" s="50"/>
      <c r="E287" s="52"/>
      <c r="F287" s="50"/>
      <c r="G287" s="50"/>
      <c r="H287" s="50"/>
      <c r="I287" s="50"/>
      <c r="J287" s="50"/>
      <c r="K287" s="50"/>
      <c r="L287" s="53"/>
      <c r="M287" s="53"/>
      <c r="N287" s="50"/>
      <c r="O287" s="50"/>
      <c r="P287" s="50"/>
      <c r="Q287" s="50"/>
      <c r="R287" s="53"/>
    </row>
    <row r="288">
      <c r="A288" s="54"/>
      <c r="B288" s="50"/>
      <c r="C288" s="51"/>
      <c r="D288" s="50"/>
      <c r="E288" s="52"/>
      <c r="F288" s="50"/>
      <c r="G288" s="50"/>
      <c r="H288" s="50"/>
      <c r="I288" s="50"/>
      <c r="J288" s="50"/>
      <c r="K288" s="50"/>
      <c r="L288" s="53"/>
      <c r="M288" s="53"/>
      <c r="N288" s="50"/>
      <c r="O288" s="50"/>
      <c r="P288" s="50"/>
      <c r="Q288" s="50"/>
      <c r="R288" s="53"/>
    </row>
    <row r="289">
      <c r="A289" s="54"/>
      <c r="B289" s="50"/>
      <c r="C289" s="51"/>
      <c r="D289" s="50"/>
      <c r="E289" s="52"/>
      <c r="F289" s="50"/>
      <c r="G289" s="50"/>
      <c r="H289" s="50"/>
      <c r="I289" s="50"/>
      <c r="J289" s="50"/>
      <c r="K289" s="50"/>
      <c r="L289" s="53"/>
      <c r="M289" s="53"/>
      <c r="N289" s="50"/>
      <c r="O289" s="50"/>
      <c r="P289" s="50"/>
      <c r="Q289" s="50"/>
      <c r="R289" s="53"/>
    </row>
    <row r="290">
      <c r="A290" s="54"/>
      <c r="B290" s="50"/>
      <c r="C290" s="51"/>
      <c r="D290" s="50"/>
      <c r="E290" s="52"/>
      <c r="F290" s="50"/>
      <c r="G290" s="50"/>
      <c r="H290" s="50"/>
      <c r="I290" s="50"/>
      <c r="J290" s="50"/>
      <c r="K290" s="50"/>
      <c r="L290" s="53"/>
      <c r="M290" s="53"/>
      <c r="N290" s="50"/>
      <c r="O290" s="50"/>
      <c r="P290" s="50"/>
      <c r="Q290" s="50"/>
      <c r="R290" s="53"/>
    </row>
    <row r="291">
      <c r="A291" s="54"/>
      <c r="B291" s="50"/>
      <c r="C291" s="51"/>
      <c r="D291" s="50"/>
      <c r="E291" s="52"/>
      <c r="F291" s="50"/>
      <c r="G291" s="50"/>
      <c r="H291" s="50"/>
      <c r="I291" s="50"/>
      <c r="J291" s="50"/>
      <c r="K291" s="50"/>
      <c r="L291" s="53"/>
      <c r="M291" s="53"/>
      <c r="N291" s="50"/>
      <c r="O291" s="50"/>
      <c r="P291" s="50"/>
      <c r="Q291" s="50"/>
      <c r="R291" s="53"/>
    </row>
    <row r="292">
      <c r="A292" s="54"/>
      <c r="B292" s="50"/>
      <c r="C292" s="51"/>
      <c r="D292" s="50"/>
      <c r="E292" s="52"/>
      <c r="F292" s="50"/>
      <c r="G292" s="50"/>
      <c r="H292" s="50"/>
      <c r="I292" s="50"/>
      <c r="J292" s="50"/>
      <c r="K292" s="50"/>
      <c r="L292" s="53"/>
      <c r="M292" s="53"/>
      <c r="N292" s="50"/>
      <c r="O292" s="50"/>
      <c r="P292" s="50"/>
      <c r="Q292" s="50"/>
      <c r="R292" s="53"/>
    </row>
    <row r="293">
      <c r="A293" s="54"/>
      <c r="B293" s="50"/>
      <c r="C293" s="51"/>
      <c r="D293" s="50"/>
      <c r="E293" s="52"/>
      <c r="F293" s="50"/>
      <c r="G293" s="50"/>
      <c r="H293" s="50"/>
      <c r="I293" s="50"/>
      <c r="J293" s="50"/>
      <c r="K293" s="50"/>
      <c r="L293" s="53"/>
      <c r="M293" s="53"/>
      <c r="N293" s="50"/>
      <c r="O293" s="50"/>
      <c r="P293" s="50"/>
      <c r="Q293" s="50"/>
      <c r="R293" s="53"/>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P105"/>
    <hyperlink r:id="rId209" ref="Q105"/>
    <hyperlink r:id="rId210" ref="M106"/>
    <hyperlink r:id="rId211" ref="Q106"/>
    <hyperlink r:id="rId212" ref="M107"/>
    <hyperlink r:id="rId213" ref="Q107"/>
    <hyperlink r:id="rId214" ref="M108"/>
    <hyperlink r:id="rId215" ref="Q108"/>
    <hyperlink r:id="rId216" ref="M109"/>
    <hyperlink r:id="rId217" ref="Q109"/>
    <hyperlink r:id="rId218" ref="M110"/>
    <hyperlink r:id="rId219" ref="Q110"/>
    <hyperlink r:id="rId220" ref="M111"/>
    <hyperlink r:id="rId221" ref="Q111"/>
    <hyperlink r:id="rId222" ref="M112"/>
    <hyperlink r:id="rId223" ref="Q112"/>
    <hyperlink r:id="rId224" ref="M113"/>
    <hyperlink r:id="rId225" ref="Q113"/>
    <hyperlink r:id="rId226" ref="M114"/>
    <hyperlink r:id="rId227" ref="Q114"/>
    <hyperlink r:id="rId228" ref="M115"/>
    <hyperlink r:id="rId229" ref="Q115"/>
    <hyperlink r:id="rId230" ref="M116"/>
    <hyperlink r:id="rId231" ref="Q116"/>
    <hyperlink r:id="rId232" ref="M117"/>
    <hyperlink r:id="rId233" ref="Q117"/>
    <hyperlink r:id="rId234" ref="M118"/>
    <hyperlink r:id="rId235" ref="Q118"/>
    <hyperlink r:id="rId236" ref="M119"/>
    <hyperlink r:id="rId237" ref="Q119"/>
    <hyperlink r:id="rId238" ref="M120"/>
    <hyperlink r:id="rId239" ref="Q120"/>
    <hyperlink r:id="rId240" ref="M121"/>
    <hyperlink r:id="rId241" ref="Q121"/>
    <hyperlink r:id="rId242" ref="M122"/>
    <hyperlink r:id="rId243" ref="Q122"/>
    <hyperlink r:id="rId244" ref="M123"/>
    <hyperlink r:id="rId245" ref="Q123"/>
    <hyperlink r:id="rId246" ref="M124"/>
    <hyperlink r:id="rId247" ref="Q124"/>
    <hyperlink r:id="rId248" ref="M125"/>
    <hyperlink r:id="rId249" ref="Q125"/>
    <hyperlink r:id="rId250" ref="M126"/>
    <hyperlink r:id="rId251" ref="Q126"/>
    <hyperlink r:id="rId252" ref="M127"/>
    <hyperlink r:id="rId253" ref="Q127"/>
    <hyperlink r:id="rId254" ref="M128"/>
    <hyperlink r:id="rId255" ref="Q128"/>
    <hyperlink r:id="rId256" ref="M129"/>
    <hyperlink r:id="rId257" ref="Q129"/>
    <hyperlink r:id="rId258" ref="M130"/>
    <hyperlink r:id="rId259" ref="Q130"/>
    <hyperlink r:id="rId260" ref="M131"/>
    <hyperlink r:id="rId261" ref="Q131"/>
    <hyperlink r:id="rId262" ref="M132"/>
    <hyperlink r:id="rId263" ref="Q132"/>
    <hyperlink r:id="rId264" ref="M133"/>
    <hyperlink r:id="rId265" ref="Q133"/>
    <hyperlink r:id="rId266" ref="M134"/>
    <hyperlink r:id="rId267" ref="Q134"/>
    <hyperlink r:id="rId268" ref="M135"/>
    <hyperlink r:id="rId269" ref="Q135"/>
    <hyperlink r:id="rId270" ref="M136"/>
    <hyperlink r:id="rId271" ref="Q136"/>
    <hyperlink r:id="rId272" ref="M137"/>
    <hyperlink r:id="rId273" ref="Q137"/>
    <hyperlink r:id="rId274" ref="M138"/>
    <hyperlink r:id="rId275" ref="Q138"/>
    <hyperlink r:id="rId276" ref="M139"/>
    <hyperlink r:id="rId277" ref="Q139"/>
    <hyperlink r:id="rId278" ref="M140"/>
    <hyperlink r:id="rId279" ref="Q140"/>
    <hyperlink r:id="rId280" ref="M141"/>
    <hyperlink r:id="rId281" ref="Q141"/>
    <hyperlink r:id="rId282" ref="M142"/>
    <hyperlink r:id="rId283" ref="Q142"/>
    <hyperlink r:id="rId284" ref="M143"/>
    <hyperlink r:id="rId285" ref="Q143"/>
    <hyperlink r:id="rId286" ref="M144"/>
    <hyperlink r:id="rId287" ref="Q144"/>
    <hyperlink r:id="rId288" ref="M145"/>
    <hyperlink r:id="rId289" ref="Q145"/>
    <hyperlink r:id="rId290" ref="M146"/>
    <hyperlink r:id="rId291" ref="Q146"/>
    <hyperlink r:id="rId292" ref="M147"/>
    <hyperlink r:id="rId293" ref="Q147"/>
    <hyperlink r:id="rId294" ref="M148"/>
    <hyperlink r:id="rId295" ref="Q148"/>
    <hyperlink r:id="rId296" ref="M149"/>
    <hyperlink r:id="rId297" ref="Q149"/>
    <hyperlink r:id="rId298" ref="M150"/>
    <hyperlink r:id="rId299" ref="Q150"/>
    <hyperlink r:id="rId300" ref="M151"/>
    <hyperlink r:id="rId301" ref="Q151"/>
    <hyperlink r:id="rId302" ref="M152"/>
    <hyperlink r:id="rId303" ref="Q152"/>
    <hyperlink r:id="rId304" ref="M153"/>
    <hyperlink r:id="rId305" ref="Q153"/>
    <hyperlink r:id="rId306" ref="M154"/>
    <hyperlink r:id="rId307" ref="Q154"/>
    <hyperlink r:id="rId308" ref="M155"/>
    <hyperlink r:id="rId309" ref="Q155"/>
    <hyperlink r:id="rId310" ref="M156"/>
    <hyperlink r:id="rId311" ref="Q156"/>
    <hyperlink r:id="rId312" ref="M157"/>
    <hyperlink r:id="rId313" ref="Q157"/>
    <hyperlink r:id="rId314" ref="M158"/>
    <hyperlink r:id="rId315" ref="Q158"/>
    <hyperlink r:id="rId316" ref="M159"/>
    <hyperlink r:id="rId317" ref="Q159"/>
    <hyperlink r:id="rId318" ref="M160"/>
    <hyperlink r:id="rId319" ref="Q160"/>
    <hyperlink r:id="rId320" ref="M161"/>
    <hyperlink r:id="rId321" ref="Q161"/>
    <hyperlink r:id="rId322" ref="M162"/>
    <hyperlink r:id="rId323" ref="Q162"/>
    <hyperlink r:id="rId324" ref="M163"/>
    <hyperlink r:id="rId325" ref="Q163"/>
    <hyperlink r:id="rId326" ref="M164"/>
    <hyperlink r:id="rId327" ref="Q164"/>
    <hyperlink r:id="rId328" ref="M165"/>
    <hyperlink r:id="rId329" ref="Q165"/>
    <hyperlink r:id="rId330" ref="M166"/>
    <hyperlink r:id="rId331" ref="Q166"/>
    <hyperlink r:id="rId332" ref="M167"/>
    <hyperlink r:id="rId333" ref="Q167"/>
    <hyperlink r:id="rId334" ref="M168"/>
    <hyperlink r:id="rId335" ref="Q168"/>
    <hyperlink r:id="rId336" ref="M169"/>
    <hyperlink r:id="rId337" ref="Q169"/>
    <hyperlink r:id="rId338" ref="M170"/>
    <hyperlink r:id="rId339" ref="Q170"/>
    <hyperlink r:id="rId340" ref="M171"/>
    <hyperlink r:id="rId341" ref="Q171"/>
    <hyperlink r:id="rId342" ref="M172"/>
    <hyperlink r:id="rId343" ref="Q172"/>
    <hyperlink r:id="rId344" ref="M173"/>
    <hyperlink r:id="rId345" ref="Q173"/>
    <hyperlink r:id="rId346" ref="M174"/>
    <hyperlink r:id="rId347" ref="Q174"/>
    <hyperlink r:id="rId348" ref="M175"/>
    <hyperlink r:id="rId349" ref="Q175"/>
    <hyperlink r:id="rId350" ref="M176"/>
    <hyperlink r:id="rId351" ref="Q176"/>
    <hyperlink r:id="rId352" ref="M177"/>
    <hyperlink r:id="rId353" ref="Q177"/>
    <hyperlink r:id="rId354" ref="M178"/>
    <hyperlink r:id="rId355" ref="Q178"/>
    <hyperlink r:id="rId356" ref="M179"/>
    <hyperlink r:id="rId357" ref="Q179"/>
    <hyperlink r:id="rId358" ref="M180"/>
    <hyperlink r:id="rId359" ref="Q180"/>
    <hyperlink r:id="rId360" ref="M181"/>
    <hyperlink r:id="rId361" ref="Q181"/>
    <hyperlink r:id="rId362" ref="M182"/>
    <hyperlink r:id="rId363" ref="Q182"/>
    <hyperlink r:id="rId364" ref="M183"/>
    <hyperlink r:id="rId365" ref="Q183"/>
    <hyperlink r:id="rId366" ref="M184"/>
    <hyperlink r:id="rId367" ref="Q184"/>
    <hyperlink r:id="rId368" ref="M185"/>
    <hyperlink r:id="rId369" ref="Q185"/>
    <hyperlink r:id="rId370" ref="M186"/>
    <hyperlink r:id="rId371" ref="Q186"/>
    <hyperlink r:id="rId372" ref="M187"/>
    <hyperlink r:id="rId373" ref="Q187"/>
    <hyperlink r:id="rId374" ref="M188"/>
    <hyperlink r:id="rId375" ref="Q188"/>
    <hyperlink r:id="rId376" ref="M189"/>
    <hyperlink r:id="rId377" ref="Q189"/>
  </hyperlinks>
  <drawing r:id="rId37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1374</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1375</v>
      </c>
      <c r="F1" s="62" t="s">
        <v>1376</v>
      </c>
      <c r="G1" s="61" t="s">
        <v>1377</v>
      </c>
      <c r="H1" s="57"/>
      <c r="K1" s="63" t="s">
        <v>1378</v>
      </c>
      <c r="L1" s="63" t="s">
        <v>1379</v>
      </c>
      <c r="M1" s="64" t="s">
        <v>1380</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1381</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1382</v>
      </c>
      <c r="J3" s="72" t="str">
        <f t="array" ref="J3">IF(Summary!sCalc="On",SUM(IF(ISERROR(FIND("RT",Archive!C:C)),0,1)),"")</f>
        <v/>
      </c>
      <c r="K3" s="75" t="s">
        <v>1383</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1384</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1385</v>
      </c>
      <c r="J6" s="76" t="str">
        <f>IF(Summary!sCalc="On",MIN(Archive!E:E),"")</f>
        <v/>
      </c>
      <c r="K6" s="75" t="s">
        <v>1386</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1387</v>
      </c>
      <c r="J7" s="76" t="str">
        <f>IF(Summary!sCalc="On",MAX(Archive!E:E),"")</f>
        <v/>
      </c>
      <c r="K7" s="75" t="s">
        <v>1386</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1388</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1389</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1390</v>
      </c>
      <c r="J10" s="72" t="str">
        <f>IF(Summary!sCalc="On",COUNTIF(Archive!E:E,"&gt;"&amp;J7-1/24/60*10)/10,"")</f>
        <v/>
      </c>
      <c r="K10" s="75" t="s">
        <v>1391</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1392</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1393</v>
      </c>
      <c r="J19" s="85" t="s">
        <v>1394</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1395</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1378</v>
      </c>
      <c r="J1" s="92"/>
      <c r="K1" s="93"/>
      <c r="L1" s="94"/>
      <c r="M1" s="95"/>
      <c r="Q1" s="96"/>
      <c r="V1" s="63" t="s">
        <v>1379</v>
      </c>
    </row>
    <row r="2" ht="25.5" customHeight="1">
      <c r="F2" s="97" t="s">
        <v>1396</v>
      </c>
      <c r="G2" s="97"/>
      <c r="H2" s="97"/>
      <c r="I2" s="97"/>
      <c r="J2" s="97"/>
      <c r="K2" s="71" t="s">
        <v>1381</v>
      </c>
      <c r="L2" s="72" t="str">
        <f t="array" ref="L2">IF(Dashboard!dCalc="On",SUM(IF(ISERROR(FIND("https://",LOWER(Archive!$C:$C))),0,1)),"")</f>
        <v/>
      </c>
      <c r="M2" s="95"/>
      <c r="N2" s="64" t="s">
        <v>1397</v>
      </c>
      <c r="O2" s="64" t="s">
        <v>1398</v>
      </c>
      <c r="Q2" s="98"/>
      <c r="R2" s="64"/>
      <c r="S2" s="64"/>
      <c r="T2" s="64" t="str">
        <f>IFERROR(__xludf.DUMMYFUNCTION("IF(Dashboard!dCalc=""On"",QUERY(Archive!B:J,"" Select B, COUNT(J)  WHERE B &lt;&gt; '' GROUP BY B ORDER BY COUNT(J) desc LIMIT 10 LABEL B 'Top Tweeters', COUNT(J) 'No.'"",TRUE),"""")"),"")</f>
        <v/>
      </c>
    </row>
    <row r="3">
      <c r="B3" s="99" t="s">
        <v>1399</v>
      </c>
      <c r="C3" s="99" t="s">
        <v>1400</v>
      </c>
      <c r="D3" s="99" t="s">
        <v>1401</v>
      </c>
      <c r="K3" s="71" t="s">
        <v>1382</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1388</v>
      </c>
      <c r="L8" s="72" t="str">
        <f>IF(Dashboard!dCalc="On",COUNTA(Archive!$K:$K)-1,"")</f>
        <v/>
      </c>
      <c r="M8" s="100">
        <f t="shared" si="1"/>
        <v>-2.895833333</v>
      </c>
      <c r="N8">
        <v>0.0</v>
      </c>
      <c r="O8">
        <f>IFERROR(__xludf.DUMMYFUNCTION("""COMPUTED_VALUE"""),0.0)</f>
        <v>0</v>
      </c>
      <c r="Q8" s="96"/>
    </row>
    <row r="9" ht="15.0" customHeight="1">
      <c r="K9" s="71" t="s">
        <v>1389</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1402</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1403</v>
      </c>
    </row>
    <row r="17" ht="15.0" customHeight="1">
      <c r="K17" s="107"/>
      <c r="L17" s="108"/>
      <c r="M17" s="100">
        <f t="shared" si="1"/>
        <v>-2.708333333</v>
      </c>
      <c r="N17">
        <v>0.0</v>
      </c>
      <c r="O17">
        <f>IFERROR(__xludf.DUMMYFUNCTION("""COMPUTED_VALUE"""),0.0)</f>
        <v>0</v>
      </c>
      <c r="Q17" s="96" t="s">
        <v>1403</v>
      </c>
    </row>
    <row r="18" ht="15.0" customHeight="1">
      <c r="K18" s="107"/>
      <c r="L18" s="108"/>
      <c r="M18" s="100">
        <f t="shared" si="1"/>
        <v>-2.6875</v>
      </c>
      <c r="N18">
        <v>0.0</v>
      </c>
      <c r="O18">
        <f>IFERROR(__xludf.DUMMYFUNCTION("""COMPUTED_VALUE"""),0.0)</f>
        <v>0</v>
      </c>
      <c r="Q18" s="96" t="s">
        <v>1403</v>
      </c>
    </row>
    <row r="19" ht="15.0" customHeight="1">
      <c r="K19" s="107"/>
      <c r="L19" s="108"/>
      <c r="M19" s="100">
        <f t="shared" si="1"/>
        <v>-2.666666667</v>
      </c>
      <c r="N19">
        <v>0.0</v>
      </c>
      <c r="O19">
        <f>IFERROR(__xludf.DUMMYFUNCTION("""COMPUTED_VALUE"""),0.0)</f>
        <v>0</v>
      </c>
      <c r="Q19" s="96" t="s">
        <v>1403</v>
      </c>
    </row>
    <row r="20" ht="15.0" customHeight="1">
      <c r="K20" s="107"/>
      <c r="L20" s="108"/>
      <c r="M20" s="100">
        <f t="shared" si="1"/>
        <v>-2.645833333</v>
      </c>
      <c r="N20">
        <v>0.0</v>
      </c>
      <c r="O20">
        <f>IFERROR(__xludf.DUMMYFUNCTION("""COMPUTED_VALUE"""),0.0)</f>
        <v>0</v>
      </c>
      <c r="Q20" s="96" t="s">
        <v>1403</v>
      </c>
    </row>
    <row r="21" ht="15.0" customHeight="1">
      <c r="K21" s="107"/>
      <c r="L21" s="108"/>
      <c r="M21" s="100">
        <f t="shared" si="1"/>
        <v>-2.625</v>
      </c>
      <c r="N21">
        <v>0.0</v>
      </c>
      <c r="O21">
        <f>IFERROR(__xludf.DUMMYFUNCTION("""COMPUTED_VALUE"""),0.0)</f>
        <v>0</v>
      </c>
      <c r="Q21" s="96" t="s">
        <v>1403</v>
      </c>
    </row>
    <row r="22" ht="15.0" customHeight="1">
      <c r="F22" s="109" t="s">
        <v>1404</v>
      </c>
      <c r="G22" s="110" t="s">
        <v>1405</v>
      </c>
      <c r="K22" s="107"/>
      <c r="L22" s="108"/>
      <c r="M22" s="100">
        <f t="shared" si="1"/>
        <v>-2.604166667</v>
      </c>
      <c r="N22">
        <v>0.0</v>
      </c>
      <c r="O22">
        <f>IFERROR(__xludf.DUMMYFUNCTION("""COMPUTED_VALUE"""),0.0)</f>
        <v>0</v>
      </c>
      <c r="Q22" s="96" t="s">
        <v>1403</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1403</v>
      </c>
    </row>
    <row r="24" ht="25.5" customHeight="1">
      <c r="F24" s="113"/>
      <c r="G24" s="114"/>
      <c r="I24" s="114" t="str">
        <f t="shared" si="2"/>
        <v/>
      </c>
      <c r="K24" s="107"/>
      <c r="L24" s="108"/>
      <c r="M24" s="100">
        <f t="shared" si="1"/>
        <v>-2.5625</v>
      </c>
      <c r="N24">
        <v>0.0</v>
      </c>
      <c r="O24">
        <f>IFERROR(__xludf.DUMMYFUNCTION("""COMPUTED_VALUE"""),0.0)</f>
        <v>0</v>
      </c>
      <c r="Q24" s="96" t="s">
        <v>1403</v>
      </c>
    </row>
    <row r="25" ht="25.5" customHeight="1">
      <c r="F25" s="115"/>
      <c r="G25" s="112"/>
      <c r="I25" s="112" t="str">
        <f t="shared" si="2"/>
        <v/>
      </c>
      <c r="K25" s="107"/>
      <c r="L25" s="108"/>
      <c r="M25" s="100">
        <f t="shared" si="1"/>
        <v>-2.541666667</v>
      </c>
      <c r="N25">
        <v>0.0</v>
      </c>
      <c r="O25">
        <f>IFERROR(__xludf.DUMMYFUNCTION("""COMPUTED_VALUE"""),0.0)</f>
        <v>0</v>
      </c>
      <c r="Q25" s="96" t="s">
        <v>1403</v>
      </c>
    </row>
    <row r="26" ht="25.5" customHeight="1">
      <c r="F26" s="113"/>
      <c r="G26" s="114"/>
      <c r="I26" s="114" t="str">
        <f t="shared" si="2"/>
        <v/>
      </c>
      <c r="K26" s="107"/>
      <c r="L26" s="108"/>
      <c r="M26" s="100">
        <f t="shared" si="1"/>
        <v>-2.520833333</v>
      </c>
      <c r="N26">
        <v>0.0</v>
      </c>
      <c r="O26">
        <f>IFERROR(__xludf.DUMMYFUNCTION("""COMPUTED_VALUE"""),0.0)</f>
        <v>0</v>
      </c>
      <c r="Q26" s="96" t="s">
        <v>1403</v>
      </c>
    </row>
    <row r="27" ht="25.5" customHeight="1">
      <c r="F27" s="115"/>
      <c r="G27" s="112"/>
      <c r="I27" s="112" t="str">
        <f t="shared" si="2"/>
        <v/>
      </c>
      <c r="K27" s="107"/>
      <c r="L27" s="108"/>
      <c r="M27" s="100">
        <f t="shared" si="1"/>
        <v>-2.5</v>
      </c>
      <c r="N27">
        <v>0.0</v>
      </c>
      <c r="O27">
        <f>IFERROR(__xludf.DUMMYFUNCTION("""COMPUTED_VALUE"""),0.0)</f>
        <v>0</v>
      </c>
      <c r="Q27" s="96" t="s">
        <v>1403</v>
      </c>
    </row>
    <row r="28" ht="25.5" customHeight="1">
      <c r="F28" s="113"/>
      <c r="G28" s="114"/>
      <c r="I28" s="114" t="str">
        <f t="shared" si="2"/>
        <v/>
      </c>
      <c r="K28" s="107"/>
      <c r="L28" s="108"/>
      <c r="M28" s="100">
        <f t="shared" si="1"/>
        <v>-2.479166667</v>
      </c>
      <c r="N28">
        <v>0.0</v>
      </c>
      <c r="O28">
        <f>IFERROR(__xludf.DUMMYFUNCTION("""COMPUTED_VALUE"""),0.0)</f>
        <v>0</v>
      </c>
      <c r="Q28" s="96" t="s">
        <v>1403</v>
      </c>
    </row>
    <row r="29" ht="25.5" customHeight="1">
      <c r="F29" s="115"/>
      <c r="G29" s="112"/>
      <c r="I29" s="112" t="str">
        <f t="shared" si="2"/>
        <v/>
      </c>
      <c r="K29" s="107"/>
      <c r="L29" s="108"/>
      <c r="M29" s="100">
        <f t="shared" si="1"/>
        <v>-2.458333333</v>
      </c>
      <c r="N29">
        <v>0.0</v>
      </c>
      <c r="O29">
        <f>IFERROR(__xludf.DUMMYFUNCTION("""COMPUTED_VALUE"""),0.0)</f>
        <v>0</v>
      </c>
      <c r="Q29" s="96" t="s">
        <v>1403</v>
      </c>
    </row>
    <row r="30" ht="25.5" customHeight="1">
      <c r="F30" s="113"/>
      <c r="G30" s="114"/>
      <c r="I30" s="114" t="str">
        <f t="shared" si="2"/>
        <v/>
      </c>
      <c r="K30" s="107"/>
      <c r="L30" s="108"/>
      <c r="M30" s="100">
        <f t="shared" si="1"/>
        <v>-2.4375</v>
      </c>
      <c r="N30">
        <v>0.0</v>
      </c>
      <c r="O30">
        <f>IFERROR(__xludf.DUMMYFUNCTION("""COMPUTED_VALUE"""),0.0)</f>
        <v>0</v>
      </c>
      <c r="Q30" s="96" t="s">
        <v>1403</v>
      </c>
    </row>
    <row r="31" ht="25.5" customHeight="1">
      <c r="F31" s="115"/>
      <c r="G31" s="112"/>
      <c r="I31" s="112" t="str">
        <f t="shared" si="2"/>
        <v/>
      </c>
      <c r="K31" s="107"/>
      <c r="L31" s="108"/>
      <c r="M31" s="100">
        <f t="shared" si="1"/>
        <v>-2.416666667</v>
      </c>
      <c r="N31">
        <v>0.0</v>
      </c>
      <c r="O31">
        <f>IFERROR(__xludf.DUMMYFUNCTION("""COMPUTED_VALUE"""),0.0)</f>
        <v>0</v>
      </c>
      <c r="Q31" s="96" t="s">
        <v>1403</v>
      </c>
    </row>
    <row r="32" ht="25.5" customHeight="1">
      <c r="F32" s="113"/>
      <c r="G32" s="114"/>
      <c r="I32" s="114" t="str">
        <f t="shared" si="2"/>
        <v/>
      </c>
      <c r="K32" s="107"/>
      <c r="L32" s="108"/>
      <c r="M32" s="100">
        <f t="shared" si="1"/>
        <v>-2.395833333</v>
      </c>
      <c r="N32">
        <v>0.0</v>
      </c>
      <c r="O32">
        <f>IFERROR(__xludf.DUMMYFUNCTION("""COMPUTED_VALUE"""),0.0)</f>
        <v>0</v>
      </c>
      <c r="Q32" s="96" t="s">
        <v>1403</v>
      </c>
    </row>
    <row r="33" ht="25.5" customHeight="1">
      <c r="F33" s="115"/>
      <c r="G33" s="112"/>
      <c r="I33" s="112" t="str">
        <f t="shared" si="2"/>
        <v/>
      </c>
      <c r="K33" s="107"/>
      <c r="L33" s="108"/>
      <c r="M33" s="100">
        <f t="shared" si="1"/>
        <v>-2.375</v>
      </c>
      <c r="N33">
        <v>0.0</v>
      </c>
      <c r="O33">
        <f>IFERROR(__xludf.DUMMYFUNCTION("""COMPUTED_VALUE"""),0.0)</f>
        <v>0</v>
      </c>
      <c r="Q33" s="96" t="s">
        <v>1403</v>
      </c>
    </row>
    <row r="34" ht="25.5" customHeight="1">
      <c r="F34" s="113"/>
      <c r="G34" s="114"/>
      <c r="I34" s="114" t="str">
        <f t="shared" si="2"/>
        <v/>
      </c>
      <c r="K34" s="116"/>
      <c r="L34" s="108"/>
      <c r="M34" s="100">
        <f t="shared" si="1"/>
        <v>-2.354166667</v>
      </c>
      <c r="N34">
        <v>0.0</v>
      </c>
      <c r="O34">
        <f>IFERROR(__xludf.DUMMYFUNCTION("""COMPUTED_VALUE"""),0.0)</f>
        <v>0</v>
      </c>
      <c r="Q34" s="96" t="s">
        <v>1403</v>
      </c>
    </row>
    <row r="35" ht="21.75" customHeight="1">
      <c r="K35" s="116"/>
      <c r="L35" s="117"/>
      <c r="M35" s="100">
        <f t="shared" si="1"/>
        <v>-2.333333333</v>
      </c>
      <c r="N35">
        <v>0.0</v>
      </c>
      <c r="O35">
        <f>IFERROR(__xludf.DUMMYFUNCTION("""COMPUTED_VALUE"""),0.0)</f>
        <v>0</v>
      </c>
      <c r="Q35" s="96" t="s">
        <v>1403</v>
      </c>
    </row>
    <row r="36" ht="6.0" customHeight="1">
      <c r="K36" s="116"/>
      <c r="L36" s="117"/>
      <c r="M36" s="100">
        <f t="shared" si="1"/>
        <v>-2.3125</v>
      </c>
      <c r="N36">
        <v>0.0</v>
      </c>
      <c r="O36">
        <f>IFERROR(__xludf.DUMMYFUNCTION("""COMPUTED_VALUE"""),0.0)</f>
        <v>0</v>
      </c>
      <c r="Q36" s="96" t="s">
        <v>1403</v>
      </c>
    </row>
    <row r="37" ht="6.0" customHeight="1">
      <c r="K37" s="116"/>
      <c r="L37" s="117"/>
      <c r="M37" s="100">
        <f t="shared" si="1"/>
        <v>-2.291666667</v>
      </c>
      <c r="N37">
        <v>0.0</v>
      </c>
      <c r="O37">
        <f>IFERROR(__xludf.DUMMYFUNCTION("""COMPUTED_VALUE"""),0.0)</f>
        <v>0</v>
      </c>
      <c r="Q37" s="96" t="s">
        <v>1403</v>
      </c>
    </row>
    <row r="38" ht="6.0" customHeight="1">
      <c r="E38" s="95"/>
      <c r="F38" s="118"/>
      <c r="G38" s="112"/>
      <c r="K38" s="116"/>
      <c r="L38" s="117"/>
      <c r="M38" s="100">
        <f t="shared" si="1"/>
        <v>-2.270833333</v>
      </c>
      <c r="N38">
        <v>0.0</v>
      </c>
      <c r="O38">
        <f>IFERROR(__xludf.DUMMYFUNCTION("""COMPUTED_VALUE"""),0.0)</f>
        <v>0</v>
      </c>
      <c r="Q38" s="96" t="s">
        <v>1403</v>
      </c>
    </row>
    <row r="39" ht="14.25" customHeight="1">
      <c r="B39" s="119" t="s">
        <v>1406</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1403</v>
      </c>
    </row>
    <row r="40" ht="14.25" customHeight="1">
      <c r="C40" s="40"/>
      <c r="F40" s="120"/>
      <c r="G40" s="121"/>
      <c r="K40" s="116"/>
      <c r="L40" s="117"/>
      <c r="M40" s="100">
        <f t="shared" si="1"/>
        <v>-2.229166667</v>
      </c>
      <c r="N40">
        <v>0.0</v>
      </c>
      <c r="O40">
        <f>IFERROR(__xludf.DUMMYFUNCTION("""COMPUTED_VALUE"""),0.0)</f>
        <v>0</v>
      </c>
      <c r="Q40" s="96" t="s">
        <v>1403</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1403</v>
      </c>
    </row>
    <row r="42" ht="21.75" hidden="1" customHeight="1">
      <c r="F42" s="120"/>
      <c r="G42" s="121"/>
      <c r="K42" s="116"/>
      <c r="L42" s="117"/>
      <c r="M42" s="100">
        <f t="shared" si="1"/>
        <v>-2.1875</v>
      </c>
      <c r="N42">
        <v>0.0</v>
      </c>
      <c r="O42">
        <f>IFERROR(__xludf.DUMMYFUNCTION("""COMPUTED_VALUE"""),0.0)</f>
        <v>0</v>
      </c>
      <c r="Q42" s="96" t="s">
        <v>1403</v>
      </c>
    </row>
    <row r="43" ht="21.75" hidden="1" customHeight="1">
      <c r="F43" s="120"/>
      <c r="G43" s="121"/>
      <c r="K43" s="116"/>
      <c r="L43" s="117"/>
      <c r="M43" s="100">
        <f t="shared" si="1"/>
        <v>-2.166666667</v>
      </c>
      <c r="N43">
        <v>0.0</v>
      </c>
      <c r="O43">
        <f>IFERROR(__xludf.DUMMYFUNCTION("""COMPUTED_VALUE"""),0.0)</f>
        <v>0</v>
      </c>
      <c r="Q43" s="96" t="s">
        <v>1403</v>
      </c>
    </row>
    <row r="44" ht="21.75" hidden="1" customHeight="1">
      <c r="F44" s="120"/>
      <c r="G44" s="121"/>
      <c r="K44" s="116"/>
      <c r="L44" s="117"/>
      <c r="M44" s="100">
        <f t="shared" si="1"/>
        <v>-2.145833333</v>
      </c>
      <c r="N44">
        <v>0.0</v>
      </c>
      <c r="O44">
        <f>IFERROR(__xludf.DUMMYFUNCTION("""COMPUTED_VALUE"""),0.0)</f>
        <v>0</v>
      </c>
      <c r="Q44" s="96" t="s">
        <v>1403</v>
      </c>
    </row>
    <row r="45" ht="21.75" hidden="1" customHeight="1">
      <c r="F45" s="120"/>
      <c r="G45" s="121"/>
      <c r="K45" s="116"/>
      <c r="L45" s="117"/>
      <c r="M45" s="100">
        <f t="shared" si="1"/>
        <v>-2.125</v>
      </c>
      <c r="N45">
        <v>0.0</v>
      </c>
      <c r="O45">
        <f>IFERROR(__xludf.DUMMYFUNCTION("""COMPUTED_VALUE"""),0.0)</f>
        <v>0</v>
      </c>
      <c r="Q45" s="96" t="s">
        <v>1403</v>
      </c>
    </row>
    <row r="46" hidden="1">
      <c r="K46" s="116"/>
      <c r="L46" s="117"/>
      <c r="M46" s="100">
        <f t="shared" si="1"/>
        <v>-2.104166667</v>
      </c>
      <c r="N46">
        <v>0.0</v>
      </c>
      <c r="O46">
        <f>IFERROR(__xludf.DUMMYFUNCTION("""COMPUTED_VALUE"""),0.0)</f>
        <v>0</v>
      </c>
      <c r="Q46" s="96" t="s">
        <v>1403</v>
      </c>
    </row>
    <row r="47" hidden="1">
      <c r="K47" s="116"/>
      <c r="L47" s="117"/>
      <c r="M47" s="100">
        <f t="shared" si="1"/>
        <v>-2.083333333</v>
      </c>
      <c r="N47">
        <v>0.0</v>
      </c>
      <c r="O47">
        <f>IFERROR(__xludf.DUMMYFUNCTION("""COMPUTED_VALUE"""),0.0)</f>
        <v>0</v>
      </c>
      <c r="Q47" s="96" t="s">
        <v>1403</v>
      </c>
    </row>
    <row r="48" hidden="1">
      <c r="K48" s="116"/>
      <c r="L48" s="117"/>
      <c r="M48" s="100">
        <f t="shared" si="1"/>
        <v>-2.0625</v>
      </c>
      <c r="N48">
        <v>0.0</v>
      </c>
      <c r="O48">
        <f>IFERROR(__xludf.DUMMYFUNCTION("""COMPUTED_VALUE"""),0.0)</f>
        <v>0</v>
      </c>
      <c r="Q48" s="96" t="s">
        <v>1403</v>
      </c>
    </row>
    <row r="49" hidden="1">
      <c r="K49" s="116"/>
      <c r="L49" s="117"/>
      <c r="M49" s="100">
        <f t="shared" si="1"/>
        <v>-2.041666667</v>
      </c>
      <c r="N49">
        <v>0.0</v>
      </c>
      <c r="O49">
        <f>IFERROR(__xludf.DUMMYFUNCTION("""COMPUTED_VALUE"""),0.0)</f>
        <v>0</v>
      </c>
      <c r="Q49" s="96" t="s">
        <v>1403</v>
      </c>
    </row>
    <row r="50" hidden="1">
      <c r="K50" s="116"/>
      <c r="L50" s="117"/>
      <c r="M50" s="100">
        <f t="shared" si="1"/>
        <v>-2.020833333</v>
      </c>
      <c r="N50">
        <v>0.0</v>
      </c>
      <c r="O50">
        <f>IFERROR(__xludf.DUMMYFUNCTION("""COMPUTED_VALUE"""),0.0)</f>
        <v>0</v>
      </c>
      <c r="Q50" s="96" t="s">
        <v>1403</v>
      </c>
    </row>
    <row r="51" hidden="1">
      <c r="K51" s="116"/>
      <c r="L51" s="117"/>
      <c r="M51" s="100">
        <f t="shared" si="1"/>
        <v>-2</v>
      </c>
      <c r="N51">
        <v>0.0</v>
      </c>
      <c r="O51">
        <f>IFERROR(__xludf.DUMMYFUNCTION("""COMPUTED_VALUE"""),0.0)</f>
        <v>0</v>
      </c>
      <c r="Q51" s="96" t="s">
        <v>1403</v>
      </c>
    </row>
    <row r="52" hidden="1">
      <c r="K52" s="116"/>
      <c r="L52" s="117"/>
      <c r="M52" s="100">
        <f t="shared" si="1"/>
        <v>-1.979166667</v>
      </c>
      <c r="N52">
        <v>0.0</v>
      </c>
      <c r="O52">
        <f>IFERROR(__xludf.DUMMYFUNCTION("""COMPUTED_VALUE"""),0.0)</f>
        <v>0</v>
      </c>
      <c r="Q52" s="96" t="s">
        <v>1403</v>
      </c>
    </row>
    <row r="53" hidden="1">
      <c r="K53" s="116"/>
      <c r="L53" s="117"/>
      <c r="M53" s="100">
        <f t="shared" si="1"/>
        <v>-1.958333333</v>
      </c>
      <c r="N53">
        <v>0.0</v>
      </c>
      <c r="O53">
        <f>IFERROR(__xludf.DUMMYFUNCTION("""COMPUTED_VALUE"""),0.0)</f>
        <v>0</v>
      </c>
      <c r="Q53" s="96" t="s">
        <v>1403</v>
      </c>
    </row>
    <row r="54" hidden="1">
      <c r="K54" s="116"/>
      <c r="L54" s="117"/>
      <c r="M54" s="100">
        <f t="shared" si="1"/>
        <v>-1.9375</v>
      </c>
      <c r="N54">
        <v>0.0</v>
      </c>
      <c r="O54">
        <f>IFERROR(__xludf.DUMMYFUNCTION("""COMPUTED_VALUE"""),0.0)</f>
        <v>0</v>
      </c>
      <c r="Q54" s="96" t="s">
        <v>1403</v>
      </c>
    </row>
    <row r="55" hidden="1">
      <c r="K55" s="116"/>
      <c r="L55" s="117"/>
      <c r="M55" s="100">
        <f t="shared" si="1"/>
        <v>-1.916666667</v>
      </c>
      <c r="N55">
        <v>0.0</v>
      </c>
      <c r="O55">
        <f>IFERROR(__xludf.DUMMYFUNCTION("""COMPUTED_VALUE"""),0.0)</f>
        <v>0</v>
      </c>
      <c r="Q55" s="96" t="s">
        <v>1403</v>
      </c>
    </row>
    <row r="56" hidden="1">
      <c r="K56" s="116"/>
      <c r="L56" s="117"/>
      <c r="M56" s="100">
        <f t="shared" si="1"/>
        <v>-1.895833333</v>
      </c>
      <c r="N56">
        <v>0.0</v>
      </c>
      <c r="O56">
        <f>IFERROR(__xludf.DUMMYFUNCTION("""COMPUTED_VALUE"""),0.0)</f>
        <v>0</v>
      </c>
      <c r="Q56" s="96" t="s">
        <v>1403</v>
      </c>
    </row>
    <row r="57" hidden="1">
      <c r="K57" s="116"/>
      <c r="L57" s="117"/>
      <c r="M57" s="100">
        <f t="shared" si="1"/>
        <v>-1.875</v>
      </c>
      <c r="N57">
        <v>0.0</v>
      </c>
      <c r="O57">
        <f>IFERROR(__xludf.DUMMYFUNCTION("""COMPUTED_VALUE"""),0.0)</f>
        <v>0</v>
      </c>
      <c r="Q57" s="96" t="s">
        <v>1403</v>
      </c>
    </row>
    <row r="58" hidden="1">
      <c r="K58" s="116"/>
      <c r="L58" s="117"/>
      <c r="M58" s="100">
        <f t="shared" si="1"/>
        <v>-1.854166667</v>
      </c>
      <c r="N58">
        <v>0.0</v>
      </c>
      <c r="O58">
        <f>IFERROR(__xludf.DUMMYFUNCTION("""COMPUTED_VALUE"""),0.0)</f>
        <v>0</v>
      </c>
      <c r="Q58" s="96" t="s">
        <v>1403</v>
      </c>
    </row>
    <row r="59" hidden="1">
      <c r="K59" s="116"/>
      <c r="L59" s="117"/>
      <c r="M59" s="100">
        <f t="shared" si="1"/>
        <v>-1.833333333</v>
      </c>
      <c r="N59">
        <v>0.0</v>
      </c>
      <c r="O59">
        <f>IFERROR(__xludf.DUMMYFUNCTION("""COMPUTED_VALUE"""),0.0)</f>
        <v>0</v>
      </c>
      <c r="Q59" s="96" t="s">
        <v>1403</v>
      </c>
    </row>
    <row r="60" hidden="1">
      <c r="K60" s="116"/>
      <c r="L60" s="117"/>
      <c r="M60" s="100">
        <f t="shared" si="1"/>
        <v>-1.8125</v>
      </c>
      <c r="N60">
        <v>0.0</v>
      </c>
      <c r="O60">
        <f>IFERROR(__xludf.DUMMYFUNCTION("""COMPUTED_VALUE"""),0.0)</f>
        <v>0</v>
      </c>
      <c r="Q60" s="96" t="s">
        <v>1403</v>
      </c>
    </row>
    <row r="61" hidden="1">
      <c r="K61" s="116"/>
      <c r="L61" s="117"/>
      <c r="M61" s="100">
        <f t="shared" si="1"/>
        <v>-1.791666667</v>
      </c>
      <c r="N61">
        <v>0.0</v>
      </c>
      <c r="O61">
        <f>IFERROR(__xludf.DUMMYFUNCTION("""COMPUTED_VALUE"""),0.0)</f>
        <v>0</v>
      </c>
      <c r="Q61" s="96" t="s">
        <v>1403</v>
      </c>
    </row>
    <row r="62" hidden="1">
      <c r="K62" s="116"/>
      <c r="L62" s="117"/>
      <c r="M62" s="100">
        <f t="shared" si="1"/>
        <v>-1.770833333</v>
      </c>
      <c r="N62">
        <v>0.0</v>
      </c>
      <c r="O62">
        <f>IFERROR(__xludf.DUMMYFUNCTION("""COMPUTED_VALUE"""),0.0)</f>
        <v>0</v>
      </c>
      <c r="Q62" s="96" t="s">
        <v>1403</v>
      </c>
    </row>
    <row r="63" hidden="1">
      <c r="K63" s="116"/>
      <c r="L63" s="117"/>
      <c r="M63" s="100">
        <f t="shared" si="1"/>
        <v>-1.75</v>
      </c>
      <c r="N63">
        <v>0.0</v>
      </c>
      <c r="O63">
        <f>IFERROR(__xludf.DUMMYFUNCTION("""COMPUTED_VALUE"""),0.0)</f>
        <v>0</v>
      </c>
      <c r="Q63" s="96" t="s">
        <v>1403</v>
      </c>
    </row>
    <row r="64" hidden="1">
      <c r="K64" s="116"/>
      <c r="L64" s="117"/>
      <c r="M64" s="100">
        <f t="shared" si="1"/>
        <v>-1.729166667</v>
      </c>
      <c r="N64">
        <v>0.0</v>
      </c>
      <c r="O64">
        <f>IFERROR(__xludf.DUMMYFUNCTION("""COMPUTED_VALUE"""),0.0)</f>
        <v>0</v>
      </c>
      <c r="Q64" s="96" t="s">
        <v>1403</v>
      </c>
    </row>
    <row r="65" hidden="1">
      <c r="K65" s="116"/>
      <c r="L65" s="117"/>
      <c r="M65" s="100">
        <f t="shared" si="1"/>
        <v>-1.708333333</v>
      </c>
      <c r="N65">
        <v>0.0</v>
      </c>
      <c r="O65">
        <f>IFERROR(__xludf.DUMMYFUNCTION("""COMPUTED_VALUE"""),0.0)</f>
        <v>0</v>
      </c>
      <c r="Q65" s="96" t="s">
        <v>1403</v>
      </c>
    </row>
    <row r="66" hidden="1">
      <c r="K66" s="116"/>
      <c r="L66" s="117"/>
      <c r="M66" s="100">
        <f t="shared" si="1"/>
        <v>-1.6875</v>
      </c>
      <c r="N66">
        <v>0.0</v>
      </c>
      <c r="O66">
        <f>IFERROR(__xludf.DUMMYFUNCTION("""COMPUTED_VALUE"""),0.0)</f>
        <v>0</v>
      </c>
      <c r="Q66" s="96" t="s">
        <v>1403</v>
      </c>
    </row>
    <row r="67" hidden="1">
      <c r="K67" s="116"/>
      <c r="L67" s="117"/>
      <c r="M67" s="100">
        <f t="shared" si="1"/>
        <v>-1.666666667</v>
      </c>
      <c r="N67">
        <v>0.0</v>
      </c>
      <c r="O67">
        <f>IFERROR(__xludf.DUMMYFUNCTION("""COMPUTED_VALUE"""),0.0)</f>
        <v>0</v>
      </c>
      <c r="Q67" s="96" t="s">
        <v>1403</v>
      </c>
    </row>
    <row r="68" hidden="1">
      <c r="K68" s="116"/>
      <c r="L68" s="117"/>
      <c r="M68" s="100">
        <f t="shared" si="1"/>
        <v>-1.645833333</v>
      </c>
      <c r="N68">
        <v>0.0</v>
      </c>
      <c r="O68">
        <f>IFERROR(__xludf.DUMMYFUNCTION("""COMPUTED_VALUE"""),0.0)</f>
        <v>0</v>
      </c>
      <c r="Q68" s="96" t="s">
        <v>1403</v>
      </c>
    </row>
    <row r="69" hidden="1">
      <c r="K69" s="116"/>
      <c r="L69" s="117"/>
      <c r="M69" s="100">
        <f t="shared" si="1"/>
        <v>-1.625</v>
      </c>
      <c r="N69">
        <v>0.0</v>
      </c>
      <c r="O69">
        <f>IFERROR(__xludf.DUMMYFUNCTION("""COMPUTED_VALUE"""),0.0)</f>
        <v>0</v>
      </c>
      <c r="Q69" s="96" t="s">
        <v>1403</v>
      </c>
    </row>
    <row r="70" hidden="1">
      <c r="K70" s="116"/>
      <c r="L70" s="117"/>
      <c r="M70" s="100">
        <f t="shared" si="1"/>
        <v>-1.604166667</v>
      </c>
      <c r="N70">
        <v>0.0</v>
      </c>
      <c r="O70">
        <f>IFERROR(__xludf.DUMMYFUNCTION("""COMPUTED_VALUE"""),0.0)</f>
        <v>0</v>
      </c>
      <c r="Q70" s="96" t="s">
        <v>1403</v>
      </c>
    </row>
    <row r="71" hidden="1">
      <c r="K71" s="116"/>
      <c r="L71" s="117"/>
      <c r="M71" s="100">
        <f t="shared" si="1"/>
        <v>-1.583333333</v>
      </c>
      <c r="N71">
        <v>0.0</v>
      </c>
      <c r="O71">
        <f>IFERROR(__xludf.DUMMYFUNCTION("""COMPUTED_VALUE"""),0.0)</f>
        <v>0</v>
      </c>
      <c r="Q71" s="96" t="s">
        <v>1403</v>
      </c>
    </row>
    <row r="72" hidden="1">
      <c r="K72" s="116"/>
      <c r="L72" s="117"/>
      <c r="M72" s="100">
        <f t="shared" si="1"/>
        <v>-1.5625</v>
      </c>
      <c r="N72">
        <v>0.0</v>
      </c>
      <c r="O72">
        <f>IFERROR(__xludf.DUMMYFUNCTION("""COMPUTED_VALUE"""),0.0)</f>
        <v>0</v>
      </c>
      <c r="Q72" s="96" t="s">
        <v>1403</v>
      </c>
    </row>
    <row r="73" hidden="1">
      <c r="K73" s="116"/>
      <c r="L73" s="117"/>
      <c r="M73" s="100">
        <f t="shared" si="1"/>
        <v>-1.541666667</v>
      </c>
      <c r="N73">
        <v>0.0</v>
      </c>
      <c r="O73">
        <f>IFERROR(__xludf.DUMMYFUNCTION("""COMPUTED_VALUE"""),0.0)</f>
        <v>0</v>
      </c>
      <c r="Q73" s="96" t="s">
        <v>1403</v>
      </c>
    </row>
    <row r="74" hidden="1">
      <c r="K74" s="116"/>
      <c r="L74" s="117"/>
      <c r="M74" s="100">
        <f t="shared" si="1"/>
        <v>-1.520833333</v>
      </c>
      <c r="N74">
        <v>0.0</v>
      </c>
      <c r="O74">
        <f>IFERROR(__xludf.DUMMYFUNCTION("""COMPUTED_VALUE"""),0.0)</f>
        <v>0</v>
      </c>
      <c r="Q74" s="96" t="s">
        <v>1403</v>
      </c>
    </row>
    <row r="75" hidden="1">
      <c r="K75" s="116"/>
      <c r="L75" s="117"/>
      <c r="M75" s="100">
        <f t="shared" si="1"/>
        <v>-1.5</v>
      </c>
      <c r="N75">
        <v>0.0</v>
      </c>
      <c r="O75">
        <f>IFERROR(__xludf.DUMMYFUNCTION("""COMPUTED_VALUE"""),0.0)</f>
        <v>0</v>
      </c>
      <c r="Q75" s="96" t="s">
        <v>1403</v>
      </c>
    </row>
    <row r="76" hidden="1">
      <c r="K76" s="116"/>
      <c r="L76" s="117"/>
      <c r="M76" s="100">
        <f t="shared" si="1"/>
        <v>-1.479166667</v>
      </c>
      <c r="N76">
        <v>0.0</v>
      </c>
      <c r="O76">
        <f>IFERROR(__xludf.DUMMYFUNCTION("""COMPUTED_VALUE"""),0.0)</f>
        <v>0</v>
      </c>
      <c r="Q76" s="96" t="s">
        <v>1403</v>
      </c>
    </row>
    <row r="77" hidden="1">
      <c r="K77" s="116"/>
      <c r="L77" s="117"/>
      <c r="M77" s="100">
        <f t="shared" si="1"/>
        <v>-1.458333333</v>
      </c>
      <c r="N77">
        <v>0.0</v>
      </c>
      <c r="O77">
        <f>IFERROR(__xludf.DUMMYFUNCTION("""COMPUTED_VALUE"""),0.0)</f>
        <v>0</v>
      </c>
      <c r="Q77" s="96" t="s">
        <v>1403</v>
      </c>
    </row>
    <row r="78" hidden="1">
      <c r="K78" s="116"/>
      <c r="L78" s="117"/>
      <c r="M78" s="100">
        <f t="shared" si="1"/>
        <v>-1.4375</v>
      </c>
      <c r="N78">
        <v>0.0</v>
      </c>
      <c r="O78">
        <f>IFERROR(__xludf.DUMMYFUNCTION("""COMPUTED_VALUE"""),0.0)</f>
        <v>0</v>
      </c>
      <c r="Q78" s="96" t="s">
        <v>1403</v>
      </c>
    </row>
    <row r="79" hidden="1">
      <c r="K79" s="116"/>
      <c r="L79" s="117"/>
      <c r="M79" s="100">
        <f t="shared" si="1"/>
        <v>-1.416666667</v>
      </c>
      <c r="N79">
        <v>0.0</v>
      </c>
      <c r="O79">
        <f>IFERROR(__xludf.DUMMYFUNCTION("""COMPUTED_VALUE"""),0.0)</f>
        <v>0</v>
      </c>
      <c r="Q79" s="96" t="s">
        <v>1403</v>
      </c>
    </row>
    <row r="80" hidden="1">
      <c r="K80" s="116"/>
      <c r="L80" s="117"/>
      <c r="M80" s="100">
        <f t="shared" si="1"/>
        <v>-1.395833333</v>
      </c>
      <c r="N80">
        <v>0.0</v>
      </c>
      <c r="O80">
        <f>IFERROR(__xludf.DUMMYFUNCTION("""COMPUTED_VALUE"""),0.0)</f>
        <v>0</v>
      </c>
      <c r="Q80" s="96" t="s">
        <v>1403</v>
      </c>
    </row>
    <row r="81" hidden="1">
      <c r="K81" s="116"/>
      <c r="L81" s="117"/>
      <c r="M81" s="100">
        <f t="shared" si="1"/>
        <v>-1.375</v>
      </c>
      <c r="N81">
        <v>0.0</v>
      </c>
      <c r="O81">
        <f>IFERROR(__xludf.DUMMYFUNCTION("""COMPUTED_VALUE"""),0.0)</f>
        <v>0</v>
      </c>
      <c r="Q81" s="96" t="s">
        <v>1403</v>
      </c>
    </row>
    <row r="82" hidden="1">
      <c r="K82" s="116"/>
      <c r="L82" s="117"/>
      <c r="M82" s="100">
        <f t="shared" si="1"/>
        <v>-1.354166667</v>
      </c>
      <c r="N82">
        <v>0.0</v>
      </c>
      <c r="O82">
        <f>IFERROR(__xludf.DUMMYFUNCTION("""COMPUTED_VALUE"""),0.0)</f>
        <v>0</v>
      </c>
      <c r="Q82" s="96" t="s">
        <v>1403</v>
      </c>
    </row>
    <row r="83" hidden="1">
      <c r="K83" s="116"/>
      <c r="L83" s="117"/>
      <c r="M83" s="100">
        <f t="shared" si="1"/>
        <v>-1.333333333</v>
      </c>
      <c r="N83">
        <v>0.0</v>
      </c>
      <c r="O83">
        <f>IFERROR(__xludf.DUMMYFUNCTION("""COMPUTED_VALUE"""),0.0)</f>
        <v>0</v>
      </c>
      <c r="Q83" s="96" t="s">
        <v>1403</v>
      </c>
    </row>
    <row r="84" hidden="1">
      <c r="K84" s="116"/>
      <c r="L84" s="117"/>
      <c r="M84" s="100">
        <f t="shared" si="1"/>
        <v>-1.3125</v>
      </c>
      <c r="N84">
        <v>0.0</v>
      </c>
      <c r="O84">
        <f>IFERROR(__xludf.DUMMYFUNCTION("""COMPUTED_VALUE"""),0.0)</f>
        <v>0</v>
      </c>
      <c r="Q84" s="96" t="s">
        <v>1403</v>
      </c>
    </row>
    <row r="85" hidden="1">
      <c r="K85" s="116"/>
      <c r="L85" s="117"/>
      <c r="M85" s="100">
        <f t="shared" si="1"/>
        <v>-1.291666667</v>
      </c>
      <c r="N85">
        <v>0.0</v>
      </c>
      <c r="O85">
        <f>IFERROR(__xludf.DUMMYFUNCTION("""COMPUTED_VALUE"""),0.0)</f>
        <v>0</v>
      </c>
      <c r="Q85" s="96" t="s">
        <v>1403</v>
      </c>
    </row>
    <row r="86" hidden="1">
      <c r="K86" s="116"/>
      <c r="L86" s="117"/>
      <c r="M86" s="100">
        <f t="shared" si="1"/>
        <v>-1.270833333</v>
      </c>
      <c r="N86">
        <v>0.0</v>
      </c>
      <c r="O86">
        <f>IFERROR(__xludf.DUMMYFUNCTION("""COMPUTED_VALUE"""),0.0)</f>
        <v>0</v>
      </c>
      <c r="Q86" s="96" t="s">
        <v>1403</v>
      </c>
    </row>
    <row r="87" hidden="1">
      <c r="K87" s="116"/>
      <c r="L87" s="117"/>
      <c r="M87" s="100">
        <f t="shared" si="1"/>
        <v>-1.25</v>
      </c>
      <c r="N87">
        <v>0.0</v>
      </c>
      <c r="O87">
        <f>IFERROR(__xludf.DUMMYFUNCTION("""COMPUTED_VALUE"""),0.0)</f>
        <v>0</v>
      </c>
      <c r="Q87" s="96" t="s">
        <v>1403</v>
      </c>
    </row>
    <row r="88" hidden="1">
      <c r="K88" s="116"/>
      <c r="L88" s="117"/>
      <c r="M88" s="100">
        <f t="shared" si="1"/>
        <v>-1.229166667</v>
      </c>
      <c r="N88">
        <v>0.0</v>
      </c>
      <c r="O88">
        <f>IFERROR(__xludf.DUMMYFUNCTION("""COMPUTED_VALUE"""),0.0)</f>
        <v>0</v>
      </c>
      <c r="Q88" s="96" t="s">
        <v>1403</v>
      </c>
    </row>
    <row r="89" hidden="1">
      <c r="K89" s="116"/>
      <c r="L89" s="117"/>
      <c r="M89" s="100">
        <f t="shared" si="1"/>
        <v>-1.208333333</v>
      </c>
      <c r="N89">
        <v>0.0</v>
      </c>
      <c r="O89">
        <f>IFERROR(__xludf.DUMMYFUNCTION("""COMPUTED_VALUE"""),0.0)</f>
        <v>0</v>
      </c>
      <c r="Q89" s="96" t="s">
        <v>1403</v>
      </c>
    </row>
    <row r="90" hidden="1">
      <c r="K90" s="116"/>
      <c r="L90" s="117"/>
      <c r="M90" s="100">
        <f t="shared" si="1"/>
        <v>-1.1875</v>
      </c>
      <c r="N90">
        <v>0.0</v>
      </c>
      <c r="O90">
        <f>IFERROR(__xludf.DUMMYFUNCTION("""COMPUTED_VALUE"""),0.0)</f>
        <v>0</v>
      </c>
      <c r="Q90" s="96" t="s">
        <v>1403</v>
      </c>
    </row>
    <row r="91" hidden="1">
      <c r="K91" s="116"/>
      <c r="L91" s="117"/>
      <c r="M91" s="100">
        <f t="shared" si="1"/>
        <v>-1.166666667</v>
      </c>
      <c r="N91">
        <v>0.0</v>
      </c>
      <c r="O91">
        <f>IFERROR(__xludf.DUMMYFUNCTION("""COMPUTED_VALUE"""),0.0)</f>
        <v>0</v>
      </c>
      <c r="Q91" s="96" t="s">
        <v>1403</v>
      </c>
    </row>
    <row r="92" hidden="1">
      <c r="K92" s="116"/>
      <c r="L92" s="117"/>
      <c r="M92" s="100">
        <f t="shared" si="1"/>
        <v>-1.145833333</v>
      </c>
      <c r="N92">
        <v>0.0</v>
      </c>
      <c r="O92">
        <f>IFERROR(__xludf.DUMMYFUNCTION("""COMPUTED_VALUE"""),0.0)</f>
        <v>0</v>
      </c>
      <c r="Q92" s="96" t="s">
        <v>1403</v>
      </c>
    </row>
    <row r="93" hidden="1">
      <c r="K93" s="116"/>
      <c r="L93" s="117"/>
      <c r="M93" s="100">
        <f t="shared" si="1"/>
        <v>-1.125</v>
      </c>
      <c r="N93">
        <v>0.0</v>
      </c>
      <c r="O93">
        <f>IFERROR(__xludf.DUMMYFUNCTION("""COMPUTED_VALUE"""),0.0)</f>
        <v>0</v>
      </c>
      <c r="Q93" s="96" t="s">
        <v>1403</v>
      </c>
    </row>
    <row r="94" hidden="1">
      <c r="K94" s="116"/>
      <c r="L94" s="117"/>
      <c r="M94" s="100">
        <f t="shared" si="1"/>
        <v>-1.104166667</v>
      </c>
      <c r="N94">
        <v>0.0</v>
      </c>
      <c r="O94">
        <f>IFERROR(__xludf.DUMMYFUNCTION("""COMPUTED_VALUE"""),0.0)</f>
        <v>0</v>
      </c>
      <c r="Q94" s="96" t="s">
        <v>1403</v>
      </c>
    </row>
    <row r="95" hidden="1">
      <c r="K95" s="116"/>
      <c r="L95" s="117"/>
      <c r="M95" s="100">
        <f t="shared" si="1"/>
        <v>-1.083333333</v>
      </c>
      <c r="N95">
        <v>0.0</v>
      </c>
      <c r="O95">
        <f>IFERROR(__xludf.DUMMYFUNCTION("""COMPUTED_VALUE"""),0.0)</f>
        <v>0</v>
      </c>
      <c r="Q95" s="96" t="s">
        <v>1403</v>
      </c>
    </row>
    <row r="96" hidden="1">
      <c r="K96" s="116"/>
      <c r="L96" s="117"/>
      <c r="M96" s="100">
        <f t="shared" si="1"/>
        <v>-1.0625</v>
      </c>
      <c r="N96">
        <v>0.0</v>
      </c>
      <c r="O96">
        <f>IFERROR(__xludf.DUMMYFUNCTION("""COMPUTED_VALUE"""),0.0)</f>
        <v>0</v>
      </c>
      <c r="Q96" s="96" t="s">
        <v>1403</v>
      </c>
    </row>
    <row r="97" hidden="1">
      <c r="K97" s="116"/>
      <c r="L97" s="117"/>
      <c r="M97" s="100">
        <f t="shared" si="1"/>
        <v>-1.041666667</v>
      </c>
      <c r="N97">
        <v>0.0</v>
      </c>
      <c r="O97">
        <f>IFERROR(__xludf.DUMMYFUNCTION("""COMPUTED_VALUE"""),0.0)</f>
        <v>0</v>
      </c>
      <c r="Q97" s="96" t="s">
        <v>1403</v>
      </c>
    </row>
    <row r="98" hidden="1">
      <c r="K98" s="116"/>
      <c r="L98" s="117"/>
      <c r="M98" s="100">
        <f t="shared" si="1"/>
        <v>-1.020833333</v>
      </c>
      <c r="N98">
        <v>0.0</v>
      </c>
      <c r="O98">
        <f>IFERROR(__xludf.DUMMYFUNCTION("""COMPUTED_VALUE"""),0.0)</f>
        <v>0</v>
      </c>
      <c r="Q98" s="96" t="s">
        <v>1403</v>
      </c>
    </row>
    <row r="99" hidden="1">
      <c r="K99" s="116"/>
      <c r="L99" s="117"/>
      <c r="M99" s="100">
        <f t="shared" si="1"/>
        <v>-1</v>
      </c>
      <c r="N99">
        <v>0.0</v>
      </c>
      <c r="O99">
        <f>IFERROR(__xludf.DUMMYFUNCTION("""COMPUTED_VALUE"""),0.0)</f>
        <v>0</v>
      </c>
      <c r="Q99" s="96" t="s">
        <v>1403</v>
      </c>
    </row>
    <row r="100" hidden="1">
      <c r="K100" s="116"/>
      <c r="L100" s="117"/>
      <c r="M100" s="100">
        <f t="shared" si="1"/>
        <v>-0.9791666667</v>
      </c>
      <c r="N100">
        <v>0.0</v>
      </c>
      <c r="O100">
        <f>IFERROR(__xludf.DUMMYFUNCTION("""COMPUTED_VALUE"""),0.0)</f>
        <v>0</v>
      </c>
      <c r="Q100" s="96" t="s">
        <v>1403</v>
      </c>
    </row>
    <row r="101" hidden="1">
      <c r="K101" s="116"/>
      <c r="L101" s="117"/>
      <c r="M101" s="100">
        <f t="shared" si="1"/>
        <v>-0.9583333333</v>
      </c>
      <c r="N101">
        <v>0.0</v>
      </c>
      <c r="O101">
        <f>IFERROR(__xludf.DUMMYFUNCTION("""COMPUTED_VALUE"""),0.0)</f>
        <v>0</v>
      </c>
      <c r="Q101" s="96" t="s">
        <v>1403</v>
      </c>
    </row>
    <row r="102" hidden="1">
      <c r="K102" s="116"/>
      <c r="L102" s="117"/>
      <c r="M102" s="100">
        <f t="shared" si="1"/>
        <v>-0.9375</v>
      </c>
      <c r="N102">
        <v>0.0</v>
      </c>
      <c r="O102">
        <f>IFERROR(__xludf.DUMMYFUNCTION("""COMPUTED_VALUE"""),0.0)</f>
        <v>0</v>
      </c>
      <c r="Q102" s="96" t="s">
        <v>1403</v>
      </c>
    </row>
    <row r="103" hidden="1">
      <c r="K103" s="116"/>
      <c r="L103" s="117"/>
      <c r="M103" s="100">
        <f t="shared" si="1"/>
        <v>-0.9166666667</v>
      </c>
      <c r="N103">
        <v>0.0</v>
      </c>
      <c r="O103">
        <f>IFERROR(__xludf.DUMMYFUNCTION("""COMPUTED_VALUE"""),0.0)</f>
        <v>0</v>
      </c>
      <c r="Q103" s="96" t="s">
        <v>1403</v>
      </c>
    </row>
    <row r="104" hidden="1">
      <c r="K104" s="116"/>
      <c r="L104" s="117"/>
      <c r="M104" s="100">
        <f t="shared" si="1"/>
        <v>-0.8958333333</v>
      </c>
      <c r="N104">
        <v>0.0</v>
      </c>
      <c r="O104">
        <f>IFERROR(__xludf.DUMMYFUNCTION("""COMPUTED_VALUE"""),0.0)</f>
        <v>0</v>
      </c>
      <c r="Q104" s="96" t="s">
        <v>1403</v>
      </c>
    </row>
    <row r="105" hidden="1">
      <c r="K105" s="116"/>
      <c r="L105" s="117"/>
      <c r="M105" s="100">
        <f t="shared" si="1"/>
        <v>-0.875</v>
      </c>
      <c r="N105">
        <v>0.0</v>
      </c>
      <c r="O105">
        <f>IFERROR(__xludf.DUMMYFUNCTION("""COMPUTED_VALUE"""),0.0)</f>
        <v>0</v>
      </c>
      <c r="Q105" s="96" t="s">
        <v>1403</v>
      </c>
    </row>
    <row r="106" hidden="1">
      <c r="K106" s="116"/>
      <c r="L106" s="117"/>
      <c r="M106" s="100">
        <f t="shared" si="1"/>
        <v>-0.8541666667</v>
      </c>
      <c r="N106">
        <v>0.0</v>
      </c>
      <c r="O106">
        <f>IFERROR(__xludf.DUMMYFUNCTION("""COMPUTED_VALUE"""),0.0)</f>
        <v>0</v>
      </c>
      <c r="Q106" s="96" t="s">
        <v>1403</v>
      </c>
    </row>
    <row r="107" hidden="1">
      <c r="K107" s="116"/>
      <c r="L107" s="117"/>
      <c r="M107" s="100">
        <f t="shared" si="1"/>
        <v>-0.8333333333</v>
      </c>
      <c r="N107">
        <v>0.0</v>
      </c>
      <c r="O107">
        <f>IFERROR(__xludf.DUMMYFUNCTION("""COMPUTED_VALUE"""),0.0)</f>
        <v>0</v>
      </c>
      <c r="Q107" s="96" t="s">
        <v>1403</v>
      </c>
    </row>
    <row r="108" hidden="1">
      <c r="K108" s="116"/>
      <c r="L108" s="117"/>
      <c r="M108" s="100">
        <f t="shared" si="1"/>
        <v>-0.8125</v>
      </c>
      <c r="N108">
        <v>0.0</v>
      </c>
      <c r="O108">
        <f>IFERROR(__xludf.DUMMYFUNCTION("""COMPUTED_VALUE"""),0.0)</f>
        <v>0</v>
      </c>
      <c r="Q108" s="96" t="s">
        <v>1403</v>
      </c>
    </row>
    <row r="109" hidden="1">
      <c r="K109" s="116"/>
      <c r="L109" s="117"/>
      <c r="M109" s="100">
        <f t="shared" si="1"/>
        <v>-0.7916666667</v>
      </c>
      <c r="N109">
        <v>0.0</v>
      </c>
      <c r="O109">
        <f>IFERROR(__xludf.DUMMYFUNCTION("""COMPUTED_VALUE"""),0.0)</f>
        <v>0</v>
      </c>
      <c r="Q109" s="96" t="s">
        <v>1403</v>
      </c>
    </row>
    <row r="110" hidden="1">
      <c r="K110" s="116"/>
      <c r="L110" s="117"/>
      <c r="M110" s="100">
        <f t="shared" si="1"/>
        <v>-0.7708333333</v>
      </c>
      <c r="N110">
        <v>0.0</v>
      </c>
      <c r="O110">
        <f>IFERROR(__xludf.DUMMYFUNCTION("""COMPUTED_VALUE"""),0.0)</f>
        <v>0</v>
      </c>
      <c r="Q110" s="96" t="s">
        <v>1403</v>
      </c>
    </row>
    <row r="111" hidden="1">
      <c r="K111" s="116"/>
      <c r="L111" s="117"/>
      <c r="M111" s="100">
        <f t="shared" si="1"/>
        <v>-0.75</v>
      </c>
      <c r="N111">
        <v>0.0</v>
      </c>
      <c r="O111">
        <f>IFERROR(__xludf.DUMMYFUNCTION("""COMPUTED_VALUE"""),0.0)</f>
        <v>0</v>
      </c>
      <c r="Q111" s="96" t="s">
        <v>1403</v>
      </c>
    </row>
    <row r="112" hidden="1">
      <c r="K112" s="116"/>
      <c r="L112" s="117"/>
      <c r="M112" s="100">
        <f t="shared" si="1"/>
        <v>-0.7291666667</v>
      </c>
      <c r="N112">
        <v>0.0</v>
      </c>
      <c r="O112">
        <f>IFERROR(__xludf.DUMMYFUNCTION("""COMPUTED_VALUE"""),0.0)</f>
        <v>0</v>
      </c>
      <c r="Q112" s="96" t="s">
        <v>1403</v>
      </c>
    </row>
    <row r="113" hidden="1">
      <c r="K113" s="116"/>
      <c r="L113" s="117"/>
      <c r="M113" s="100">
        <f t="shared" si="1"/>
        <v>-0.7083333333</v>
      </c>
      <c r="N113">
        <v>0.0</v>
      </c>
      <c r="O113">
        <f>IFERROR(__xludf.DUMMYFUNCTION("""COMPUTED_VALUE"""),0.0)</f>
        <v>0</v>
      </c>
      <c r="Q113" s="96" t="s">
        <v>1403</v>
      </c>
    </row>
    <row r="114" hidden="1">
      <c r="K114" s="116"/>
      <c r="L114" s="117"/>
      <c r="M114" s="100">
        <f t="shared" si="1"/>
        <v>-0.6875</v>
      </c>
      <c r="N114">
        <v>0.0</v>
      </c>
      <c r="O114">
        <f>IFERROR(__xludf.DUMMYFUNCTION("""COMPUTED_VALUE"""),0.0)</f>
        <v>0</v>
      </c>
      <c r="Q114" s="96" t="s">
        <v>1403</v>
      </c>
    </row>
    <row r="115" hidden="1">
      <c r="K115" s="116"/>
      <c r="L115" s="117"/>
      <c r="M115" s="100">
        <f t="shared" si="1"/>
        <v>-0.6666666667</v>
      </c>
      <c r="N115">
        <v>0.0</v>
      </c>
      <c r="O115">
        <f>IFERROR(__xludf.DUMMYFUNCTION("""COMPUTED_VALUE"""),0.0)</f>
        <v>0</v>
      </c>
      <c r="Q115" s="96" t="s">
        <v>1403</v>
      </c>
    </row>
    <row r="116" hidden="1">
      <c r="K116" s="116"/>
      <c r="L116" s="117"/>
      <c r="M116" s="100">
        <f t="shared" si="1"/>
        <v>-0.6458333333</v>
      </c>
      <c r="N116">
        <v>0.0</v>
      </c>
      <c r="O116">
        <f>IFERROR(__xludf.DUMMYFUNCTION("""COMPUTED_VALUE"""),0.0)</f>
        <v>0</v>
      </c>
      <c r="Q116" s="96" t="s">
        <v>1403</v>
      </c>
    </row>
    <row r="117" hidden="1">
      <c r="K117" s="116"/>
      <c r="L117" s="117"/>
      <c r="M117" s="100">
        <f t="shared" si="1"/>
        <v>-0.625</v>
      </c>
      <c r="N117">
        <v>0.0</v>
      </c>
      <c r="O117">
        <f>IFERROR(__xludf.DUMMYFUNCTION("""COMPUTED_VALUE"""),0.0)</f>
        <v>0</v>
      </c>
      <c r="Q117" s="96" t="s">
        <v>1403</v>
      </c>
    </row>
    <row r="118" hidden="1">
      <c r="K118" s="116"/>
      <c r="L118" s="117"/>
      <c r="M118" s="100">
        <f t="shared" si="1"/>
        <v>-0.6041666667</v>
      </c>
      <c r="N118">
        <v>0.0</v>
      </c>
      <c r="O118">
        <f>IFERROR(__xludf.DUMMYFUNCTION("""COMPUTED_VALUE"""),0.0)</f>
        <v>0</v>
      </c>
      <c r="Q118" s="96" t="s">
        <v>1403</v>
      </c>
    </row>
    <row r="119" hidden="1">
      <c r="K119" s="116"/>
      <c r="L119" s="117"/>
      <c r="M119" s="100">
        <f t="shared" si="1"/>
        <v>-0.5833333333</v>
      </c>
      <c r="N119">
        <v>0.0</v>
      </c>
      <c r="O119">
        <f>IFERROR(__xludf.DUMMYFUNCTION("""COMPUTED_VALUE"""),0.0)</f>
        <v>0</v>
      </c>
      <c r="Q119" s="96" t="s">
        <v>1403</v>
      </c>
    </row>
    <row r="120" hidden="1">
      <c r="K120" s="116"/>
      <c r="L120" s="117"/>
      <c r="M120" s="100">
        <f t="shared" si="1"/>
        <v>-0.5625</v>
      </c>
      <c r="N120">
        <v>0.0</v>
      </c>
      <c r="O120">
        <f>IFERROR(__xludf.DUMMYFUNCTION("""COMPUTED_VALUE"""),0.0)</f>
        <v>0</v>
      </c>
      <c r="Q120" s="96" t="s">
        <v>1403</v>
      </c>
    </row>
    <row r="121" hidden="1">
      <c r="K121" s="116"/>
      <c r="L121" s="117"/>
      <c r="M121" s="100">
        <f t="shared" si="1"/>
        <v>-0.5416666667</v>
      </c>
      <c r="N121">
        <v>0.0</v>
      </c>
      <c r="O121">
        <f>IFERROR(__xludf.DUMMYFUNCTION("""COMPUTED_VALUE"""),0.0)</f>
        <v>0</v>
      </c>
      <c r="Q121" s="96" t="s">
        <v>1403</v>
      </c>
    </row>
    <row r="122" hidden="1">
      <c r="K122" s="116"/>
      <c r="L122" s="117"/>
      <c r="M122" s="100">
        <f t="shared" si="1"/>
        <v>-0.5208333333</v>
      </c>
      <c r="N122">
        <v>0.0</v>
      </c>
      <c r="O122">
        <f>IFERROR(__xludf.DUMMYFUNCTION("""COMPUTED_VALUE"""),0.0)</f>
        <v>0</v>
      </c>
      <c r="Q122" s="96" t="s">
        <v>1403</v>
      </c>
    </row>
    <row r="123" hidden="1">
      <c r="K123" s="116"/>
      <c r="L123" s="117"/>
      <c r="M123" s="100">
        <f t="shared" si="1"/>
        <v>-0.5</v>
      </c>
      <c r="N123">
        <v>0.0</v>
      </c>
      <c r="O123">
        <f>IFERROR(__xludf.DUMMYFUNCTION("""COMPUTED_VALUE"""),0.0)</f>
        <v>0</v>
      </c>
      <c r="Q123" s="96" t="s">
        <v>1403</v>
      </c>
    </row>
    <row r="124" hidden="1">
      <c r="K124" s="116"/>
      <c r="L124" s="117"/>
      <c r="M124" s="100">
        <f t="shared" si="1"/>
        <v>-0.4791666667</v>
      </c>
      <c r="N124">
        <v>0.0</v>
      </c>
      <c r="O124">
        <f>IFERROR(__xludf.DUMMYFUNCTION("""COMPUTED_VALUE"""),0.0)</f>
        <v>0</v>
      </c>
      <c r="Q124" s="96" t="s">
        <v>1403</v>
      </c>
    </row>
    <row r="125" hidden="1">
      <c r="K125" s="116"/>
      <c r="L125" s="117"/>
      <c r="M125" s="100">
        <f t="shared" si="1"/>
        <v>-0.4583333333</v>
      </c>
      <c r="N125">
        <v>0.0</v>
      </c>
      <c r="O125">
        <f>IFERROR(__xludf.DUMMYFUNCTION("""COMPUTED_VALUE"""),0.0)</f>
        <v>0</v>
      </c>
      <c r="Q125" s="96" t="s">
        <v>1403</v>
      </c>
    </row>
    <row r="126" hidden="1">
      <c r="K126" s="116"/>
      <c r="L126" s="117"/>
      <c r="M126" s="100">
        <f t="shared" si="1"/>
        <v>-0.4375</v>
      </c>
      <c r="N126">
        <v>0.0</v>
      </c>
      <c r="O126">
        <f>IFERROR(__xludf.DUMMYFUNCTION("""COMPUTED_VALUE"""),0.0)</f>
        <v>0</v>
      </c>
      <c r="Q126" s="96" t="s">
        <v>1403</v>
      </c>
    </row>
    <row r="127" hidden="1">
      <c r="K127" s="116"/>
      <c r="L127" s="117"/>
      <c r="M127" s="100">
        <f t="shared" si="1"/>
        <v>-0.4166666667</v>
      </c>
      <c r="N127">
        <v>0.0</v>
      </c>
      <c r="O127">
        <f>IFERROR(__xludf.DUMMYFUNCTION("""COMPUTED_VALUE"""),0.0)</f>
        <v>0</v>
      </c>
      <c r="Q127" s="96" t="s">
        <v>1403</v>
      </c>
    </row>
    <row r="128" hidden="1">
      <c r="K128" s="116"/>
      <c r="L128" s="117"/>
      <c r="M128" s="100">
        <f t="shared" si="1"/>
        <v>-0.3958333333</v>
      </c>
      <c r="N128">
        <v>0.0</v>
      </c>
      <c r="O128">
        <f>IFERROR(__xludf.DUMMYFUNCTION("""COMPUTED_VALUE"""),0.0)</f>
        <v>0</v>
      </c>
      <c r="Q128" s="96" t="s">
        <v>1403</v>
      </c>
    </row>
    <row r="129" hidden="1">
      <c r="K129" s="116"/>
      <c r="L129" s="117"/>
      <c r="M129" s="100">
        <f t="shared" si="1"/>
        <v>-0.375</v>
      </c>
      <c r="N129">
        <v>0.0</v>
      </c>
      <c r="O129">
        <f>IFERROR(__xludf.DUMMYFUNCTION("""COMPUTED_VALUE"""),0.0)</f>
        <v>0</v>
      </c>
      <c r="Q129" s="96" t="s">
        <v>1403</v>
      </c>
    </row>
    <row r="130" hidden="1">
      <c r="K130" s="116"/>
      <c r="L130" s="117"/>
      <c r="M130" s="100">
        <f t="shared" si="1"/>
        <v>-0.3541666667</v>
      </c>
      <c r="N130">
        <v>0.0</v>
      </c>
      <c r="O130">
        <f>IFERROR(__xludf.DUMMYFUNCTION("""COMPUTED_VALUE"""),0.0)</f>
        <v>0</v>
      </c>
      <c r="Q130" s="96" t="s">
        <v>1403</v>
      </c>
    </row>
    <row r="131" hidden="1">
      <c r="K131" s="116"/>
      <c r="L131" s="117"/>
      <c r="M131" s="100">
        <f t="shared" si="1"/>
        <v>-0.3333333333</v>
      </c>
      <c r="N131">
        <v>0.0</v>
      </c>
      <c r="O131">
        <f>IFERROR(__xludf.DUMMYFUNCTION("""COMPUTED_VALUE"""),0.0)</f>
        <v>0</v>
      </c>
      <c r="Q131" s="96" t="s">
        <v>1403</v>
      </c>
    </row>
    <row r="132" hidden="1">
      <c r="K132" s="116"/>
      <c r="L132" s="117"/>
      <c r="M132" s="100">
        <f t="shared" si="1"/>
        <v>-0.3125</v>
      </c>
      <c r="N132">
        <v>0.0</v>
      </c>
      <c r="O132">
        <f>IFERROR(__xludf.DUMMYFUNCTION("""COMPUTED_VALUE"""),0.0)</f>
        <v>0</v>
      </c>
      <c r="Q132" s="96" t="s">
        <v>1403</v>
      </c>
    </row>
    <row r="133" hidden="1">
      <c r="K133" s="116"/>
      <c r="L133" s="117"/>
      <c r="M133" s="100">
        <f t="shared" si="1"/>
        <v>-0.2916666667</v>
      </c>
      <c r="N133">
        <v>0.0</v>
      </c>
      <c r="O133">
        <f>IFERROR(__xludf.DUMMYFUNCTION("""COMPUTED_VALUE"""),0.0)</f>
        <v>0</v>
      </c>
      <c r="Q133" s="96" t="s">
        <v>1403</v>
      </c>
    </row>
    <row r="134" hidden="1">
      <c r="K134" s="116"/>
      <c r="L134" s="117"/>
      <c r="M134" s="100">
        <f t="shared" si="1"/>
        <v>-0.2708333333</v>
      </c>
      <c r="N134">
        <v>0.0</v>
      </c>
      <c r="O134">
        <f>IFERROR(__xludf.DUMMYFUNCTION("""COMPUTED_VALUE"""),0.0)</f>
        <v>0</v>
      </c>
      <c r="Q134" s="96" t="s">
        <v>1403</v>
      </c>
    </row>
    <row r="135" hidden="1">
      <c r="K135" s="116"/>
      <c r="L135" s="117"/>
      <c r="M135" s="100">
        <f t="shared" si="1"/>
        <v>-0.25</v>
      </c>
      <c r="N135">
        <v>0.0</v>
      </c>
      <c r="O135">
        <f>IFERROR(__xludf.DUMMYFUNCTION("""COMPUTED_VALUE"""),0.0)</f>
        <v>0</v>
      </c>
      <c r="Q135" s="96" t="s">
        <v>1403</v>
      </c>
    </row>
    <row r="136" hidden="1">
      <c r="K136" s="116"/>
      <c r="L136" s="117"/>
      <c r="M136" s="100">
        <f t="shared" si="1"/>
        <v>-0.2291666667</v>
      </c>
      <c r="N136">
        <v>0.0</v>
      </c>
      <c r="O136">
        <f>IFERROR(__xludf.DUMMYFUNCTION("""COMPUTED_VALUE"""),0.0)</f>
        <v>0</v>
      </c>
      <c r="Q136" s="96" t="s">
        <v>1403</v>
      </c>
    </row>
    <row r="137" hidden="1">
      <c r="K137" s="116"/>
      <c r="L137" s="117"/>
      <c r="M137" s="100">
        <f t="shared" si="1"/>
        <v>-0.2083333333</v>
      </c>
      <c r="N137">
        <v>0.0</v>
      </c>
      <c r="O137">
        <f>IFERROR(__xludf.DUMMYFUNCTION("""COMPUTED_VALUE"""),0.0)</f>
        <v>0</v>
      </c>
      <c r="Q137" s="96" t="s">
        <v>1403</v>
      </c>
    </row>
    <row r="138" hidden="1">
      <c r="K138" s="116"/>
      <c r="L138" s="117"/>
      <c r="M138" s="100">
        <f t="shared" si="1"/>
        <v>-0.1875</v>
      </c>
      <c r="N138">
        <v>0.0</v>
      </c>
      <c r="O138">
        <f>IFERROR(__xludf.DUMMYFUNCTION("""COMPUTED_VALUE"""),0.0)</f>
        <v>0</v>
      </c>
      <c r="Q138" s="96" t="s">
        <v>1403</v>
      </c>
    </row>
    <row r="139" hidden="1">
      <c r="K139" s="116"/>
      <c r="L139" s="117"/>
      <c r="M139" s="100">
        <f t="shared" si="1"/>
        <v>-0.1666666667</v>
      </c>
      <c r="N139">
        <v>0.0</v>
      </c>
      <c r="O139">
        <f>IFERROR(__xludf.DUMMYFUNCTION("""COMPUTED_VALUE"""),0.0)</f>
        <v>0</v>
      </c>
      <c r="Q139" s="96" t="s">
        <v>1403</v>
      </c>
    </row>
    <row r="140" hidden="1">
      <c r="K140" s="116"/>
      <c r="L140" s="117"/>
      <c r="M140" s="100">
        <f t="shared" si="1"/>
        <v>-0.1458333333</v>
      </c>
      <c r="N140">
        <v>0.0</v>
      </c>
      <c r="O140">
        <f>IFERROR(__xludf.DUMMYFUNCTION("""COMPUTED_VALUE"""),0.0)</f>
        <v>0</v>
      </c>
      <c r="Q140" s="96" t="s">
        <v>1403</v>
      </c>
    </row>
    <row r="141" hidden="1">
      <c r="K141" s="116"/>
      <c r="L141" s="117"/>
      <c r="M141" s="100">
        <f t="shared" si="1"/>
        <v>-0.125</v>
      </c>
      <c r="N141">
        <v>0.0</v>
      </c>
      <c r="O141">
        <f>IFERROR(__xludf.DUMMYFUNCTION("""COMPUTED_VALUE"""),0.0)</f>
        <v>0</v>
      </c>
      <c r="Q141" s="96" t="s">
        <v>1403</v>
      </c>
    </row>
    <row r="142" hidden="1">
      <c r="K142" s="116"/>
      <c r="L142" s="117"/>
      <c r="M142" s="100">
        <f t="shared" si="1"/>
        <v>-0.1041666667</v>
      </c>
      <c r="N142">
        <v>0.0</v>
      </c>
      <c r="O142">
        <f>IFERROR(__xludf.DUMMYFUNCTION("""COMPUTED_VALUE"""),0.0)</f>
        <v>0</v>
      </c>
      <c r="Q142" s="96" t="s">
        <v>1403</v>
      </c>
    </row>
    <row r="143" hidden="1">
      <c r="K143" s="116"/>
      <c r="L143" s="117"/>
      <c r="M143" s="100">
        <f t="shared" si="1"/>
        <v>-0.08333333333</v>
      </c>
      <c r="N143">
        <v>0.0</v>
      </c>
      <c r="O143">
        <f>IFERROR(__xludf.DUMMYFUNCTION("""COMPUTED_VALUE"""),0.0)</f>
        <v>0</v>
      </c>
      <c r="Q143" s="96" t="s">
        <v>1403</v>
      </c>
    </row>
    <row r="144" hidden="1">
      <c r="K144" s="116"/>
      <c r="L144" s="117"/>
      <c r="M144" s="100">
        <f t="shared" si="1"/>
        <v>-0.0625</v>
      </c>
      <c r="N144">
        <v>0.0</v>
      </c>
      <c r="O144">
        <f>IFERROR(__xludf.DUMMYFUNCTION("""COMPUTED_VALUE"""),0.0)</f>
        <v>0</v>
      </c>
      <c r="Q144" s="96" t="s">
        <v>1403</v>
      </c>
    </row>
    <row r="145" hidden="1">
      <c r="K145" s="116"/>
      <c r="L145" s="117"/>
      <c r="M145" s="100">
        <f t="shared" si="1"/>
        <v>-0.04166666667</v>
      </c>
      <c r="N145">
        <v>0.0</v>
      </c>
      <c r="O145">
        <f>IFERROR(__xludf.DUMMYFUNCTION("""COMPUTED_VALUE"""),0.0)</f>
        <v>0</v>
      </c>
      <c r="Q145" s="96" t="s">
        <v>1403</v>
      </c>
    </row>
    <row r="146" hidden="1">
      <c r="K146" s="116"/>
      <c r="L146" s="117"/>
      <c r="M146" s="100">
        <f t="shared" si="1"/>
        <v>-0.02083333333</v>
      </c>
      <c r="N146">
        <v>0.0</v>
      </c>
      <c r="O146">
        <f>IFERROR(__xludf.DUMMYFUNCTION("""COMPUTED_VALUE"""),0.0)</f>
        <v>0</v>
      </c>
      <c r="Q146" s="96" t="s">
        <v>1403</v>
      </c>
    </row>
    <row r="147" hidden="1">
      <c r="K147" s="116"/>
      <c r="L147" s="117"/>
      <c r="M147" s="100">
        <f t="shared" si="1"/>
        <v>0</v>
      </c>
      <c r="N147">
        <v>0.0</v>
      </c>
      <c r="O147">
        <f>IFERROR(__xludf.DUMMYFUNCTION("""COMPUTED_VALUE"""),0.0)</f>
        <v>0</v>
      </c>
      <c r="Q147" s="96" t="s">
        <v>1403</v>
      </c>
    </row>
    <row r="148" hidden="1">
      <c r="K148" s="116"/>
      <c r="L148" s="117"/>
      <c r="M148" s="100">
        <f t="shared" si="1"/>
        <v>0.02083333333</v>
      </c>
      <c r="N148">
        <v>0.0</v>
      </c>
      <c r="O148">
        <f>IFERROR(__xludf.DUMMYFUNCTION("""COMPUTED_VALUE"""),0.0)</f>
        <v>0</v>
      </c>
      <c r="Q148" s="96" t="s">
        <v>1403</v>
      </c>
    </row>
    <row r="149" hidden="1">
      <c r="K149" s="116"/>
      <c r="L149" s="117"/>
      <c r="M149" s="95"/>
      <c r="N149">
        <v>188.0</v>
      </c>
      <c r="O149">
        <f>IFERROR(__xludf.DUMMYFUNCTION("""COMPUTED_VALUE"""),75.0)</f>
        <v>75</v>
      </c>
      <c r="Q149" s="96" t="s">
        <v>1403</v>
      </c>
    </row>
    <row r="150" hidden="1">
      <c r="K150" s="116"/>
      <c r="L150" s="117"/>
      <c r="M150" s="95"/>
      <c r="Q150" s="96" t="s">
        <v>1403</v>
      </c>
    </row>
    <row r="151" hidden="1">
      <c r="K151" s="122"/>
      <c r="M151" s="95"/>
      <c r="Q151" s="96" t="s">
        <v>1403</v>
      </c>
    </row>
    <row r="152" hidden="1">
      <c r="K152" s="122"/>
      <c r="M152" s="95"/>
      <c r="Q152" s="96" t="s">
        <v>1403</v>
      </c>
    </row>
    <row r="153" hidden="1">
      <c r="K153" s="122"/>
      <c r="M153" s="95"/>
      <c r="Q153" s="96" t="s">
        <v>1403</v>
      </c>
    </row>
    <row r="154" hidden="1">
      <c r="K154" s="122"/>
      <c r="M154" s="95"/>
      <c r="Q154" s="96" t="s">
        <v>1403</v>
      </c>
    </row>
    <row r="155" hidden="1">
      <c r="K155" s="122"/>
      <c r="M155" s="95"/>
      <c r="Q155" s="96" t="s">
        <v>1403</v>
      </c>
    </row>
    <row r="156" hidden="1">
      <c r="K156" s="122"/>
      <c r="M156" s="95"/>
      <c r="Q156" s="96" t="s">
        <v>1403</v>
      </c>
    </row>
    <row r="157" hidden="1">
      <c r="K157" s="122"/>
      <c r="M157" s="95"/>
      <c r="Q157" s="96" t="s">
        <v>1403</v>
      </c>
    </row>
    <row r="158" hidden="1">
      <c r="K158" s="122"/>
      <c r="M158" s="95"/>
      <c r="Q158" s="96" t="s">
        <v>1403</v>
      </c>
    </row>
    <row r="159" hidden="1">
      <c r="K159" s="122"/>
      <c r="M159" s="95"/>
      <c r="Q159" s="96" t="s">
        <v>1403</v>
      </c>
    </row>
    <row r="160" hidden="1">
      <c r="K160" s="122"/>
      <c r="M160" s="95"/>
      <c r="Q160" s="96" t="s">
        <v>1403</v>
      </c>
    </row>
    <row r="161" hidden="1">
      <c r="K161" s="122"/>
      <c r="M161" s="95"/>
      <c r="Q161" s="96" t="s">
        <v>1403</v>
      </c>
    </row>
    <row r="162" hidden="1">
      <c r="K162" s="122"/>
      <c r="M162" s="95"/>
      <c r="Q162" s="96" t="s">
        <v>1403</v>
      </c>
    </row>
    <row r="163" hidden="1">
      <c r="K163" s="122"/>
      <c r="M163" s="95"/>
      <c r="Q163" s="96" t="s">
        <v>1403</v>
      </c>
    </row>
    <row r="164" hidden="1">
      <c r="K164" s="122"/>
      <c r="M164" s="95"/>
      <c r="Q164" s="96" t="s">
        <v>1403</v>
      </c>
    </row>
    <row r="165" hidden="1">
      <c r="K165" s="122"/>
      <c r="M165" s="95"/>
      <c r="Q165" s="96" t="s">
        <v>1403</v>
      </c>
    </row>
    <row r="166" hidden="1">
      <c r="K166" s="122"/>
      <c r="M166" s="95"/>
      <c r="Q166" s="96" t="s">
        <v>1403</v>
      </c>
    </row>
    <row r="167" hidden="1">
      <c r="K167" s="122"/>
      <c r="M167" s="95"/>
      <c r="Q167" s="96" t="s">
        <v>1403</v>
      </c>
    </row>
    <row r="168" hidden="1">
      <c r="K168" s="122"/>
      <c r="M168" s="95"/>
      <c r="Q168" s="96" t="s">
        <v>1403</v>
      </c>
    </row>
    <row r="169" hidden="1">
      <c r="K169" s="122"/>
      <c r="M169" s="95"/>
      <c r="Q169" s="96" t="s">
        <v>1403</v>
      </c>
    </row>
    <row r="170" hidden="1">
      <c r="K170" s="122"/>
      <c r="M170" s="95"/>
      <c r="Q170" s="96" t="s">
        <v>1403</v>
      </c>
    </row>
    <row r="171" hidden="1">
      <c r="K171" s="122"/>
      <c r="M171" s="95"/>
      <c r="Q171" s="96" t="s">
        <v>1403</v>
      </c>
    </row>
    <row r="172" hidden="1">
      <c r="K172" s="122"/>
      <c r="M172" s="95"/>
      <c r="Q172" s="96" t="s">
        <v>1403</v>
      </c>
    </row>
    <row r="173" hidden="1">
      <c r="K173" s="122"/>
      <c r="M173" s="95"/>
      <c r="Q173" s="96" t="s">
        <v>1403</v>
      </c>
    </row>
    <row r="174" hidden="1">
      <c r="K174" s="122"/>
      <c r="M174" s="95"/>
      <c r="Q174" s="96" t="s">
        <v>1403</v>
      </c>
    </row>
    <row r="175" hidden="1">
      <c r="K175" s="122"/>
      <c r="M175" s="95"/>
      <c r="Q175" s="96" t="s">
        <v>1403</v>
      </c>
    </row>
    <row r="176" hidden="1">
      <c r="K176" s="122"/>
      <c r="M176" s="95"/>
      <c r="Q176" s="96" t="s">
        <v>1403</v>
      </c>
    </row>
    <row r="177" hidden="1">
      <c r="K177" s="122"/>
      <c r="M177" s="95"/>
      <c r="Q177" s="96" t="s">
        <v>1403</v>
      </c>
    </row>
    <row r="178" hidden="1">
      <c r="K178" s="122"/>
      <c r="M178" s="95"/>
      <c r="Q178" s="96" t="s">
        <v>1403</v>
      </c>
    </row>
    <row r="179" hidden="1">
      <c r="K179" s="122"/>
      <c r="M179" s="95"/>
      <c r="Q179" s="96" t="s">
        <v>1403</v>
      </c>
    </row>
    <row r="180" hidden="1">
      <c r="K180" s="122"/>
      <c r="M180" s="95"/>
      <c r="Q180" s="96" t="s">
        <v>1403</v>
      </c>
    </row>
    <row r="181" hidden="1">
      <c r="K181" s="122"/>
      <c r="M181" s="95"/>
      <c r="Q181" s="96" t="s">
        <v>1403</v>
      </c>
    </row>
    <row r="182" hidden="1">
      <c r="K182" s="122"/>
      <c r="M182" s="95"/>
      <c r="Q182" s="96" t="s">
        <v>1403</v>
      </c>
    </row>
    <row r="183" hidden="1">
      <c r="K183" s="122"/>
      <c r="M183" s="95"/>
      <c r="Q183" s="96" t="s">
        <v>1403</v>
      </c>
    </row>
    <row r="184" hidden="1">
      <c r="K184" s="122"/>
      <c r="M184" s="95"/>
      <c r="Q184" s="96" t="s">
        <v>1403</v>
      </c>
    </row>
    <row r="185" hidden="1">
      <c r="K185" s="122"/>
      <c r="M185" s="95"/>
      <c r="Q185" s="96" t="s">
        <v>1403</v>
      </c>
    </row>
    <row r="186" hidden="1">
      <c r="K186" s="122"/>
      <c r="M186" s="95"/>
      <c r="Q186" s="96" t="s">
        <v>1403</v>
      </c>
    </row>
    <row r="187" hidden="1">
      <c r="K187" s="122"/>
      <c r="M187" s="95"/>
      <c r="Q187" s="96" t="s">
        <v>1403</v>
      </c>
    </row>
    <row r="188" hidden="1">
      <c r="K188" s="122"/>
      <c r="M188" s="95"/>
      <c r="Q188" s="96" t="s">
        <v>1403</v>
      </c>
    </row>
    <row r="189" hidden="1">
      <c r="K189" s="122"/>
      <c r="M189" s="95"/>
      <c r="Q189" s="96" t="s">
        <v>1403</v>
      </c>
    </row>
    <row r="190" hidden="1">
      <c r="K190" s="122"/>
      <c r="M190" s="95"/>
      <c r="Q190" s="96" t="s">
        <v>1403</v>
      </c>
    </row>
    <row r="191" hidden="1">
      <c r="K191" s="122"/>
      <c r="M191" s="95"/>
      <c r="Q191" s="96" t="s">
        <v>1403</v>
      </c>
    </row>
    <row r="192" hidden="1">
      <c r="K192" s="122"/>
      <c r="M192" s="95"/>
      <c r="Q192" s="96" t="s">
        <v>1403</v>
      </c>
    </row>
    <row r="193" hidden="1">
      <c r="K193" s="122"/>
      <c r="M193" s="95"/>
      <c r="Q193" s="96" t="s">
        <v>1403</v>
      </c>
    </row>
    <row r="194" hidden="1">
      <c r="K194" s="122"/>
      <c r="M194" s="95"/>
      <c r="Q194" s="96" t="s">
        <v>1403</v>
      </c>
    </row>
    <row r="195" hidden="1">
      <c r="K195" s="122"/>
      <c r="M195" s="95"/>
      <c r="Q195" s="96" t="s">
        <v>1403</v>
      </c>
    </row>
    <row r="196" hidden="1">
      <c r="K196" s="122"/>
      <c r="M196" s="95"/>
      <c r="Q196" s="96" t="s">
        <v>1403</v>
      </c>
    </row>
    <row r="197" hidden="1">
      <c r="K197" s="122"/>
      <c r="M197" s="95"/>
      <c r="Q197" s="96" t="s">
        <v>1403</v>
      </c>
    </row>
    <row r="198" hidden="1">
      <c r="K198" s="122"/>
      <c r="M198" s="95"/>
      <c r="Q198" s="96" t="s">
        <v>1403</v>
      </c>
    </row>
    <row r="199" hidden="1">
      <c r="K199" s="122"/>
      <c r="M199" s="95"/>
      <c r="Q199" s="96" t="s">
        <v>1403</v>
      </c>
    </row>
    <row r="200" hidden="1">
      <c r="K200" s="122"/>
      <c r="M200" s="95"/>
      <c r="Q200" s="96" t="s">
        <v>1403</v>
      </c>
    </row>
    <row r="201" hidden="1">
      <c r="K201" s="122"/>
      <c r="M201" s="95"/>
      <c r="Q201" s="96" t="s">
        <v>1403</v>
      </c>
    </row>
    <row r="202" hidden="1">
      <c r="K202" s="122"/>
      <c r="M202" s="95"/>
      <c r="Q202" s="96" t="s">
        <v>1403</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