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<sst xmlns="http://schemas.openxmlformats.org/spreadsheetml/2006/main" count="1831" uniqueCount="967">
  <si>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</si>
  <si>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</si>
  <si>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</si>
  <si>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</si>
  <si>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</si>
  <si>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</si>
  <si>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</si>
  <si>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</si>
  <si>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ING_es OR España to:ING_es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</si>
  <si>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</si>
  <si>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</si>
  <si>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</si>
  <si>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</si>
  <si>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</si>
  <si>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</si>
  <si>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</si>
  <si>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</si>
  <si>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</si>
  <si>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</si>
  <si>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</si>
  <si>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</si>
  <si>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</si>
  <si>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</si>
  <si>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</si>
  <si>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</si>
  <si>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</si>
  <si>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</si>
  <si>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</si>
  <si>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</si>
  <si>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</si>
  <si>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</si>
  <si>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</si>
  <si>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</si>
  <si>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</si>
  <si>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</si>
  <si>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</si>
  <si>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</si>
  <si>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</si>
  <si>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</si>
  <si>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</si>
  <si>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</si>
  <si>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</si>
  <si>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</si>
  <si>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</si>
  <si>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</si>
  <si>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</si>
  <si>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</si>
  <si>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</si>
  <si>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</si>
  <si>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</si>
  <si>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</si>
  <si>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1317164565822689280</t>
  </si>
  <si>
    <t>Copintxu</t>
  </si>
  <si>
    <t>@ING_es Gracias por la información, hoy sigue sin llegarme la carta, y les pido -por favor-, revisen mi cuenta para evitar que haya movimientos sospechosos. He hecho una importante trasferencia a ING, y no tengo ninguna noticia de ella. Ruego me manden lo antes posible</t>
  </si>
  <si>
    <t>Fri Oct 16 18:04:38 +0000 2020</t>
  </si>
  <si>
    <t>270815203</t>
  </si>
  <si>
    <t>ING_es</t>
  </si>
  <si>
    <t>2886156983</t>
  </si>
  <si>
    <t>1316767439535910912</t>
  </si>
  <si>
    <t>&lt;a href="http://twitter.com/download/iphone" rel="nofollow"&gt;Twitter for iPhone&lt;/a&gt;</t>
  </si>
  <si>
    <t>http://pbs.twimg.com/profile_images/1215993367760424965/pGVYerwn_normal.jpg</t>
  </si>
  <si>
    <t>http://twitter.com/Copintxu/statuses/1317164565822689280</t>
  </si>
  <si>
    <t>{"hashtags":[],"symbols":[],"user_mentions":[{"screen_name":"ING_es","name":"ING España","id":270815203,"id_str":"270815203","indices":[0,7]}],"urls":[]}</t>
  </si>
  <si>
    <t>1317160674208907265</t>
  </si>
  <si>
    <t>pastrana_r</t>
  </si>
  <si>
    <t>@ING_es Muchas gracias!</t>
  </si>
  <si>
    <t>Fri Oct 16 17:49:11 +0000 2020</t>
  </si>
  <si>
    <t>228738454</t>
  </si>
  <si>
    <t>1316062510437535749</t>
  </si>
  <si>
    <t>&lt;a href="http://twitter.com/download/android" rel="nofollow"&gt;Twitter for Android&lt;/a&gt;</t>
  </si>
  <si>
    <t>http://pbs.twimg.com/profile_images/446573701408882688/WJ4wH1Yq_normal.jpeg</t>
  </si>
  <si>
    <t>Madrid</t>
  </si>
  <si>
    <t>http://twitter.com/pastrana_r/statuses/1317160674208907265</t>
  </si>
  <si>
    <t>1317152220073369602</t>
  </si>
  <si>
    <t>juliapowar</t>
  </si>
  <si>
    <t>@ING_es No hablo de las transferencias ordinarias pero las transferencias OMS</t>
  </si>
  <si>
    <t>Fri Oct 16 17:15:35 +0000 2020</t>
  </si>
  <si>
    <t>91887695</t>
  </si>
  <si>
    <t>1317133842004779009</t>
  </si>
  <si>
    <t>&lt;a href="https://mobile.twitter.com" rel="nofollow"&gt;Twitter Web App&lt;/a&gt;</t>
  </si>
  <si>
    <t>http://pbs.twimg.com/profile_images/994671905440456708/JCxCmWFs_normal.jpg</t>
  </si>
  <si>
    <t>http://twitter.com/juliapowar/statuses/1317152220073369602</t>
  </si>
  <si>
    <t>1317148915750236161</t>
  </si>
  <si>
    <t>musk12345678910</t>
  </si>
  <si>
    <t>@ING_es hola! Quiero cancelar mis subscripciones automaticas a fondos de inversion- como puedo hacerlo?</t>
  </si>
  <si>
    <t>Fri Oct 16 17:02:27 +0000 2020</t>
  </si>
  <si>
    <t>1227895524398776320</t>
  </si>
  <si>
    <t>http://abs.twimg.com/sticky/default_profile_images/default_profile_normal.png</t>
  </si>
  <si>
    <t>Morón, Argentina</t>
  </si>
  <si>
    <t>http://twitter.com/musk12345678910/statuses/1317148915750236161</t>
  </si>
  <si>
    <t>1317105033570299905</t>
  </si>
  <si>
    <t>gema_glauka</t>
  </si>
  <si>
    <t>@ING_es hola. Leéis los DM? Gracias</t>
  </si>
  <si>
    <t>Fri Oct 16 14:08:05 +0000 2020</t>
  </si>
  <si>
    <t>734422535052353536</t>
  </si>
  <si>
    <t>http://pbs.twimg.com/profile_images/790103684411777024/DZep0O_C_normal.jpg</t>
  </si>
  <si>
    <t>Getafe, España</t>
  </si>
  <si>
    <t>http://twitter.com/gema_glauka/statuses/1317105033570299905</t>
  </si>
  <si>
    <t>1317080086701461506</t>
  </si>
  <si>
    <t>tonyariza_mlg</t>
  </si>
  <si>
    <t>@ING_es Cuando yo pedí el mío si interesaba...ahora el interés supera casi el 10%</t>
  </si>
  <si>
    <t>Fri Oct 16 12:28:57 +0000 2020</t>
  </si>
  <si>
    <t>2855331969</t>
  </si>
  <si>
    <t>1316760121863798784</t>
  </si>
  <si>
    <t>http://pbs.twimg.com/profile_images/922064356430446592/aPWb9DBV_normal.jpg</t>
  </si>
  <si>
    <t>http://twitter.com/tonyariza_mlg/statuses/1317080086701461506</t>
  </si>
  <si>
    <t>1317066699263430656</t>
  </si>
  <si>
    <t>eduvite8</t>
  </si>
  <si>
    <t>@ING_es el banco donde te envían un email personal ofreciéndote solicitar una tárjeta de crédito y la solicitas y te la envían, pero una vez que la tienes no puedes activarla y te dicen que no tienes derecho a ella🤔. Bienvenidos al Banco no banco</t>
  </si>
  <si>
    <t>Fri Oct 16 11:35:45 +0000 2020</t>
  </si>
  <si>
    <t>258080024</t>
  </si>
  <si>
    <t>http://pbs.twimg.com/profile_images/3082296544/667203b67e2219766a5cd42f56dbfcd6_normal.jpeg</t>
  </si>
  <si>
    <t>http://twitter.com/eduvite8/statuses/1317066699263430656</t>
  </si>
  <si>
    <t>1317050759125622785</t>
  </si>
  <si>
    <t>@ING_es cuanto me cobra por hacer 5 transferencias OMS y cuanto por hacer 5 cheques?</t>
  </si>
  <si>
    <t>Fri Oct 16 10:32:25 +0000 2020</t>
  </si>
  <si>
    <t>http://twitter.com/juliapowar/statuses/1317050759125622785</t>
  </si>
  <si>
    <t>1317045927748751360</t>
  </si>
  <si>
    <t>PPedoza</t>
  </si>
  <si>
    <t>@ING_es muy buenas, ¿me puede confirmar que se puede operar con órdenes condicionadas de compra venta de valores internacionales desde la aplicación móvil?</t>
  </si>
  <si>
    <t>Fri Oct 16 10:13:13 +0000 2020</t>
  </si>
  <si>
    <t>365400340</t>
  </si>
  <si>
    <t>http://twitter.com/PPedoza/statuses/1317045927748751360</t>
  </si>
  <si>
    <t>1317022126839353350</t>
  </si>
  <si>
    <t>mandracoras</t>
  </si>
  <si>
    <t>@ING_es Buenas , en la app no me sale bizum acabo de actualizarla (S.O. IOS)</t>
  </si>
  <si>
    <t>Fri Oct 16 08:38:38 +0000 2020</t>
  </si>
  <si>
    <t>843580337531863040</t>
  </si>
  <si>
    <t>http://pbs.twimg.com/profile_images/961744670211624963/2e1vzSnn_normal.jpg</t>
  </si>
  <si>
    <t>http://twitter.com/mandracoras/statuses/1317022126839353350</t>
  </si>
  <si>
    <t>1317019064917807106</t>
  </si>
  <si>
    <t>airuano</t>
  </si>
  <si>
    <t>@ING_es es imposible hablar con vosotros. Tuve una cuenta con vosotros hace muchos años y el teléfono siempre acaba pidiéndome unas claves que no tengo 😡</t>
  </si>
  <si>
    <t>Fri Oct 16 08:26:28 +0000 2020</t>
  </si>
  <si>
    <t>740119631071940608</t>
  </si>
  <si>
    <t>http://pbs.twimg.com/profile_images/914915908233154560/s3Sdug_b_normal.jpg</t>
  </si>
  <si>
    <t>Justicia, Madrid</t>
  </si>
  <si>
    <t>http://twitter.com/airuano/statuses/1317019064917807106</t>
  </si>
  <si>
    <t>1316854543196528643</t>
  </si>
  <si>
    <t>ManuelMontillaV</t>
  </si>
  <si>
    <t>@ING_es @Amena @orange_es Ninguno de los tres dicen nada ante las preguntas que se les hacen. Estarán ya dormidos?</t>
  </si>
  <si>
    <t>Thu Oct 15 21:32:43 +0000 2020</t>
  </si>
  <si>
    <t>98194365</t>
  </si>
  <si>
    <t>http://pbs.twimg.com/profile_images/1264295698465460225/ueAaINxR_normal.jpg</t>
  </si>
  <si>
    <t>Madrid, Comunidad de Madrid</t>
  </si>
  <si>
    <t>http://twitter.com/ManuelMontillaV/statuses/1316854543196528643</t>
  </si>
  <si>
    <t>{"hashtags":[],"symbols":[],"user_mentions":[{"screen_name":"ING_es","name":"ING España","id":270815203,"id_str":"270815203","indices":[0,7]},{"screen_name":"Amena","name":"amena","id":602636180,"id_str":"602636180","indices":[8,14]},{"screen_name":"orange_es","name":"Orange España","id":169001667,"id_str":"169001667","indices":[15,25]}],"urls":[]}</t>
  </si>
  <si>
    <t>1316826913374117890</t>
  </si>
  <si>
    <t>W_Mndngs</t>
  </si>
  <si>
    <t>@ING_es NO HAY RESPUESTA. Ni por whatsapp, ni por teléfono se ponen, ni por mensajes con el gestor a través de la app... No hay manera de contactar ni obtener respuesta, muy poco ágil, servicio pésimo!!</t>
  </si>
  <si>
    <t>Thu Oct 15 19:42:56 +0000 2020</t>
  </si>
  <si>
    <t>780982016</t>
  </si>
  <si>
    <t>1311980872439128065</t>
  </si>
  <si>
    <t>http://pbs.twimg.com/profile_images/955501327366393856/NQDYqTbw_normal.jpg</t>
  </si>
  <si>
    <t>Barcelona</t>
  </si>
  <si>
    <t>http://twitter.com/W_Mndngs/statuses/1316826913374117890</t>
  </si>
  <si>
    <t>1316805793828745217</t>
  </si>
  <si>
    <t>alejandroheudes</t>
  </si>
  <si>
    <t>@ING_es saludos, he estado llamando a los numeros de contacto y han pasado los 20 minutos esperando si respuesta, hay alguna otra via para comunicarles una incidencia con una mi bancaria?</t>
  </si>
  <si>
    <t>Thu Oct 15 18:19:00 +0000 2020</t>
  </si>
  <si>
    <t>4119210447</t>
  </si>
  <si>
    <t>http://pbs.twimg.com/profile_images/1215967467689992195/qPAYXCm5_normal.jpg</t>
  </si>
  <si>
    <t>http://twitter.com/alejandroheudes/statuses/1316805793828745217</t>
  </si>
  <si>
    <t>1316805003231850502</t>
  </si>
  <si>
    <t>A_I_R_es</t>
  </si>
  <si>
    <t>@ING_es https://t.co/CycuwH0rcw</t>
  </si>
  <si>
    <t>Thu Oct 15 18:15:52 +0000 2020</t>
  </si>
  <si>
    <t>4548869416</t>
  </si>
  <si>
    <t>1316768808426778625</t>
  </si>
  <si>
    <t>http://pbs.twimg.com/profile_images/678682520649617408/hG7lpcx0_normal.jpg</t>
  </si>
  <si>
    <t>http://twitter.com/A_I_R_es/statuses/1316805003231850502</t>
  </si>
  <si>
    <t>{"hashtags":[],"symbols":[],"user_mentions":[{"screen_name":"ING_es","name":"ING España","id":270815203,"id_str":"270815203","indices":[0,7]}],"urls":[],"media":[{"id":1316804809551478800,"id_str":"1316804809551478784","indices":[8,31],"media_url":"http://pbs.twimg.com/media/EkY6_1_XgAAUcNO.jpg","media_url_https":"https://pbs.twimg.com/media/EkY6_1_XgAAUcNO.jpg","url":"https://t.co/CycuwH0rcw","display_url":"pic.twitter.com/CycuwH0rcw","expanded_url":"https://twitter.com/A_I_R_es/status/1316805003231850502/photo/1","type":"photo","sizes":{"thumb":{"w":150,"h":150,"resize":"crop"},"large":{"w":828,"h":1792,"resize":"fit"},"small":{"w":314,"h":680,"resize":"fit"},"medium":{"w":554,"h":1200,"resize":"fit"}}}]}</t>
  </si>
  <si>
    <t>1316802068292698121</t>
  </si>
  <si>
    <t>@ING_es Perdona ING pero todo eso esta comprobado y todo esta correcto. Ya lo comunique hace dias por tf. y me proporcionasteis Nº de incidencia 14327600 indicandome que estabais  solucionandolo, ya que era un problema generalizado</t>
  </si>
  <si>
    <t>Thu Oct 15 18:04:12 +0000 2020</t>
  </si>
  <si>
    <t>http://twitter.com/A_I_R_es/statuses/1316802068292698121</t>
  </si>
  <si>
    <t>1316801129603305472</t>
  </si>
  <si>
    <t>marivafe</t>
  </si>
  <si>
    <t>@ING_es Me gustaría saber si alguien atiende el teléfono en la opción 4 Bizum, he estado 27 minutos a la espera hasta que he colgado y ahora llevo 12 minutos, a punto de 😴</t>
  </si>
  <si>
    <t>Thu Oct 15 18:00:28 +0000 2020</t>
  </si>
  <si>
    <t>585808613</t>
  </si>
  <si>
    <t>http://pbs.twimg.com/profile_images/855281658127187968/jK01PD2p_normal.jpg</t>
  </si>
  <si>
    <t>Pontevedra, España</t>
  </si>
  <si>
    <t>http://twitter.com/marivafe/statuses/1316801129603305472</t>
  </si>
  <si>
    <t>1316799576448344066</t>
  </si>
  <si>
    <t>Neoatleti</t>
  </si>
  <si>
    <t>@ING_es Ok, os escribo en privado.</t>
  </si>
  <si>
    <t>Thu Oct 15 17:54:18 +0000 2020</t>
  </si>
  <si>
    <t>325143807</t>
  </si>
  <si>
    <t>1316799438900387840</t>
  </si>
  <si>
    <t>http://pbs.twimg.com/profile_images/1264628020867989509/YkmCzeI9_normal.jpg</t>
  </si>
  <si>
    <t>Eiradela</t>
  </si>
  <si>
    <t>http://twitter.com/Neoatleti/statuses/1316799576448344066</t>
  </si>
  <si>
    <t>1316797559202029570</t>
  </si>
  <si>
    <t>@ING_es En el día de ayer fueron muy rápidos respondiendo mientras la conversación ha sido pública. Desde que pasamos a privado no he vuelto a tener noticias, en estos momentos me tienen a la espera desde hace 25 minutos sin vistas de que vaya ser atendido. A la vista está su atención.</t>
  </si>
  <si>
    <t>Thu Oct 15 17:46:17 +0000 2020</t>
  </si>
  <si>
    <t>1316438836969385984</t>
  </si>
  <si>
    <t>http://twitter.com/marivafe/statuses/1316797559202029570</t>
  </si>
  <si>
    <t>1316794589630603265</t>
  </si>
  <si>
    <t>Vengard</t>
  </si>
  <si>
    <t>@ING_es 10min de espera y subiendo. Vaya tela https://t.co/jmDI0Iw503</t>
  </si>
  <si>
    <t>Thu Oct 15 17:34:29 +0000 2020</t>
  </si>
  <si>
    <t>88037575</t>
  </si>
  <si>
    <t>http://pbs.twimg.com/profile_images/703616341979369472/FZnldQwy_normal.jpg</t>
  </si>
  <si>
    <t>En el boske...</t>
  </si>
  <si>
    <t>http://twitter.com/Vengard/statuses/1316794589630603265</t>
  </si>
  <si>
    <t>{"hashtags":[],"symbols":[],"user_mentions":[{"screen_name":"ING_es","name":"ING España","id":270815203,"id_str":"270815203","indices":[0,7]}],"urls":[],"media":[{"id":1316794584526135300,"id_str":"1316794584526135296","indices":[46,69],"media_url":"http://pbs.twimg.com/media/EkYxsqzWoAA3rHG.jpg","media_url_https":"https://pbs.twimg.com/media/EkYxsqzWoAA3rHG.jpg","url":"https://t.co/jmDI0Iw503","display_url":"pic.twitter.com/jmDI0Iw503","expanded_url":"https://twitter.com/Vengard/status/1316794589630603265/photo/1","type":"photo","sizes":{"large":{"w":828,"h":1792,"resize":"fit"},"thumb":{"w":150,"h":150,"resize":"crop"},"small":{"w":314,"h":680,"resize":"fit"},"medium":{"w":554,"h":1200,"resize":"fit"}}}]}</t>
  </si>
  <si>
    <t>1316790622498557954</t>
  </si>
  <si>
    <t>@ING_es más de 1h espera en llamada...gran atención al cliente...</t>
  </si>
  <si>
    <t>Thu Oct 15 17:18:43 +0000 2020</t>
  </si>
  <si>
    <t>http://twitter.com/Neoatleti/statuses/1316790622498557954</t>
  </si>
  <si>
    <t>1316771254041546754</t>
  </si>
  <si>
    <t>ende_garcia</t>
  </si>
  <si>
    <t>@ING_es el sábado tuvimos una incidencia, el martes avisasteis de que tardaríais entre 3-8 días y hoy habéis cumplido. Genial! Las cosas buenas también hay que decirlas, no todo van a ser quejas y críticas 😃</t>
  </si>
  <si>
    <t>Thu Oct 15 16:01:46 +0000 2020</t>
  </si>
  <si>
    <t>217780285</t>
  </si>
  <si>
    <t>http://pbs.twimg.com/profile_images/378800000703568304/f3f220658531b552d4dd9ac06039262b_normal.jpeg</t>
  </si>
  <si>
    <t>http://twitter.com/ende_garcia/statuses/1316771254041546754</t>
  </si>
  <si>
    <t>1316762332379443200</t>
  </si>
  <si>
    <t>davidnunezurbie</t>
  </si>
  <si>
    <t>@ING_es Este año pedí 10000€. A 3 años la diferencia a pagar era superior a 1000€. Lógicamente mejor el banco que la financiera del concesionario 😉</t>
  </si>
  <si>
    <t>Thu Oct 15 15:26:18 +0000 2020</t>
  </si>
  <si>
    <t>1278507391</t>
  </si>
  <si>
    <t>http://pbs.twimg.com/profile_images/651761647292387328/VprhwRWT_normal.jpg</t>
  </si>
  <si>
    <t>http://twitter.com/davidnunezurbie/statuses/1316762332379443200</t>
  </si>
  <si>
    <t>1316746274553712640</t>
  </si>
  <si>
    <t>gulasbot</t>
  </si>
  <si>
    <t>@ING_es ¿Veis normal privar al cliente del acceso a sus cuentas siquiera para consultarlas? No puedo acceder por la App porque pide actualizar, y después de desactivar la validación móvil como me habéis pedido, tampoco puedo acceder vía web porque me pide tener la app. Lamentable</t>
  </si>
  <si>
    <t>Thu Oct 15 14:22:30 +0000 2020</t>
  </si>
  <si>
    <t>186426834</t>
  </si>
  <si>
    <t>http://pbs.twimg.com/profile_images/1532563618/kermit_normal.jpg</t>
  </si>
  <si>
    <t>Sevilla</t>
  </si>
  <si>
    <t>http://twitter.com/gulasbot/statuses/1316746274553712640</t>
  </si>
  <si>
    <t>1316743860148752385</t>
  </si>
  <si>
    <t>@ING_es Hola, ING, vuestro servicio tecnico esta haciendo algo para resolver el tema de la " Notificaciones" permanentes inexistentes? Demasiados dias ya no? https://t.co/Io2vN33X2v</t>
  </si>
  <si>
    <t>Thu Oct 15 14:12:54 +0000 2020</t>
  </si>
  <si>
    <t>http://twitter.com/A_I_R_es/statuses/1316743860148752385</t>
  </si>
  <si>
    <t>{"hashtags":[],"symbols":[],"user_mentions":[{"screen_name":"ING_es","name":"ING España","id":270815203,"id_str":"270815203","indices":[0,7]}],"urls":[],"media":[{"id":1316743856210284500,"id_str":"1316743856210284547","indices":[158,181],"media_url":"http://pbs.twimg.com/media/EkYDj5GXkAM_1Od.jpg","media_url_https":"https://pbs.twimg.com/media/EkYDj5GXkAM_1Od.jpg","url":"https://t.co/Io2vN33X2v","display_url":"pic.twitter.com/Io2vN33X2v","expanded_url":"https://twitter.com/A_I_R_es/status/1316743860148752385/photo/1","type":"photo","sizes":{"thumb":{"w":150,"h":150,"resize":"crop"},"large":{"w":236,"h":258,"resize":"fit"},"small":{"w":236,"h":258,"resize":"fit"},"medium":{"w":236,"h":258,"resize":"fit"}}}]}</t>
  </si>
  <si>
    <t>1316738929178161154</t>
  </si>
  <si>
    <t>@ING_es 
Buenos Días:
Soy un cliente que llevo desde el viernes pasado día 9 de octubre esperando que me manden una carta para poder entrar en mi cuenta. He perdido el pin de mi tarjeta, no sé donde la dejé, pero a pesar de dar todos los datos que me pidieron por teléfono</t>
  </si>
  <si>
    <t>Thu Oct 15 13:53:19 +0000 2020</t>
  </si>
  <si>
    <t>&lt;a href="http://twitter.com/#!/download/ipad" rel="nofollow"&gt;Twitter for iPad&lt;/a&gt;</t>
  </si>
  <si>
    <t>http://twitter.com/Copintxu/statuses/1316738929178161154</t>
  </si>
  <si>
    <t>1316721395049603072</t>
  </si>
  <si>
    <t>Drehama</t>
  </si>
  <si>
    <t>@ING_es Hola, ¿aun teneis la promoción de recomendación de amigos?</t>
  </si>
  <si>
    <t>Thu Oct 15 12:43:38 +0000 2020</t>
  </si>
  <si>
    <t>33653684</t>
  </si>
  <si>
    <t>http://pbs.twimg.com/profile_images/611853632481460228/qXs13-2F_normal.jpg</t>
  </si>
  <si>
    <t>Barcelona (Spain)</t>
  </si>
  <si>
    <t>http://twitter.com/Drehama/statuses/1316721395049603072</t>
  </si>
  <si>
    <t>1316715500366426114</t>
  </si>
  <si>
    <t>jasikevicius000</t>
  </si>
  <si>
    <t>@ING_es Necesitáis urgentemente llegar a un acuerdo con alguna entidad bancaria para el uso de sus cajeros automáticos. Es lo que os falta para que vuelva a trabajar únicamente con vosotros!</t>
  </si>
  <si>
    <t>Thu Oct 15 12:20:13 +0000 2020</t>
  </si>
  <si>
    <t>1302178109022666752</t>
  </si>
  <si>
    <t>1314501510533967872</t>
  </si>
  <si>
    <t>http://pbs.twimg.com/profile_images/1314258406807609344/-rmnc76A_normal.jpg</t>
  </si>
  <si>
    <t>http://twitter.com/jasikevicius000/statuses/1316715500366426114</t>
  </si>
  <si>
    <t>1316712911654486016</t>
  </si>
  <si>
    <t>sergioac2</t>
  </si>
  <si>
    <t>@ING_es Cuando vuelvan las cuentas que remuneraban al 5%... https://t.co/Xfj1JleomH</t>
  </si>
  <si>
    <t>Thu Oct 15 12:09:56 +0000 2020</t>
  </si>
  <si>
    <t>22028110</t>
  </si>
  <si>
    <t>1316712306794004480</t>
  </si>
  <si>
    <t>http://pbs.twimg.com/profile_images/735504938235797504/HbgActzq_normal.jpg</t>
  </si>
  <si>
    <t>Málaga</t>
  </si>
  <si>
    <t>http://twitter.com/sergioac2/statuses/1316712911654486016</t>
  </si>
  <si>
    <t>{"hashtags":[],"symbols":[],"user_mentions":[{"screen_name":"ING_es","name":"ING España","id":270815203,"id_str":"270815203","indices":[0,7]}],"urls":[],"media":[{"id":1316712902901092400,"id_str":"1316712902901092355","indices":[60,83],"media_url":"http://pbs.twimg.com/tweet_video_thumb/EkXnaLCX0AMPnwI.jpg","media_url_https":"https://pbs.twimg.com/tweet_video_thumb/EkXnaLCX0AMPnwI.jpg","url":"https://t.co/Xfj1JleomH","display_url":"pic.twitter.com/Xfj1JleomH","expanded_url":"https://twitter.com/sergioac2/status/1316712911654486016/photo/1","type":"photo","sizes":{"thumb":{"w":150,"h":150,"resize":"crop"},"large":{"w":280,"h":224,"resize":"fit"},"small":{"w":280,"h":224,"resize":"fit"},"medium":{"w":280,"h":224,"resize":"fit"}}}]}</t>
  </si>
  <si>
    <t>1316703553994489857</t>
  </si>
  <si>
    <t>rubendelafuente</t>
  </si>
  <si>
    <t>@ING_es La he vuelto a instalar. Ahora puedo entrar en la app, pero no me llegan las notificaciones para autorizar el acceso por web</t>
  </si>
  <si>
    <t>Thu Oct 15 11:32:45 +0000 2020</t>
  </si>
  <si>
    <t>34732119</t>
  </si>
  <si>
    <t>1316692263360245762</t>
  </si>
  <si>
    <t>&lt;a href="http://tapbots.com/tweetbot" rel="nofollow"&gt;Tweetbot for iΟS&lt;/a&gt;</t>
  </si>
  <si>
    <t>http://pbs.twimg.com/profile_images/469457186058285056/II_wYPmj_normal.jpeg</t>
  </si>
  <si>
    <t>http://twitter.com/rubendelafuente/statuses/1316703553994489857</t>
  </si>
  <si>
    <t>1316698730528112641</t>
  </si>
  <si>
    <t>Xusso</t>
  </si>
  <si>
    <t>@ING_es Hola. Aunque no soy cliente de ING, desde hace varios días estoy recibiendo emails dirigidos a otro cliente vuestro. ¿Podéis ayudarme con este tema?</t>
  </si>
  <si>
    <t>Thu Oct 15 11:13:35 +0000 2020</t>
  </si>
  <si>
    <t>159608288</t>
  </si>
  <si>
    <t>http://pbs.twimg.com/profile_images/1270017836216434689/zmNaKub4_normal.jpg</t>
  </si>
  <si>
    <t>http://twitter.com/Xusso/statuses/1316698730528112641</t>
  </si>
  <si>
    <t>1316661371359178752</t>
  </si>
  <si>
    <t>vhpartal</t>
  </si>
  <si>
    <t>@ING_es llevo tres días para abrir una cuenta con vosotros y no hay manera. Me pedisteis el DNI, pero ahí quedó la cosa... seguimos igual...</t>
  </si>
  <si>
    <t>Thu Oct 15 08:45:07 +0000 2020</t>
  </si>
  <si>
    <t>1303986460673146881</t>
  </si>
  <si>
    <t>http://pbs.twimg.com/profile_images/1304014948905951232/x4hwJWGw_normal.jpg</t>
  </si>
  <si>
    <t>http://twitter.com/vhpartal/statuses/1316661371359178752</t>
  </si>
  <si>
    <t>1316618599960846336</t>
  </si>
  <si>
    <t>RAgranja</t>
  </si>
  <si>
    <t>@ING_es pero eso es una cancelación o un bloqueo?</t>
  </si>
  <si>
    <t>Thu Oct 15 05:55:10 +0000 2020</t>
  </si>
  <si>
    <t>318354468</t>
  </si>
  <si>
    <t>1316394126779318272</t>
  </si>
  <si>
    <t>http://twitter.com/RAgranja/statuses/1316618599960846336</t>
  </si>
  <si>
    <t>1316474327248834566</t>
  </si>
  <si>
    <t>Salvador_Ogando</t>
  </si>
  <si>
    <t>@ING_es  Hola, Se puede abrir una cuenta que no se nomina ? Tiene algún coste de mantenimiento? Gracias</t>
  </si>
  <si>
    <t>Wed Oct 14 20:21:53 +0000 2020</t>
  </si>
  <si>
    <t>190744013</t>
  </si>
  <si>
    <t>http://pbs.twimg.com/profile_images/414815206469296128/T4lGxiH2_normal.jpeg</t>
  </si>
  <si>
    <t>Madrid,Spain</t>
  </si>
  <si>
    <t>http://twitter.com/Salvador_Ogando/statuses/1316474327248834566</t>
  </si>
  <si>
    <t>1316465532061839361</t>
  </si>
  <si>
    <t>Javier_Rego</t>
  </si>
  <si>
    <t>@ING_es Hola, sabéis si el pago con móvil funciona con móviles Huawei Android? Después de hacer toda la compra en el ECI me he tenido que ir sin nada pq vuestra app no funciona... Me voy a tener que abrir cuenta en otro banco para hacer pagos móviles??</t>
  </si>
  <si>
    <t>Wed Oct 14 19:46:56 +0000 2020</t>
  </si>
  <si>
    <t>230464727</t>
  </si>
  <si>
    <t>http://pbs.twimg.com/profile_images/2772614274/00bc473e313b020b724f4945f6ea0c11_normal.jpeg</t>
  </si>
  <si>
    <t>Earth</t>
  </si>
  <si>
    <t>http://twitter.com/Javier_Rego/statuses/1316465532061839361</t>
  </si>
  <si>
    <t>1316465027860303877</t>
  </si>
  <si>
    <t>socos86</t>
  </si>
  <si>
    <t>@ING_es Hola, me han bloqueado la tarjeta por un error en un pago y al parecer para desbloquearla debo de llamar a un servicio de atención al cliente que no me coge el teléfono después de 25 minutos de espera (literales). Podéis darme una solución alternativa? Gracias</t>
  </si>
  <si>
    <t>Wed Oct 14 19:44:56 +0000 2020</t>
  </si>
  <si>
    <t>215608161</t>
  </si>
  <si>
    <t>http://pbs.twimg.com/profile_images/378800000561861919/1955d2e0d9641e4c45b29dd0aaec72e6_normal.png</t>
  </si>
  <si>
    <t>Bilbao, España</t>
  </si>
  <si>
    <t>http://twitter.com/socos86/statuses/1316465027860303877</t>
  </si>
  <si>
    <t>1316449876000026624</t>
  </si>
  <si>
    <t>@ING_es Hola. Según esto, para borrar la caché en iOS tengo que eliminar la app. Luego tendré que vincular otra vez el dispositivo, que es lo que quería evitar… https://t.co/AtpVWSQ06M</t>
  </si>
  <si>
    <t>Wed Oct 14 18:44:43 +0000 2020</t>
  </si>
  <si>
    <t>1316410477916950528</t>
  </si>
  <si>
    <t>http://twitter.com/rubendelafuente/statuses/1316449876000026624</t>
  </si>
  <si>
    <t>{"hashtags":[],"symbols":[],"user_mentions":[{"screen_name":"ING_es","name":"ING España","id":270815203,"id_str":"270815203","indices":[0,7]}],"urls":[{"url":"https://t.co/AtpVWSQ06M","expanded_url":"https://lamanzanamordida.net/tutoriales/ios/eliminar-cache-ios/","display_url":"lamanzanamordida.net/tutoriales/ios…","indices":[161,184]}]}</t>
  </si>
  <si>
    <t>1316440747307077632</t>
  </si>
  <si>
    <t>RebecaRochaRuas</t>
  </si>
  <si>
    <t>@ING_es Error puntual con dos tarjetas?? No creo</t>
  </si>
  <si>
    <t>Wed Oct 14 18:08:27 +0000 2020</t>
  </si>
  <si>
    <t>53126855</t>
  </si>
  <si>
    <t>1315999997591261185</t>
  </si>
  <si>
    <t>http://pbs.twimg.com/profile_images/1069712234207739904/3EdWK76Z_normal.jpg</t>
  </si>
  <si>
    <t>Madrid - España</t>
  </si>
  <si>
    <t>http://twitter.com/RebecaRochaRuas/statuses/1316440747307077632</t>
  </si>
  <si>
    <t>1316440310550011911</t>
  </si>
  <si>
    <t>dmunozb</t>
  </si>
  <si>
    <t>@ING_es Gracias por la información. No obstante, creo que es una opción que deberíais incluir en bizum ING lo antes posible. Por responsabilidad, por imagen y por solidaridad. Un saludo.</t>
  </si>
  <si>
    <t>Wed Oct 14 18:06:42 +0000 2020</t>
  </si>
  <si>
    <t>22752033</t>
  </si>
  <si>
    <t>1316395400430055426</t>
  </si>
  <si>
    <t>http://pbs.twimg.com/profile_images/2333625163/image_normal.jpg</t>
  </si>
  <si>
    <t>http://twitter.com/dmunozb/statuses/1316440310550011911</t>
  </si>
  <si>
    <t>1316435466330267648</t>
  </si>
  <si>
    <t>@ING_es Eso ya lo he hecho y el problema persiste.</t>
  </si>
  <si>
    <t>Wed Oct 14 17:47:28 +0000 2020</t>
  </si>
  <si>
    <t>1316404903481356288</t>
  </si>
  <si>
    <t>http://twitter.com/marivafe/statuses/1316435466330267648</t>
  </si>
  <si>
    <t>1316429109011058688</t>
  </si>
  <si>
    <t>santanaflavio</t>
  </si>
  <si>
    <t>@ING_es Confío en que al menos los clientes de ing conozcan lo que hay detrás del marketing de @ING_es a los que les ofrezco mi experiencia como dato a tener en cuenta. Sin contar los graves incidentes con la #ProtecciondeDatos</t>
  </si>
  <si>
    <t>Wed Oct 14 17:22:12 +0000 2020</t>
  </si>
  <si>
    <t>154103867</t>
  </si>
  <si>
    <t>1316380177451094022</t>
  </si>
  <si>
    <t>http://pbs.twimg.com/profile_images/1059036987154407424/vhmLTsVu_normal.jpg</t>
  </si>
  <si>
    <t>Canary Islands</t>
  </si>
  <si>
    <t>http://twitter.com/santanaflavio/statuses/1316429109011058688</t>
  </si>
  <si>
    <t>{"hashtags":[{"text":"ProtecciondeDatos","indices":[209,227]}],"symbols":[],"user_mentions":[{"screen_name":"ING_es","name":"ING España","id":270815203,"id_str":"270815203","indices":[0,7]},{"screen_name":"ING_es","name":"ING España","id":270815203,"id_str":"270815203","indices":[95,102]}],"urls":[]}</t>
  </si>
  <si>
    <t>1316425716553191427</t>
  </si>
  <si>
    <t>Xilan3</t>
  </si>
  <si>
    <t>@ING_es Muchas gracias!!!!</t>
  </si>
  <si>
    <t>Wed Oct 14 17:08:43 +0000 2020</t>
  </si>
  <si>
    <t>127073574</t>
  </si>
  <si>
    <t>1316308602278289408</t>
  </si>
  <si>
    <t>http://pbs.twimg.com/profile_images/1279627601326346244/ddDnqN_b_normal.jpg</t>
  </si>
  <si>
    <t>http://twitter.com/Xilan3/statuses/1316425716553191427</t>
  </si>
  <si>
    <t>1316416200293965824</t>
  </si>
  <si>
    <t>beajimeneza</t>
  </si>
  <si>
    <t>@ING_es Ya os lo he mandado, a ver si podéis hacer algo. Por lo menos acelerar los trámites</t>
  </si>
  <si>
    <t>Wed Oct 14 16:30:54 +0000 2020</t>
  </si>
  <si>
    <t>284635099</t>
  </si>
  <si>
    <t>1316391945825062914</t>
  </si>
  <si>
    <t>http://pbs.twimg.com/profile_images/1264478354834685953/CZLjlho6_normal.jpg</t>
  </si>
  <si>
    <t>http://twitter.com/beajimeneza/statuses/1316416200293965824</t>
  </si>
  <si>
    <t>1316405405069848577</t>
  </si>
  <si>
    <t>@ING_es Hola. Estoy intentando entrar en la web, pero no recibo el aviso en la aplicación del móvil y además se queda colgada al intentar abrirla en el móvil. ¿Hay alguna solución aparte de desinstalar y volver a instalar?</t>
  </si>
  <si>
    <t>Wed Oct 14 15:48:00 +0000 2020</t>
  </si>
  <si>
    <t>http://twitter.com/rubendelafuente/statuses/1316405405069848577</t>
  </si>
  <si>
    <t>1316402732031500288</t>
  </si>
  <si>
    <t>@ING_es Buenas tardes, llevo desde ayer intentando enviar un Bizum a distintas personas y siempre sale mensaje de por  tareas de mantenimiento el servicio no está disponible. ¿Hay alguna incidencia o es otra la causa? Gracias</t>
  </si>
  <si>
    <t>Wed Oct 14 15:37:23 +0000 2020</t>
  </si>
  <si>
    <t>http://twitter.com/marivafe/statuses/1316402732031500288</t>
  </si>
  <si>
    <t>1316401050719604745</t>
  </si>
  <si>
    <t>madtrim</t>
  </si>
  <si>
    <t>@ING_es Es verdad, siento haberme centrado en la parte final del email sin leerlo todo mas detenidamente, gracias.</t>
  </si>
  <si>
    <t>Wed Oct 14 15:30:42 +0000 2020</t>
  </si>
  <si>
    <t>162053331</t>
  </si>
  <si>
    <t>1316393810365120513</t>
  </si>
  <si>
    <t>http://pbs.twimg.com/profile_images/978639896222093312/5vvOrrnm_normal.jpg</t>
  </si>
  <si>
    <t>http://twitter.com/madtrim/statuses/1316401050719604745</t>
  </si>
  <si>
    <t>1316399239589752832</t>
  </si>
  <si>
    <t>jcfelipec</t>
  </si>
  <si>
    <t>@ING_es Buenas tardes, se puede ampliar el límite máximo de 500,00€ de envío de dinero por Bizum? Gracias</t>
  </si>
  <si>
    <t>Wed Oct 14 15:23:30 +0000 2020</t>
  </si>
  <si>
    <t>1914239414</t>
  </si>
  <si>
    <t>http://pbs.twimg.com/profile_images/378800000519348264/23c03e724c5a9a00ec13bf149950e633_normal.jpeg</t>
  </si>
  <si>
    <t>Zaragoza</t>
  </si>
  <si>
    <t>http://twitter.com/jcfelipec/statuses/1316399239589752832</t>
  </si>
  <si>
    <t>1316387063072256001</t>
  </si>
  <si>
    <t>@ING_es ¿Cómo es posible que @ING_es tarde unos 20 días en desbloquear el DNI de una persona que necesita abrir una cuenta? Eso después de marearte un poco al teléfono durante varios días, claro.</t>
  </si>
  <si>
    <t>Wed Oct 14 14:35:07 +0000 2020</t>
  </si>
  <si>
    <t>http://twitter.com/beajimeneza/statuses/1316387063072256001</t>
  </si>
  <si>
    <t>{"hashtags":[],"symbols":[],"user_mentions":[{"screen_name":"ING_es","name":"ING España","id":270815203,"id_str":"270815203","indices":[0,7]},{"screen_name":"ING_es","name":"ING España","id":270815203,"id_str":"270815203","indices":[29,36]}],"urls":[]}</t>
  </si>
  <si>
    <t>1316370849734242309</t>
  </si>
  <si>
    <t>marcelaopimenta</t>
  </si>
  <si>
    <t>@ING_es He contestado por DM</t>
  </si>
  <si>
    <t>Wed Oct 14 13:30:42 +0000 2020</t>
  </si>
  <si>
    <t>55037754</t>
  </si>
  <si>
    <t>1316366849194561536</t>
  </si>
  <si>
    <t>http://pbs.twimg.com/profile_images/1070636685153759233/3LO5LW4q_normal.jpg</t>
  </si>
  <si>
    <t>http://twitter.com/marcelaopimenta/statuses/1316370849734242309</t>
  </si>
  <si>
    <t>1316356559027539969</t>
  </si>
  <si>
    <t>KristaFM</t>
  </si>
  <si>
    <t>@ING_es Buenas tardes. Agradeceré que me informen de las condiciones para poder contratar una cuenta para una  COMUNIDAD DE PROPIETARIOS. Gracias y un cordial saludo.</t>
  </si>
  <si>
    <t>Wed Oct 14 12:33:55 +0000 2020</t>
  </si>
  <si>
    <t>254937622</t>
  </si>
  <si>
    <t>http://pbs.twimg.com/profile_images/468125673102770177/lcYhu0x3_normal.jpeg</t>
  </si>
  <si>
    <t>http://twitter.com/KristaFM/statuses/1316356559027539969</t>
  </si>
  <si>
    <t>1316355279748042752</t>
  </si>
  <si>
    <t>Cylon_8</t>
  </si>
  <si>
    <t>@ING_es Buenas, ¿cómo podría contactar con ustedes por email?</t>
  </si>
  <si>
    <t>Wed Oct 14 12:28:50 +0000 2020</t>
  </si>
  <si>
    <t>1235976231092436993</t>
  </si>
  <si>
    <t>http://pbs.twimg.com/profile_images/1316355722976821249/obDQCrBy_normal.jpg</t>
  </si>
  <si>
    <t>Guayaquil</t>
  </si>
  <si>
    <t>http://twitter.com/Cylon_8/statuses/1316355279748042752</t>
  </si>
  <si>
    <t>1316355042400759808</t>
  </si>
  <si>
    <t>Wed Oct 14 12:27:53 +0000 2020</t>
  </si>
  <si>
    <t>1316036434458013696</t>
  </si>
  <si>
    <t>http://twitter.com/Cylon_8/statuses/1316355042400759808</t>
  </si>
  <si>
    <t>1316350392146550789</t>
  </si>
  <si>
    <t>author_lideasy</t>
  </si>
  <si>
    <t>@ING_es @anamarinosa Dan pena Ana</t>
  </si>
  <si>
    <t>Wed Oct 14 12:09:24 +0000 2020</t>
  </si>
  <si>
    <t>421287000</t>
  </si>
  <si>
    <t>1313434729220366336</t>
  </si>
  <si>
    <t>http://pbs.twimg.com/profile_images/963177884616679425/n0JXbk8m_normal.jpg</t>
  </si>
  <si>
    <t>Madrid, España</t>
  </si>
  <si>
    <t>http://twitter.com/author_lideasy/statuses/1316350392146550789</t>
  </si>
  <si>
    <t>{"hashtags":[],"symbols":[],"user_mentions":[{"screen_name":"ING_es","name":"ING España","id":270815203,"id_str":"270815203","indices":[0,7]},{"screen_name":"anamarinosa","name":"Ana Mariñosa","id":239831900,"id_str":"239831900","indices":[8,20]}],"urls":[]}</t>
  </si>
  <si>
    <t>1316349760534728705</t>
  </si>
  <si>
    <t>@ING_es @anamarinosa Lo del uso del SMS no funciona con ING, nunca llegan los SMS. ING secuestra el dinero de sus clientes y les hace la vida imposible para operar con códigos y SMS y verificaciones y fallos constantes en el App y Web.</t>
  </si>
  <si>
    <t>Wed Oct 14 12:06:54 +0000 2020</t>
  </si>
  <si>
    <t>http://twitter.com/author_lideasy/statuses/1316349760534728705</t>
  </si>
  <si>
    <t>1316348883547631618</t>
  </si>
  <si>
    <t>@ING_es ING debería enfocarse en mejorar su tecnología. Cuando uno intenta hacer transferencias con ING, a veces no llega los SMS o llegan media hora más tarde, yo voy a cambiar a otro banco, la web y app va muy mal también. La tecnología de ING no es de fiar</t>
  </si>
  <si>
    <t>Wed Oct 14 12:03:25 +0000 2020</t>
  </si>
  <si>
    <t>http://twitter.com/author_lideasy/statuses/1316348883547631618</t>
  </si>
  <si>
    <t>1316348533847535616</t>
  </si>
  <si>
    <t>@ING_es @Anajaquete Cuando uno intenta hacer transferencias con ING, a veces no llega los SMS o llegan media hora más tarde, yo voy a cambiar a otro banco, la web y app va muy mal también. La tecnología de ING no es de fiar</t>
  </si>
  <si>
    <t>Wed Oct 14 12:02:01 +0000 2020</t>
  </si>
  <si>
    <t>1316063935745884160</t>
  </si>
  <si>
    <t>http://twitter.com/author_lideasy/statuses/1316348533847535616</t>
  </si>
  <si>
    <t>{"hashtags":[],"symbols":[],"user_mentions":[{"screen_name":"ING_es","name":"ING España","id":270815203,"id_str":"270815203","indices":[0,7]},{"screen_name":"Anajaquete","name":"CONPERRICASCHUFLETES","id":193732428,"id_str":"193732428","indices":[8,19]}],"urls":[]}</t>
  </si>
  <si>
    <t>1316347733301760000</t>
  </si>
  <si>
    <t>GabineteForte</t>
  </si>
  <si>
    <t>@ING_es Muchas gracias !! Y podré hacer transferencias desde mi app de @ING_es hacia una cuenta extranjera que yo me haga ? Cuanto tardaría en llegar y cuanto cuesta??</t>
  </si>
  <si>
    <t>Wed Oct 14 11:58:50 +0000 2020</t>
  </si>
  <si>
    <t>270199332</t>
  </si>
  <si>
    <t>1315937305736220672</t>
  </si>
  <si>
    <t>http://pbs.twimg.com/profile_images/1036061769565908992/WbkhTv6Z_normal.jpg</t>
  </si>
  <si>
    <t>Almendralejo, España</t>
  </si>
  <si>
    <t>http://twitter.com/GabineteForte/statuses/1316347733301760000</t>
  </si>
  <si>
    <t>{"hashtags":[],"symbols":[],"user_mentions":[{"screen_name":"ING_es","name":"ING España","id":270815203,"id_str":"270815203","indices":[0,7]},{"screen_name":"ING_es","name":"ING España","id":270815203,"id_str":"270815203","indices":[71,78]}],"urls":[]}</t>
  </si>
  <si>
    <t>1316345220590718976</t>
  </si>
  <si>
    <t>@ING_es A ver esta genialidad de ING. Según el email que he recibido, ahora para las compras primero abrir la app, meter el pin y confirmar con un SMS que recibiremos, nosotros con el Covid el móvil se queda en casa, mi esposa ni app, ni sms, ¿también para los 50€ del super?</t>
  </si>
  <si>
    <t>Wed Oct 14 11:48:51 +0000 2020</t>
  </si>
  <si>
    <t>http://twitter.com/madtrim/statuses/1316345220590718976</t>
  </si>
  <si>
    <t>1316338370419851264</t>
  </si>
  <si>
    <t>@ING_es estoy justo en extranjero y necesito cambiar mi móvil para otro que funciona aquí. Pero para cambiar, envían un código por SMS a el móvil antiguo. Como puedo hacer?</t>
  </si>
  <si>
    <t>Wed Oct 14 11:21:38 +0000 2020</t>
  </si>
  <si>
    <t>http://twitter.com/marcelaopimenta/statuses/1316338370419851264</t>
  </si>
  <si>
    <t>1316328883403264000</t>
  </si>
  <si>
    <t>@ING_es buenas tardes, estoy intentando hacer un donativo a una ONG a través de bizum de ING, pero no acepta el código como válido... tampoco parece en la app la opción de donativos. Alguna solución?</t>
  </si>
  <si>
    <t>Wed Oct 14 10:43:56 +0000 2020</t>
  </si>
  <si>
    <t>http://twitter.com/dmunozb/statuses/1316328883403264000</t>
  </si>
  <si>
    <t>1316297017128357889</t>
  </si>
  <si>
    <t>yarckov</t>
  </si>
  <si>
    <t>@ING_es Bizum no funciona!!! Cada vez que voy a enviar dinero tengo el mismo problema, tan dificil es hacer que funcione bien??</t>
  </si>
  <si>
    <t>Wed Oct 14 08:37:19 +0000 2020</t>
  </si>
  <si>
    <t>245292336</t>
  </si>
  <si>
    <t>http://pbs.twimg.com/profile_images/1163510218090852353/sbFYNdxx_normal.jpg</t>
  </si>
  <si>
    <t>http://twitter.com/yarckov/statuses/1316297017128357889</t>
  </si>
  <si>
    <t>1316289823204929538</t>
  </si>
  <si>
    <t>@ING_es hola, buenos días ¿es posible cancelar totalmente una tarjeta desde la banca móvil? Darla de baja, vamos.</t>
  </si>
  <si>
    <t>Wed Oct 14 08:08:43 +0000 2020</t>
  </si>
  <si>
    <t>http://twitter.com/RAgranja/statuses/1316289823204929538</t>
  </si>
  <si>
    <t>1316285210506526720</t>
  </si>
  <si>
    <t>floresdetrapo</t>
  </si>
  <si>
    <t>@ING_es trabaja con una gestoría interpuesta Tessi que directamente no responde a los correos, por lo que en pleno #COVID19 me hacen desplazarme 50 km en busca de una oficina. Esto es la banca online q tenemos. @consumidores @BancoDeEspana @facua</t>
  </si>
  <si>
    <t>Wed Oct 14 07:50:24 +0000 2020</t>
  </si>
  <si>
    <t>147677582</t>
  </si>
  <si>
    <t>http://pbs.twimg.com/profile_images/1241152228947300354/2OKhSipM_normal.jpg</t>
  </si>
  <si>
    <t>Tenerife</t>
  </si>
  <si>
    <t>http://twitter.com/floresdetrapo/statuses/1316285210506526720</t>
  </si>
  <si>
    <t>{"hashtags":[{"text":"COVID19","indices":[115,123]}],"symbols":[],"user_mentions":[{"screen_name":"ING_es","name":"ING España","id":270815203,"id_str":"270815203","indices":[0,7]},{"screen_name":"consumidores","name":"OCU","id":23520746,"id_str":"23520746","indices":[211,224]},{"screen_name":"BancoDeEspana","name":"Banco de España","id":1055425848906522600,"id_str":"1055425848906522624","indices":[225,239]},{"screen_name":"facua","name":"FACUA","id":8077212,"id_str":"8077212","indices":[240,246]}],"urls":[]}</t>
  </si>
  <si>
    <t>1316269035277955077</t>
  </si>
  <si>
    <t>pug5o</t>
  </si>
  <si>
    <t>@ING_es Ya hace cuatro semanas que me bajásteis el límite a 800 euros porque sí. He llamado 3 veces y no me habéis hecho ningún caso. Ayer se aprobó la prohibición de pagos en efectivos por más de mil. Ahora qué hago? Me estáis causando problemas laborales y profesionales</t>
  </si>
  <si>
    <t>Wed Oct 14 06:46:07 +0000 2020</t>
  </si>
  <si>
    <t>1123318232381890562</t>
  </si>
  <si>
    <t>http://pbs.twimg.com/profile_images/1123318724788916225/l0QiCQZU_normal.jpg</t>
  </si>
  <si>
    <t>Sierra de Guadarrama, España</t>
  </si>
  <si>
    <t>http://twitter.com/pug5o/statuses/1316269035277955077</t>
  </si>
  <si>
    <t>1316120890904637442</t>
  </si>
  <si>
    <t>@ING_es #mentira con fecha para firma, por un error de ing por no chequear fecha de tasación, nuevo procedimiento, pérdida de las arras por culpa de sus procesos, si alguien está interesado en una hipoteca con ing por favor contactar, les dejaré todo el proceso #ineptos #descuido #miedo</t>
  </si>
  <si>
    <t>Tue Oct 13 20:57:27 +0000 2020</t>
  </si>
  <si>
    <t>http://twitter.com/santanaflavio/statuses/1316120890904637442</t>
  </si>
  <si>
    <t>{"hashtags":[{"text":"mentira","indices":[8,16]},{"text":"ineptos","indices":[262,270]},{"text":"descuido","indices":[271,280]},{"text":"miedo","indices":[281,287]}],"symbols":[],"user_mentions":[{"screen_name":"ING_es","name":"ING España","id":270815203,"id_str":"270815203","indices":[0,7]}],"urls":[]}</t>
  </si>
  <si>
    <t>1316117570437734400</t>
  </si>
  <si>
    <t>@ING_es ¿Para cuando tendréis Samsung pay? En cuanto lo tengáis os prometo un insta cambio de cuenta bancaria con vosotros.</t>
  </si>
  <si>
    <t>Tue Oct 13 20:44:15 +0000 2020</t>
  </si>
  <si>
    <t>1085863794948169729</t>
  </si>
  <si>
    <t>http://twitter.com/Xilan3/statuses/1316117570437734400</t>
  </si>
  <si>
    <t>1316110783667990529</t>
  </si>
  <si>
    <t>m_lopezrosa</t>
  </si>
  <si>
    <t>@ING_es #ing  https://t.co/chKMp0wtf2</t>
  </si>
  <si>
    <t>Tue Oct 13 20:17:17 +0000 2020</t>
  </si>
  <si>
    <t>52209713</t>
  </si>
  <si>
    <t>http://pbs.twimg.com/profile_images/1266754789486010369/YYCKifOd_normal.jpg</t>
  </si>
  <si>
    <t>Galapagar, España</t>
  </si>
  <si>
    <t>http://twitter.com/m_lopezrosa/statuses/1316110783667990529</t>
  </si>
  <si>
    <t>{"hashtags":[{"text":"ing","indices":[8,12]}],"symbols":[],"user_mentions":[{"screen_name":"ING_es","name":"ING España","id":270815203,"id_str":"270815203","indices":[0,7]}],"urls":[{"url":"https://t.co/chKMp0wtf2","expanded_url":"https://www.eleconomista.es/banca-finanzas/noticias/10823266/10/20/ING-impedira-a-los-clientes-de-la-cuenta-Naranja-pagar-el-IRPF-o-IVA-.html","display_url":"eleconomista.es/banca-finanzas…","indices":[14,37]}]}</t>
  </si>
  <si>
    <t>1316104111004225536</t>
  </si>
  <si>
    <t>AteneaConsti</t>
  </si>
  <si>
    <t>@ING_es Gracias un saludo</t>
  </si>
  <si>
    <t>Tue Oct 13 19:50:46 +0000 2020</t>
  </si>
  <si>
    <t>1096032477569794049</t>
  </si>
  <si>
    <t>1316019459946016768</t>
  </si>
  <si>
    <t>http://pbs.twimg.com/profile_images/1096033758208278528/418Jl1-p_normal.jpg</t>
  </si>
  <si>
    <t>http://twitter.com/AteneaConsti/statuses/1316104111004225536</t>
  </si>
  <si>
    <t>1316092327535022084</t>
  </si>
  <si>
    <t>MatiasMoAl</t>
  </si>
  <si>
    <t>@ING_es  intentando contactar con algún departamento de ING y más de 30 min de espera al teléfono y nada de nada.
esto es un servicio digital ?
vergüenza encima es por una tarjeta que no funciona ni en el móvil ni física.
considero mi dinero retenido? es por denunciar</t>
  </si>
  <si>
    <t>Tue Oct 13 19:03:57 +0000 2020</t>
  </si>
  <si>
    <t>334713986</t>
  </si>
  <si>
    <t>http://twitter.com/MatiasMoAl/statuses/1316092327535022084</t>
  </si>
  <si>
    <t>1316074922922438659</t>
  </si>
  <si>
    <t>ElNeNeYlApEkE</t>
  </si>
  <si>
    <t>@ING_es  contestarme los DM, MAJOS....</t>
  </si>
  <si>
    <t>Tue Oct 13 17:54:47 +0000 2020</t>
  </si>
  <si>
    <t>299822850</t>
  </si>
  <si>
    <t>http://pbs.twimg.com/profile_images/782739947207946240/RTaJc1ug_normal.jpg</t>
  </si>
  <si>
    <t>http://twitter.com/ElNeNeYlApEkE/statuses/1316074922922438659</t>
  </si>
  <si>
    <t>1316072319127781377</t>
  </si>
  <si>
    <t>Henry27215589</t>
  </si>
  <si>
    <t>@ING_es Yo también lo lamento. Si queréis contactar conmigo, dejar de llamarme a través de AXACTOR, empresa que coacciona y amenaza y que un responsable de hipotecas y refinanciación contacte conmigo. Los intemediarios solo provocan frustración. Que alguien de ING ESPAÑA contacte conmigo</t>
  </si>
  <si>
    <t>Tue Oct 13 17:44:26 +0000 2020</t>
  </si>
  <si>
    <t>1089206333868523520</t>
  </si>
  <si>
    <t>1316066978860347393</t>
  </si>
  <si>
    <t>http://pbs.twimg.com/profile_images/1299032760858947588/CCrQCcUa_normal.jpg</t>
  </si>
  <si>
    <t>estic a lo puto sahara collons</t>
  </si>
  <si>
    <t>http://twitter.com/Henry27215589/statuses/1316072319127781377</t>
  </si>
  <si>
    <t>1316057764368723969</t>
  </si>
  <si>
    <t>Seskkpell</t>
  </si>
  <si>
    <t>@ING_es Mandado</t>
  </si>
  <si>
    <t>Tue Oct 13 16:46:36 +0000 2020</t>
  </si>
  <si>
    <t>291563415</t>
  </si>
  <si>
    <t>1316010349154373632</t>
  </si>
  <si>
    <t>http://pbs.twimg.com/profile_images/848647660248629248/M1bViWfH_normal.jpg</t>
  </si>
  <si>
    <t>República Catalana</t>
  </si>
  <si>
    <t>http://twitter.com/Seskkpell/statuses/1316057764368723969</t>
  </si>
  <si>
    <t>1316045466082119686</t>
  </si>
  <si>
    <t>begolorenzogon</t>
  </si>
  <si>
    <t>@ING_es Buenas tardes. Tengo una duda antes de abrir una cuenta en ING. Soy autónoma. Si yo domicilio mi cuota de autónomos pero hay algún mes que no tengo un ingreso de 700 €, me cobrarían comisiones como si fuera una cuenta sin nómina?. Gracias</t>
  </si>
  <si>
    <t>Tue Oct 13 15:57:44 +0000 2020</t>
  </si>
  <si>
    <t>2572586188</t>
  </si>
  <si>
    <t>http://pbs.twimg.com/profile_images/1220278649666052097/PIbcykJI_normal.jpg</t>
  </si>
  <si>
    <t>http://twitter.com/begolorenzogon/statuses/1316045466082119686</t>
  </si>
  <si>
    <t>1316041971375509506</t>
  </si>
  <si>
    <t>@ING_es Yo pagué religiosamente mi hipoteca mientras trabajé. Ahora no tengo trabajo y me insultan, amenazan y coaccionan por estar sin trabajo. Tarjetas anuladas, salgo en todas las listas de morosos aunque llevo 7 meses intentando negociar un pago acuerdo con mis ingresos. Vergüenza!</t>
  </si>
  <si>
    <t>Tue Oct 13 15:43:51 +0000 2020</t>
  </si>
  <si>
    <t>http://twitter.com/Henry27215589/statuses/1316041971375509506</t>
  </si>
  <si>
    <t>1316040922027700225</t>
  </si>
  <si>
    <t>@ING_es Estos cuándo presentas  documentación que piden para acogerte a moratória te engañan entre un montón de Agentes y alargan tanto el proceso que llegan las amenazas por no cumplir aquello a lo que tu estás intentando hacer. PAGAR DENTRO DE LAS POSIBILIDADES POR NO TENER TRABAJO!</t>
  </si>
  <si>
    <t>Tue Oct 13 15:39:41 +0000 2020</t>
  </si>
  <si>
    <t>http://twitter.com/Henry27215589/statuses/1316040922027700225</t>
  </si>
  <si>
    <t>1316040592892268547</t>
  </si>
  <si>
    <t>Oryctes1</t>
  </si>
  <si>
    <t>@ING_es Desde hace días cada vez que hago un pago con el móvil me notifica que voy consumiendo pagos sin conexión a datos, hasta hoy. Los cargos se anotan en cuenta al momento. Quizás alguna vez no tuviera conexión pero 9 veces seguro que no. ¿Cuál puede ser el problema? Gracias. https://t.co/OZPLFu7oWS</t>
  </si>
  <si>
    <t>Tue Oct 13 15:38:22 +0000 2020</t>
  </si>
  <si>
    <t>351509367</t>
  </si>
  <si>
    <t>http://pbs.twimg.com/profile_images/1248035645043273728/0_NH-8YV_normal.png</t>
  </si>
  <si>
    <t>http://twitter.com/Oryctes1/statuses/1316040592892268547</t>
  </si>
  <si>
    <t>{"hashtags":[],"symbols":[],"user_mentions":[{"screen_name":"ING_es","name":"ING España","id":270815203,"id_str":"270815203","indices":[0,7]}],"urls":[],"media":[{"id":1316040589901783000,"id_str":"1316040589901783042","indices":[281,304],"media_url":"http://pbs.twimg.com/media/EkOD8Z8XYAIAAWE.jpg","media_url_https":"https://pbs.twimg.com/media/EkOD8Z8XYAIAAWE.jpg","url":"https://t.co/OZPLFu7oWS","display_url":"pic.twitter.com/OZPLFu7oWS","expanded_url":"https://twitter.com/Oryctes1/status/1316040592892268547/photo/1","type":"photo","sizes":{"small":{"w":314,"h":680,"resize":"fit"},"thumb":{"w":150,"h":150,"resize":"crop"},"large":{"w":945,"h":2048,"resize":"fit"},"medium":{"w":554,"h":1200,"resize":"fit"}}}]}</t>
  </si>
  <si>
    <t>1316039814433640450</t>
  </si>
  <si>
    <t>@ING_es Ahora solo tenéis que dejar utilizar MI DINERO! para cuándo realmente es necesario. Sois tan banco como cualquier otro banco usurero español. Algunos llevamos 7 meses pidiendo ayuda. Y lo mejor de todo es que YO!, solo quiero pagar lo que debo. 7 meses pidiendo ayuda!! Vergüenza</t>
  </si>
  <si>
    <t>Tue Oct 13 15:35:17 +0000 2020</t>
  </si>
  <si>
    <t>http://twitter.com/Henry27215589/statuses/1316039814433640450</t>
  </si>
  <si>
    <t>1316037820922900481</t>
  </si>
  <si>
    <t>enrugby1</t>
  </si>
  <si>
    <t>@ING_es  Buenas tardes: Se pueden realizar trasferencias desde la cuenta naranja de ING a otra cuenta de banco dentro de la U.Europea,gracias por su respuesta.</t>
  </si>
  <si>
    <t>Tue Oct 13 15:27:21 +0000 2020</t>
  </si>
  <si>
    <t>1286763091330465800</t>
  </si>
  <si>
    <t>http://pbs.twimg.com/profile_images/1286776256630001664/GC6W6qj8_normal.jpg</t>
  </si>
  <si>
    <t>http://twitter.com/enrugby1/statuses/1316037820922900481</t>
  </si>
  <si>
    <t>1316031881578766338</t>
  </si>
  <si>
    <t>choche1982</t>
  </si>
  <si>
    <t>@ING_es Hola buenas tardes, querría hacerles unas consultas sin tener que llamar a un número telefónico de pago. ¿Tienen algún número 900 disponible?
Gracias.</t>
  </si>
  <si>
    <t>Tue Oct 13 15:03:45 +0000 2020</t>
  </si>
  <si>
    <t>718535243662303233</t>
  </si>
  <si>
    <t>http://pbs.twimg.com/profile_images/1296967493253300229/YWxqrc_l_normal.jpg</t>
  </si>
  <si>
    <t>Valencia, España</t>
  </si>
  <si>
    <t>http://twitter.com/choche1982/statuses/1316031881578766338</t>
  </si>
  <si>
    <t>1316016347399118849</t>
  </si>
  <si>
    <t>anamarinosa</t>
  </si>
  <si>
    <t>@ING_es Ya ha sido resuelta hace más de 24 horas. Es lo que tiene responder a un tweet cuatro días más tarde #atencionalclienteingmal</t>
  </si>
  <si>
    <t>Tue Oct 13 14:02:02 +0000 2020</t>
  </si>
  <si>
    <t>239831900</t>
  </si>
  <si>
    <t>1315940285684346880</t>
  </si>
  <si>
    <t>http://pbs.twimg.com/profile_images/1163835183042367488/ZTgrRRxY_normal.jpg</t>
  </si>
  <si>
    <t>http://twitter.com/anamarinosa/statuses/1316016347399118849</t>
  </si>
  <si>
    <t>{"hashtags":[{"text":"atencionalclienteingmal","indices":[109,133]}],"symbols":[],"user_mentions":[{"screen_name":"ING_es","name":"ING España","id":270815203,"id_str":"270815203","indices":[0,7]}],"urls":[]}</t>
  </si>
  <si>
    <t>1315985448037216256</t>
  </si>
  <si>
    <t>AlcalaHoy1</t>
  </si>
  <si>
    <t>@ING_es Buen día igualmente 😊</t>
  </si>
  <si>
    <t>Tue Oct 13 11:59:15 +0000 2020</t>
  </si>
  <si>
    <t>1641190098</t>
  </si>
  <si>
    <t>1315979011680538625</t>
  </si>
  <si>
    <t>http://pbs.twimg.com/profile_images/378800000231720997/363ea4031006e46750a68971b5e9e4aa_normal.jpeg</t>
  </si>
  <si>
    <t>Alcalá de Henares</t>
  </si>
  <si>
    <t>http://twitter.com/AlcalaHoy1/statuses/1315985448037216256</t>
  </si>
  <si>
    <t>1315978156147388417</t>
  </si>
  <si>
    <t>JohnArm54179254</t>
  </si>
  <si>
    <t>@ING_es Buenas tardes. Abrí una cuenta Plan Amigo con vosotros hace un par de semanas y todavía no me habéis ingresado los €50 y a mi amiga tampoco. Hay un problema? Gracias.</t>
  </si>
  <si>
    <t>Tue Oct 13 11:30:16 +0000 2020</t>
  </si>
  <si>
    <t>1315272773367934976</t>
  </si>
  <si>
    <t>http://twitter.com/JohnArm54179254/statuses/1315978156147388417</t>
  </si>
  <si>
    <t>1315972863896227840</t>
  </si>
  <si>
    <t>@ING_es Con pasaporte italiano y empadronamiento se puede abrir una cuenta?</t>
  </si>
  <si>
    <t>Tue Oct 13 11:09:15 +0000 2020</t>
  </si>
  <si>
    <t>1315970630584598528</t>
  </si>
  <si>
    <t>http://twitter.com/AteneaConsti/statuses/1315972863896227840</t>
  </si>
  <si>
    <t>1315971724719067137</t>
  </si>
  <si>
    <t>@ING_es Gracias. Pero hacer el certificado de registro de ciudadano de la union me piden que demuestre cuenta bancaria. Saludos.</t>
  </si>
  <si>
    <t>Tue Oct 13 11:04:43 +0000 2020</t>
  </si>
  <si>
    <t>http://twitter.com/AteneaConsti/statuses/1315971724719067137</t>
  </si>
  <si>
    <t>1315971031610339331</t>
  </si>
  <si>
    <t>@ING_es leer un dm que os e dejado, gracias majos.</t>
  </si>
  <si>
    <t>Tue Oct 13 11:01:58 +0000 2020</t>
  </si>
  <si>
    <t>http://twitter.com/ElNeNeYlApEkE/statuses/1315971031610339331</t>
  </si>
  <si>
    <t>1315966830377406464</t>
  </si>
  <si>
    <t>Jekillthem</t>
  </si>
  <si>
    <t>@ING_es estáis de coña? https://t.co/V89XuX9l0Z</t>
  </si>
  <si>
    <t>Tue Oct 13 10:45:16 +0000 2020</t>
  </si>
  <si>
    <t>313913761</t>
  </si>
  <si>
    <t>http://pbs.twimg.com/profile_images/552840987396292608/yZmjCcfW_normal.jpeg</t>
  </si>
  <si>
    <t>http://twitter.com/Jekillthem/statuses/1315966830377406464</t>
  </si>
  <si>
    <t>{"hashtags":[],"symbols":[],"user_mentions":[{"screen_name":"ING_es","name":"ING España","id":270815203,"id_str":"270815203","indices":[0,7]}],"urls":[],"media":[{"id":1315966826732494800,"id_str":"1315966826732494848","indices":[24,47],"media_url":"http://pbs.twimg.com/media/EkNA20uWoAAYObb.jpg","media_url_https":"https://pbs.twimg.com/media/EkNA20uWoAAYObb.jpg","url":"https://t.co/V89XuX9l0Z","display_url":"pic.twitter.com/V89XuX9l0Z","expanded_url":"https://twitter.com/Jekillthem/status/1315966830377406464/photo/1","type":"photo","sizes":{"large":{"w":1080,"h":2022,"resize":"fit"},"medium":{"w":641,"h":1200,"resize":"fit"},"thumb":{"w":150,"h":150,"resize":"crop"},"small":{"w":363,"h":680,"resize":"fit"}}}]}</t>
  </si>
  <si>
    <t>1315960225216770054</t>
  </si>
  <si>
    <t>Self_Winding</t>
  </si>
  <si>
    <t>@ING_es Gracias</t>
  </si>
  <si>
    <t>Tue Oct 13 10:19:01 +0000 2020</t>
  </si>
  <si>
    <t>35788157</t>
  </si>
  <si>
    <t>1315954452290035714</t>
  </si>
  <si>
    <t>&lt;a href="https://about.twitter.com/products/tweetdeck" rel="nofollow"&gt;TweetDeck&lt;/a&gt;</t>
  </si>
  <si>
    <t>http://pbs.twimg.com/profile_images/940557845187186688/QjuDFeXy_normal.jpg</t>
  </si>
  <si>
    <t>En el país de la pandereta</t>
  </si>
  <si>
    <t>http://twitter.com/Self_Winding/statuses/1315960225216770054</t>
  </si>
  <si>
    <t>1315956939222855680</t>
  </si>
  <si>
    <t>Martix_SB</t>
  </si>
  <si>
    <t>@ING_es Hola! tramité con vosotros el aparatito de los peajes. ha dejado de funcionar, puedo solicitar otro? cómo? gracias 😊</t>
  </si>
  <si>
    <t>Tue Oct 13 10:05:58 +0000 2020</t>
  </si>
  <si>
    <t>280479449</t>
  </si>
  <si>
    <t>http://pbs.twimg.com/profile_images/907696685119406080/N-IJne_4_normal.jpg</t>
  </si>
  <si>
    <t>http://twitter.com/Martix_SB/statuses/1315956939222855680</t>
  </si>
  <si>
    <t>1315946418281099264</t>
  </si>
  <si>
    <t>SSCapelli</t>
  </si>
  <si>
    <t>@ING_es @KehomaBelmonte Ahora mismo está en mantenimiento y son las 10.30 en Canarias...</t>
  </si>
  <si>
    <t>Tue Oct 13 09:24:09 +0000 2020</t>
  </si>
  <si>
    <t>3010624605</t>
  </si>
  <si>
    <t>1315902130516103169</t>
  </si>
  <si>
    <t>http://pbs.twimg.com/profile_images/561967112193724416/x4n8b4EA_normal.jpeg</t>
  </si>
  <si>
    <t>http://twitter.com/SSCapelli/statuses/1315946418281099264</t>
  </si>
  <si>
    <t>{"hashtags":[],"symbols":[],"user_mentions":[{"screen_name":"ING_es","name":"ING España","id":270815203,"id_str":"270815203","indices":[0,7]},{"screen_name":"KehomaBelmonte","name":"Kehoma Belmonte","id":396110007,"id_str":"396110007","indices":[8,23]}],"urls":[]}</t>
  </si>
  <si>
    <t>1315938623972311041</t>
  </si>
  <si>
    <t>macnelus</t>
  </si>
  <si>
    <t>@ING_es sí, mejor :)</t>
  </si>
  <si>
    <t>Tue Oct 13 08:53:11 +0000 2020</t>
  </si>
  <si>
    <t>16330469</t>
  </si>
  <si>
    <t>1315938322544504833</t>
  </si>
  <si>
    <t>http://pbs.twimg.com/profile_images/1269763311010222080/z_OsKLWR_normal.jpg</t>
  </si>
  <si>
    <t>http://twitter.com/macnelus/statuses/1315938623972311041</t>
  </si>
  <si>
    <t>1315780495142203403</t>
  </si>
  <si>
    <t>rubiodemarzo</t>
  </si>
  <si>
    <t>@ING_es Hola. Habéis cerrado el único cajero a 3 kms a la redonda 😱 Y solo en cajeros ING se puede hacer ingresos. ¿ING va a ser un banco sin cajeros?</t>
  </si>
  <si>
    <t>Mon Oct 12 22:24:50 +0000 2020</t>
  </si>
  <si>
    <t>94835782</t>
  </si>
  <si>
    <t>http://pbs.twimg.com/profile_images/1168479639473479680/1u-0ZbF-_normal.jpg</t>
  </si>
  <si>
    <t>http://twitter.com/rubiodemarzo/statuses/1315780495142203403</t>
  </si>
  <si>
    <t>1315441968248434688</t>
  </si>
  <si>
    <t>Anajaquete</t>
  </si>
  <si>
    <t>@ING_es Mi tarjeta no funcio el día de hoy y no puedo operar con mis cuentas..pero que narices pasa???? estais de mantenimiento..menuda guasa</t>
  </si>
  <si>
    <t>Sun Oct 11 23:59:39 +0000 2020</t>
  </si>
  <si>
    <t>193732428</t>
  </si>
  <si>
    <t>http://pbs.twimg.com/profile_images/1259564474526248960/_75gNHPE_normal.jpg</t>
  </si>
  <si>
    <t>http://twitter.com/Anajaquete/statuses/1315441968248434688</t>
  </si>
  <si>
    <t>1315413099458035715</t>
  </si>
  <si>
    <t>MarcoVico</t>
  </si>
  <si>
    <t>@ING_es pues una vergüenza de banco, después de toda una vida con ellos, te dejan tirado como a un perro. Incapaces de ayudarte en esta época que estamos pasando por culpa de la pandemia. Pero lo tengo claro que en cuanto pueda 🌬🛫</t>
  </si>
  <si>
    <t>Sun Oct 11 22:04:56 +0000 2020</t>
  </si>
  <si>
    <t>398909950</t>
  </si>
  <si>
    <t>http://pbs.twimg.com/profile_images/3444079245/65964a577b6345e063c11b06308d546e_normal.jpeg</t>
  </si>
  <si>
    <t>http://twitter.com/MarcoVico/statuses/1315413099458035715</t>
  </si>
  <si>
    <t>1315374779491287048</t>
  </si>
  <si>
    <t>@ING_es Aparte de Google Pay, ya no se puede pagar de otra forma con el móvil? En la app ha desaparecido cualquier otra modalidad.</t>
  </si>
  <si>
    <t>Sun Oct 11 19:32:40 +0000 2020</t>
  </si>
  <si>
    <t>http://twitter.com/pastrana_r/statuses/1315374779491287048</t>
  </si>
  <si>
    <t>1315273587251703809</t>
  </si>
  <si>
    <t>Sun Oct 11 12:50:34 +0000 2020</t>
  </si>
  <si>
    <t>http://twitter.com/JohnArm54179254/statuses/1315273587251703809</t>
  </si>
  <si>
    <t>1314996507565850624</t>
  </si>
  <si>
    <t>Adriana_De_Sa</t>
  </si>
  <si>
    <t>@ING_es no puedo pagar por bizum dado que el comercio me pide clave bizum y desde la app no tengo acceso a ella. ¿que puedo hacer?</t>
  </si>
  <si>
    <t>Sat Oct 10 18:29:33 +0000 2020</t>
  </si>
  <si>
    <t>1199933937482686464</t>
  </si>
  <si>
    <t>http://twitter.com/Adriana_De_Sa/statuses/1314996507565850624</t>
  </si>
  <si>
    <t>1314937074819239936</t>
  </si>
  <si>
    <t>@ING_es buen dia. Le consulto para abrir una cuenta en vuestro banco como residente tengo ciudadania italiana. Saludos</t>
  </si>
  <si>
    <t>Sat Oct 10 14:33:23 +0000 2020</t>
  </si>
  <si>
    <t>http://twitter.com/AteneaConsti/statuses/1314937074819239936</t>
  </si>
  <si>
    <t>1314927115113033732</t>
  </si>
  <si>
    <t>juanqb63</t>
  </si>
  <si>
    <t>@ING_es llevo desde el jueves a media mañana con problemas en el pago con móvil.Intento dar de baja la tarjeta asignada al pago con móvil y,desde las 9 de la mañana,me dice la app que no se puede por problemas de mantenimiento.
¿Hay algún problema con el pago con móvil?</t>
  </si>
  <si>
    <t>Sat Oct 10 13:53:49 +0000 2020</t>
  </si>
  <si>
    <t>748955760</t>
  </si>
  <si>
    <t>http://pbs.twimg.com/profile_images/2494908644/image_normal.jpg</t>
  </si>
  <si>
    <t>http://twitter.com/juanqb63/statuses/1314927115113033732</t>
  </si>
  <si>
    <t>1314921798396522498</t>
  </si>
  <si>
    <t>@ING_es buen día 5</t>
  </si>
  <si>
    <t>Sat Oct 10 13:32:41 +0000 2020</t>
  </si>
  <si>
    <t>http://twitter.com/AteneaConsti/statuses/1314921798396522498</t>
  </si>
  <si>
    <t>1314903417513562112</t>
  </si>
  <si>
    <t>edwardjonhs</t>
  </si>
  <si>
    <t>@ING_es  si cobro el paro ,y si cobro 500 euros por que solo me dejan en cuenta 409 euros ??? No entiendo nada muy descontentos con ustedes ...#paro</t>
  </si>
  <si>
    <t>Sat Oct 10 12:19:39 +0000 2020</t>
  </si>
  <si>
    <t>1296305165537103872</t>
  </si>
  <si>
    <t>http://pbs.twimg.com/profile_images/1303837250602622977/YAwd-wBU_normal.jpg</t>
  </si>
  <si>
    <t>http://twitter.com/edwardjonhs/statuses/1314903417513562112</t>
  </si>
  <si>
    <t>{"hashtags":[{"text":"paro","indices":[143,148]}],"symbols":[],"user_mentions":[{"screen_name":"ING_es","name":"ING España","id":270815203,"id_str":"270815203","indices":[0,7]}],"urls":[]}</t>
  </si>
  <si>
    <t>1314894998626873344</t>
  </si>
  <si>
    <t>@ING_es buenas, no me habéis solucionado el problema que tengo en la cuenta, alguien me ayuda?</t>
  </si>
  <si>
    <t>Sat Oct 10 11:46:11 +0000 2020</t>
  </si>
  <si>
    <t>http://twitter.com/macnelus/statuses/1314894998626873344</t>
  </si>
  <si>
    <t>1314682136956489729</t>
  </si>
  <si>
    <t>itsmissyellow</t>
  </si>
  <si>
    <t>@ING_es hola! me podéis decir dónde puedo hacer una recarga a un teléfono móvil? he buscado en la app y me dice que es en "operar" pero no me sale la opción. gracias.</t>
  </si>
  <si>
    <t>Fri Oct 09 21:40:21 +0000 2020</t>
  </si>
  <si>
    <t>39828981</t>
  </si>
  <si>
    <t>http://pbs.twimg.com/profile_images/1289330894365429760/toZiqr7V_normal.jpg</t>
  </si>
  <si>
    <t>from Madrid to the sky ㅡ Spain</t>
  </si>
  <si>
    <t>http://twitter.com/itsmissyellow/statuses/1314682136956489729</t>
  </si>
  <si>
    <t>1314655628976156674</t>
  </si>
  <si>
    <t>@ING_es Muchas gracias!! En este caso a mi no me caduca hasta 2024, para ese entonces si estoy residiendo en el extranjero, me  podrán enviar la nueva tarjeta a la dirección del país donde yo esté?</t>
  </si>
  <si>
    <t>Fri Oct 09 19:55:01 +0000 2020</t>
  </si>
  <si>
    <t>1314561084578246656</t>
  </si>
  <si>
    <t>http://twitter.com/GabineteForte/statuses/1314655628976156674</t>
  </si>
  <si>
    <t>1314651580159975424</t>
  </si>
  <si>
    <t>GasaRED</t>
  </si>
  <si>
    <t>@ING_es Pa nada lo contrarios de facha, es demócrata, me pregunto a quien le encargasteis esta joyita</t>
  </si>
  <si>
    <t>Fri Oct 09 19:38:56 +0000 2020</t>
  </si>
  <si>
    <t>1180579511353692160</t>
  </si>
  <si>
    <t>1286638059912671234</t>
  </si>
  <si>
    <t>http://pbs.twimg.com/profile_images/1292817295195222019/cifWSAXT_normal.jpg</t>
  </si>
  <si>
    <t>Poplar, London</t>
  </si>
  <si>
    <t>http://twitter.com/GasaRED/statuses/1314651580159975424</t>
  </si>
  <si>
    <t>1314598180546326534</t>
  </si>
  <si>
    <t>JoaqinArias</t>
  </si>
  <si>
    <t>@ING_es He he hecho todo eso, incluso he desinstalado e instalado otra vez la app y sigue dando error.</t>
  </si>
  <si>
    <t>Fri Oct 09 16:06:44 +0000 2020</t>
  </si>
  <si>
    <t>424345135</t>
  </si>
  <si>
    <t>1314593019019104256</t>
  </si>
  <si>
    <t>http://pbs.twimg.com/profile_images/935890696849981441/UrrqvKaO_normal.jpg</t>
  </si>
  <si>
    <t>España</t>
  </si>
  <si>
    <t>http://twitter.com/JoaqinArias/statuses/1314598180546326534</t>
  </si>
  <si>
    <t>1314589844849467393</t>
  </si>
  <si>
    <t>@ING_es hola, tenéis algún problema con la web? Llevo todo el día intentando hacer transferencias y no hay forma. En la validación con el móvil me dice que el sistema no está operativo.</t>
  </si>
  <si>
    <t>Fri Oct 09 15:33:37 +0000 2020</t>
  </si>
  <si>
    <t>http://twitter.com/JoaqinArias/statuses/1314589844849467393</t>
  </si>
  <si>
    <t>1314587211849924608</t>
  </si>
  <si>
    <t>alexschrodinger</t>
  </si>
  <si>
    <t>@ING_es Que ocurre con el pago con móvil??, desde hace 2 o 3 días no funciona.</t>
  </si>
  <si>
    <t>Fri Oct 09 15:23:09 +0000 2020</t>
  </si>
  <si>
    <t>202627328</t>
  </si>
  <si>
    <t>http://pbs.twimg.com/profile_images/841984783005675520/5llDQS23_normal.jpg</t>
  </si>
  <si>
    <t>http://twitter.com/alexschrodinger/statuses/1314587211849924608</t>
  </si>
  <si>
    <t>1314572864222310405</t>
  </si>
  <si>
    <t>jspmcsm</t>
  </si>
  <si>
    <t>@ING_es</t>
  </si>
  <si>
    <t>Fri Oct 09 14:26:09 +0000 2020</t>
  </si>
  <si>
    <t>2159696662</t>
  </si>
  <si>
    <t>http://pbs.twimg.com/profile_images/378800000683686693/a1ef247d0f0462fa165c3cf6f6df7437_normal.jpeg</t>
  </si>
  <si>
    <t>http://twitter.com/jspmcsm/statuses/1314572864222310405</t>
  </si>
  <si>
    <t>1314569286460084231</t>
  </si>
  <si>
    <t>@ING_es Mucho no lo lamentáis porque no lo arregláis, sigo esperando a que deis al cotitular de alta. Va para un mes</t>
  </si>
  <si>
    <t>Fri Oct 09 14:11:56 +0000 2020</t>
  </si>
  <si>
    <t>http://twitter.com/anamarinosa/statuses/1314569286460084231</t>
  </si>
  <si>
    <t>1314558345815171072</t>
  </si>
  <si>
    <t>xburgos</t>
  </si>
  <si>
    <t>@ING_es Igualmente! :)</t>
  </si>
  <si>
    <t>Fri Oct 09 13:28:27 +0000 2020</t>
  </si>
  <si>
    <t>116893730</t>
  </si>
  <si>
    <t>1314546722488582145</t>
  </si>
  <si>
    <t>http://pbs.twimg.com/profile_images/971189187482456070/eQSKXFOL_normal.jpg</t>
  </si>
  <si>
    <t>http://twitter.com/xburgos/statuses/1314558345815171072</t>
  </si>
  <si>
    <t>1314543797867614213</t>
  </si>
  <si>
    <t>@ING_es Muchas gracias por responder tan rápido. Al final desinstalando e instalando la aplicación al completo de nuevo ha sido suficiente. Ya he logrado acceder. Gracias!</t>
  </si>
  <si>
    <t>Fri Oct 09 12:30:39 +0000 2020</t>
  </si>
  <si>
    <t>1314524831531102208</t>
  </si>
  <si>
    <t>http://twitter.com/xburgos/statuses/1314543797867614213</t>
  </si>
  <si>
    <t>1314541357202132993</t>
  </si>
  <si>
    <t>@ING_es Buenas tardes , quiero preguntar si puedo renovar mi tarjeta bancaria de ING direct estando yo residiendo en el extranjero y de qué forma obtendría mi nueva tarjeta renovada estando allí.</t>
  </si>
  <si>
    <t>Fri Oct 09 12:20:57 +0000 2020</t>
  </si>
  <si>
    <t>http://twitter.com/GabineteForte/statuses/1314541357202132993</t>
  </si>
  <si>
    <t>1314521726383017984</t>
  </si>
  <si>
    <t>RebeGalindo</t>
  </si>
  <si>
    <t>@ING_es @ING_es si le vais a pasar mi DNI a mi gestor o al departamento que revisa la documentación ni os molestéis. No paramos de llamar y no hacen nada. Necesitamos una respuesta ya! #hipoteca #ing #hipotecasing</t>
  </si>
  <si>
    <t>Fri Oct 09 11:02:56 +0000 2020</t>
  </si>
  <si>
    <t>434332298</t>
  </si>
  <si>
    <t>1314520986725888000</t>
  </si>
  <si>
    <t>http://pbs.twimg.com/profile_images/3568159293/9a33816cf1513375e159749432600b88_normal.jpeg</t>
  </si>
  <si>
    <t>http://twitter.com/RebeGalindo/statuses/1314521726383017984</t>
  </si>
  <si>
    <t>{"hashtags":[{"text":"hipoteca","indices":[185,194]},{"text":"ing","indices":[195,199]},{"text":"hipotecasing","indices":[200,213]}],"symbols":[],"user_mentions":[{"screen_name":"ING_es","name":"ING España","id":270815203,"id_str":"270815203","indices":[0,7]},{"screen_name":"ING_es","name":"ING España","id":270815203,"id_str":"270815203","indices":[8,15]}],"urls":[]}</t>
  </si>
  <si>
    <t>1314516906385211400</t>
  </si>
  <si>
    <t>agcarlo</t>
  </si>
  <si>
    <t>@ING_es Si, eso nos dijo el gestor telefónico. Ahora estamos con el proceso para que retrocedais las operaciones.
Operaciones realizadas en EEUU, sin que hayamos recibido ningún SMS para autorizar compra y sin que se pueda viajar a EEUU... Es de traca que encima haya qye denunciar.</t>
  </si>
  <si>
    <t>Fri Oct 09 10:43:47 +0000 2020</t>
  </si>
  <si>
    <t>244468814</t>
  </si>
  <si>
    <t>1314515971986673664</t>
  </si>
  <si>
    <t>http://pbs.twimg.com/profile_images/1308768128156028934/_1QeLbEf_normal.jpg</t>
  </si>
  <si>
    <t>http://twitter.com/agcarlo/statuses/1314516906385211400</t>
  </si>
  <si>
    <t>1314513416170745856</t>
  </si>
  <si>
    <t>@ING_es Pues mira, era una llamada para anular una tarjeta de crédito de forma urgente...</t>
  </si>
  <si>
    <t>Fri Oct 09 10:29:55 +0000 2020</t>
  </si>
  <si>
    <t>1314512867807367174</t>
  </si>
  <si>
    <t>http://twitter.com/agcarlo/statuses/1314513416170745856</t>
  </si>
  <si>
    <t>1314494912843460610</t>
  </si>
  <si>
    <t>llualpita</t>
  </si>
  <si>
    <t>@ING_es  buenos dias, para cambiar los recibos que tengo en otro banco para que me los pasen por ing, que tramites hay que hacer?</t>
  </si>
  <si>
    <t>Fri Oct 09 09:16:24 +0000 2020</t>
  </si>
  <si>
    <t>2951624176</t>
  </si>
  <si>
    <t>http://pbs.twimg.com/profile_images/1270402005178163201/rOzA-kHk_normal.jpg</t>
  </si>
  <si>
    <t>Terrassa, Catalunya</t>
  </si>
  <si>
    <t>http://twitter.com/llualpita/statuses/1314494912843460610</t>
  </si>
  <si>
    <t>1314488708591214593</t>
  </si>
  <si>
    <t>AlbertoIllanes1</t>
  </si>
  <si>
    <t>@ING_es  ¡Hola! Me interesaría hacerme cliente de vuestro. ¿Puedo contratar una cuenta y la banca online directamente desde vuestra web? O en algún momento tendré que acudir a la oficina? Es que durante algunas semanas estaré fuera de mi domicilio... ¡Muchas gracias!</t>
  </si>
  <si>
    <t>Fri Oct 09 08:51:44 +0000 2020</t>
  </si>
  <si>
    <t>1073378796</t>
  </si>
  <si>
    <t>http://pbs.twimg.com/profile_images/884694737415962624/6e5PN3fu_normal.jpg</t>
  </si>
  <si>
    <t>http://twitter.com/AlbertoIllanes1/statuses/1314488708591214593</t>
  </si>
  <si>
    <t>1314481593457795073</t>
  </si>
  <si>
    <t>martita_venus</t>
  </si>
  <si>
    <t>@ING_es  vergonzosa la póliza de seguro de hogar que me veo obligada a mantener, para que no me suba la cuota de la hipoteca!! No vale para nada!! Ineficaz, incompetente...</t>
  </si>
  <si>
    <t>Fri Oct 09 08:23:28 +0000 2020</t>
  </si>
  <si>
    <t>114241518</t>
  </si>
  <si>
    <t>http://pbs.twimg.com/profile_images/1014982151077531649/fRi52VfO_normal.jpg</t>
  </si>
  <si>
    <t>http://twitter.com/martita_venus/statuses/1314481593457795073</t>
  </si>
  <si>
    <t>1314459901058580480</t>
  </si>
  <si>
    <t>elainekingett</t>
  </si>
  <si>
    <t>@ING_es hola - do you have anyone in any #Sevilla branches who speaks English? Thanks</t>
  </si>
  <si>
    <t>Fri Oct 09 06:57:16 +0000 2020</t>
  </si>
  <si>
    <t>11472312</t>
  </si>
  <si>
    <t>http://pbs.twimg.com/profile_images/1277950282576601093/7QiYRx3l_normal.jpg</t>
  </si>
  <si>
    <t>Spain &amp; UK</t>
  </si>
  <si>
    <t>http://twitter.com/elainekingett/statuses/1314459901058580480</t>
  </si>
  <si>
    <t>{"hashtags":[{"text":"Sevilla","indices":[41,49]}],"symbols":[],"user_mentions":[{"screen_name":"ING_es","name":"ING España","id":270815203,"id_str":"270815203","indices":[0,7]}],"urls":[]}</t>
  </si>
  <si>
    <t>1314455884886618112</t>
  </si>
  <si>
    <t>carito_198478</t>
  </si>
  <si>
    <t>@ING_es @arturixc @ING_es  pues yo mande el martes uno y todavía estoy esperando respuesta! Así que suerte!</t>
  </si>
  <si>
    <t>Fri Oct 09 06:41:19 +0000 2020</t>
  </si>
  <si>
    <t>471839980</t>
  </si>
  <si>
    <t>1313849867899408384</t>
  </si>
  <si>
    <t>http://pbs.twimg.com/profile_images/705812979623837697/lcWMHAHo_normal.jpg</t>
  </si>
  <si>
    <t>Marbella, España</t>
  </si>
  <si>
    <t>http://twitter.com/carito_198478/statuses/1314455884886618112</t>
  </si>
  <si>
    <t>{"hashtags":[],"symbols":[],"user_mentions":[{"screen_name":"ING_es","name":"ING España","id":270815203,"id_str":"270815203","indices":[0,7]},{"screen_name":"arturixc","name":"Artr¡!","id":897445535979884500,"id_str":"897445535979884544","indices":[8,17]},{"screen_name":"ING_es","name":"ING España","id":270815203,"id_str":"270815203","indices":[18,25]}],"urls":[]}</t>
  </si>
  <si>
    <t>1314450889109909504</t>
  </si>
  <si>
    <t>@ING_es Telita con este tema, tres veces he llamado, tres! Y ahora resulta que nadie había tomado nota... Os repito que Hacienda me obliga a pagar con tarjeta, me estáis causando problemas laborales y familiares. No tenéis vergüenza como empresa.</t>
  </si>
  <si>
    <t>Fri Oct 09 06:21:27 +0000 2020</t>
  </si>
  <si>
    <t>1309846975030996992</t>
  </si>
  <si>
    <t>http://twitter.com/pug5o/statuses/1314450889109909504</t>
  </si>
  <si>
    <t>1314297666298355728</t>
  </si>
  <si>
    <t>dmnava</t>
  </si>
  <si>
    <t>@ING_es Tenéis previsto abrir oficina bancaria en vuestra nueva sede central en Vía de los Poblados?</t>
  </si>
  <si>
    <t>Thu Oct 08 20:12:36 +0000 2020</t>
  </si>
  <si>
    <t>145664516</t>
  </si>
  <si>
    <t>http://pbs.twimg.com/profile_images/1531288912/profile_photo_normal.jpg</t>
  </si>
  <si>
    <t>http://twitter.com/dmnava/statuses/1314297666298355728</t>
  </si>
  <si>
    <t>1314296533282684932</t>
  </si>
  <si>
    <t>KehomaBelmonte</t>
  </si>
  <si>
    <t>@ING_es por que la app va tan mal? Bizum no funciona nunca! , cada noche la app esta de mantenimiento, reconocimiento facial no va...seguro que os consideráis una banca on line? Siendo asi el método de gestión debería estar a la altura no? Lo encuentro lamentable. #ingcaca</t>
  </si>
  <si>
    <t>Thu Oct 08 20:08:06 +0000 2020</t>
  </si>
  <si>
    <t>396110007</t>
  </si>
  <si>
    <t>http://pbs.twimg.com/profile_images/2685483822/ae9498c65b5f418ea2b1f15d5e89293d_normal.jpeg</t>
  </si>
  <si>
    <t>http://twitter.com/KehomaBelmonte/statuses/1314296533282684932</t>
  </si>
  <si>
    <t>{"hashtags":[{"text":"ingcaca","indices":[265,273]}],"symbols":[],"user_mentions":[{"screen_name":"ING_es","name":"ING España","id":270815203,"id_str":"270815203","indices":[0,7]}],"urls":[]}</t>
  </si>
  <si>
    <t>1314259577634983936</t>
  </si>
  <si>
    <t>paty_montesinos</t>
  </si>
  <si>
    <t>@ING_es Hola, me podríais decir por qué el servicio de Halcash lleva inactivo dos días, llevo desde ayer intentando realizar uno y me da error constantemente. Gracias</t>
  </si>
  <si>
    <t>Thu Oct 08 17:41:15 +0000 2020</t>
  </si>
  <si>
    <t>354221379</t>
  </si>
  <si>
    <t>http://pbs.twimg.com/profile_images/2018967567/Sin_t_tulo_normal.png</t>
  </si>
  <si>
    <t>A Coruña</t>
  </si>
  <si>
    <t>http://twitter.com/paty_montesinos/statuses/1314259577634983936</t>
  </si>
  <si>
    <t>1314250648553246722</t>
  </si>
  <si>
    <t>Lazcorreta</t>
  </si>
  <si>
    <t>@ING_es @DirigentesDg @NachoRdzVelasco 😂😂😂😂😂😂😂😂😂😂😂😂😂😂😂😂😂😂😂😂😂😂😂😂 @ING_es   ayudando en tiempos difíciles cómo bien han  dicho desactivando siempre cubierto, remuneración dé recibos. #COVID19 #coronavirus #confinamiento</t>
  </si>
  <si>
    <t>Thu Oct 08 17:05:46 +0000 2020</t>
  </si>
  <si>
    <t>88444989</t>
  </si>
  <si>
    <t>1314216445547433993</t>
  </si>
  <si>
    <t>http://pbs.twimg.com/profile_images/755581472526962692/lD_zBzTO_normal.jpg</t>
  </si>
  <si>
    <t>zaragoza</t>
  </si>
  <si>
    <t>http://twitter.com/Lazcorreta/statuses/1314250648553246722</t>
  </si>
  <si>
    <t>{"hashtags":[{"text":"COVID19","indices":[181,189]},{"text":"coronavirus","indices":[190,202]},{"text":"confinamiento","indices":[203,217]}],"symbols":[],"user_mentions":[{"screen_name":"ING_es","name":"ING España","id":270815203,"id_str":"270815203","indices":[0,7]},{"screen_name":"DirigentesDg","name":"Dirigentes","id":208594072,"id_str":"208594072","indices":[8,21]},{"screen_name":"NachoRdzVelasco","name":"Nacho Rdgez. Velasco","id":299901721,"id_str":"299901721","indices":[22,38]},{"screen_name":"ING_es","name":"ING España","id":270815203,"id_str":"270815203","indices":[64,71]}],"urls":[]}</t>
  </si>
  <si>
    <t>1314228926508666881</t>
  </si>
  <si>
    <t>blackbaccara95</t>
  </si>
  <si>
    <t>@ING_es @DirigentesDg @NachoRdzVelasco porqué desactivan el siempre cubierto?
Yo contaba con eso para mis facturas...</t>
  </si>
  <si>
    <t>Thu Oct 08 15:39:27 +0000 2020</t>
  </si>
  <si>
    <t>3042355379</t>
  </si>
  <si>
    <t>http://pbs.twimg.com/profile_images/1297654368364306432/O-qTSoAG_normal.jpg</t>
  </si>
  <si>
    <t>http://twitter.com/blackbaccara95/statuses/1314228926508666881</t>
  </si>
  <si>
    <t>{"hashtags":[],"symbols":[],"user_mentions":[{"screen_name":"ING_es","name":"ING España","id":270815203,"id_str":"270815203","indices":[0,7]},{"screen_name":"DirigentesDg","name":"Dirigentes","id":208594072,"id_str":"208594072","indices":[8,21]},{"screen_name":"NachoRdzVelasco","name":"Nacho Rdgez. Velasco","id":299901721,"id_str":"299901721","indices":[22,38]}],"urls":[]}</t>
  </si>
  <si>
    <t>1314217131257540616</t>
  </si>
  <si>
    <t>jmelchor26</t>
  </si>
  <si>
    <t>@ING_es Buenas tardes, Tengo unas notificaciones en el icono de ING que no puedo ver. He mirado en el apartado de Notificaciones y avisos y no consigo localizar las notificaciones. ¿ Me podéis ayudar en encontrarlo ??</t>
  </si>
  <si>
    <t>Thu Oct 08 14:52:35 +0000 2020</t>
  </si>
  <si>
    <t>2170465316</t>
  </si>
  <si>
    <t>http://pbs.twimg.com/profile_images/972218563053391872/DTejKrtO_normal.jpg</t>
  </si>
  <si>
    <t>Burriana, Comunidad Valenciana</t>
  </si>
  <si>
    <t>http://twitter.com/jmelchor26/statuses/1314217131257540616</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</si>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</sst>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867446521"/>
        <c:axId val="17305581"/>
      </c:barChart>
      <c:catAx>
        <c:axId val="1867446521"/>
        <c:scaling>
          <c:orientation val="maxMin"/>
        </c:scaling>
        <c:delete val="0"/>
        <c:axPos val="l"/>
        <c:crossAx val="17305581"/>
      </c:catAx>
      <c:valAx>
        <c:axId val="17305581"/>
        <c:scaling>
          <c:orientation val="minMax"/>
        </c:scaling>
        <c:delete val="0"/>
        <c:axPos val="b"/>
        <c:tickLblPos val="nextTo"/>
        <c:spPr>
          <a:ln>
            <a:noFill/>
          </a:ln>
        </c:spPr>
        <c:crossAx val="1867446521"/>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31436041"/>
        <c:axId val="259347084"/>
      </c:lineChart>
      <c:catAx>
        <c:axId val="131436041"/>
        <c:scaling>
          <c:orientation val="minMax"/>
        </c:scaling>
        <c:delete val="0"/>
        <c:axPos val="b"/>
        <c:crossAx val="259347084"/>
      </c:catAx>
      <c:valAx>
        <c:axId val="259347084"/>
        <c:scaling>
          <c:orientation val="minMax"/>
        </c:scaling>
        <c:delete val="0"/>
        <c:axPos val="l"/>
        <c:tickLblPos val="nextTo"/>
        <c:spPr>
          <a:ln>
            <a:noFill/>
          </a:ln>
        </c:spPr>
        <c:crossAx val="131436041"/>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witter.com/Vengard/statuses/1316794589630603265" TargetMode="External"/><Relationship Id="rId190" Type="http://schemas.openxmlformats.org/officeDocument/2006/relationships/hyperlink" Target="http://twitter.com/JohnArm54179254/statuses/1315273587251703809" TargetMode="External"/><Relationship Id="rId42" Type="http://schemas.openxmlformats.org/officeDocument/2006/relationships/hyperlink" Target="http://twitter.com/Neoatleti/statuses/1316790622498557954" TargetMode="External"/><Relationship Id="rId41" Type="http://schemas.openxmlformats.org/officeDocument/2006/relationships/hyperlink" Target="http://pbs.twimg.com/profile_images/1264628020867989509/YkmCzeI9_normal.jpg" TargetMode="External"/><Relationship Id="rId44" Type="http://schemas.openxmlformats.org/officeDocument/2006/relationships/hyperlink" Target="http://twitter.com/ende_garcia/statuses/1316771254041546754" TargetMode="External"/><Relationship Id="rId194" Type="http://schemas.openxmlformats.org/officeDocument/2006/relationships/hyperlink" Target="http://twitter.com/AteneaConsti/statuses/1314937074819239936" TargetMode="External"/><Relationship Id="rId43" Type="http://schemas.openxmlformats.org/officeDocument/2006/relationships/hyperlink" Target="http://pbs.twimg.com/profile_images/378800000703568304/f3f220658531b552d4dd9ac06039262b_normal.jpeg" TargetMode="External"/><Relationship Id="rId193" Type="http://schemas.openxmlformats.org/officeDocument/2006/relationships/hyperlink" Target="http://pbs.twimg.com/profile_images/1096033758208278528/418Jl1-p_normal.jpg" TargetMode="External"/><Relationship Id="rId46" Type="http://schemas.openxmlformats.org/officeDocument/2006/relationships/hyperlink" Target="http://twitter.com/davidnunezurbie/statuses/1316762332379443200" TargetMode="External"/><Relationship Id="rId192" Type="http://schemas.openxmlformats.org/officeDocument/2006/relationships/hyperlink" Target="http://twitter.com/Adriana_De_Sa/statuses/1314996507565850624" TargetMode="External"/><Relationship Id="rId45" Type="http://schemas.openxmlformats.org/officeDocument/2006/relationships/hyperlink" Target="http://pbs.twimg.com/profile_images/651761647292387328/VprhwRWT_normal.jpg" TargetMode="External"/><Relationship Id="rId191" Type="http://schemas.openxmlformats.org/officeDocument/2006/relationships/hyperlink" Target="http://abs.twimg.com/sticky/default_profile_images/default_profile_normal.png" TargetMode="External"/><Relationship Id="rId48" Type="http://schemas.openxmlformats.org/officeDocument/2006/relationships/hyperlink" Target="http://twitter.com/gulasbot/statuses/1316746274553712640" TargetMode="External"/><Relationship Id="rId187" Type="http://schemas.openxmlformats.org/officeDocument/2006/relationships/hyperlink" Target="http://pbs.twimg.com/profile_images/446573701408882688/WJ4wH1Yq_normal.jpeg" TargetMode="External"/><Relationship Id="rId47" Type="http://schemas.openxmlformats.org/officeDocument/2006/relationships/hyperlink" Target="http://pbs.twimg.com/profile_images/1532563618/kermit_normal.jpg" TargetMode="External"/><Relationship Id="rId186" Type="http://schemas.openxmlformats.org/officeDocument/2006/relationships/hyperlink" Target="http://twitter.com/MarcoVico/statuses/1315413099458035715" TargetMode="External"/><Relationship Id="rId185" Type="http://schemas.openxmlformats.org/officeDocument/2006/relationships/hyperlink" Target="http://pbs.twimg.com/profile_images/3444079245/65964a577b6345e063c11b06308d546e_normal.jpeg" TargetMode="External"/><Relationship Id="rId49" Type="http://schemas.openxmlformats.org/officeDocument/2006/relationships/hyperlink" Target="http://pbs.twimg.com/profile_images/678682520649617408/hG7lpcx0_normal.jpg" TargetMode="External"/><Relationship Id="rId184" Type="http://schemas.openxmlformats.org/officeDocument/2006/relationships/hyperlink" Target="http://twitter.com/Anajaquete/statuses/1315441968248434688" TargetMode="External"/><Relationship Id="rId189" Type="http://schemas.openxmlformats.org/officeDocument/2006/relationships/hyperlink" Target="http://abs.twimg.com/sticky/default_profile_images/default_profile_normal.png" TargetMode="External"/><Relationship Id="rId188" Type="http://schemas.openxmlformats.org/officeDocument/2006/relationships/hyperlink" Target="http://twitter.com/pastrana_r/statuses/1315374779491287048" TargetMode="External"/><Relationship Id="rId31" Type="http://schemas.openxmlformats.org/officeDocument/2006/relationships/hyperlink" Target="http://pbs.twimg.com/profile_images/678682520649617408/hG7lpcx0_normal.jpg" TargetMode="External"/><Relationship Id="rId30" Type="http://schemas.openxmlformats.org/officeDocument/2006/relationships/hyperlink" Target="http://twitter.com/A_I_R_es/statuses/1316805003231850502" TargetMode="External"/><Relationship Id="rId33" Type="http://schemas.openxmlformats.org/officeDocument/2006/relationships/hyperlink" Target="http://pbs.twimg.com/profile_images/855281658127187968/jK01PD2p_normal.jpg" TargetMode="External"/><Relationship Id="rId183" Type="http://schemas.openxmlformats.org/officeDocument/2006/relationships/hyperlink" Target="http://pbs.twimg.com/profile_images/1259564474526248960/_75gNHPE_normal.jpg" TargetMode="External"/><Relationship Id="rId32" Type="http://schemas.openxmlformats.org/officeDocument/2006/relationships/hyperlink" Target="http://twitter.com/A_I_R_es/statuses/1316802068292698121" TargetMode="External"/><Relationship Id="rId182" Type="http://schemas.openxmlformats.org/officeDocument/2006/relationships/hyperlink" Target="http://twitter.com/rubiodemarzo/statuses/1315780495142203403" TargetMode="External"/><Relationship Id="rId35" Type="http://schemas.openxmlformats.org/officeDocument/2006/relationships/hyperlink" Target="http://pbs.twimg.com/profile_images/1264628020867989509/YkmCzeI9_normal.jpg" TargetMode="External"/><Relationship Id="rId181" Type="http://schemas.openxmlformats.org/officeDocument/2006/relationships/hyperlink" Target="http://pbs.twimg.com/profile_images/1168479639473479680/1u-0ZbF-_normal.jpg" TargetMode="External"/><Relationship Id="rId34" Type="http://schemas.openxmlformats.org/officeDocument/2006/relationships/hyperlink" Target="http://twitter.com/marivafe/statuses/1316801129603305472" TargetMode="External"/><Relationship Id="rId180" Type="http://schemas.openxmlformats.org/officeDocument/2006/relationships/hyperlink" Target="http://twitter.com/macnelus/statuses/1315938623972311041" TargetMode="External"/><Relationship Id="rId37" Type="http://schemas.openxmlformats.org/officeDocument/2006/relationships/hyperlink" Target="http://pbs.twimg.com/profile_images/855281658127187968/jK01PD2p_normal.jpg" TargetMode="External"/><Relationship Id="rId176" Type="http://schemas.openxmlformats.org/officeDocument/2006/relationships/hyperlink" Target="http://twitter.com/Martix_SB/statuses/1315956939222855680" TargetMode="External"/><Relationship Id="rId36" Type="http://schemas.openxmlformats.org/officeDocument/2006/relationships/hyperlink" Target="http://twitter.com/Neoatleti/statuses/1316799576448344066" TargetMode="External"/><Relationship Id="rId175" Type="http://schemas.openxmlformats.org/officeDocument/2006/relationships/hyperlink" Target="http://pbs.twimg.com/profile_images/907696685119406080/N-IJne_4_normal.jpg" TargetMode="External"/><Relationship Id="rId39" Type="http://schemas.openxmlformats.org/officeDocument/2006/relationships/hyperlink" Target="http://pbs.twimg.com/profile_images/703616341979369472/FZnldQwy_normal.jpg" TargetMode="External"/><Relationship Id="rId174" Type="http://schemas.openxmlformats.org/officeDocument/2006/relationships/hyperlink" Target="http://twitter.com/Self_Winding/statuses/1315960225216770054" TargetMode="External"/><Relationship Id="rId38" Type="http://schemas.openxmlformats.org/officeDocument/2006/relationships/hyperlink" Target="http://twitter.com/marivafe/statuses/1316797559202029570" TargetMode="External"/><Relationship Id="rId173" Type="http://schemas.openxmlformats.org/officeDocument/2006/relationships/hyperlink" Target="http://pbs.twimg.com/profile_images/940557845187186688/QjuDFeXy_normal.jpg" TargetMode="External"/><Relationship Id="rId179" Type="http://schemas.openxmlformats.org/officeDocument/2006/relationships/hyperlink" Target="http://pbs.twimg.com/profile_images/1269763311010222080/z_OsKLWR_normal.jpg" TargetMode="External"/><Relationship Id="rId178" Type="http://schemas.openxmlformats.org/officeDocument/2006/relationships/hyperlink" Target="http://twitter.com/SSCapelli/statuses/1315946418281099264" TargetMode="External"/><Relationship Id="rId177" Type="http://schemas.openxmlformats.org/officeDocument/2006/relationships/hyperlink" Target="http://pbs.twimg.com/profile_images/561967112193724416/x4n8b4EA_normal.jpeg" TargetMode="External"/><Relationship Id="rId20" Type="http://schemas.openxmlformats.org/officeDocument/2006/relationships/hyperlink" Target="http://twitter.com/mandracoras/statuses/1317022126839353350" TargetMode="External"/><Relationship Id="rId22" Type="http://schemas.openxmlformats.org/officeDocument/2006/relationships/hyperlink" Target="http://twitter.com/airuano/statuses/1317019064917807106" TargetMode="External"/><Relationship Id="rId21" Type="http://schemas.openxmlformats.org/officeDocument/2006/relationships/hyperlink" Target="http://pbs.twimg.com/profile_images/914915908233154560/s3Sdug_b_normal.jpg" TargetMode="External"/><Relationship Id="rId24" Type="http://schemas.openxmlformats.org/officeDocument/2006/relationships/hyperlink" Target="http://twitter.com/ManuelMontillaV/statuses/1316854543196528643" TargetMode="External"/><Relationship Id="rId23" Type="http://schemas.openxmlformats.org/officeDocument/2006/relationships/hyperlink" Target="http://pbs.twimg.com/profile_images/1264295698465460225/ueAaINxR_normal.jpg" TargetMode="External"/><Relationship Id="rId26" Type="http://schemas.openxmlformats.org/officeDocument/2006/relationships/hyperlink" Target="http://twitter.com/W_Mndngs/statuses/1316826913374117890" TargetMode="External"/><Relationship Id="rId25" Type="http://schemas.openxmlformats.org/officeDocument/2006/relationships/hyperlink" Target="http://pbs.twimg.com/profile_images/955501327366393856/NQDYqTbw_normal.jpg" TargetMode="External"/><Relationship Id="rId28" Type="http://schemas.openxmlformats.org/officeDocument/2006/relationships/hyperlink" Target="http://twitter.com/alejandroheudes/statuses/1316805793828745217" TargetMode="External"/><Relationship Id="rId27" Type="http://schemas.openxmlformats.org/officeDocument/2006/relationships/hyperlink" Target="http://pbs.twimg.com/profile_images/1215967467689992195/qPAYXCm5_normal.jpg" TargetMode="External"/><Relationship Id="rId29" Type="http://schemas.openxmlformats.org/officeDocument/2006/relationships/hyperlink" Target="http://pbs.twimg.com/profile_images/678682520649617408/hG7lpcx0_normal.jpg" TargetMode="External"/><Relationship Id="rId11" Type="http://schemas.openxmlformats.org/officeDocument/2006/relationships/hyperlink" Target="http://pbs.twimg.com/profile_images/922064356430446592/aPWb9DBV_normal.jpg" TargetMode="External"/><Relationship Id="rId10" Type="http://schemas.openxmlformats.org/officeDocument/2006/relationships/hyperlink" Target="http://twitter.com/gema_glauka/statuses/1317105033570299905" TargetMode="External"/><Relationship Id="rId13" Type="http://schemas.openxmlformats.org/officeDocument/2006/relationships/hyperlink" Target="http://pbs.twimg.com/profile_images/3082296544/667203b67e2219766a5cd42f56dbfcd6_normal.jpeg" TargetMode="External"/><Relationship Id="rId12" Type="http://schemas.openxmlformats.org/officeDocument/2006/relationships/hyperlink" Target="http://twitter.com/tonyariza_mlg/statuses/1317080086701461506" TargetMode="External"/><Relationship Id="rId15" Type="http://schemas.openxmlformats.org/officeDocument/2006/relationships/hyperlink" Target="http://pbs.twimg.com/profile_images/994671905440456708/JCxCmWFs_normal.jpg" TargetMode="External"/><Relationship Id="rId198" Type="http://schemas.openxmlformats.org/officeDocument/2006/relationships/hyperlink" Target="http://twitter.com/AteneaConsti/statuses/1314921798396522498" TargetMode="External"/><Relationship Id="rId14" Type="http://schemas.openxmlformats.org/officeDocument/2006/relationships/hyperlink" Target="http://twitter.com/eduvite8/statuses/1317066699263430656" TargetMode="External"/><Relationship Id="rId197" Type="http://schemas.openxmlformats.org/officeDocument/2006/relationships/hyperlink" Target="http://pbs.twimg.com/profile_images/1096033758208278528/418Jl1-p_normal.jpg" TargetMode="External"/><Relationship Id="rId17" Type="http://schemas.openxmlformats.org/officeDocument/2006/relationships/hyperlink" Target="http://abs.twimg.com/sticky/default_profile_images/default_profile_normal.png" TargetMode="External"/><Relationship Id="rId196" Type="http://schemas.openxmlformats.org/officeDocument/2006/relationships/hyperlink" Target="http://twitter.com/juanqb63/statuses/1314927115113033732" TargetMode="External"/><Relationship Id="rId16" Type="http://schemas.openxmlformats.org/officeDocument/2006/relationships/hyperlink" Target="http://twitter.com/juliapowar/statuses/1317050759125622785" TargetMode="External"/><Relationship Id="rId195" Type="http://schemas.openxmlformats.org/officeDocument/2006/relationships/hyperlink" Target="http://pbs.twimg.com/profile_images/2494908644/image_normal.jpg" TargetMode="External"/><Relationship Id="rId19" Type="http://schemas.openxmlformats.org/officeDocument/2006/relationships/hyperlink" Target="http://pbs.twimg.com/profile_images/961744670211624963/2e1vzSnn_normal.jpg" TargetMode="External"/><Relationship Id="rId18" Type="http://schemas.openxmlformats.org/officeDocument/2006/relationships/hyperlink" Target="http://twitter.com/PPedoza/statuses/1317045927748751360" TargetMode="External"/><Relationship Id="rId199" Type="http://schemas.openxmlformats.org/officeDocument/2006/relationships/hyperlink" Target="http://pbs.twimg.com/profile_images/1303837250602622977/YAwd-wBU_normal.jpg" TargetMode="External"/><Relationship Id="rId84" Type="http://schemas.openxmlformats.org/officeDocument/2006/relationships/hyperlink" Target="http://twitter.com/Xilan3/statuses/1316425716553191427" TargetMode="External"/><Relationship Id="rId83" Type="http://schemas.openxmlformats.org/officeDocument/2006/relationships/hyperlink" Target="http://pbs.twimg.com/profile_images/1279627601326346244/ddDnqN_b_normal.jpg" TargetMode="External"/><Relationship Id="rId86" Type="http://schemas.openxmlformats.org/officeDocument/2006/relationships/hyperlink" Target="http://twitter.com/beajimeneza/statuses/1316416200293965824" TargetMode="External"/><Relationship Id="rId85" Type="http://schemas.openxmlformats.org/officeDocument/2006/relationships/hyperlink" Target="http://pbs.twimg.com/profile_images/1264478354834685953/CZLjlho6_normal.jpg" TargetMode="External"/><Relationship Id="rId88" Type="http://schemas.openxmlformats.org/officeDocument/2006/relationships/hyperlink" Target="http://twitter.com/rubendelafuente/statuses/1316405405069848577" TargetMode="External"/><Relationship Id="rId150" Type="http://schemas.openxmlformats.org/officeDocument/2006/relationships/hyperlink" Target="http://twitter.com/Henry27215589/statuses/1316040922027700225" TargetMode="External"/><Relationship Id="rId87" Type="http://schemas.openxmlformats.org/officeDocument/2006/relationships/hyperlink" Target="http://pbs.twimg.com/profile_images/469457186058285056/II_wYPmj_normal.jpeg" TargetMode="External"/><Relationship Id="rId89" Type="http://schemas.openxmlformats.org/officeDocument/2006/relationships/hyperlink" Target="http://pbs.twimg.com/profile_images/855281658127187968/jK01PD2p_normal.jpg" TargetMode="External"/><Relationship Id="rId80" Type="http://schemas.openxmlformats.org/officeDocument/2006/relationships/hyperlink" Target="http://twitter.com/marivafe/statuses/1316435466330267648" TargetMode="External"/><Relationship Id="rId82" Type="http://schemas.openxmlformats.org/officeDocument/2006/relationships/hyperlink" Target="http://twitter.com/santanaflavio/statuses/1316429109011058688" TargetMode="External"/><Relationship Id="rId81" Type="http://schemas.openxmlformats.org/officeDocument/2006/relationships/hyperlink" Target="http://pbs.twimg.com/profile_images/1059036987154407424/vhmLTsVu_normal.jpg" TargetMode="External"/><Relationship Id="rId1" Type="http://schemas.openxmlformats.org/officeDocument/2006/relationships/hyperlink" Target="http://pbs.twimg.com/profile_images/1215993367760424965/pGVYerwn_normal.jpg" TargetMode="External"/><Relationship Id="rId2" Type="http://schemas.openxmlformats.org/officeDocument/2006/relationships/hyperlink" Target="http://twitter.com/Copintxu/statuses/1317164565822689280" TargetMode="External"/><Relationship Id="rId3" Type="http://schemas.openxmlformats.org/officeDocument/2006/relationships/hyperlink" Target="http://pbs.twimg.com/profile_images/446573701408882688/WJ4wH1Yq_normal.jpeg" TargetMode="External"/><Relationship Id="rId149" Type="http://schemas.openxmlformats.org/officeDocument/2006/relationships/hyperlink" Target="http://pbs.twimg.com/profile_images/1299032760858947588/CCrQCcUa_normal.jpg" TargetMode="External"/><Relationship Id="rId4" Type="http://schemas.openxmlformats.org/officeDocument/2006/relationships/hyperlink" Target="http://twitter.com/pastrana_r/statuses/1317160674208907265" TargetMode="External"/><Relationship Id="rId148" Type="http://schemas.openxmlformats.org/officeDocument/2006/relationships/hyperlink" Target="http://twitter.com/Henry27215589/statuses/1316041971375509506" TargetMode="External"/><Relationship Id="rId9" Type="http://schemas.openxmlformats.org/officeDocument/2006/relationships/hyperlink" Target="http://pbs.twimg.com/profile_images/790103684411777024/DZep0O_C_normal.jpg" TargetMode="External"/><Relationship Id="rId143" Type="http://schemas.openxmlformats.org/officeDocument/2006/relationships/hyperlink" Target="http://pbs.twimg.com/profile_images/848647660248629248/M1bViWfH_normal.jpg" TargetMode="External"/><Relationship Id="rId142" Type="http://schemas.openxmlformats.org/officeDocument/2006/relationships/hyperlink" Target="http://twitter.com/Henry27215589/statuses/1316072319127781377" TargetMode="External"/><Relationship Id="rId141" Type="http://schemas.openxmlformats.org/officeDocument/2006/relationships/hyperlink" Target="http://pbs.twimg.com/profile_images/1299032760858947588/CCrQCcUa_normal.jpg" TargetMode="External"/><Relationship Id="rId140" Type="http://schemas.openxmlformats.org/officeDocument/2006/relationships/hyperlink" Target="http://twitter.com/ElNeNeYlApEkE/statuses/1316074922922438659" TargetMode="External"/><Relationship Id="rId5" Type="http://schemas.openxmlformats.org/officeDocument/2006/relationships/hyperlink" Target="http://pbs.twimg.com/profile_images/994671905440456708/JCxCmWFs_normal.jpg" TargetMode="External"/><Relationship Id="rId147" Type="http://schemas.openxmlformats.org/officeDocument/2006/relationships/hyperlink" Target="http://pbs.twimg.com/profile_images/1299032760858947588/CCrQCcUa_normal.jpg" TargetMode="External"/><Relationship Id="rId6" Type="http://schemas.openxmlformats.org/officeDocument/2006/relationships/hyperlink" Target="http://twitter.com/juliapowar/statuses/1317152220073369602" TargetMode="External"/><Relationship Id="rId146" Type="http://schemas.openxmlformats.org/officeDocument/2006/relationships/hyperlink" Target="http://twitter.com/begolorenzogon/statuses/1316045466082119686" TargetMode="External"/><Relationship Id="rId7" Type="http://schemas.openxmlformats.org/officeDocument/2006/relationships/hyperlink" Target="http://abs.twimg.com/sticky/default_profile_images/default_profile_normal.png" TargetMode="External"/><Relationship Id="rId145" Type="http://schemas.openxmlformats.org/officeDocument/2006/relationships/hyperlink" Target="http://pbs.twimg.com/profile_images/1220278649666052097/PIbcykJI_normal.jpg" TargetMode="External"/><Relationship Id="rId8" Type="http://schemas.openxmlformats.org/officeDocument/2006/relationships/hyperlink" Target="http://twitter.com/musk12345678910/statuses/1317148915750236161" TargetMode="External"/><Relationship Id="rId144" Type="http://schemas.openxmlformats.org/officeDocument/2006/relationships/hyperlink" Target="http://twitter.com/Seskkpell/statuses/1316057764368723969" TargetMode="External"/><Relationship Id="rId73" Type="http://schemas.openxmlformats.org/officeDocument/2006/relationships/hyperlink" Target="http://pbs.twimg.com/profile_images/469457186058285056/II_wYPmj_normal.jpeg" TargetMode="External"/><Relationship Id="rId72" Type="http://schemas.openxmlformats.org/officeDocument/2006/relationships/hyperlink" Target="http://twitter.com/socos86/statuses/1316465027860303877" TargetMode="External"/><Relationship Id="rId75" Type="http://schemas.openxmlformats.org/officeDocument/2006/relationships/hyperlink" Target="http://pbs.twimg.com/profile_images/1069712234207739904/3EdWK76Z_normal.jpg" TargetMode="External"/><Relationship Id="rId74" Type="http://schemas.openxmlformats.org/officeDocument/2006/relationships/hyperlink" Target="http://twitter.com/rubendelafuente/statuses/1316449876000026624" TargetMode="External"/><Relationship Id="rId77" Type="http://schemas.openxmlformats.org/officeDocument/2006/relationships/hyperlink" Target="http://pbs.twimg.com/profile_images/2333625163/image_normal.jpg" TargetMode="External"/><Relationship Id="rId76" Type="http://schemas.openxmlformats.org/officeDocument/2006/relationships/hyperlink" Target="http://twitter.com/RebecaRochaRuas/statuses/1316440747307077632" TargetMode="External"/><Relationship Id="rId79" Type="http://schemas.openxmlformats.org/officeDocument/2006/relationships/hyperlink" Target="http://pbs.twimg.com/profile_images/855281658127187968/jK01PD2p_normal.jpg" TargetMode="External"/><Relationship Id="rId78" Type="http://schemas.openxmlformats.org/officeDocument/2006/relationships/hyperlink" Target="http://twitter.com/dmunozb/statuses/1316440310550011911" TargetMode="External"/><Relationship Id="rId71" Type="http://schemas.openxmlformats.org/officeDocument/2006/relationships/hyperlink" Target="http://pbs.twimg.com/profile_images/378800000561861919/1955d2e0d9641e4c45b29dd0aaec72e6_normal.png" TargetMode="External"/><Relationship Id="rId70" Type="http://schemas.openxmlformats.org/officeDocument/2006/relationships/hyperlink" Target="http://twitter.com/Javier_Rego/statuses/1316465532061839361" TargetMode="External"/><Relationship Id="rId139" Type="http://schemas.openxmlformats.org/officeDocument/2006/relationships/hyperlink" Target="http://pbs.twimg.com/profile_images/782739947207946240/RTaJc1ug_normal.jpg" TargetMode="External"/><Relationship Id="rId138" Type="http://schemas.openxmlformats.org/officeDocument/2006/relationships/hyperlink" Target="http://twitter.com/MatiasMoAl/statuses/1316092327535022084" TargetMode="External"/><Relationship Id="rId137" Type="http://schemas.openxmlformats.org/officeDocument/2006/relationships/hyperlink" Target="http://abs.twimg.com/sticky/default_profile_images/default_profile_normal.png" TargetMode="External"/><Relationship Id="rId132" Type="http://schemas.openxmlformats.org/officeDocument/2006/relationships/hyperlink" Target="http://twitter.com/Xilan3/statuses/1316117570437734400" TargetMode="External"/><Relationship Id="rId253" Type="http://schemas.openxmlformats.org/officeDocument/2006/relationships/hyperlink" Target="http://pbs.twimg.com/profile_images/972218563053391872/DTejKrtO_normal.jpg" TargetMode="External"/><Relationship Id="rId131" Type="http://schemas.openxmlformats.org/officeDocument/2006/relationships/hyperlink" Target="http://pbs.twimg.com/profile_images/1279627601326346244/ddDnqN_b_normal.jpg" TargetMode="External"/><Relationship Id="rId252" Type="http://schemas.openxmlformats.org/officeDocument/2006/relationships/hyperlink" Target="http://twitter.com/blackbaccara95/statuses/1314228926508666881" TargetMode="External"/><Relationship Id="rId130" Type="http://schemas.openxmlformats.org/officeDocument/2006/relationships/hyperlink" Target="http://twitter.com/santanaflavio/statuses/1316120890904637442" TargetMode="External"/><Relationship Id="rId251" Type="http://schemas.openxmlformats.org/officeDocument/2006/relationships/hyperlink" Target="http://pbs.twimg.com/profile_images/1297654368364306432/O-qTSoAG_normal.jpg" TargetMode="External"/><Relationship Id="rId250" Type="http://schemas.openxmlformats.org/officeDocument/2006/relationships/hyperlink" Target="http://twitter.com/Lazcorreta/statuses/1314250648553246722" TargetMode="External"/><Relationship Id="rId136" Type="http://schemas.openxmlformats.org/officeDocument/2006/relationships/hyperlink" Target="http://twitter.com/AteneaConsti/statuses/1316104111004225536" TargetMode="External"/><Relationship Id="rId257" Type="http://schemas.openxmlformats.org/officeDocument/2006/relationships/drawing" Target="../drawings/drawing2.xml"/><Relationship Id="rId135" Type="http://schemas.openxmlformats.org/officeDocument/2006/relationships/hyperlink" Target="http://pbs.twimg.com/profile_images/1096033758208278528/418Jl1-p_normal.jpg" TargetMode="External"/><Relationship Id="rId256" Type="http://schemas.openxmlformats.org/officeDocument/2006/relationships/hyperlink" Target="http://twitter.com/jmelchor26/statuses/1314217131257540616" TargetMode="External"/><Relationship Id="rId134" Type="http://schemas.openxmlformats.org/officeDocument/2006/relationships/hyperlink" Target="http://twitter.com/m_lopezrosa/statuses/1316110783667990529" TargetMode="External"/><Relationship Id="rId255" Type="http://schemas.openxmlformats.org/officeDocument/2006/relationships/hyperlink" Target="http://pbs.twimg.com/profile_images/972218563053391872/DTejKrtO_normal.jpg" TargetMode="External"/><Relationship Id="rId133" Type="http://schemas.openxmlformats.org/officeDocument/2006/relationships/hyperlink" Target="http://pbs.twimg.com/profile_images/1266754789486010369/YYCKifOd_normal.jpg" TargetMode="External"/><Relationship Id="rId254" Type="http://schemas.openxmlformats.org/officeDocument/2006/relationships/hyperlink" Target="http://twitter.com/jmelchor26/statuses/1314217131257540616" TargetMode="External"/><Relationship Id="rId62" Type="http://schemas.openxmlformats.org/officeDocument/2006/relationships/hyperlink" Target="http://twitter.com/Xusso/statuses/1316698730528112641" TargetMode="External"/><Relationship Id="rId61" Type="http://schemas.openxmlformats.org/officeDocument/2006/relationships/hyperlink" Target="http://pbs.twimg.com/profile_images/1270017836216434689/zmNaKub4_normal.jpg" TargetMode="External"/><Relationship Id="rId64" Type="http://schemas.openxmlformats.org/officeDocument/2006/relationships/hyperlink" Target="http://twitter.com/vhpartal/statuses/1316661371359178752" TargetMode="External"/><Relationship Id="rId63" Type="http://schemas.openxmlformats.org/officeDocument/2006/relationships/hyperlink" Target="http://pbs.twimg.com/profile_images/1304014948905951232/x4hwJWGw_normal.jpg" TargetMode="External"/><Relationship Id="rId66" Type="http://schemas.openxmlformats.org/officeDocument/2006/relationships/hyperlink" Target="http://twitter.com/RAgranja/statuses/1316618599960846336" TargetMode="External"/><Relationship Id="rId172" Type="http://schemas.openxmlformats.org/officeDocument/2006/relationships/hyperlink" Target="http://twitter.com/Jekillthem/statuses/1315966830377406464" TargetMode="External"/><Relationship Id="rId65" Type="http://schemas.openxmlformats.org/officeDocument/2006/relationships/hyperlink" Target="http://abs.twimg.com/sticky/default_profile_images/default_profile_normal.png" TargetMode="External"/><Relationship Id="rId171" Type="http://schemas.openxmlformats.org/officeDocument/2006/relationships/hyperlink" Target="http://pbs.twimg.com/profile_images/552840987396292608/yZmjCcfW_normal.jpeg" TargetMode="External"/><Relationship Id="rId68" Type="http://schemas.openxmlformats.org/officeDocument/2006/relationships/hyperlink" Target="http://twitter.com/Salvador_Ogando/statuses/1316474327248834566" TargetMode="External"/><Relationship Id="rId170" Type="http://schemas.openxmlformats.org/officeDocument/2006/relationships/hyperlink" Target="http://twitter.com/ElNeNeYlApEkE/statuses/1315971031610339331" TargetMode="External"/><Relationship Id="rId67" Type="http://schemas.openxmlformats.org/officeDocument/2006/relationships/hyperlink" Target="http://pbs.twimg.com/profile_images/414815206469296128/T4lGxiH2_normal.jpeg" TargetMode="External"/><Relationship Id="rId60" Type="http://schemas.openxmlformats.org/officeDocument/2006/relationships/hyperlink" Target="http://twitter.com/rubendelafuente/statuses/1316703553994489857" TargetMode="External"/><Relationship Id="rId165" Type="http://schemas.openxmlformats.org/officeDocument/2006/relationships/hyperlink" Target="http://pbs.twimg.com/profile_images/1096033758208278528/418Jl1-p_normal.jpg" TargetMode="External"/><Relationship Id="rId69" Type="http://schemas.openxmlformats.org/officeDocument/2006/relationships/hyperlink" Target="http://pbs.twimg.com/profile_images/2772614274/00bc473e313b020b724f4945f6ea0c11_normal.jpeg" TargetMode="External"/><Relationship Id="rId164" Type="http://schemas.openxmlformats.org/officeDocument/2006/relationships/hyperlink" Target="http://twitter.com/JohnArm54179254/statuses/1315978156147388417" TargetMode="External"/><Relationship Id="rId163" Type="http://schemas.openxmlformats.org/officeDocument/2006/relationships/hyperlink" Target="http://abs.twimg.com/sticky/default_profile_images/default_profile_normal.png" TargetMode="External"/><Relationship Id="rId162" Type="http://schemas.openxmlformats.org/officeDocument/2006/relationships/hyperlink" Target="http://twitter.com/AlcalaHoy1/statuses/1315985448037216256" TargetMode="External"/><Relationship Id="rId169" Type="http://schemas.openxmlformats.org/officeDocument/2006/relationships/hyperlink" Target="http://pbs.twimg.com/profile_images/782739947207946240/RTaJc1ug_normal.jpg" TargetMode="External"/><Relationship Id="rId168" Type="http://schemas.openxmlformats.org/officeDocument/2006/relationships/hyperlink" Target="http://twitter.com/AteneaConsti/statuses/1315971724719067137" TargetMode="External"/><Relationship Id="rId167" Type="http://schemas.openxmlformats.org/officeDocument/2006/relationships/hyperlink" Target="http://pbs.twimg.com/profile_images/1096033758208278528/418Jl1-p_normal.jpg" TargetMode="External"/><Relationship Id="rId166" Type="http://schemas.openxmlformats.org/officeDocument/2006/relationships/hyperlink" Target="http://twitter.com/AteneaConsti/statuses/1315972863896227840" TargetMode="External"/><Relationship Id="rId51" Type="http://schemas.openxmlformats.org/officeDocument/2006/relationships/hyperlink" Target="http://pbs.twimg.com/profile_images/1215993367760424965/pGVYerwn_normal.jpg" TargetMode="External"/><Relationship Id="rId50" Type="http://schemas.openxmlformats.org/officeDocument/2006/relationships/hyperlink" Target="http://twitter.com/A_I_R_es/statuses/1316743860148752385" TargetMode="External"/><Relationship Id="rId53" Type="http://schemas.openxmlformats.org/officeDocument/2006/relationships/hyperlink" Target="http://pbs.twimg.com/profile_images/611853632481460228/qXs13-2F_normal.jpg" TargetMode="External"/><Relationship Id="rId52" Type="http://schemas.openxmlformats.org/officeDocument/2006/relationships/hyperlink" Target="http://twitter.com/Copintxu/statuses/1316738929178161154" TargetMode="External"/><Relationship Id="rId55" Type="http://schemas.openxmlformats.org/officeDocument/2006/relationships/hyperlink" Target="http://pbs.twimg.com/profile_images/1314258406807609344/-rmnc76A_normal.jpg" TargetMode="External"/><Relationship Id="rId161" Type="http://schemas.openxmlformats.org/officeDocument/2006/relationships/hyperlink" Target="http://pbs.twimg.com/profile_images/378800000231720997/363ea4031006e46750a68971b5e9e4aa_normal.jpeg" TargetMode="External"/><Relationship Id="rId54" Type="http://schemas.openxmlformats.org/officeDocument/2006/relationships/hyperlink" Target="http://twitter.com/Drehama/statuses/1316721395049603072" TargetMode="External"/><Relationship Id="rId160" Type="http://schemas.openxmlformats.org/officeDocument/2006/relationships/hyperlink" Target="http://twitter.com/anamarinosa/statuses/1316016347399118849" TargetMode="External"/><Relationship Id="rId57" Type="http://schemas.openxmlformats.org/officeDocument/2006/relationships/hyperlink" Target="http://pbs.twimg.com/profile_images/735504938235797504/HbgActzq_normal.jpg" TargetMode="External"/><Relationship Id="rId56" Type="http://schemas.openxmlformats.org/officeDocument/2006/relationships/hyperlink" Target="http://twitter.com/jasikevicius000/statuses/1316715500366426114" TargetMode="External"/><Relationship Id="rId159" Type="http://schemas.openxmlformats.org/officeDocument/2006/relationships/hyperlink" Target="http://pbs.twimg.com/profile_images/1163835183042367488/ZTgrRRxY_normal.jpg" TargetMode="External"/><Relationship Id="rId59" Type="http://schemas.openxmlformats.org/officeDocument/2006/relationships/hyperlink" Target="http://pbs.twimg.com/profile_images/469457186058285056/II_wYPmj_normal.jpeg" TargetMode="External"/><Relationship Id="rId154" Type="http://schemas.openxmlformats.org/officeDocument/2006/relationships/hyperlink" Target="http://twitter.com/Henry27215589/statuses/1316039814433640450" TargetMode="External"/><Relationship Id="rId58" Type="http://schemas.openxmlformats.org/officeDocument/2006/relationships/hyperlink" Target="http://twitter.com/sergioac2/statuses/1316712911654486016" TargetMode="External"/><Relationship Id="rId153" Type="http://schemas.openxmlformats.org/officeDocument/2006/relationships/hyperlink" Target="http://pbs.twimg.com/profile_images/1299032760858947588/CCrQCcUa_normal.jpg" TargetMode="External"/><Relationship Id="rId152" Type="http://schemas.openxmlformats.org/officeDocument/2006/relationships/hyperlink" Target="http://twitter.com/Oryctes1/statuses/1316040592892268547" TargetMode="External"/><Relationship Id="rId151" Type="http://schemas.openxmlformats.org/officeDocument/2006/relationships/hyperlink" Target="http://pbs.twimg.com/profile_images/1248035645043273728/0_NH-8YV_normal.png" TargetMode="External"/><Relationship Id="rId158" Type="http://schemas.openxmlformats.org/officeDocument/2006/relationships/hyperlink" Target="http://twitter.com/choche1982/statuses/1316031881578766338" TargetMode="External"/><Relationship Id="rId157" Type="http://schemas.openxmlformats.org/officeDocument/2006/relationships/hyperlink" Target="http://pbs.twimg.com/profile_images/1296967493253300229/YWxqrc_l_normal.jpg" TargetMode="External"/><Relationship Id="rId156" Type="http://schemas.openxmlformats.org/officeDocument/2006/relationships/hyperlink" Target="http://twitter.com/enrugby1/statuses/1316037820922900481" TargetMode="External"/><Relationship Id="rId155" Type="http://schemas.openxmlformats.org/officeDocument/2006/relationships/hyperlink" Target="http://pbs.twimg.com/profile_images/1286776256630001664/GC6W6qj8_normal.jpg" TargetMode="External"/><Relationship Id="rId107" Type="http://schemas.openxmlformats.org/officeDocument/2006/relationships/hyperlink" Target="http://pbs.twimg.com/profile_images/963177884616679425/n0JXbk8m_normal.jpg" TargetMode="External"/><Relationship Id="rId228" Type="http://schemas.openxmlformats.org/officeDocument/2006/relationships/hyperlink" Target="http://twitter.com/agcarlo/statuses/1314516906385211400" TargetMode="External"/><Relationship Id="rId106" Type="http://schemas.openxmlformats.org/officeDocument/2006/relationships/hyperlink" Target="http://twitter.com/author_lideasy/statuses/1316350392146550789" TargetMode="External"/><Relationship Id="rId227" Type="http://schemas.openxmlformats.org/officeDocument/2006/relationships/hyperlink" Target="http://pbs.twimg.com/profile_images/1308768128156028934/_1QeLbEf_normal.jpg" TargetMode="External"/><Relationship Id="rId105" Type="http://schemas.openxmlformats.org/officeDocument/2006/relationships/hyperlink" Target="http://pbs.twimg.com/profile_images/963177884616679425/n0JXbk8m_normal.jpg" TargetMode="External"/><Relationship Id="rId226" Type="http://schemas.openxmlformats.org/officeDocument/2006/relationships/hyperlink" Target="http://twitter.com/RebeGalindo/statuses/1314521726383017984" TargetMode="External"/><Relationship Id="rId104" Type="http://schemas.openxmlformats.org/officeDocument/2006/relationships/hyperlink" Target="http://twitter.com/Cylon_8/statuses/1316355042400759808" TargetMode="External"/><Relationship Id="rId225" Type="http://schemas.openxmlformats.org/officeDocument/2006/relationships/hyperlink" Target="http://pbs.twimg.com/profile_images/3568159293/9a33816cf1513375e159749432600b88_normal.jpeg" TargetMode="External"/><Relationship Id="rId109" Type="http://schemas.openxmlformats.org/officeDocument/2006/relationships/hyperlink" Target="http://pbs.twimg.com/profile_images/963177884616679425/n0JXbk8m_normal.jpg" TargetMode="External"/><Relationship Id="rId108" Type="http://schemas.openxmlformats.org/officeDocument/2006/relationships/hyperlink" Target="http://twitter.com/author_lideasy/statuses/1316349760534728705" TargetMode="External"/><Relationship Id="rId229" Type="http://schemas.openxmlformats.org/officeDocument/2006/relationships/hyperlink" Target="http://pbs.twimg.com/profile_images/1308768128156028934/_1QeLbEf_normal.jpg" TargetMode="External"/><Relationship Id="rId220" Type="http://schemas.openxmlformats.org/officeDocument/2006/relationships/hyperlink" Target="http://twitter.com/xburgos/statuses/1314558345815171072" TargetMode="External"/><Relationship Id="rId103" Type="http://schemas.openxmlformats.org/officeDocument/2006/relationships/hyperlink" Target="http://pbs.twimg.com/profile_images/1316355722976821249/obDQCrBy_normal.jpg" TargetMode="External"/><Relationship Id="rId224" Type="http://schemas.openxmlformats.org/officeDocument/2006/relationships/hyperlink" Target="http://twitter.com/GabineteForte/statuses/1314541357202132993" TargetMode="External"/><Relationship Id="rId102" Type="http://schemas.openxmlformats.org/officeDocument/2006/relationships/hyperlink" Target="http://twitter.com/Cylon_8/statuses/1316355279748042752" TargetMode="External"/><Relationship Id="rId223" Type="http://schemas.openxmlformats.org/officeDocument/2006/relationships/hyperlink" Target="http://pbs.twimg.com/profile_images/1036061769565908992/WbkhTv6Z_normal.jpg" TargetMode="External"/><Relationship Id="rId101" Type="http://schemas.openxmlformats.org/officeDocument/2006/relationships/hyperlink" Target="http://pbs.twimg.com/profile_images/1316355722976821249/obDQCrBy_normal.jpg" TargetMode="External"/><Relationship Id="rId222" Type="http://schemas.openxmlformats.org/officeDocument/2006/relationships/hyperlink" Target="http://twitter.com/xburgos/statuses/1314543797867614213" TargetMode="External"/><Relationship Id="rId100" Type="http://schemas.openxmlformats.org/officeDocument/2006/relationships/hyperlink" Target="http://twitter.com/KristaFM/statuses/1316356559027539969" TargetMode="External"/><Relationship Id="rId221" Type="http://schemas.openxmlformats.org/officeDocument/2006/relationships/hyperlink" Target="http://pbs.twimg.com/profile_images/971189187482456070/eQSKXFOL_normal.jpg" TargetMode="External"/><Relationship Id="rId217" Type="http://schemas.openxmlformats.org/officeDocument/2006/relationships/hyperlink" Target="http://pbs.twimg.com/profile_images/1163835183042367488/ZTgrRRxY_normal.jpg" TargetMode="External"/><Relationship Id="rId216" Type="http://schemas.openxmlformats.org/officeDocument/2006/relationships/hyperlink" Target="http://twitter.com/jspmcsm/statuses/1314572864222310405" TargetMode="External"/><Relationship Id="rId215" Type="http://schemas.openxmlformats.org/officeDocument/2006/relationships/hyperlink" Target="http://pbs.twimg.com/profile_images/378800000683686693/a1ef247d0f0462fa165c3cf6f6df7437_normal.jpeg" TargetMode="External"/><Relationship Id="rId214" Type="http://schemas.openxmlformats.org/officeDocument/2006/relationships/hyperlink" Target="http://twitter.com/alexschrodinger/statuses/1314587211849924608" TargetMode="External"/><Relationship Id="rId219" Type="http://schemas.openxmlformats.org/officeDocument/2006/relationships/hyperlink" Target="http://pbs.twimg.com/profile_images/971189187482456070/eQSKXFOL_normal.jpg" TargetMode="External"/><Relationship Id="rId218" Type="http://schemas.openxmlformats.org/officeDocument/2006/relationships/hyperlink" Target="http://twitter.com/anamarinosa/statuses/1314569286460084231" TargetMode="External"/><Relationship Id="rId213" Type="http://schemas.openxmlformats.org/officeDocument/2006/relationships/hyperlink" Target="http://pbs.twimg.com/profile_images/841984783005675520/5llDQS23_normal.jpg" TargetMode="External"/><Relationship Id="rId212" Type="http://schemas.openxmlformats.org/officeDocument/2006/relationships/hyperlink" Target="http://twitter.com/JoaqinArias/statuses/1314589844849467393" TargetMode="External"/><Relationship Id="rId211" Type="http://schemas.openxmlformats.org/officeDocument/2006/relationships/hyperlink" Target="http://pbs.twimg.com/profile_images/935890696849981441/UrrqvKaO_normal.jpg" TargetMode="External"/><Relationship Id="rId210" Type="http://schemas.openxmlformats.org/officeDocument/2006/relationships/hyperlink" Target="http://twitter.com/JoaqinArias/statuses/1314598180546326534" TargetMode="External"/><Relationship Id="rId129" Type="http://schemas.openxmlformats.org/officeDocument/2006/relationships/hyperlink" Target="http://pbs.twimg.com/profile_images/1059036987154407424/vhmLTsVu_normal.jpg" TargetMode="External"/><Relationship Id="rId128" Type="http://schemas.openxmlformats.org/officeDocument/2006/relationships/hyperlink" Target="http://twitter.com/pug5o/statuses/1316269035277955077" TargetMode="External"/><Relationship Id="rId249" Type="http://schemas.openxmlformats.org/officeDocument/2006/relationships/hyperlink" Target="http://pbs.twimg.com/profile_images/755581472526962692/lD_zBzTO_normal.jpg" TargetMode="External"/><Relationship Id="rId127" Type="http://schemas.openxmlformats.org/officeDocument/2006/relationships/hyperlink" Target="http://pbs.twimg.com/profile_images/1123318724788916225/l0QiCQZU_normal.jpg" TargetMode="External"/><Relationship Id="rId248" Type="http://schemas.openxmlformats.org/officeDocument/2006/relationships/hyperlink" Target="http://twitter.com/paty_montesinos/statuses/1314259577634983936" TargetMode="External"/><Relationship Id="rId126" Type="http://schemas.openxmlformats.org/officeDocument/2006/relationships/hyperlink" Target="http://twitter.com/floresdetrapo/statuses/1316285210506526720" TargetMode="External"/><Relationship Id="rId247" Type="http://schemas.openxmlformats.org/officeDocument/2006/relationships/hyperlink" Target="http://pbs.twimg.com/profile_images/2018967567/Sin_t_tulo_normal.png" TargetMode="External"/><Relationship Id="rId121" Type="http://schemas.openxmlformats.org/officeDocument/2006/relationships/hyperlink" Target="http://pbs.twimg.com/profile_images/1163510218090852353/sbFYNdxx_normal.jpg" TargetMode="External"/><Relationship Id="rId242" Type="http://schemas.openxmlformats.org/officeDocument/2006/relationships/hyperlink" Target="http://twitter.com/pug5o/statuses/1314450889109909504" TargetMode="External"/><Relationship Id="rId120" Type="http://schemas.openxmlformats.org/officeDocument/2006/relationships/hyperlink" Target="http://twitter.com/dmunozb/statuses/1316328883403264000" TargetMode="External"/><Relationship Id="rId241" Type="http://schemas.openxmlformats.org/officeDocument/2006/relationships/hyperlink" Target="http://pbs.twimg.com/profile_images/1123318724788916225/l0QiCQZU_normal.jpg" TargetMode="External"/><Relationship Id="rId240" Type="http://schemas.openxmlformats.org/officeDocument/2006/relationships/hyperlink" Target="http://twitter.com/carito_198478/statuses/1314455884886618112" TargetMode="External"/><Relationship Id="rId125" Type="http://schemas.openxmlformats.org/officeDocument/2006/relationships/hyperlink" Target="http://pbs.twimg.com/profile_images/1241152228947300354/2OKhSipM_normal.jpg" TargetMode="External"/><Relationship Id="rId246" Type="http://schemas.openxmlformats.org/officeDocument/2006/relationships/hyperlink" Target="http://twitter.com/KehomaBelmonte/statuses/1314296533282684932" TargetMode="External"/><Relationship Id="rId124" Type="http://schemas.openxmlformats.org/officeDocument/2006/relationships/hyperlink" Target="http://twitter.com/RAgranja/statuses/1316289823204929538" TargetMode="External"/><Relationship Id="rId245" Type="http://schemas.openxmlformats.org/officeDocument/2006/relationships/hyperlink" Target="http://pbs.twimg.com/profile_images/2685483822/ae9498c65b5f418ea2b1f15d5e89293d_normal.jpeg" TargetMode="External"/><Relationship Id="rId123" Type="http://schemas.openxmlformats.org/officeDocument/2006/relationships/hyperlink" Target="http://abs.twimg.com/sticky/default_profile_images/default_profile_normal.png" TargetMode="External"/><Relationship Id="rId244" Type="http://schemas.openxmlformats.org/officeDocument/2006/relationships/hyperlink" Target="http://twitter.com/dmnava/statuses/1314297666298355728" TargetMode="External"/><Relationship Id="rId122" Type="http://schemas.openxmlformats.org/officeDocument/2006/relationships/hyperlink" Target="http://twitter.com/yarckov/statuses/1316297017128357889" TargetMode="External"/><Relationship Id="rId243" Type="http://schemas.openxmlformats.org/officeDocument/2006/relationships/hyperlink" Target="http://pbs.twimg.com/profile_images/1531288912/profile_photo_normal.jpg" TargetMode="External"/><Relationship Id="rId95" Type="http://schemas.openxmlformats.org/officeDocument/2006/relationships/hyperlink" Target="http://pbs.twimg.com/profile_images/1264478354834685953/CZLjlho6_normal.jpg" TargetMode="External"/><Relationship Id="rId94" Type="http://schemas.openxmlformats.org/officeDocument/2006/relationships/hyperlink" Target="http://twitter.com/jcfelipec/statuses/1316399239589752832" TargetMode="External"/><Relationship Id="rId97" Type="http://schemas.openxmlformats.org/officeDocument/2006/relationships/hyperlink" Target="http://pbs.twimg.com/profile_images/1070636685153759233/3LO5LW4q_normal.jpg" TargetMode="External"/><Relationship Id="rId96" Type="http://schemas.openxmlformats.org/officeDocument/2006/relationships/hyperlink" Target="http://twitter.com/beajimeneza/statuses/1316387063072256001" TargetMode="External"/><Relationship Id="rId99" Type="http://schemas.openxmlformats.org/officeDocument/2006/relationships/hyperlink" Target="http://pbs.twimg.com/profile_images/468125673102770177/lcYhu0x3_normal.jpeg" TargetMode="External"/><Relationship Id="rId98" Type="http://schemas.openxmlformats.org/officeDocument/2006/relationships/hyperlink" Target="http://twitter.com/marcelaopimenta/statuses/1316370849734242309" TargetMode="External"/><Relationship Id="rId91" Type="http://schemas.openxmlformats.org/officeDocument/2006/relationships/hyperlink" Target="http://pbs.twimg.com/profile_images/978639896222093312/5vvOrrnm_normal.jpg" TargetMode="External"/><Relationship Id="rId90" Type="http://schemas.openxmlformats.org/officeDocument/2006/relationships/hyperlink" Target="http://twitter.com/marivafe/statuses/1316402732031500288" TargetMode="External"/><Relationship Id="rId93" Type="http://schemas.openxmlformats.org/officeDocument/2006/relationships/hyperlink" Target="http://pbs.twimg.com/profile_images/378800000519348264/23c03e724c5a9a00ec13bf149950e633_normal.jpeg" TargetMode="External"/><Relationship Id="rId92" Type="http://schemas.openxmlformats.org/officeDocument/2006/relationships/hyperlink" Target="http://twitter.com/madtrim/statuses/1316401050719604745" TargetMode="External"/><Relationship Id="rId118" Type="http://schemas.openxmlformats.org/officeDocument/2006/relationships/hyperlink" Target="http://twitter.com/marcelaopimenta/statuses/1316338370419851264" TargetMode="External"/><Relationship Id="rId239" Type="http://schemas.openxmlformats.org/officeDocument/2006/relationships/hyperlink" Target="http://pbs.twimg.com/profile_images/705812979623837697/lcWMHAHo_normal.jpg" TargetMode="External"/><Relationship Id="rId117" Type="http://schemas.openxmlformats.org/officeDocument/2006/relationships/hyperlink" Target="http://pbs.twimg.com/profile_images/1070636685153759233/3LO5LW4q_normal.jpg" TargetMode="External"/><Relationship Id="rId238" Type="http://schemas.openxmlformats.org/officeDocument/2006/relationships/hyperlink" Target="http://twitter.com/elainekingett/statuses/1314459901058580480" TargetMode="External"/><Relationship Id="rId116" Type="http://schemas.openxmlformats.org/officeDocument/2006/relationships/hyperlink" Target="http://twitter.com/madtrim/statuses/1316345220590718976" TargetMode="External"/><Relationship Id="rId237" Type="http://schemas.openxmlformats.org/officeDocument/2006/relationships/hyperlink" Target="http://pbs.twimg.com/profile_images/1277950282576601093/7QiYRx3l_normal.jpg" TargetMode="External"/><Relationship Id="rId115" Type="http://schemas.openxmlformats.org/officeDocument/2006/relationships/hyperlink" Target="http://pbs.twimg.com/profile_images/978639896222093312/5vvOrrnm_normal.jpg" TargetMode="External"/><Relationship Id="rId236" Type="http://schemas.openxmlformats.org/officeDocument/2006/relationships/hyperlink" Target="http://twitter.com/martita_venus/statuses/1314481593457795073" TargetMode="External"/><Relationship Id="rId119" Type="http://schemas.openxmlformats.org/officeDocument/2006/relationships/hyperlink" Target="http://pbs.twimg.com/profile_images/2333625163/image_normal.jpg" TargetMode="External"/><Relationship Id="rId110" Type="http://schemas.openxmlformats.org/officeDocument/2006/relationships/hyperlink" Target="http://twitter.com/author_lideasy/statuses/1316348883547631618" TargetMode="External"/><Relationship Id="rId231" Type="http://schemas.openxmlformats.org/officeDocument/2006/relationships/hyperlink" Target="http://pbs.twimg.com/profile_images/1270402005178163201/rOzA-kHk_normal.jpg" TargetMode="External"/><Relationship Id="rId230" Type="http://schemas.openxmlformats.org/officeDocument/2006/relationships/hyperlink" Target="http://twitter.com/agcarlo/statuses/1314513416170745856" TargetMode="External"/><Relationship Id="rId114" Type="http://schemas.openxmlformats.org/officeDocument/2006/relationships/hyperlink" Target="http://twitter.com/GabineteForte/statuses/1316347733301760000" TargetMode="External"/><Relationship Id="rId235" Type="http://schemas.openxmlformats.org/officeDocument/2006/relationships/hyperlink" Target="http://pbs.twimg.com/profile_images/1014982151077531649/fRi52VfO_normal.jpg" TargetMode="External"/><Relationship Id="rId113" Type="http://schemas.openxmlformats.org/officeDocument/2006/relationships/hyperlink" Target="http://pbs.twimg.com/profile_images/1036061769565908992/WbkhTv6Z_normal.jpg" TargetMode="External"/><Relationship Id="rId234" Type="http://schemas.openxmlformats.org/officeDocument/2006/relationships/hyperlink" Target="http://twitter.com/AlbertoIllanes1/statuses/1314488708591214593" TargetMode="External"/><Relationship Id="rId112" Type="http://schemas.openxmlformats.org/officeDocument/2006/relationships/hyperlink" Target="http://twitter.com/author_lideasy/statuses/1316348533847535616" TargetMode="External"/><Relationship Id="rId233" Type="http://schemas.openxmlformats.org/officeDocument/2006/relationships/hyperlink" Target="http://pbs.twimg.com/profile_images/884694737415962624/6e5PN3fu_normal.jpg" TargetMode="External"/><Relationship Id="rId111" Type="http://schemas.openxmlformats.org/officeDocument/2006/relationships/hyperlink" Target="http://pbs.twimg.com/profile_images/963177884616679425/n0JXbk8m_normal.jpg" TargetMode="External"/><Relationship Id="rId232" Type="http://schemas.openxmlformats.org/officeDocument/2006/relationships/hyperlink" Target="http://twitter.com/llualpita/statuses/1314494912843460610" TargetMode="External"/><Relationship Id="rId206" Type="http://schemas.openxmlformats.org/officeDocument/2006/relationships/hyperlink" Target="http://twitter.com/GabineteForte/statuses/1314655628976156674" TargetMode="External"/><Relationship Id="rId205" Type="http://schemas.openxmlformats.org/officeDocument/2006/relationships/hyperlink" Target="http://pbs.twimg.com/profile_images/1036061769565908992/WbkhTv6Z_normal.jpg" TargetMode="External"/><Relationship Id="rId204" Type="http://schemas.openxmlformats.org/officeDocument/2006/relationships/hyperlink" Target="http://twitter.com/itsmissyellow/statuses/1314682136956489729" TargetMode="External"/><Relationship Id="rId203" Type="http://schemas.openxmlformats.org/officeDocument/2006/relationships/hyperlink" Target="http://pbs.twimg.com/profile_images/1289330894365429760/toZiqr7V_normal.jpg" TargetMode="External"/><Relationship Id="rId209" Type="http://schemas.openxmlformats.org/officeDocument/2006/relationships/hyperlink" Target="http://pbs.twimg.com/profile_images/935890696849981441/UrrqvKaO_normal.jpg" TargetMode="External"/><Relationship Id="rId208" Type="http://schemas.openxmlformats.org/officeDocument/2006/relationships/hyperlink" Target="http://twitter.com/GasaRED/statuses/1314651580159975424" TargetMode="External"/><Relationship Id="rId207" Type="http://schemas.openxmlformats.org/officeDocument/2006/relationships/hyperlink" Target="http://pbs.twimg.com/profile_images/1292817295195222019/cifWSAXT_normal.jpg" TargetMode="External"/><Relationship Id="rId202" Type="http://schemas.openxmlformats.org/officeDocument/2006/relationships/hyperlink" Target="http://twitter.com/macnelus/statuses/1314894998626873344" TargetMode="External"/><Relationship Id="rId201" Type="http://schemas.openxmlformats.org/officeDocument/2006/relationships/hyperlink" Target="http://pbs.twimg.com/profile_images/1269763311010222080/z_OsKLWR_normal.jpg" TargetMode="External"/><Relationship Id="rId200" Type="http://schemas.openxmlformats.org/officeDocument/2006/relationships/hyperlink" Target="http://twitter.com/edwardjonhs/statuses/131490341751356211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128</v>
      </c>
      <c r="C19" s="30"/>
    </row>
    <row r="20" ht="21.0" customHeight="1">
      <c r="A20" s="28" t="s">
        <v>24</v>
      </c>
      <c r="B20" s="31">
        <f>IFERROR(__xludf.DUMMYFUNCTION("COUNTA(UNIQUE(Archive!A:A))-1"),127.0)</f>
        <v>127</v>
      </c>
      <c r="C20" s="30"/>
    </row>
    <row r="21" ht="21.0" customHeight="1">
      <c r="A21" s="32" t="s">
        <v>25</v>
      </c>
      <c r="B21" s="33">
        <f>MIN(Archive!E:E)</f>
        <v>44112.66152</v>
      </c>
      <c r="C21" s="30"/>
    </row>
    <row r="22" ht="21.0" customHeight="1">
      <c r="A22" s="32" t="s">
        <v>26</v>
      </c>
      <c r="B22" s="34">
        <f>MAX(Archive!E:E)</f>
        <v>44120.79488</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44120.79488425926</v>
      </c>
      <c r="F2" s="50"/>
      <c r="G2" s="50"/>
      <c r="H2" s="50" t="s">
        <v>55</v>
      </c>
      <c r="I2" s="50" t="s">
        <v>56</v>
      </c>
      <c r="J2" s="50" t="s">
        <v>57</v>
      </c>
      <c r="K2" s="50" t="s">
        <v>58</v>
      </c>
      <c r="L2" s="53" t="s">
        <v>59</v>
      </c>
      <c r="M2" s="55" t="s">
        <v>60</v>
      </c>
      <c r="N2" s="50">
        <v>2.0</v>
      </c>
      <c r="O2" s="50">
        <v>38.0</v>
      </c>
      <c r="P2" s="50"/>
      <c r="Q2" s="56" t="s">
        <v>61</v>
      </c>
      <c r="R2" s="53" t="s">
        <v>62</v>
      </c>
    </row>
    <row r="3">
      <c r="A3" s="54" t="s">
        <v>63</v>
      </c>
      <c r="B3" s="50" t="s">
        <v>64</v>
      </c>
      <c r="C3" s="51" t="s">
        <v>65</v>
      </c>
      <c r="D3" s="50" t="s">
        <v>66</v>
      </c>
      <c r="E3" s="52">
        <v>44120.784155092595</v>
      </c>
      <c r="F3" s="50"/>
      <c r="G3" s="50"/>
      <c r="H3" s="50" t="s">
        <v>55</v>
      </c>
      <c r="I3" s="50" t="s">
        <v>56</v>
      </c>
      <c r="J3" s="50" t="s">
        <v>67</v>
      </c>
      <c r="K3" s="50" t="s">
        <v>68</v>
      </c>
      <c r="L3" s="53" t="s">
        <v>69</v>
      </c>
      <c r="M3" s="55" t="s">
        <v>70</v>
      </c>
      <c r="N3" s="50">
        <v>229.0</v>
      </c>
      <c r="O3" s="50">
        <v>310.0</v>
      </c>
      <c r="P3" s="50" t="s">
        <v>71</v>
      </c>
      <c r="Q3" s="56" t="s">
        <v>72</v>
      </c>
      <c r="R3" s="53" t="s">
        <v>62</v>
      </c>
    </row>
    <row r="4">
      <c r="A4" s="54" t="s">
        <v>73</v>
      </c>
      <c r="B4" s="50" t="s">
        <v>74</v>
      </c>
      <c r="C4" s="51" t="s">
        <v>75</v>
      </c>
      <c r="D4" s="50" t="s">
        <v>76</v>
      </c>
      <c r="E4" s="52">
        <v>44120.760821759264</v>
      </c>
      <c r="F4" s="50"/>
      <c r="G4" s="50"/>
      <c r="H4" s="50" t="s">
        <v>55</v>
      </c>
      <c r="I4" s="50" t="s">
        <v>56</v>
      </c>
      <c r="J4" s="50" t="s">
        <v>77</v>
      </c>
      <c r="K4" s="50" t="s">
        <v>78</v>
      </c>
      <c r="L4" s="53" t="s">
        <v>79</v>
      </c>
      <c r="M4" s="55" t="s">
        <v>80</v>
      </c>
      <c r="N4" s="50">
        <v>11.0</v>
      </c>
      <c r="O4" s="50">
        <v>260.0</v>
      </c>
      <c r="P4" s="50"/>
      <c r="Q4" s="56" t="s">
        <v>81</v>
      </c>
      <c r="R4" s="53" t="s">
        <v>62</v>
      </c>
    </row>
    <row r="5">
      <c r="A5" s="54" t="s">
        <v>82</v>
      </c>
      <c r="B5" s="50" t="s">
        <v>83</v>
      </c>
      <c r="C5" s="51" t="s">
        <v>84</v>
      </c>
      <c r="D5" s="50" t="s">
        <v>85</v>
      </c>
      <c r="E5" s="52">
        <v>44120.75170138889</v>
      </c>
      <c r="F5" s="50"/>
      <c r="G5" s="50"/>
      <c r="H5" s="50" t="s">
        <v>55</v>
      </c>
      <c r="I5" s="50" t="s">
        <v>56</v>
      </c>
      <c r="J5" s="50" t="s">
        <v>86</v>
      </c>
      <c r="K5" s="50"/>
      <c r="L5" s="53" t="s">
        <v>59</v>
      </c>
      <c r="M5" s="55" t="s">
        <v>87</v>
      </c>
      <c r="N5" s="50">
        <v>1.0</v>
      </c>
      <c r="O5" s="50">
        <v>19.0</v>
      </c>
      <c r="P5" s="50" t="s">
        <v>88</v>
      </c>
      <c r="Q5" s="56" t="s">
        <v>89</v>
      </c>
      <c r="R5" s="53" t="s">
        <v>62</v>
      </c>
    </row>
    <row r="6">
      <c r="A6" s="54" t="s">
        <v>90</v>
      </c>
      <c r="B6" s="50" t="s">
        <v>91</v>
      </c>
      <c r="C6" s="51" t="s">
        <v>92</v>
      </c>
      <c r="D6" s="50" t="s">
        <v>93</v>
      </c>
      <c r="E6" s="52">
        <v>44120.63061342592</v>
      </c>
      <c r="F6" s="50"/>
      <c r="G6" s="50"/>
      <c r="H6" s="50" t="s">
        <v>55</v>
      </c>
      <c r="I6" s="50" t="s">
        <v>56</v>
      </c>
      <c r="J6" s="50" t="s">
        <v>94</v>
      </c>
      <c r="K6" s="50"/>
      <c r="L6" s="53" t="s">
        <v>59</v>
      </c>
      <c r="M6" s="55" t="s">
        <v>95</v>
      </c>
      <c r="N6" s="50">
        <v>22.0</v>
      </c>
      <c r="O6" s="50">
        <v>142.0</v>
      </c>
      <c r="P6" s="50" t="s">
        <v>96</v>
      </c>
      <c r="Q6" s="56" t="s">
        <v>97</v>
      </c>
      <c r="R6" s="53" t="s">
        <v>62</v>
      </c>
    </row>
    <row r="7">
      <c r="A7" s="54" t="s">
        <v>98</v>
      </c>
      <c r="B7" s="50" t="s">
        <v>99</v>
      </c>
      <c r="C7" s="51" t="s">
        <v>100</v>
      </c>
      <c r="D7" s="50" t="s">
        <v>101</v>
      </c>
      <c r="E7" s="52">
        <v>44120.56177083333</v>
      </c>
      <c r="F7" s="50"/>
      <c r="G7" s="50"/>
      <c r="H7" s="50" t="s">
        <v>55</v>
      </c>
      <c r="I7" s="50" t="s">
        <v>56</v>
      </c>
      <c r="J7" s="50" t="s">
        <v>102</v>
      </c>
      <c r="K7" s="50" t="s">
        <v>103</v>
      </c>
      <c r="L7" s="53" t="s">
        <v>59</v>
      </c>
      <c r="M7" s="55" t="s">
        <v>104</v>
      </c>
      <c r="N7" s="50">
        <v>46.0</v>
      </c>
      <c r="O7" s="50">
        <v>89.0</v>
      </c>
      <c r="P7" s="50"/>
      <c r="Q7" s="56" t="s">
        <v>105</v>
      </c>
      <c r="R7" s="53" t="s">
        <v>62</v>
      </c>
    </row>
    <row r="8">
      <c r="A8" s="54" t="s">
        <v>106</v>
      </c>
      <c r="B8" s="50" t="s">
        <v>107</v>
      </c>
      <c r="C8" s="51" t="s">
        <v>108</v>
      </c>
      <c r="D8" s="50" t="s">
        <v>109</v>
      </c>
      <c r="E8" s="52">
        <v>44120.52482638889</v>
      </c>
      <c r="F8" s="50"/>
      <c r="G8" s="50"/>
      <c r="H8" s="50" t="s">
        <v>55</v>
      </c>
      <c r="I8" s="50" t="s">
        <v>56</v>
      </c>
      <c r="J8" s="50" t="s">
        <v>110</v>
      </c>
      <c r="K8" s="50"/>
      <c r="L8" s="53" t="s">
        <v>69</v>
      </c>
      <c r="M8" s="55" t="s">
        <v>111</v>
      </c>
      <c r="N8" s="50">
        <v>36.0</v>
      </c>
      <c r="O8" s="50">
        <v>131.0</v>
      </c>
      <c r="P8" s="50"/>
      <c r="Q8" s="56" t="s">
        <v>112</v>
      </c>
      <c r="R8" s="53" t="s">
        <v>62</v>
      </c>
    </row>
    <row r="9">
      <c r="A9" s="54" t="s">
        <v>113</v>
      </c>
      <c r="B9" s="50" t="s">
        <v>74</v>
      </c>
      <c r="C9" s="51" t="s">
        <v>114</v>
      </c>
      <c r="D9" s="50" t="s">
        <v>115</v>
      </c>
      <c r="E9" s="52">
        <v>44120.480844907404</v>
      </c>
      <c r="F9" s="50"/>
      <c r="G9" s="50"/>
      <c r="H9" s="50" t="s">
        <v>55</v>
      </c>
      <c r="I9" s="50" t="s">
        <v>56</v>
      </c>
      <c r="J9" s="50" t="s">
        <v>77</v>
      </c>
      <c r="K9" s="50"/>
      <c r="L9" s="53" t="s">
        <v>79</v>
      </c>
      <c r="M9" s="55" t="s">
        <v>80</v>
      </c>
      <c r="N9" s="50">
        <v>11.0</v>
      </c>
      <c r="O9" s="50">
        <v>260.0</v>
      </c>
      <c r="P9" s="50"/>
      <c r="Q9" s="56" t="s">
        <v>116</v>
      </c>
      <c r="R9" s="53" t="s">
        <v>62</v>
      </c>
    </row>
    <row r="10">
      <c r="A10" s="54" t="s">
        <v>117</v>
      </c>
      <c r="B10" s="50" t="s">
        <v>118</v>
      </c>
      <c r="C10" s="51" t="s">
        <v>119</v>
      </c>
      <c r="D10" s="50" t="s">
        <v>120</v>
      </c>
      <c r="E10" s="52">
        <v>44120.467511574076</v>
      </c>
      <c r="F10" s="50"/>
      <c r="G10" s="50"/>
      <c r="H10" s="50" t="s">
        <v>55</v>
      </c>
      <c r="I10" s="50" t="s">
        <v>56</v>
      </c>
      <c r="J10" s="50" t="s">
        <v>121</v>
      </c>
      <c r="K10" s="50"/>
      <c r="L10" s="53" t="s">
        <v>79</v>
      </c>
      <c r="M10" s="55" t="s">
        <v>87</v>
      </c>
      <c r="N10" s="50"/>
      <c r="O10" s="50">
        <v>1.0</v>
      </c>
      <c r="P10" s="50"/>
      <c r="Q10" s="56" t="s">
        <v>122</v>
      </c>
      <c r="R10" s="53" t="s">
        <v>62</v>
      </c>
    </row>
    <row r="11">
      <c r="A11" s="54" t="s">
        <v>123</v>
      </c>
      <c r="B11" s="50" t="s">
        <v>124</v>
      </c>
      <c r="C11" s="51" t="s">
        <v>125</v>
      </c>
      <c r="D11" s="50" t="s">
        <v>126</v>
      </c>
      <c r="E11" s="52">
        <v>44120.4018287037</v>
      </c>
      <c r="F11" s="50"/>
      <c r="G11" s="50"/>
      <c r="H11" s="50" t="s">
        <v>55</v>
      </c>
      <c r="I11" s="50" t="s">
        <v>56</v>
      </c>
      <c r="J11" s="50" t="s">
        <v>127</v>
      </c>
      <c r="K11" s="50"/>
      <c r="L11" s="53" t="s">
        <v>59</v>
      </c>
      <c r="M11" s="55" t="s">
        <v>128</v>
      </c>
      <c r="N11" s="50">
        <v>4.0</v>
      </c>
      <c r="O11" s="50">
        <v>10.0</v>
      </c>
      <c r="P11" s="50"/>
      <c r="Q11" s="56" t="s">
        <v>129</v>
      </c>
      <c r="R11" s="53" t="s">
        <v>62</v>
      </c>
    </row>
    <row r="12">
      <c r="A12" s="54" t="s">
        <v>130</v>
      </c>
      <c r="B12" s="50" t="s">
        <v>131</v>
      </c>
      <c r="C12" s="51" t="s">
        <v>132</v>
      </c>
      <c r="D12" s="50" t="s">
        <v>133</v>
      </c>
      <c r="E12" s="52">
        <v>44120.39337962963</v>
      </c>
      <c r="F12" s="50"/>
      <c r="G12" s="50"/>
      <c r="H12" s="50" t="s">
        <v>55</v>
      </c>
      <c r="I12" s="50" t="s">
        <v>56</v>
      </c>
      <c r="J12" s="50" t="s">
        <v>134</v>
      </c>
      <c r="K12" s="50"/>
      <c r="L12" s="53" t="s">
        <v>69</v>
      </c>
      <c r="M12" s="55" t="s">
        <v>135</v>
      </c>
      <c r="N12" s="50">
        <v>8.0</v>
      </c>
      <c r="O12" s="50">
        <v>55.0</v>
      </c>
      <c r="P12" s="50" t="s">
        <v>136</v>
      </c>
      <c r="Q12" s="56" t="s">
        <v>137</v>
      </c>
      <c r="R12" s="53" t="s">
        <v>62</v>
      </c>
    </row>
    <row r="13">
      <c r="A13" s="54" t="s">
        <v>138</v>
      </c>
      <c r="B13" s="50" t="s">
        <v>139</v>
      </c>
      <c r="C13" s="51" t="s">
        <v>140</v>
      </c>
      <c r="D13" s="50" t="s">
        <v>141</v>
      </c>
      <c r="E13" s="52">
        <v>44119.93938657407</v>
      </c>
      <c r="F13" s="50"/>
      <c r="G13" s="50"/>
      <c r="H13" s="50" t="s">
        <v>55</v>
      </c>
      <c r="I13" s="50" t="s">
        <v>56</v>
      </c>
      <c r="J13" s="50" t="s">
        <v>142</v>
      </c>
      <c r="K13" s="50"/>
      <c r="L13" s="53" t="s">
        <v>59</v>
      </c>
      <c r="M13" s="55" t="s">
        <v>143</v>
      </c>
      <c r="N13" s="50">
        <v>135.0</v>
      </c>
      <c r="O13" s="50">
        <v>244.0</v>
      </c>
      <c r="P13" s="50" t="s">
        <v>144</v>
      </c>
      <c r="Q13" s="56" t="s">
        <v>145</v>
      </c>
      <c r="R13" s="53" t="s">
        <v>146</v>
      </c>
    </row>
    <row r="14">
      <c r="A14" s="54" t="s">
        <v>147</v>
      </c>
      <c r="B14" s="50" t="s">
        <v>148</v>
      </c>
      <c r="C14" s="51" t="s">
        <v>149</v>
      </c>
      <c r="D14" s="50" t="s">
        <v>150</v>
      </c>
      <c r="E14" s="52">
        <v>44119.86314814815</v>
      </c>
      <c r="F14" s="50"/>
      <c r="G14" s="50"/>
      <c r="H14" s="50" t="s">
        <v>55</v>
      </c>
      <c r="I14" s="50" t="s">
        <v>56</v>
      </c>
      <c r="J14" s="50" t="s">
        <v>151</v>
      </c>
      <c r="K14" s="50" t="s">
        <v>152</v>
      </c>
      <c r="L14" s="53" t="s">
        <v>69</v>
      </c>
      <c r="M14" s="55" t="s">
        <v>153</v>
      </c>
      <c r="N14" s="50">
        <v>144.0</v>
      </c>
      <c r="O14" s="50">
        <v>440.0</v>
      </c>
      <c r="P14" s="50" t="s">
        <v>154</v>
      </c>
      <c r="Q14" s="56" t="s">
        <v>155</v>
      </c>
      <c r="R14" s="53" t="s">
        <v>62</v>
      </c>
    </row>
    <row r="15">
      <c r="A15" s="54" t="s">
        <v>156</v>
      </c>
      <c r="B15" s="50" t="s">
        <v>157</v>
      </c>
      <c r="C15" s="51" t="s">
        <v>158</v>
      </c>
      <c r="D15" s="50" t="s">
        <v>159</v>
      </c>
      <c r="E15" s="52">
        <v>44119.804861111115</v>
      </c>
      <c r="F15" s="50"/>
      <c r="G15" s="50"/>
      <c r="H15" s="50" t="s">
        <v>55</v>
      </c>
      <c r="I15" s="50" t="s">
        <v>56</v>
      </c>
      <c r="J15" s="50" t="s">
        <v>160</v>
      </c>
      <c r="K15" s="50"/>
      <c r="L15" s="53" t="s">
        <v>69</v>
      </c>
      <c r="M15" s="55" t="s">
        <v>161</v>
      </c>
      <c r="N15" s="50">
        <v>106.0</v>
      </c>
      <c r="O15" s="50">
        <v>186.0</v>
      </c>
      <c r="P15" s="50" t="s">
        <v>144</v>
      </c>
      <c r="Q15" s="56" t="s">
        <v>162</v>
      </c>
      <c r="R15" s="53" t="s">
        <v>62</v>
      </c>
    </row>
    <row r="16">
      <c r="A16" s="54" t="s">
        <v>163</v>
      </c>
      <c r="B16" s="50" t="s">
        <v>164</v>
      </c>
      <c r="C16" s="51" t="s">
        <v>165</v>
      </c>
      <c r="D16" s="50" t="s">
        <v>166</v>
      </c>
      <c r="E16" s="52">
        <v>44119.80268518519</v>
      </c>
      <c r="F16" s="50"/>
      <c r="G16" s="50"/>
      <c r="H16" s="50" t="s">
        <v>55</v>
      </c>
      <c r="I16" s="50" t="s">
        <v>56</v>
      </c>
      <c r="J16" s="50" t="s">
        <v>167</v>
      </c>
      <c r="K16" s="50" t="s">
        <v>168</v>
      </c>
      <c r="L16" s="53" t="s">
        <v>79</v>
      </c>
      <c r="M16" s="55" t="s">
        <v>169</v>
      </c>
      <c r="N16" s="50">
        <v>15.0</v>
      </c>
      <c r="O16" s="50">
        <v>189.0</v>
      </c>
      <c r="P16" s="50"/>
      <c r="Q16" s="56" t="s">
        <v>170</v>
      </c>
      <c r="R16" s="53" t="s">
        <v>171</v>
      </c>
    </row>
    <row r="17">
      <c r="A17" s="54" t="s">
        <v>172</v>
      </c>
      <c r="B17" s="50" t="s">
        <v>164</v>
      </c>
      <c r="C17" s="51" t="s">
        <v>173</v>
      </c>
      <c r="D17" s="50" t="s">
        <v>174</v>
      </c>
      <c r="E17" s="52">
        <v>44119.794583333336</v>
      </c>
      <c r="F17" s="50"/>
      <c r="G17" s="50"/>
      <c r="H17" s="50" t="s">
        <v>55</v>
      </c>
      <c r="I17" s="50" t="s">
        <v>56</v>
      </c>
      <c r="J17" s="50" t="s">
        <v>167</v>
      </c>
      <c r="K17" s="50" t="s">
        <v>168</v>
      </c>
      <c r="L17" s="53" t="s">
        <v>59</v>
      </c>
      <c r="M17" s="55" t="s">
        <v>169</v>
      </c>
      <c r="N17" s="50">
        <v>15.0</v>
      </c>
      <c r="O17" s="50">
        <v>189.0</v>
      </c>
      <c r="P17" s="50"/>
      <c r="Q17" s="56" t="s">
        <v>175</v>
      </c>
      <c r="R17" s="53" t="s">
        <v>62</v>
      </c>
    </row>
    <row r="18">
      <c r="A18" s="54" t="s">
        <v>176</v>
      </c>
      <c r="B18" s="50" t="s">
        <v>177</v>
      </c>
      <c r="C18" s="51" t="s">
        <v>178</v>
      </c>
      <c r="D18" s="50" t="s">
        <v>179</v>
      </c>
      <c r="E18" s="52">
        <v>44119.79199074074</v>
      </c>
      <c r="F18" s="50"/>
      <c r="G18" s="50"/>
      <c r="H18" s="50" t="s">
        <v>55</v>
      </c>
      <c r="I18" s="50" t="s">
        <v>56</v>
      </c>
      <c r="J18" s="50" t="s">
        <v>180</v>
      </c>
      <c r="K18" s="50"/>
      <c r="L18" s="53" t="s">
        <v>69</v>
      </c>
      <c r="M18" s="55" t="s">
        <v>181</v>
      </c>
      <c r="N18" s="50">
        <v>20.0</v>
      </c>
      <c r="O18" s="50">
        <v>234.0</v>
      </c>
      <c r="P18" s="50" t="s">
        <v>182</v>
      </c>
      <c r="Q18" s="56" t="s">
        <v>183</v>
      </c>
      <c r="R18" s="53" t="s">
        <v>62</v>
      </c>
    </row>
    <row r="19">
      <c r="A19" s="54" t="s">
        <v>184</v>
      </c>
      <c r="B19" s="50" t="s">
        <v>185</v>
      </c>
      <c r="C19" s="51" t="s">
        <v>186</v>
      </c>
      <c r="D19" s="50" t="s">
        <v>187</v>
      </c>
      <c r="E19" s="52">
        <v>44119.78770833333</v>
      </c>
      <c r="F19" s="50"/>
      <c r="G19" s="50"/>
      <c r="H19" s="50" t="s">
        <v>55</v>
      </c>
      <c r="I19" s="50" t="s">
        <v>56</v>
      </c>
      <c r="J19" s="50" t="s">
        <v>188</v>
      </c>
      <c r="K19" s="50" t="s">
        <v>189</v>
      </c>
      <c r="L19" s="53" t="s">
        <v>59</v>
      </c>
      <c r="M19" s="55" t="s">
        <v>190</v>
      </c>
      <c r="N19" s="50">
        <v>541.0</v>
      </c>
      <c r="O19" s="50">
        <v>1797.0</v>
      </c>
      <c r="P19" s="50" t="s">
        <v>191</v>
      </c>
      <c r="Q19" s="56" t="s">
        <v>192</v>
      </c>
      <c r="R19" s="53" t="s">
        <v>62</v>
      </c>
    </row>
    <row r="20">
      <c r="A20" s="54" t="s">
        <v>193</v>
      </c>
      <c r="B20" s="50" t="s">
        <v>177</v>
      </c>
      <c r="C20" s="51" t="s">
        <v>194</v>
      </c>
      <c r="D20" s="50" t="s">
        <v>195</v>
      </c>
      <c r="E20" s="52">
        <v>44119.7821412037</v>
      </c>
      <c r="F20" s="50"/>
      <c r="G20" s="50"/>
      <c r="H20" s="50" t="s">
        <v>55</v>
      </c>
      <c r="I20" s="50" t="s">
        <v>56</v>
      </c>
      <c r="J20" s="50" t="s">
        <v>180</v>
      </c>
      <c r="K20" s="50" t="s">
        <v>196</v>
      </c>
      <c r="L20" s="53" t="s">
        <v>69</v>
      </c>
      <c r="M20" s="55" t="s">
        <v>181</v>
      </c>
      <c r="N20" s="50">
        <v>20.0</v>
      </c>
      <c r="O20" s="50">
        <v>234.0</v>
      </c>
      <c r="P20" s="50" t="s">
        <v>182</v>
      </c>
      <c r="Q20" s="56" t="s">
        <v>197</v>
      </c>
      <c r="R20" s="53" t="s">
        <v>62</v>
      </c>
    </row>
    <row r="21">
      <c r="A21" s="54" t="s">
        <v>198</v>
      </c>
      <c r="B21" s="50" t="s">
        <v>199</v>
      </c>
      <c r="C21" s="51" t="s">
        <v>200</v>
      </c>
      <c r="D21" s="50" t="s">
        <v>201</v>
      </c>
      <c r="E21" s="52">
        <v>44119.77394675926</v>
      </c>
      <c r="F21" s="50"/>
      <c r="G21" s="50"/>
      <c r="H21" s="50" t="s">
        <v>55</v>
      </c>
      <c r="I21" s="50" t="s">
        <v>56</v>
      </c>
      <c r="J21" s="50" t="s">
        <v>202</v>
      </c>
      <c r="K21" s="50"/>
      <c r="L21" s="53" t="s">
        <v>59</v>
      </c>
      <c r="M21" s="55" t="s">
        <v>203</v>
      </c>
      <c r="N21" s="50">
        <v>164.0</v>
      </c>
      <c r="O21" s="50">
        <v>477.0</v>
      </c>
      <c r="P21" s="50" t="s">
        <v>204</v>
      </c>
      <c r="Q21" s="56" t="s">
        <v>205</v>
      </c>
      <c r="R21" s="53" t="s">
        <v>206</v>
      </c>
    </row>
    <row r="22">
      <c r="A22" s="54" t="s">
        <v>207</v>
      </c>
      <c r="B22" s="50" t="s">
        <v>185</v>
      </c>
      <c r="C22" s="51" t="s">
        <v>208</v>
      </c>
      <c r="D22" s="50" t="s">
        <v>209</v>
      </c>
      <c r="E22" s="52">
        <v>44119.76299768519</v>
      </c>
      <c r="F22" s="50"/>
      <c r="G22" s="50"/>
      <c r="H22" s="50" t="s">
        <v>55</v>
      </c>
      <c r="I22" s="50" t="s">
        <v>56</v>
      </c>
      <c r="J22" s="50" t="s">
        <v>188</v>
      </c>
      <c r="K22" s="50"/>
      <c r="L22" s="53" t="s">
        <v>59</v>
      </c>
      <c r="M22" s="55" t="s">
        <v>190</v>
      </c>
      <c r="N22" s="50">
        <v>541.0</v>
      </c>
      <c r="O22" s="50">
        <v>1797.0</v>
      </c>
      <c r="P22" s="50" t="s">
        <v>191</v>
      </c>
      <c r="Q22" s="56" t="s">
        <v>210</v>
      </c>
      <c r="R22" s="53" t="s">
        <v>62</v>
      </c>
    </row>
    <row r="23">
      <c r="A23" s="54" t="s">
        <v>211</v>
      </c>
      <c r="B23" s="50" t="s">
        <v>212</v>
      </c>
      <c r="C23" s="51" t="s">
        <v>213</v>
      </c>
      <c r="D23" s="50" t="s">
        <v>214</v>
      </c>
      <c r="E23" s="52">
        <v>44119.70956018519</v>
      </c>
      <c r="F23" s="50"/>
      <c r="G23" s="50"/>
      <c r="H23" s="50" t="s">
        <v>55</v>
      </c>
      <c r="I23" s="50" t="s">
        <v>56</v>
      </c>
      <c r="J23" s="50" t="s">
        <v>215</v>
      </c>
      <c r="K23" s="50"/>
      <c r="L23" s="53" t="s">
        <v>69</v>
      </c>
      <c r="M23" s="55" t="s">
        <v>216</v>
      </c>
      <c r="N23" s="50">
        <v>382.0</v>
      </c>
      <c r="O23" s="50">
        <v>180.0</v>
      </c>
      <c r="P23" s="50"/>
      <c r="Q23" s="56" t="s">
        <v>217</v>
      </c>
      <c r="R23" s="53" t="s">
        <v>62</v>
      </c>
    </row>
    <row r="24">
      <c r="A24" s="54" t="s">
        <v>218</v>
      </c>
      <c r="B24" s="50" t="s">
        <v>219</v>
      </c>
      <c r="C24" s="51" t="s">
        <v>220</v>
      </c>
      <c r="D24" s="50" t="s">
        <v>221</v>
      </c>
      <c r="E24" s="52">
        <v>44119.68493055555</v>
      </c>
      <c r="F24" s="50"/>
      <c r="G24" s="50"/>
      <c r="H24" s="50" t="s">
        <v>55</v>
      </c>
      <c r="I24" s="50" t="s">
        <v>56</v>
      </c>
      <c r="J24" s="50" t="s">
        <v>222</v>
      </c>
      <c r="K24" s="50" t="s">
        <v>103</v>
      </c>
      <c r="L24" s="53" t="s">
        <v>69</v>
      </c>
      <c r="M24" s="55" t="s">
        <v>223</v>
      </c>
      <c r="N24" s="50">
        <v>47.0</v>
      </c>
      <c r="O24" s="50">
        <v>306.0</v>
      </c>
      <c r="P24" s="50"/>
      <c r="Q24" s="56" t="s">
        <v>224</v>
      </c>
      <c r="R24" s="53" t="s">
        <v>62</v>
      </c>
    </row>
    <row r="25">
      <c r="A25" s="54" t="s">
        <v>225</v>
      </c>
      <c r="B25" s="50" t="s">
        <v>226</v>
      </c>
      <c r="C25" s="51" t="s">
        <v>227</v>
      </c>
      <c r="D25" s="50" t="s">
        <v>228</v>
      </c>
      <c r="E25" s="52">
        <v>44119.640625</v>
      </c>
      <c r="F25" s="50"/>
      <c r="G25" s="50"/>
      <c r="H25" s="50" t="s">
        <v>55</v>
      </c>
      <c r="I25" s="50" t="s">
        <v>56</v>
      </c>
      <c r="J25" s="50" t="s">
        <v>229</v>
      </c>
      <c r="K25" s="50"/>
      <c r="L25" s="53" t="s">
        <v>79</v>
      </c>
      <c r="M25" s="55" t="s">
        <v>230</v>
      </c>
      <c r="N25" s="50">
        <v>28.0</v>
      </c>
      <c r="O25" s="50">
        <v>11.0</v>
      </c>
      <c r="P25" s="50" t="s">
        <v>231</v>
      </c>
      <c r="Q25" s="56" t="s">
        <v>232</v>
      </c>
      <c r="R25" s="53" t="s">
        <v>62</v>
      </c>
    </row>
    <row r="26">
      <c r="A26" s="54" t="s">
        <v>233</v>
      </c>
      <c r="B26" s="50" t="s">
        <v>164</v>
      </c>
      <c r="C26" s="51" t="s">
        <v>234</v>
      </c>
      <c r="D26" s="50" t="s">
        <v>235</v>
      </c>
      <c r="E26" s="52">
        <v>44119.63395833333</v>
      </c>
      <c r="F26" s="50"/>
      <c r="G26" s="50"/>
      <c r="H26" s="50" t="s">
        <v>55</v>
      </c>
      <c r="I26" s="50" t="s">
        <v>56</v>
      </c>
      <c r="J26" s="50" t="s">
        <v>167</v>
      </c>
      <c r="K26" s="50"/>
      <c r="L26" s="53" t="s">
        <v>59</v>
      </c>
      <c r="M26" s="55" t="s">
        <v>169</v>
      </c>
      <c r="N26" s="50">
        <v>15.0</v>
      </c>
      <c r="O26" s="50">
        <v>189.0</v>
      </c>
      <c r="P26" s="50"/>
      <c r="Q26" s="56" t="s">
        <v>236</v>
      </c>
      <c r="R26" s="53" t="s">
        <v>237</v>
      </c>
    </row>
    <row r="27">
      <c r="A27" s="54" t="s">
        <v>238</v>
      </c>
      <c r="B27" s="50" t="s">
        <v>52</v>
      </c>
      <c r="C27" s="51" t="s">
        <v>239</v>
      </c>
      <c r="D27" s="50" t="s">
        <v>240</v>
      </c>
      <c r="E27" s="52">
        <v>44119.620358796295</v>
      </c>
      <c r="F27" s="50"/>
      <c r="G27" s="50"/>
      <c r="H27" s="50" t="s">
        <v>55</v>
      </c>
      <c r="I27" s="50" t="s">
        <v>56</v>
      </c>
      <c r="J27" s="50" t="s">
        <v>57</v>
      </c>
      <c r="K27" s="50"/>
      <c r="L27" s="53" t="s">
        <v>241</v>
      </c>
      <c r="M27" s="55" t="s">
        <v>60</v>
      </c>
      <c r="N27" s="50">
        <v>2.0</v>
      </c>
      <c r="O27" s="50">
        <v>38.0</v>
      </c>
      <c r="P27" s="50"/>
      <c r="Q27" s="56" t="s">
        <v>242</v>
      </c>
      <c r="R27" s="53" t="s">
        <v>62</v>
      </c>
    </row>
    <row r="28">
      <c r="A28" s="54" t="s">
        <v>243</v>
      </c>
      <c r="B28" s="50" t="s">
        <v>244</v>
      </c>
      <c r="C28" s="51" t="s">
        <v>245</v>
      </c>
      <c r="D28" s="50" t="s">
        <v>246</v>
      </c>
      <c r="E28" s="52">
        <v>44119.571967592594</v>
      </c>
      <c r="F28" s="50"/>
      <c r="G28" s="50"/>
      <c r="H28" s="50" t="s">
        <v>55</v>
      </c>
      <c r="I28" s="50" t="s">
        <v>56</v>
      </c>
      <c r="J28" s="50" t="s">
        <v>247</v>
      </c>
      <c r="K28" s="50"/>
      <c r="L28" s="53" t="s">
        <v>69</v>
      </c>
      <c r="M28" s="55" t="s">
        <v>248</v>
      </c>
      <c r="N28" s="50">
        <v>133.0</v>
      </c>
      <c r="O28" s="50">
        <v>486.0</v>
      </c>
      <c r="P28" s="50" t="s">
        <v>249</v>
      </c>
      <c r="Q28" s="56" t="s">
        <v>250</v>
      </c>
      <c r="R28" s="53" t="s">
        <v>62</v>
      </c>
    </row>
    <row r="29">
      <c r="A29" s="54" t="s">
        <v>251</v>
      </c>
      <c r="B29" s="50" t="s">
        <v>252</v>
      </c>
      <c r="C29" s="51" t="s">
        <v>253</v>
      </c>
      <c r="D29" s="50" t="s">
        <v>254</v>
      </c>
      <c r="E29" s="52">
        <v>44119.555706018524</v>
      </c>
      <c r="F29" s="50"/>
      <c r="G29" s="50"/>
      <c r="H29" s="50" t="s">
        <v>55</v>
      </c>
      <c r="I29" s="50" t="s">
        <v>56</v>
      </c>
      <c r="J29" s="50" t="s">
        <v>255</v>
      </c>
      <c r="K29" s="50" t="s">
        <v>256</v>
      </c>
      <c r="L29" s="53" t="s">
        <v>69</v>
      </c>
      <c r="M29" s="55" t="s">
        <v>257</v>
      </c>
      <c r="N29" s="50">
        <v>2.0</v>
      </c>
      <c r="O29" s="50">
        <v>61.0</v>
      </c>
      <c r="P29" s="50"/>
      <c r="Q29" s="56" t="s">
        <v>258</v>
      </c>
      <c r="R29" s="53" t="s">
        <v>62</v>
      </c>
    </row>
    <row r="30">
      <c r="A30" s="54" t="s">
        <v>259</v>
      </c>
      <c r="B30" s="50" t="s">
        <v>260</v>
      </c>
      <c r="C30" s="51" t="s">
        <v>261</v>
      </c>
      <c r="D30" s="50" t="s">
        <v>262</v>
      </c>
      <c r="E30" s="52">
        <v>44119.54856481482</v>
      </c>
      <c r="F30" s="50"/>
      <c r="G30" s="50"/>
      <c r="H30" s="50" t="s">
        <v>55</v>
      </c>
      <c r="I30" s="50" t="s">
        <v>56</v>
      </c>
      <c r="J30" s="50" t="s">
        <v>263</v>
      </c>
      <c r="K30" s="50" t="s">
        <v>264</v>
      </c>
      <c r="L30" s="53" t="s">
        <v>69</v>
      </c>
      <c r="M30" s="55" t="s">
        <v>265</v>
      </c>
      <c r="N30" s="50">
        <v>8494.0</v>
      </c>
      <c r="O30" s="50">
        <v>1107.0</v>
      </c>
      <c r="P30" s="50" t="s">
        <v>266</v>
      </c>
      <c r="Q30" s="56" t="s">
        <v>267</v>
      </c>
      <c r="R30" s="53" t="s">
        <v>268</v>
      </c>
    </row>
    <row r="31">
      <c r="A31" s="54" t="s">
        <v>269</v>
      </c>
      <c r="B31" s="50" t="s">
        <v>270</v>
      </c>
      <c r="C31" s="51" t="s">
        <v>271</v>
      </c>
      <c r="D31" s="50" t="s">
        <v>272</v>
      </c>
      <c r="E31" s="52">
        <v>44119.52274305555</v>
      </c>
      <c r="F31" s="50"/>
      <c r="G31" s="50"/>
      <c r="H31" s="50" t="s">
        <v>55</v>
      </c>
      <c r="I31" s="50" t="s">
        <v>56</v>
      </c>
      <c r="J31" s="50" t="s">
        <v>273</v>
      </c>
      <c r="K31" s="50" t="s">
        <v>274</v>
      </c>
      <c r="L31" s="53" t="s">
        <v>275</v>
      </c>
      <c r="M31" s="55" t="s">
        <v>276</v>
      </c>
      <c r="N31" s="50">
        <v>2275.0</v>
      </c>
      <c r="O31" s="50">
        <v>522.0</v>
      </c>
      <c r="P31" s="50" t="s">
        <v>71</v>
      </c>
      <c r="Q31" s="56" t="s">
        <v>277</v>
      </c>
      <c r="R31" s="53" t="s">
        <v>62</v>
      </c>
    </row>
    <row r="32">
      <c r="A32" s="54" t="s">
        <v>278</v>
      </c>
      <c r="B32" s="50" t="s">
        <v>279</v>
      </c>
      <c r="C32" s="51" t="s">
        <v>280</v>
      </c>
      <c r="D32" s="50" t="s">
        <v>281</v>
      </c>
      <c r="E32" s="52">
        <v>44119.50943287037</v>
      </c>
      <c r="F32" s="50"/>
      <c r="G32" s="50"/>
      <c r="H32" s="50" t="s">
        <v>55</v>
      </c>
      <c r="I32" s="50" t="s">
        <v>56</v>
      </c>
      <c r="J32" s="50" t="s">
        <v>282</v>
      </c>
      <c r="K32" s="50"/>
      <c r="L32" s="53" t="s">
        <v>79</v>
      </c>
      <c r="M32" s="55" t="s">
        <v>283</v>
      </c>
      <c r="N32" s="50">
        <v>88.0</v>
      </c>
      <c r="O32" s="50">
        <v>177.0</v>
      </c>
      <c r="P32" s="50"/>
      <c r="Q32" s="56" t="s">
        <v>284</v>
      </c>
      <c r="R32" s="53" t="s">
        <v>62</v>
      </c>
    </row>
    <row r="33">
      <c r="A33" s="54" t="s">
        <v>285</v>
      </c>
      <c r="B33" s="50" t="s">
        <v>286</v>
      </c>
      <c r="C33" s="51" t="s">
        <v>287</v>
      </c>
      <c r="D33" s="50" t="s">
        <v>288</v>
      </c>
      <c r="E33" s="52">
        <v>44119.406331018516</v>
      </c>
      <c r="F33" s="50"/>
      <c r="G33" s="50"/>
      <c r="H33" s="50" t="s">
        <v>55</v>
      </c>
      <c r="I33" s="50" t="s">
        <v>56</v>
      </c>
      <c r="J33" s="50" t="s">
        <v>289</v>
      </c>
      <c r="K33" s="50"/>
      <c r="L33" s="53" t="s">
        <v>59</v>
      </c>
      <c r="M33" s="55" t="s">
        <v>290</v>
      </c>
      <c r="N33" s="50">
        <v>4.0</v>
      </c>
      <c r="O33" s="50">
        <v>34.0</v>
      </c>
      <c r="P33" s="50"/>
      <c r="Q33" s="56" t="s">
        <v>291</v>
      </c>
      <c r="R33" s="53" t="s">
        <v>62</v>
      </c>
    </row>
    <row r="34">
      <c r="A34" s="54" t="s">
        <v>292</v>
      </c>
      <c r="B34" s="50" t="s">
        <v>293</v>
      </c>
      <c r="C34" s="51" t="s">
        <v>294</v>
      </c>
      <c r="D34" s="50" t="s">
        <v>295</v>
      </c>
      <c r="E34" s="52">
        <v>44119.288310185184</v>
      </c>
      <c r="F34" s="50"/>
      <c r="G34" s="50"/>
      <c r="H34" s="50" t="s">
        <v>55</v>
      </c>
      <c r="I34" s="50" t="s">
        <v>56</v>
      </c>
      <c r="J34" s="50" t="s">
        <v>296</v>
      </c>
      <c r="K34" s="50" t="s">
        <v>297</v>
      </c>
      <c r="L34" s="53" t="s">
        <v>79</v>
      </c>
      <c r="M34" s="55" t="s">
        <v>87</v>
      </c>
      <c r="N34" s="50"/>
      <c r="O34" s="50">
        <v>1.0</v>
      </c>
      <c r="P34" s="50"/>
      <c r="Q34" s="56" t="s">
        <v>298</v>
      </c>
      <c r="R34" s="53" t="s">
        <v>62</v>
      </c>
    </row>
    <row r="35">
      <c r="A35" s="54" t="s">
        <v>299</v>
      </c>
      <c r="B35" s="50" t="s">
        <v>300</v>
      </c>
      <c r="C35" s="51" t="s">
        <v>301</v>
      </c>
      <c r="D35" s="50" t="s">
        <v>302</v>
      </c>
      <c r="E35" s="52">
        <v>44118.89019675926</v>
      </c>
      <c r="F35" s="50"/>
      <c r="G35" s="50"/>
      <c r="H35" s="50" t="s">
        <v>55</v>
      </c>
      <c r="I35" s="50" t="s">
        <v>56</v>
      </c>
      <c r="J35" s="50" t="s">
        <v>303</v>
      </c>
      <c r="K35" s="50"/>
      <c r="L35" s="53" t="s">
        <v>59</v>
      </c>
      <c r="M35" s="55" t="s">
        <v>304</v>
      </c>
      <c r="N35" s="50">
        <v>139.0</v>
      </c>
      <c r="O35" s="50">
        <v>472.0</v>
      </c>
      <c r="P35" s="50" t="s">
        <v>305</v>
      </c>
      <c r="Q35" s="56" t="s">
        <v>306</v>
      </c>
      <c r="R35" s="53" t="s">
        <v>62</v>
      </c>
    </row>
    <row r="36">
      <c r="A36" s="54" t="s">
        <v>307</v>
      </c>
      <c r="B36" s="50" t="s">
        <v>308</v>
      </c>
      <c r="C36" s="51" t="s">
        <v>309</v>
      </c>
      <c r="D36" s="50" t="s">
        <v>310</v>
      </c>
      <c r="E36" s="52">
        <v>44118.86592592593</v>
      </c>
      <c r="F36" s="50"/>
      <c r="G36" s="50"/>
      <c r="H36" s="50" t="s">
        <v>55</v>
      </c>
      <c r="I36" s="50" t="s">
        <v>56</v>
      </c>
      <c r="J36" s="50" t="s">
        <v>311</v>
      </c>
      <c r="K36" s="50"/>
      <c r="L36" s="53" t="s">
        <v>69</v>
      </c>
      <c r="M36" s="55" t="s">
        <v>312</v>
      </c>
      <c r="N36" s="50">
        <v>23.0</v>
      </c>
      <c r="O36" s="50">
        <v>135.0</v>
      </c>
      <c r="P36" s="50" t="s">
        <v>313</v>
      </c>
      <c r="Q36" s="56" t="s">
        <v>314</v>
      </c>
      <c r="R36" s="53" t="s">
        <v>62</v>
      </c>
    </row>
    <row r="37">
      <c r="A37" s="54" t="s">
        <v>315</v>
      </c>
      <c r="B37" s="50" t="s">
        <v>316</v>
      </c>
      <c r="C37" s="51" t="s">
        <v>317</v>
      </c>
      <c r="D37" s="50" t="s">
        <v>318</v>
      </c>
      <c r="E37" s="52">
        <v>44118.864537037036</v>
      </c>
      <c r="F37" s="50"/>
      <c r="G37" s="50"/>
      <c r="H37" s="50" t="s">
        <v>55</v>
      </c>
      <c r="I37" s="50" t="s">
        <v>56</v>
      </c>
      <c r="J37" s="50" t="s">
        <v>319</v>
      </c>
      <c r="K37" s="50"/>
      <c r="L37" s="53" t="s">
        <v>69</v>
      </c>
      <c r="M37" s="55" t="s">
        <v>320</v>
      </c>
      <c r="N37" s="50">
        <v>298.0</v>
      </c>
      <c r="O37" s="50">
        <v>517.0</v>
      </c>
      <c r="P37" s="50" t="s">
        <v>321</v>
      </c>
      <c r="Q37" s="56" t="s">
        <v>322</v>
      </c>
      <c r="R37" s="53" t="s">
        <v>62</v>
      </c>
    </row>
    <row r="38">
      <c r="A38" s="54" t="s">
        <v>323</v>
      </c>
      <c r="B38" s="50" t="s">
        <v>270</v>
      </c>
      <c r="C38" s="51" t="s">
        <v>324</v>
      </c>
      <c r="D38" s="50" t="s">
        <v>325</v>
      </c>
      <c r="E38" s="52">
        <v>44118.8227199074</v>
      </c>
      <c r="F38" s="50"/>
      <c r="G38" s="50"/>
      <c r="H38" s="50" t="s">
        <v>55</v>
      </c>
      <c r="I38" s="50" t="s">
        <v>56</v>
      </c>
      <c r="J38" s="50" t="s">
        <v>273</v>
      </c>
      <c r="K38" s="50" t="s">
        <v>326</v>
      </c>
      <c r="L38" s="53" t="s">
        <v>275</v>
      </c>
      <c r="M38" s="55" t="s">
        <v>276</v>
      </c>
      <c r="N38" s="50">
        <v>2275.0</v>
      </c>
      <c r="O38" s="50">
        <v>522.0</v>
      </c>
      <c r="P38" s="50" t="s">
        <v>71</v>
      </c>
      <c r="Q38" s="56" t="s">
        <v>327</v>
      </c>
      <c r="R38" s="53" t="s">
        <v>328</v>
      </c>
    </row>
    <row r="39">
      <c r="A39" s="54" t="s">
        <v>329</v>
      </c>
      <c r="B39" s="50" t="s">
        <v>330</v>
      </c>
      <c r="C39" s="51" t="s">
        <v>331</v>
      </c>
      <c r="D39" s="50" t="s">
        <v>332</v>
      </c>
      <c r="E39" s="52">
        <v>44118.797534722224</v>
      </c>
      <c r="F39" s="50"/>
      <c r="G39" s="50"/>
      <c r="H39" s="50" t="s">
        <v>55</v>
      </c>
      <c r="I39" s="50" t="s">
        <v>56</v>
      </c>
      <c r="J39" s="50" t="s">
        <v>333</v>
      </c>
      <c r="K39" s="50" t="s">
        <v>334</v>
      </c>
      <c r="L39" s="53" t="s">
        <v>69</v>
      </c>
      <c r="M39" s="55" t="s">
        <v>335</v>
      </c>
      <c r="N39" s="50">
        <v>759.0</v>
      </c>
      <c r="O39" s="50">
        <v>693.0</v>
      </c>
      <c r="P39" s="50" t="s">
        <v>336</v>
      </c>
      <c r="Q39" s="56" t="s">
        <v>337</v>
      </c>
      <c r="R39" s="53" t="s">
        <v>62</v>
      </c>
    </row>
    <row r="40">
      <c r="A40" s="54" t="s">
        <v>338</v>
      </c>
      <c r="B40" s="50" t="s">
        <v>339</v>
      </c>
      <c r="C40" s="51" t="s">
        <v>340</v>
      </c>
      <c r="D40" s="50" t="s">
        <v>341</v>
      </c>
      <c r="E40" s="52">
        <v>44118.796319444446</v>
      </c>
      <c r="F40" s="50"/>
      <c r="G40" s="50"/>
      <c r="H40" s="50" t="s">
        <v>55</v>
      </c>
      <c r="I40" s="50" t="s">
        <v>56</v>
      </c>
      <c r="J40" s="50" t="s">
        <v>342</v>
      </c>
      <c r="K40" s="50" t="s">
        <v>343</v>
      </c>
      <c r="L40" s="53" t="s">
        <v>59</v>
      </c>
      <c r="M40" s="55" t="s">
        <v>344</v>
      </c>
      <c r="N40" s="50">
        <v>236.0</v>
      </c>
      <c r="O40" s="50">
        <v>380.0</v>
      </c>
      <c r="P40" s="50" t="s">
        <v>71</v>
      </c>
      <c r="Q40" s="56" t="s">
        <v>345</v>
      </c>
      <c r="R40" s="53" t="s">
        <v>62</v>
      </c>
    </row>
    <row r="41">
      <c r="A41" s="54" t="s">
        <v>346</v>
      </c>
      <c r="B41" s="50" t="s">
        <v>177</v>
      </c>
      <c r="C41" s="51" t="s">
        <v>347</v>
      </c>
      <c r="D41" s="50" t="s">
        <v>348</v>
      </c>
      <c r="E41" s="52">
        <v>44118.78296296296</v>
      </c>
      <c r="F41" s="50"/>
      <c r="G41" s="50"/>
      <c r="H41" s="50" t="s">
        <v>55</v>
      </c>
      <c r="I41" s="50" t="s">
        <v>56</v>
      </c>
      <c r="J41" s="50" t="s">
        <v>180</v>
      </c>
      <c r="K41" s="50" t="s">
        <v>349</v>
      </c>
      <c r="L41" s="53" t="s">
        <v>69</v>
      </c>
      <c r="M41" s="55" t="s">
        <v>181</v>
      </c>
      <c r="N41" s="50">
        <v>20.0</v>
      </c>
      <c r="O41" s="50">
        <v>234.0</v>
      </c>
      <c r="P41" s="50" t="s">
        <v>182</v>
      </c>
      <c r="Q41" s="56" t="s">
        <v>350</v>
      </c>
      <c r="R41" s="53" t="s">
        <v>62</v>
      </c>
    </row>
    <row r="42">
      <c r="A42" s="54" t="s">
        <v>351</v>
      </c>
      <c r="B42" s="50" t="s">
        <v>352</v>
      </c>
      <c r="C42" s="51" t="s">
        <v>353</v>
      </c>
      <c r="D42" s="50" t="s">
        <v>354</v>
      </c>
      <c r="E42" s="52">
        <v>44118.76541666666</v>
      </c>
      <c r="F42" s="50"/>
      <c r="G42" s="50"/>
      <c r="H42" s="50" t="s">
        <v>55</v>
      </c>
      <c r="I42" s="50" t="s">
        <v>56</v>
      </c>
      <c r="J42" s="50" t="s">
        <v>355</v>
      </c>
      <c r="K42" s="50" t="s">
        <v>356</v>
      </c>
      <c r="L42" s="53" t="s">
        <v>59</v>
      </c>
      <c r="M42" s="55" t="s">
        <v>357</v>
      </c>
      <c r="N42" s="50">
        <v>296.0</v>
      </c>
      <c r="O42" s="50">
        <v>1210.0</v>
      </c>
      <c r="P42" s="50" t="s">
        <v>358</v>
      </c>
      <c r="Q42" s="56" t="s">
        <v>359</v>
      </c>
      <c r="R42" s="53" t="s">
        <v>360</v>
      </c>
    </row>
    <row r="43">
      <c r="A43" s="54" t="s">
        <v>361</v>
      </c>
      <c r="B43" s="50" t="s">
        <v>362</v>
      </c>
      <c r="C43" s="51" t="s">
        <v>363</v>
      </c>
      <c r="D43" s="50" t="s">
        <v>364</v>
      </c>
      <c r="E43" s="52">
        <v>44118.75605324074</v>
      </c>
      <c r="F43" s="50"/>
      <c r="G43" s="50"/>
      <c r="H43" s="50" t="s">
        <v>55</v>
      </c>
      <c r="I43" s="50" t="s">
        <v>56</v>
      </c>
      <c r="J43" s="50" t="s">
        <v>365</v>
      </c>
      <c r="K43" s="50" t="s">
        <v>366</v>
      </c>
      <c r="L43" s="53" t="s">
        <v>69</v>
      </c>
      <c r="M43" s="55" t="s">
        <v>367</v>
      </c>
      <c r="N43" s="50">
        <v>454.0</v>
      </c>
      <c r="O43" s="50">
        <v>360.0</v>
      </c>
      <c r="P43" s="50" t="s">
        <v>144</v>
      </c>
      <c r="Q43" s="56" t="s">
        <v>368</v>
      </c>
      <c r="R43" s="53" t="s">
        <v>62</v>
      </c>
    </row>
    <row r="44">
      <c r="A44" s="54" t="s">
        <v>369</v>
      </c>
      <c r="B44" s="50" t="s">
        <v>370</v>
      </c>
      <c r="C44" s="51" t="s">
        <v>371</v>
      </c>
      <c r="D44" s="50" t="s">
        <v>372</v>
      </c>
      <c r="E44" s="52">
        <v>44118.72979166667</v>
      </c>
      <c r="F44" s="50"/>
      <c r="G44" s="50"/>
      <c r="H44" s="50" t="s">
        <v>55</v>
      </c>
      <c r="I44" s="50" t="s">
        <v>56</v>
      </c>
      <c r="J44" s="50" t="s">
        <v>373</v>
      </c>
      <c r="K44" s="50" t="s">
        <v>374</v>
      </c>
      <c r="L44" s="53" t="s">
        <v>59</v>
      </c>
      <c r="M44" s="55" t="s">
        <v>375</v>
      </c>
      <c r="N44" s="50">
        <v>305.0</v>
      </c>
      <c r="O44" s="50">
        <v>755.0</v>
      </c>
      <c r="P44" s="50"/>
      <c r="Q44" s="56" t="s">
        <v>376</v>
      </c>
      <c r="R44" s="53" t="s">
        <v>62</v>
      </c>
    </row>
    <row r="45">
      <c r="A45" s="54" t="s">
        <v>377</v>
      </c>
      <c r="B45" s="50" t="s">
        <v>270</v>
      </c>
      <c r="C45" s="51" t="s">
        <v>378</v>
      </c>
      <c r="D45" s="50" t="s">
        <v>379</v>
      </c>
      <c r="E45" s="52">
        <v>44118.7</v>
      </c>
      <c r="F45" s="50"/>
      <c r="G45" s="50"/>
      <c r="H45" s="50" t="s">
        <v>55</v>
      </c>
      <c r="I45" s="50" t="s">
        <v>56</v>
      </c>
      <c r="J45" s="50" t="s">
        <v>273</v>
      </c>
      <c r="K45" s="50"/>
      <c r="L45" s="53" t="s">
        <v>79</v>
      </c>
      <c r="M45" s="55" t="s">
        <v>276</v>
      </c>
      <c r="N45" s="50">
        <v>2275.0</v>
      </c>
      <c r="O45" s="50">
        <v>522.0</v>
      </c>
      <c r="P45" s="50" t="s">
        <v>71</v>
      </c>
      <c r="Q45" s="56" t="s">
        <v>380</v>
      </c>
      <c r="R45" s="53" t="s">
        <v>62</v>
      </c>
    </row>
    <row r="46">
      <c r="A46" s="54" t="s">
        <v>381</v>
      </c>
      <c r="B46" s="50" t="s">
        <v>177</v>
      </c>
      <c r="C46" s="51" t="s">
        <v>382</v>
      </c>
      <c r="D46" s="50" t="s">
        <v>383</v>
      </c>
      <c r="E46" s="52">
        <v>44118.69262731481</v>
      </c>
      <c r="F46" s="50"/>
      <c r="G46" s="50"/>
      <c r="H46" s="50" t="s">
        <v>55</v>
      </c>
      <c r="I46" s="50" t="s">
        <v>56</v>
      </c>
      <c r="J46" s="50" t="s">
        <v>180</v>
      </c>
      <c r="K46" s="50"/>
      <c r="L46" s="53" t="s">
        <v>69</v>
      </c>
      <c r="M46" s="55" t="s">
        <v>181</v>
      </c>
      <c r="N46" s="50">
        <v>20.0</v>
      </c>
      <c r="O46" s="50">
        <v>234.0</v>
      </c>
      <c r="P46" s="50" t="s">
        <v>182</v>
      </c>
      <c r="Q46" s="56" t="s">
        <v>384</v>
      </c>
      <c r="R46" s="53" t="s">
        <v>62</v>
      </c>
    </row>
    <row r="47">
      <c r="A47" s="54" t="s">
        <v>385</v>
      </c>
      <c r="B47" s="50" t="s">
        <v>386</v>
      </c>
      <c r="C47" s="51" t="s">
        <v>387</v>
      </c>
      <c r="D47" s="50" t="s">
        <v>388</v>
      </c>
      <c r="E47" s="52">
        <v>44118.68798611111</v>
      </c>
      <c r="F47" s="50"/>
      <c r="G47" s="50"/>
      <c r="H47" s="50" t="s">
        <v>55</v>
      </c>
      <c r="I47" s="50" t="s">
        <v>56</v>
      </c>
      <c r="J47" s="50" t="s">
        <v>389</v>
      </c>
      <c r="K47" s="50" t="s">
        <v>390</v>
      </c>
      <c r="L47" s="53" t="s">
        <v>79</v>
      </c>
      <c r="M47" s="55" t="s">
        <v>391</v>
      </c>
      <c r="N47" s="50">
        <v>18.0</v>
      </c>
      <c r="O47" s="50">
        <v>76.0</v>
      </c>
      <c r="P47" s="50"/>
      <c r="Q47" s="56" t="s">
        <v>392</v>
      </c>
      <c r="R47" s="53" t="s">
        <v>62</v>
      </c>
    </row>
    <row r="48">
      <c r="A48" s="54" t="s">
        <v>393</v>
      </c>
      <c r="B48" s="50" t="s">
        <v>394</v>
      </c>
      <c r="C48" s="51" t="s">
        <v>395</v>
      </c>
      <c r="D48" s="50" t="s">
        <v>396</v>
      </c>
      <c r="E48" s="52">
        <v>44118.68298611111</v>
      </c>
      <c r="F48" s="50"/>
      <c r="G48" s="50"/>
      <c r="H48" s="50" t="s">
        <v>55</v>
      </c>
      <c r="I48" s="50" t="s">
        <v>56</v>
      </c>
      <c r="J48" s="50" t="s">
        <v>397</v>
      </c>
      <c r="K48" s="50"/>
      <c r="L48" s="53" t="s">
        <v>241</v>
      </c>
      <c r="M48" s="55" t="s">
        <v>398</v>
      </c>
      <c r="N48" s="50">
        <v>12.0</v>
      </c>
      <c r="O48" s="50">
        <v>122.0</v>
      </c>
      <c r="P48" s="50" t="s">
        <v>399</v>
      </c>
      <c r="Q48" s="56" t="s">
        <v>400</v>
      </c>
      <c r="R48" s="53" t="s">
        <v>62</v>
      </c>
    </row>
    <row r="49">
      <c r="A49" s="54" t="s">
        <v>401</v>
      </c>
      <c r="B49" s="50" t="s">
        <v>370</v>
      </c>
      <c r="C49" s="51" t="s">
        <v>402</v>
      </c>
      <c r="D49" s="50" t="s">
        <v>403</v>
      </c>
      <c r="E49" s="52">
        <v>44118.64938657408</v>
      </c>
      <c r="F49" s="50"/>
      <c r="G49" s="50"/>
      <c r="H49" s="50" t="s">
        <v>55</v>
      </c>
      <c r="I49" s="50" t="s">
        <v>56</v>
      </c>
      <c r="J49" s="50" t="s">
        <v>373</v>
      </c>
      <c r="K49" s="50"/>
      <c r="L49" s="53" t="s">
        <v>59</v>
      </c>
      <c r="M49" s="55" t="s">
        <v>375</v>
      </c>
      <c r="N49" s="50">
        <v>305.0</v>
      </c>
      <c r="O49" s="50">
        <v>755.0</v>
      </c>
      <c r="P49" s="50"/>
      <c r="Q49" s="56" t="s">
        <v>404</v>
      </c>
      <c r="R49" s="53" t="s">
        <v>405</v>
      </c>
    </row>
    <row r="50">
      <c r="A50" s="54" t="s">
        <v>406</v>
      </c>
      <c r="B50" s="50" t="s">
        <v>407</v>
      </c>
      <c r="C50" s="51" t="s">
        <v>408</v>
      </c>
      <c r="D50" s="50" t="s">
        <v>409</v>
      </c>
      <c r="E50" s="52">
        <v>44118.60465277778</v>
      </c>
      <c r="F50" s="50"/>
      <c r="G50" s="50"/>
      <c r="H50" s="50" t="s">
        <v>55</v>
      </c>
      <c r="I50" s="50" t="s">
        <v>56</v>
      </c>
      <c r="J50" s="50" t="s">
        <v>410</v>
      </c>
      <c r="K50" s="50" t="s">
        <v>411</v>
      </c>
      <c r="L50" s="53" t="s">
        <v>79</v>
      </c>
      <c r="M50" s="55" t="s">
        <v>412</v>
      </c>
      <c r="N50" s="50">
        <v>517.0</v>
      </c>
      <c r="O50" s="50">
        <v>899.0</v>
      </c>
      <c r="P50" s="50" t="s">
        <v>144</v>
      </c>
      <c r="Q50" s="56" t="s">
        <v>413</v>
      </c>
      <c r="R50" s="53" t="s">
        <v>62</v>
      </c>
    </row>
    <row r="51">
      <c r="A51" s="54" t="s">
        <v>414</v>
      </c>
      <c r="B51" s="50" t="s">
        <v>415</v>
      </c>
      <c r="C51" s="51" t="s">
        <v>416</v>
      </c>
      <c r="D51" s="50" t="s">
        <v>417</v>
      </c>
      <c r="E51" s="52">
        <v>44118.56521990741</v>
      </c>
      <c r="F51" s="50"/>
      <c r="G51" s="50"/>
      <c r="H51" s="50" t="s">
        <v>55</v>
      </c>
      <c r="I51" s="50" t="s">
        <v>56</v>
      </c>
      <c r="J51" s="50" t="s">
        <v>418</v>
      </c>
      <c r="K51" s="50"/>
      <c r="L51" s="53" t="s">
        <v>69</v>
      </c>
      <c r="M51" s="55" t="s">
        <v>419</v>
      </c>
      <c r="N51" s="50">
        <v>19.0</v>
      </c>
      <c r="O51" s="50">
        <v>95.0</v>
      </c>
      <c r="P51" s="50"/>
      <c r="Q51" s="56" t="s">
        <v>420</v>
      </c>
      <c r="R51" s="53" t="s">
        <v>62</v>
      </c>
    </row>
    <row r="52">
      <c r="A52" s="54" t="s">
        <v>421</v>
      </c>
      <c r="B52" s="50" t="s">
        <v>422</v>
      </c>
      <c r="C52" s="51" t="s">
        <v>423</v>
      </c>
      <c r="D52" s="50" t="s">
        <v>424</v>
      </c>
      <c r="E52" s="52">
        <v>44118.561689814815</v>
      </c>
      <c r="F52" s="50"/>
      <c r="G52" s="50"/>
      <c r="H52" s="50" t="s">
        <v>55</v>
      </c>
      <c r="I52" s="50" t="s">
        <v>56</v>
      </c>
      <c r="J52" s="50" t="s">
        <v>425</v>
      </c>
      <c r="K52" s="50"/>
      <c r="L52" s="53" t="s">
        <v>69</v>
      </c>
      <c r="M52" s="55" t="s">
        <v>426</v>
      </c>
      <c r="N52" s="50">
        <v>1.0</v>
      </c>
      <c r="O52" s="50">
        <v>30.0</v>
      </c>
      <c r="P52" s="50" t="s">
        <v>427</v>
      </c>
      <c r="Q52" s="56" t="s">
        <v>428</v>
      </c>
      <c r="R52" s="53" t="s">
        <v>62</v>
      </c>
    </row>
    <row r="53">
      <c r="A53" s="54" t="s">
        <v>429</v>
      </c>
      <c r="B53" s="50" t="s">
        <v>422</v>
      </c>
      <c r="C53" s="51" t="s">
        <v>423</v>
      </c>
      <c r="D53" s="50" t="s">
        <v>430</v>
      </c>
      <c r="E53" s="52">
        <v>44118.56103009259</v>
      </c>
      <c r="F53" s="50"/>
      <c r="G53" s="50"/>
      <c r="H53" s="50" t="s">
        <v>55</v>
      </c>
      <c r="I53" s="50" t="s">
        <v>56</v>
      </c>
      <c r="J53" s="50" t="s">
        <v>425</v>
      </c>
      <c r="K53" s="50" t="s">
        <v>431</v>
      </c>
      <c r="L53" s="53" t="s">
        <v>69</v>
      </c>
      <c r="M53" s="55" t="s">
        <v>426</v>
      </c>
      <c r="N53" s="50">
        <v>1.0</v>
      </c>
      <c r="O53" s="50">
        <v>30.0</v>
      </c>
      <c r="P53" s="50" t="s">
        <v>427</v>
      </c>
      <c r="Q53" s="56" t="s">
        <v>432</v>
      </c>
      <c r="R53" s="53" t="s">
        <v>62</v>
      </c>
    </row>
    <row r="54">
      <c r="A54" s="54" t="s">
        <v>433</v>
      </c>
      <c r="B54" s="50" t="s">
        <v>434</v>
      </c>
      <c r="C54" s="51" t="s">
        <v>435</v>
      </c>
      <c r="D54" s="50" t="s">
        <v>436</v>
      </c>
      <c r="E54" s="52">
        <v>44118.54819444445</v>
      </c>
      <c r="F54" s="50"/>
      <c r="G54" s="50"/>
      <c r="H54" s="50" t="s">
        <v>55</v>
      </c>
      <c r="I54" s="50" t="s">
        <v>56</v>
      </c>
      <c r="J54" s="50" t="s">
        <v>437</v>
      </c>
      <c r="K54" s="50" t="s">
        <v>438</v>
      </c>
      <c r="L54" s="53" t="s">
        <v>69</v>
      </c>
      <c r="M54" s="55" t="s">
        <v>439</v>
      </c>
      <c r="N54" s="50">
        <v>465.0</v>
      </c>
      <c r="O54" s="50">
        <v>434.0</v>
      </c>
      <c r="P54" s="50" t="s">
        <v>440</v>
      </c>
      <c r="Q54" s="56" t="s">
        <v>441</v>
      </c>
      <c r="R54" s="53" t="s">
        <v>442</v>
      </c>
    </row>
    <row r="55">
      <c r="A55" s="54" t="s">
        <v>443</v>
      </c>
      <c r="B55" s="50" t="s">
        <v>434</v>
      </c>
      <c r="C55" s="51" t="s">
        <v>444</v>
      </c>
      <c r="D55" s="50" t="s">
        <v>445</v>
      </c>
      <c r="E55" s="52">
        <v>44118.54645833334</v>
      </c>
      <c r="F55" s="50"/>
      <c r="G55" s="50"/>
      <c r="H55" s="50" t="s">
        <v>55</v>
      </c>
      <c r="I55" s="50" t="s">
        <v>56</v>
      </c>
      <c r="J55" s="50" t="s">
        <v>437</v>
      </c>
      <c r="K55" s="50" t="s">
        <v>438</v>
      </c>
      <c r="L55" s="53" t="s">
        <v>69</v>
      </c>
      <c r="M55" s="55" t="s">
        <v>439</v>
      </c>
      <c r="N55" s="50">
        <v>465.0</v>
      </c>
      <c r="O55" s="50">
        <v>434.0</v>
      </c>
      <c r="P55" s="50" t="s">
        <v>440</v>
      </c>
      <c r="Q55" s="56" t="s">
        <v>446</v>
      </c>
      <c r="R55" s="53" t="s">
        <v>442</v>
      </c>
    </row>
    <row r="56">
      <c r="A56" s="54" t="s">
        <v>447</v>
      </c>
      <c r="B56" s="50" t="s">
        <v>434</v>
      </c>
      <c r="C56" s="51" t="s">
        <v>448</v>
      </c>
      <c r="D56" s="50" t="s">
        <v>449</v>
      </c>
      <c r="E56" s="52">
        <v>44118.54403935185</v>
      </c>
      <c r="F56" s="50"/>
      <c r="G56" s="50"/>
      <c r="H56" s="50" t="s">
        <v>55</v>
      </c>
      <c r="I56" s="50" t="s">
        <v>56</v>
      </c>
      <c r="J56" s="50" t="s">
        <v>437</v>
      </c>
      <c r="K56" s="50" t="s">
        <v>256</v>
      </c>
      <c r="L56" s="53" t="s">
        <v>69</v>
      </c>
      <c r="M56" s="55" t="s">
        <v>439</v>
      </c>
      <c r="N56" s="50">
        <v>465.0</v>
      </c>
      <c r="O56" s="50">
        <v>434.0</v>
      </c>
      <c r="P56" s="50" t="s">
        <v>440</v>
      </c>
      <c r="Q56" s="56" t="s">
        <v>450</v>
      </c>
      <c r="R56" s="53" t="s">
        <v>62</v>
      </c>
    </row>
    <row r="57">
      <c r="A57" s="54" t="s">
        <v>451</v>
      </c>
      <c r="B57" s="50" t="s">
        <v>434</v>
      </c>
      <c r="C57" s="51" t="s">
        <v>452</v>
      </c>
      <c r="D57" s="50" t="s">
        <v>453</v>
      </c>
      <c r="E57" s="52">
        <v>44118.543067129634</v>
      </c>
      <c r="F57" s="50"/>
      <c r="G57" s="50"/>
      <c r="H57" s="50" t="s">
        <v>55</v>
      </c>
      <c r="I57" s="50" t="s">
        <v>56</v>
      </c>
      <c r="J57" s="50" t="s">
        <v>437</v>
      </c>
      <c r="K57" s="50" t="s">
        <v>454</v>
      </c>
      <c r="L57" s="53" t="s">
        <v>69</v>
      </c>
      <c r="M57" s="55" t="s">
        <v>439</v>
      </c>
      <c r="N57" s="50">
        <v>465.0</v>
      </c>
      <c r="O57" s="50">
        <v>434.0</v>
      </c>
      <c r="P57" s="50" t="s">
        <v>440</v>
      </c>
      <c r="Q57" s="56" t="s">
        <v>455</v>
      </c>
      <c r="R57" s="53" t="s">
        <v>456</v>
      </c>
    </row>
    <row r="58">
      <c r="A58" s="54" t="s">
        <v>457</v>
      </c>
      <c r="B58" s="50" t="s">
        <v>458</v>
      </c>
      <c r="C58" s="51" t="s">
        <v>459</v>
      </c>
      <c r="D58" s="50" t="s">
        <v>460</v>
      </c>
      <c r="E58" s="52">
        <v>44118.540856481486</v>
      </c>
      <c r="F58" s="50"/>
      <c r="G58" s="50"/>
      <c r="H58" s="50" t="s">
        <v>55</v>
      </c>
      <c r="I58" s="50" t="s">
        <v>56</v>
      </c>
      <c r="J58" s="50" t="s">
        <v>461</v>
      </c>
      <c r="K58" s="50" t="s">
        <v>462</v>
      </c>
      <c r="L58" s="53" t="s">
        <v>79</v>
      </c>
      <c r="M58" s="55" t="s">
        <v>463</v>
      </c>
      <c r="N58" s="50">
        <v>1877.0</v>
      </c>
      <c r="O58" s="50">
        <v>3474.0</v>
      </c>
      <c r="P58" s="50" t="s">
        <v>464</v>
      </c>
      <c r="Q58" s="56" t="s">
        <v>465</v>
      </c>
      <c r="R58" s="53" t="s">
        <v>466</v>
      </c>
    </row>
    <row r="59">
      <c r="A59" s="54" t="s">
        <v>467</v>
      </c>
      <c r="B59" s="50" t="s">
        <v>386</v>
      </c>
      <c r="C59" s="51" t="s">
        <v>468</v>
      </c>
      <c r="D59" s="50" t="s">
        <v>469</v>
      </c>
      <c r="E59" s="52">
        <v>44118.53392361111</v>
      </c>
      <c r="F59" s="50"/>
      <c r="G59" s="50"/>
      <c r="H59" s="50" t="s">
        <v>55</v>
      </c>
      <c r="I59" s="50" t="s">
        <v>56</v>
      </c>
      <c r="J59" s="50" t="s">
        <v>389</v>
      </c>
      <c r="K59" s="50"/>
      <c r="L59" s="53" t="s">
        <v>79</v>
      </c>
      <c r="M59" s="55" t="s">
        <v>391</v>
      </c>
      <c r="N59" s="50">
        <v>18.0</v>
      </c>
      <c r="O59" s="50">
        <v>76.0</v>
      </c>
      <c r="P59" s="50"/>
      <c r="Q59" s="56" t="s">
        <v>470</v>
      </c>
      <c r="R59" s="53" t="s">
        <v>62</v>
      </c>
    </row>
    <row r="60">
      <c r="A60" s="54" t="s">
        <v>471</v>
      </c>
      <c r="B60" s="50" t="s">
        <v>407</v>
      </c>
      <c r="C60" s="51" t="s">
        <v>472</v>
      </c>
      <c r="D60" s="50" t="s">
        <v>473</v>
      </c>
      <c r="E60" s="52">
        <v>44118.51502314815</v>
      </c>
      <c r="F60" s="50"/>
      <c r="G60" s="50"/>
      <c r="H60" s="50" t="s">
        <v>55</v>
      </c>
      <c r="I60" s="50" t="s">
        <v>56</v>
      </c>
      <c r="J60" s="50" t="s">
        <v>410</v>
      </c>
      <c r="K60" s="50"/>
      <c r="L60" s="53" t="s">
        <v>79</v>
      </c>
      <c r="M60" s="55" t="s">
        <v>412</v>
      </c>
      <c r="N60" s="50">
        <v>517.0</v>
      </c>
      <c r="O60" s="50">
        <v>899.0</v>
      </c>
      <c r="P60" s="50" t="s">
        <v>144</v>
      </c>
      <c r="Q60" s="56" t="s">
        <v>474</v>
      </c>
      <c r="R60" s="53" t="s">
        <v>62</v>
      </c>
    </row>
    <row r="61">
      <c r="A61" s="54" t="s">
        <v>475</v>
      </c>
      <c r="B61" s="50" t="s">
        <v>339</v>
      </c>
      <c r="C61" s="51" t="s">
        <v>476</v>
      </c>
      <c r="D61" s="50" t="s">
        <v>477</v>
      </c>
      <c r="E61" s="52">
        <v>44118.48884259259</v>
      </c>
      <c r="F61" s="50"/>
      <c r="G61" s="50"/>
      <c r="H61" s="50" t="s">
        <v>55</v>
      </c>
      <c r="I61" s="50" t="s">
        <v>56</v>
      </c>
      <c r="J61" s="50" t="s">
        <v>342</v>
      </c>
      <c r="K61" s="50"/>
      <c r="L61" s="53" t="s">
        <v>59</v>
      </c>
      <c r="M61" s="55" t="s">
        <v>344</v>
      </c>
      <c r="N61" s="50">
        <v>236.0</v>
      </c>
      <c r="O61" s="50">
        <v>380.0</v>
      </c>
      <c r="P61" s="50" t="s">
        <v>71</v>
      </c>
      <c r="Q61" s="56" t="s">
        <v>478</v>
      </c>
      <c r="R61" s="53" t="s">
        <v>62</v>
      </c>
    </row>
    <row r="62">
      <c r="A62" s="54" t="s">
        <v>479</v>
      </c>
      <c r="B62" s="50" t="s">
        <v>480</v>
      </c>
      <c r="C62" s="51" t="s">
        <v>481</v>
      </c>
      <c r="D62" s="50" t="s">
        <v>482</v>
      </c>
      <c r="E62" s="52">
        <v>44118.40091435185</v>
      </c>
      <c r="F62" s="50"/>
      <c r="G62" s="50"/>
      <c r="H62" s="50" t="s">
        <v>55</v>
      </c>
      <c r="I62" s="50" t="s">
        <v>56</v>
      </c>
      <c r="J62" s="50" t="s">
        <v>483</v>
      </c>
      <c r="K62" s="50" t="s">
        <v>152</v>
      </c>
      <c r="L62" s="53" t="s">
        <v>59</v>
      </c>
      <c r="M62" s="55" t="s">
        <v>484</v>
      </c>
      <c r="N62" s="50">
        <v>73.0</v>
      </c>
      <c r="O62" s="50">
        <v>158.0</v>
      </c>
      <c r="P62" s="50"/>
      <c r="Q62" s="56" t="s">
        <v>485</v>
      </c>
      <c r="R62" s="53" t="s">
        <v>62</v>
      </c>
    </row>
    <row r="63">
      <c r="A63" s="54" t="s">
        <v>486</v>
      </c>
      <c r="B63" s="50" t="s">
        <v>293</v>
      </c>
      <c r="C63" s="51" t="s">
        <v>487</v>
      </c>
      <c r="D63" s="50" t="s">
        <v>488</v>
      </c>
      <c r="E63" s="52">
        <v>44118.38105324074</v>
      </c>
      <c r="F63" s="50"/>
      <c r="G63" s="50"/>
      <c r="H63" s="50" t="s">
        <v>55</v>
      </c>
      <c r="I63" s="50" t="s">
        <v>56</v>
      </c>
      <c r="J63" s="50" t="s">
        <v>296</v>
      </c>
      <c r="K63" s="50"/>
      <c r="L63" s="53" t="s">
        <v>79</v>
      </c>
      <c r="M63" s="55" t="s">
        <v>87</v>
      </c>
      <c r="N63" s="50"/>
      <c r="O63" s="50">
        <v>1.0</v>
      </c>
      <c r="P63" s="50"/>
      <c r="Q63" s="56" t="s">
        <v>489</v>
      </c>
      <c r="R63" s="53" t="s">
        <v>62</v>
      </c>
    </row>
    <row r="64">
      <c r="A64" s="54" t="s">
        <v>490</v>
      </c>
      <c r="B64" s="50" t="s">
        <v>491</v>
      </c>
      <c r="C64" s="51" t="s">
        <v>492</v>
      </c>
      <c r="D64" s="50" t="s">
        <v>493</v>
      </c>
      <c r="E64" s="52">
        <v>44118.36833333333</v>
      </c>
      <c r="F64" s="50"/>
      <c r="G64" s="50"/>
      <c r="H64" s="50" t="s">
        <v>55</v>
      </c>
      <c r="I64" s="50" t="s">
        <v>56</v>
      </c>
      <c r="J64" s="50" t="s">
        <v>494</v>
      </c>
      <c r="K64" s="50"/>
      <c r="L64" s="53" t="s">
        <v>59</v>
      </c>
      <c r="M64" s="55" t="s">
        <v>495</v>
      </c>
      <c r="N64" s="50">
        <v>55.0</v>
      </c>
      <c r="O64" s="50">
        <v>173.0</v>
      </c>
      <c r="P64" s="50" t="s">
        <v>496</v>
      </c>
      <c r="Q64" s="56" t="s">
        <v>497</v>
      </c>
      <c r="R64" s="53" t="s">
        <v>498</v>
      </c>
    </row>
    <row r="65">
      <c r="A65" s="54" t="s">
        <v>499</v>
      </c>
      <c r="B65" s="50" t="s">
        <v>500</v>
      </c>
      <c r="C65" s="51" t="s">
        <v>501</v>
      </c>
      <c r="D65" s="50" t="s">
        <v>502</v>
      </c>
      <c r="E65" s="52">
        <v>44118.323692129634</v>
      </c>
      <c r="F65" s="50"/>
      <c r="G65" s="50"/>
      <c r="H65" s="50" t="s">
        <v>55</v>
      </c>
      <c r="I65" s="50" t="s">
        <v>56</v>
      </c>
      <c r="J65" s="50" t="s">
        <v>503</v>
      </c>
      <c r="K65" s="50" t="s">
        <v>256</v>
      </c>
      <c r="L65" s="53" t="s">
        <v>69</v>
      </c>
      <c r="M65" s="55" t="s">
        <v>504</v>
      </c>
      <c r="N65" s="50">
        <v>220.0</v>
      </c>
      <c r="O65" s="50">
        <v>196.0</v>
      </c>
      <c r="P65" s="50" t="s">
        <v>505</v>
      </c>
      <c r="Q65" s="56" t="s">
        <v>506</v>
      </c>
      <c r="R65" s="53" t="s">
        <v>62</v>
      </c>
    </row>
    <row r="66">
      <c r="A66" s="54" t="s">
        <v>507</v>
      </c>
      <c r="B66" s="50" t="s">
        <v>352</v>
      </c>
      <c r="C66" s="51" t="s">
        <v>508</v>
      </c>
      <c r="D66" s="50" t="s">
        <v>509</v>
      </c>
      <c r="E66" s="52">
        <v>44117.91489583333</v>
      </c>
      <c r="F66" s="50"/>
      <c r="G66" s="50"/>
      <c r="H66" s="50" t="s">
        <v>55</v>
      </c>
      <c r="I66" s="50" t="s">
        <v>56</v>
      </c>
      <c r="J66" s="50" t="s">
        <v>355</v>
      </c>
      <c r="K66" s="50" t="s">
        <v>152</v>
      </c>
      <c r="L66" s="53" t="s">
        <v>59</v>
      </c>
      <c r="M66" s="55" t="s">
        <v>357</v>
      </c>
      <c r="N66" s="50">
        <v>296.0</v>
      </c>
      <c r="O66" s="50">
        <v>1210.0</v>
      </c>
      <c r="P66" s="50" t="s">
        <v>358</v>
      </c>
      <c r="Q66" s="56" t="s">
        <v>510</v>
      </c>
      <c r="R66" s="53" t="s">
        <v>511</v>
      </c>
    </row>
    <row r="67">
      <c r="A67" s="54" t="s">
        <v>512</v>
      </c>
      <c r="B67" s="50" t="s">
        <v>362</v>
      </c>
      <c r="C67" s="51" t="s">
        <v>513</v>
      </c>
      <c r="D67" s="50" t="s">
        <v>514</v>
      </c>
      <c r="E67" s="52">
        <v>44117.90572916667</v>
      </c>
      <c r="F67" s="50"/>
      <c r="G67" s="50"/>
      <c r="H67" s="50" t="s">
        <v>55</v>
      </c>
      <c r="I67" s="50" t="s">
        <v>56</v>
      </c>
      <c r="J67" s="50" t="s">
        <v>365</v>
      </c>
      <c r="K67" s="50" t="s">
        <v>515</v>
      </c>
      <c r="L67" s="53" t="s">
        <v>79</v>
      </c>
      <c r="M67" s="55" t="s">
        <v>367</v>
      </c>
      <c r="N67" s="50">
        <v>454.0</v>
      </c>
      <c r="O67" s="50">
        <v>360.0</v>
      </c>
      <c r="P67" s="50" t="s">
        <v>144</v>
      </c>
      <c r="Q67" s="56" t="s">
        <v>516</v>
      </c>
      <c r="R67" s="53" t="s">
        <v>62</v>
      </c>
    </row>
    <row r="68">
      <c r="A68" s="54" t="s">
        <v>517</v>
      </c>
      <c r="B68" s="50" t="s">
        <v>518</v>
      </c>
      <c r="C68" s="51" t="s">
        <v>519</v>
      </c>
      <c r="D68" s="50" t="s">
        <v>520</v>
      </c>
      <c r="E68" s="52">
        <v>44117.88700231482</v>
      </c>
      <c r="F68" s="50"/>
      <c r="G68" s="50"/>
      <c r="H68" s="50" t="s">
        <v>55</v>
      </c>
      <c r="I68" s="50" t="s">
        <v>56</v>
      </c>
      <c r="J68" s="50" t="s">
        <v>521</v>
      </c>
      <c r="K68" s="50"/>
      <c r="L68" s="53" t="s">
        <v>69</v>
      </c>
      <c r="M68" s="55" t="s">
        <v>522</v>
      </c>
      <c r="N68" s="50">
        <v>225.0</v>
      </c>
      <c r="O68" s="50">
        <v>789.0</v>
      </c>
      <c r="P68" s="50" t="s">
        <v>523</v>
      </c>
      <c r="Q68" s="56" t="s">
        <v>524</v>
      </c>
      <c r="R68" s="53" t="s">
        <v>525</v>
      </c>
    </row>
    <row r="69">
      <c r="A69" s="54" t="s">
        <v>526</v>
      </c>
      <c r="B69" s="50" t="s">
        <v>527</v>
      </c>
      <c r="C69" s="51" t="s">
        <v>528</v>
      </c>
      <c r="D69" s="50" t="s">
        <v>529</v>
      </c>
      <c r="E69" s="52">
        <v>44117.86858796296</v>
      </c>
      <c r="F69" s="50"/>
      <c r="G69" s="50"/>
      <c r="H69" s="50" t="s">
        <v>55</v>
      </c>
      <c r="I69" s="50" t="s">
        <v>56</v>
      </c>
      <c r="J69" s="50" t="s">
        <v>530</v>
      </c>
      <c r="K69" s="50" t="s">
        <v>531</v>
      </c>
      <c r="L69" s="53" t="s">
        <v>69</v>
      </c>
      <c r="M69" s="55" t="s">
        <v>532</v>
      </c>
      <c r="N69" s="50">
        <v>14.0</v>
      </c>
      <c r="O69" s="50">
        <v>61.0</v>
      </c>
      <c r="P69" s="50"/>
      <c r="Q69" s="56" t="s">
        <v>533</v>
      </c>
      <c r="R69" s="53" t="s">
        <v>62</v>
      </c>
    </row>
    <row r="70">
      <c r="A70" s="54" t="s">
        <v>534</v>
      </c>
      <c r="B70" s="50" t="s">
        <v>535</v>
      </c>
      <c r="C70" s="51" t="s">
        <v>536</v>
      </c>
      <c r="D70" s="50" t="s">
        <v>537</v>
      </c>
      <c r="E70" s="52">
        <v>44117.83607638889</v>
      </c>
      <c r="F70" s="50"/>
      <c r="G70" s="50"/>
      <c r="H70" s="50" t="s">
        <v>55</v>
      </c>
      <c r="I70" s="50" t="s">
        <v>56</v>
      </c>
      <c r="J70" s="50" t="s">
        <v>538</v>
      </c>
      <c r="K70" s="50"/>
      <c r="L70" s="53" t="s">
        <v>79</v>
      </c>
      <c r="M70" s="55" t="s">
        <v>87</v>
      </c>
      <c r="N70" s="50">
        <v>2.0</v>
      </c>
      <c r="O70" s="50">
        <v>46.0</v>
      </c>
      <c r="P70" s="50"/>
      <c r="Q70" s="56" t="s">
        <v>539</v>
      </c>
      <c r="R70" s="53" t="s">
        <v>62</v>
      </c>
    </row>
    <row r="71">
      <c r="A71" s="54" t="s">
        <v>540</v>
      </c>
      <c r="B71" s="50" t="s">
        <v>541</v>
      </c>
      <c r="C71" s="51" t="s">
        <v>542</v>
      </c>
      <c r="D71" s="50" t="s">
        <v>543</v>
      </c>
      <c r="E71" s="52">
        <v>44117.788043981476</v>
      </c>
      <c r="F71" s="50"/>
      <c r="G71" s="50"/>
      <c r="H71" s="50" t="s">
        <v>55</v>
      </c>
      <c r="I71" s="50" t="s">
        <v>56</v>
      </c>
      <c r="J71" s="50" t="s">
        <v>544</v>
      </c>
      <c r="K71" s="50"/>
      <c r="L71" s="53" t="s">
        <v>79</v>
      </c>
      <c r="M71" s="55" t="s">
        <v>545</v>
      </c>
      <c r="N71" s="50">
        <v>180.0</v>
      </c>
      <c r="O71" s="50">
        <v>704.0</v>
      </c>
      <c r="P71" s="50"/>
      <c r="Q71" s="56" t="s">
        <v>546</v>
      </c>
      <c r="R71" s="53" t="s">
        <v>62</v>
      </c>
    </row>
    <row r="72">
      <c r="A72" s="54" t="s">
        <v>547</v>
      </c>
      <c r="B72" s="50" t="s">
        <v>548</v>
      </c>
      <c r="C72" s="51" t="s">
        <v>549</v>
      </c>
      <c r="D72" s="50" t="s">
        <v>550</v>
      </c>
      <c r="E72" s="52">
        <v>44117.78085648148</v>
      </c>
      <c r="F72" s="50"/>
      <c r="G72" s="50"/>
      <c r="H72" s="50" t="s">
        <v>55</v>
      </c>
      <c r="I72" s="50" t="s">
        <v>56</v>
      </c>
      <c r="J72" s="50" t="s">
        <v>551</v>
      </c>
      <c r="K72" s="50" t="s">
        <v>552</v>
      </c>
      <c r="L72" s="53" t="s">
        <v>69</v>
      </c>
      <c r="M72" s="55" t="s">
        <v>553</v>
      </c>
      <c r="N72" s="50">
        <v>117.0</v>
      </c>
      <c r="O72" s="50">
        <v>341.0</v>
      </c>
      <c r="P72" s="50" t="s">
        <v>554</v>
      </c>
      <c r="Q72" s="56" t="s">
        <v>555</v>
      </c>
      <c r="R72" s="53" t="s">
        <v>62</v>
      </c>
    </row>
    <row r="73">
      <c r="A73" s="54" t="s">
        <v>556</v>
      </c>
      <c r="B73" s="50" t="s">
        <v>557</v>
      </c>
      <c r="C73" s="51" t="s">
        <v>558</v>
      </c>
      <c r="D73" s="50" t="s">
        <v>559</v>
      </c>
      <c r="E73" s="52">
        <v>44117.740694444445</v>
      </c>
      <c r="F73" s="50"/>
      <c r="G73" s="50"/>
      <c r="H73" s="50" t="s">
        <v>55</v>
      </c>
      <c r="I73" s="50" t="s">
        <v>56</v>
      </c>
      <c r="J73" s="50" t="s">
        <v>560</v>
      </c>
      <c r="K73" s="50" t="s">
        <v>561</v>
      </c>
      <c r="L73" s="53" t="s">
        <v>69</v>
      </c>
      <c r="M73" s="55" t="s">
        <v>562</v>
      </c>
      <c r="N73" s="50">
        <v>44.0</v>
      </c>
      <c r="O73" s="50">
        <v>185.0</v>
      </c>
      <c r="P73" s="50" t="s">
        <v>563</v>
      </c>
      <c r="Q73" s="56" t="s">
        <v>564</v>
      </c>
      <c r="R73" s="53" t="s">
        <v>62</v>
      </c>
    </row>
    <row r="74">
      <c r="A74" s="54" t="s">
        <v>565</v>
      </c>
      <c r="B74" s="50" t="s">
        <v>566</v>
      </c>
      <c r="C74" s="51" t="s">
        <v>567</v>
      </c>
      <c r="D74" s="50" t="s">
        <v>568</v>
      </c>
      <c r="E74" s="52">
        <v>44117.70675925926</v>
      </c>
      <c r="F74" s="50"/>
      <c r="G74" s="50"/>
      <c r="H74" s="50" t="s">
        <v>55</v>
      </c>
      <c r="I74" s="50" t="s">
        <v>56</v>
      </c>
      <c r="J74" s="50" t="s">
        <v>569</v>
      </c>
      <c r="K74" s="50" t="s">
        <v>152</v>
      </c>
      <c r="L74" s="53" t="s">
        <v>79</v>
      </c>
      <c r="M74" s="55" t="s">
        <v>570</v>
      </c>
      <c r="N74" s="50">
        <v>22.0</v>
      </c>
      <c r="O74" s="50">
        <v>56.0</v>
      </c>
      <c r="P74" s="50" t="s">
        <v>440</v>
      </c>
      <c r="Q74" s="56" t="s">
        <v>571</v>
      </c>
      <c r="R74" s="53" t="s">
        <v>62</v>
      </c>
    </row>
    <row r="75">
      <c r="A75" s="54" t="s">
        <v>572</v>
      </c>
      <c r="B75" s="50" t="s">
        <v>548</v>
      </c>
      <c r="C75" s="51" t="s">
        <v>573</v>
      </c>
      <c r="D75" s="50" t="s">
        <v>574</v>
      </c>
      <c r="E75" s="52">
        <v>44117.697118055556</v>
      </c>
      <c r="F75" s="50"/>
      <c r="G75" s="50"/>
      <c r="H75" s="50" t="s">
        <v>55</v>
      </c>
      <c r="I75" s="50" t="s">
        <v>56</v>
      </c>
      <c r="J75" s="50" t="s">
        <v>551</v>
      </c>
      <c r="K75" s="50" t="s">
        <v>431</v>
      </c>
      <c r="L75" s="53" t="s">
        <v>69</v>
      </c>
      <c r="M75" s="55" t="s">
        <v>553</v>
      </c>
      <c r="N75" s="50">
        <v>117.0</v>
      </c>
      <c r="O75" s="50">
        <v>341.0</v>
      </c>
      <c r="P75" s="50" t="s">
        <v>554</v>
      </c>
      <c r="Q75" s="56" t="s">
        <v>575</v>
      </c>
      <c r="R75" s="53" t="s">
        <v>62</v>
      </c>
    </row>
    <row r="76">
      <c r="A76" s="54" t="s">
        <v>576</v>
      </c>
      <c r="B76" s="50" t="s">
        <v>548</v>
      </c>
      <c r="C76" s="51" t="s">
        <v>577</v>
      </c>
      <c r="D76" s="50" t="s">
        <v>578</v>
      </c>
      <c r="E76" s="52">
        <v>44117.69422453704</v>
      </c>
      <c r="F76" s="50"/>
      <c r="G76" s="50"/>
      <c r="H76" s="50" t="s">
        <v>55</v>
      </c>
      <c r="I76" s="50" t="s">
        <v>56</v>
      </c>
      <c r="J76" s="50" t="s">
        <v>551</v>
      </c>
      <c r="K76" s="50" t="s">
        <v>431</v>
      </c>
      <c r="L76" s="53" t="s">
        <v>69</v>
      </c>
      <c r="M76" s="55" t="s">
        <v>553</v>
      </c>
      <c r="N76" s="50">
        <v>117.0</v>
      </c>
      <c r="O76" s="50">
        <v>341.0</v>
      </c>
      <c r="P76" s="50" t="s">
        <v>554</v>
      </c>
      <c r="Q76" s="56" t="s">
        <v>579</v>
      </c>
      <c r="R76" s="53" t="s">
        <v>62</v>
      </c>
    </row>
    <row r="77">
      <c r="A77" s="54" t="s">
        <v>580</v>
      </c>
      <c r="B77" s="50" t="s">
        <v>581</v>
      </c>
      <c r="C77" s="51" t="s">
        <v>582</v>
      </c>
      <c r="D77" s="50" t="s">
        <v>583</v>
      </c>
      <c r="E77" s="52">
        <v>44117.69331018519</v>
      </c>
      <c r="F77" s="50"/>
      <c r="G77" s="50"/>
      <c r="H77" s="50" t="s">
        <v>55</v>
      </c>
      <c r="I77" s="50" t="s">
        <v>56</v>
      </c>
      <c r="J77" s="50" t="s">
        <v>584</v>
      </c>
      <c r="K77" s="50"/>
      <c r="L77" s="53" t="s">
        <v>69</v>
      </c>
      <c r="M77" s="55" t="s">
        <v>585</v>
      </c>
      <c r="N77" s="50">
        <v>795.0</v>
      </c>
      <c r="O77" s="50">
        <v>1168.0</v>
      </c>
      <c r="P77" s="50"/>
      <c r="Q77" s="56" t="s">
        <v>586</v>
      </c>
      <c r="R77" s="53" t="s">
        <v>587</v>
      </c>
    </row>
    <row r="78">
      <c r="A78" s="54" t="s">
        <v>588</v>
      </c>
      <c r="B78" s="50" t="s">
        <v>548</v>
      </c>
      <c r="C78" s="51" t="s">
        <v>589</v>
      </c>
      <c r="D78" s="50" t="s">
        <v>590</v>
      </c>
      <c r="E78" s="52">
        <v>44117.69116898148</v>
      </c>
      <c r="F78" s="50"/>
      <c r="G78" s="50"/>
      <c r="H78" s="50" t="s">
        <v>55</v>
      </c>
      <c r="I78" s="50" t="s">
        <v>56</v>
      </c>
      <c r="J78" s="50" t="s">
        <v>551</v>
      </c>
      <c r="K78" s="50" t="s">
        <v>431</v>
      </c>
      <c r="L78" s="53" t="s">
        <v>69</v>
      </c>
      <c r="M78" s="55" t="s">
        <v>553</v>
      </c>
      <c r="N78" s="50">
        <v>117.0</v>
      </c>
      <c r="O78" s="50">
        <v>341.0</v>
      </c>
      <c r="P78" s="50" t="s">
        <v>554</v>
      </c>
      <c r="Q78" s="56" t="s">
        <v>591</v>
      </c>
      <c r="R78" s="53" t="s">
        <v>62</v>
      </c>
    </row>
    <row r="79">
      <c r="A79" s="54" t="s">
        <v>592</v>
      </c>
      <c r="B79" s="50" t="s">
        <v>593</v>
      </c>
      <c r="C79" s="51" t="s">
        <v>594</v>
      </c>
      <c r="D79" s="50" t="s">
        <v>595</v>
      </c>
      <c r="E79" s="52">
        <v>44117.68565972222</v>
      </c>
      <c r="F79" s="50"/>
      <c r="G79" s="50"/>
      <c r="H79" s="50" t="s">
        <v>55</v>
      </c>
      <c r="I79" s="50" t="s">
        <v>56</v>
      </c>
      <c r="J79" s="50" t="s">
        <v>596</v>
      </c>
      <c r="K79" s="50"/>
      <c r="L79" s="53" t="s">
        <v>79</v>
      </c>
      <c r="M79" s="55" t="s">
        <v>597</v>
      </c>
      <c r="N79" s="50"/>
      <c r="O79" s="50">
        <v>15.0</v>
      </c>
      <c r="P79" s="50"/>
      <c r="Q79" s="56" t="s">
        <v>598</v>
      </c>
      <c r="R79" s="53" t="s">
        <v>62</v>
      </c>
    </row>
    <row r="80">
      <c r="A80" s="54" t="s">
        <v>599</v>
      </c>
      <c r="B80" s="50" t="s">
        <v>600</v>
      </c>
      <c r="C80" s="51" t="s">
        <v>601</v>
      </c>
      <c r="D80" s="50" t="s">
        <v>602</v>
      </c>
      <c r="E80" s="52">
        <v>44117.66927083333</v>
      </c>
      <c r="F80" s="50"/>
      <c r="G80" s="50"/>
      <c r="H80" s="50" t="s">
        <v>55</v>
      </c>
      <c r="I80" s="50" t="s">
        <v>56</v>
      </c>
      <c r="J80" s="50" t="s">
        <v>603</v>
      </c>
      <c r="K80" s="50"/>
      <c r="L80" s="53" t="s">
        <v>69</v>
      </c>
      <c r="M80" s="55" t="s">
        <v>604</v>
      </c>
      <c r="N80" s="50">
        <v>15.0</v>
      </c>
      <c r="O80" s="50">
        <v>18.0</v>
      </c>
      <c r="P80" s="50" t="s">
        <v>605</v>
      </c>
      <c r="Q80" s="56" t="s">
        <v>606</v>
      </c>
      <c r="R80" s="53" t="s">
        <v>62</v>
      </c>
    </row>
    <row r="81">
      <c r="A81" s="54" t="s">
        <v>607</v>
      </c>
      <c r="B81" s="50" t="s">
        <v>608</v>
      </c>
      <c r="C81" s="51" t="s">
        <v>609</v>
      </c>
      <c r="D81" s="50" t="s">
        <v>610</v>
      </c>
      <c r="E81" s="52">
        <v>44117.62641203703</v>
      </c>
      <c r="F81" s="50"/>
      <c r="G81" s="50"/>
      <c r="H81" s="50" t="s">
        <v>55</v>
      </c>
      <c r="I81" s="50" t="s">
        <v>56</v>
      </c>
      <c r="J81" s="50" t="s">
        <v>611</v>
      </c>
      <c r="K81" s="50" t="s">
        <v>612</v>
      </c>
      <c r="L81" s="53" t="s">
        <v>79</v>
      </c>
      <c r="M81" s="55" t="s">
        <v>613</v>
      </c>
      <c r="N81" s="50">
        <v>283.0</v>
      </c>
      <c r="O81" s="50">
        <v>524.0</v>
      </c>
      <c r="P81" s="50"/>
      <c r="Q81" s="56" t="s">
        <v>614</v>
      </c>
      <c r="R81" s="53" t="s">
        <v>615</v>
      </c>
    </row>
    <row r="82">
      <c r="A82" s="54" t="s">
        <v>616</v>
      </c>
      <c r="B82" s="50" t="s">
        <v>617</v>
      </c>
      <c r="C82" s="51" t="s">
        <v>618</v>
      </c>
      <c r="D82" s="50" t="s">
        <v>619</v>
      </c>
      <c r="E82" s="52">
        <v>44117.54114583333</v>
      </c>
      <c r="F82" s="50"/>
      <c r="G82" s="50"/>
      <c r="H82" s="50" t="s">
        <v>55</v>
      </c>
      <c r="I82" s="50" t="s">
        <v>56</v>
      </c>
      <c r="J82" s="50" t="s">
        <v>620</v>
      </c>
      <c r="K82" s="50" t="s">
        <v>621</v>
      </c>
      <c r="L82" s="53" t="s">
        <v>59</v>
      </c>
      <c r="M82" s="55" t="s">
        <v>622</v>
      </c>
      <c r="N82" s="50">
        <v>6917.0</v>
      </c>
      <c r="O82" s="50">
        <v>852.0</v>
      </c>
      <c r="P82" s="50" t="s">
        <v>623</v>
      </c>
      <c r="Q82" s="56" t="s">
        <v>624</v>
      </c>
      <c r="R82" s="53" t="s">
        <v>62</v>
      </c>
    </row>
    <row r="83">
      <c r="A83" s="54" t="s">
        <v>625</v>
      </c>
      <c r="B83" s="50" t="s">
        <v>626</v>
      </c>
      <c r="C83" s="51" t="s">
        <v>627</v>
      </c>
      <c r="D83" s="50" t="s">
        <v>628</v>
      </c>
      <c r="E83" s="52">
        <v>44117.52101851851</v>
      </c>
      <c r="F83" s="50"/>
      <c r="G83" s="50"/>
      <c r="H83" s="50" t="s">
        <v>55</v>
      </c>
      <c r="I83" s="50" t="s">
        <v>56</v>
      </c>
      <c r="J83" s="50" t="s">
        <v>629</v>
      </c>
      <c r="K83" s="50"/>
      <c r="L83" s="53" t="s">
        <v>59</v>
      </c>
      <c r="M83" s="55" t="s">
        <v>87</v>
      </c>
      <c r="N83" s="50"/>
      <c r="O83" s="50"/>
      <c r="P83" s="50"/>
      <c r="Q83" s="56" t="s">
        <v>630</v>
      </c>
      <c r="R83" s="53" t="s">
        <v>62</v>
      </c>
    </row>
    <row r="84">
      <c r="A84" s="54" t="s">
        <v>631</v>
      </c>
      <c r="B84" s="50" t="s">
        <v>527</v>
      </c>
      <c r="C84" s="51" t="s">
        <v>632</v>
      </c>
      <c r="D84" s="50" t="s">
        <v>633</v>
      </c>
      <c r="E84" s="52">
        <v>44117.50642361111</v>
      </c>
      <c r="F84" s="50"/>
      <c r="G84" s="50"/>
      <c r="H84" s="50" t="s">
        <v>55</v>
      </c>
      <c r="I84" s="50" t="s">
        <v>56</v>
      </c>
      <c r="J84" s="50" t="s">
        <v>530</v>
      </c>
      <c r="K84" s="50" t="s">
        <v>634</v>
      </c>
      <c r="L84" s="53" t="s">
        <v>69</v>
      </c>
      <c r="M84" s="55" t="s">
        <v>532</v>
      </c>
      <c r="N84" s="50">
        <v>14.0</v>
      </c>
      <c r="O84" s="50">
        <v>61.0</v>
      </c>
      <c r="P84" s="50"/>
      <c r="Q84" s="56" t="s">
        <v>635</v>
      </c>
      <c r="R84" s="53" t="s">
        <v>62</v>
      </c>
    </row>
    <row r="85">
      <c r="A85" s="54" t="s">
        <v>636</v>
      </c>
      <c r="B85" s="50" t="s">
        <v>527</v>
      </c>
      <c r="C85" s="51" t="s">
        <v>637</v>
      </c>
      <c r="D85" s="50" t="s">
        <v>638</v>
      </c>
      <c r="E85" s="52">
        <v>44117.503275462965</v>
      </c>
      <c r="F85" s="50"/>
      <c r="G85" s="50"/>
      <c r="H85" s="50" t="s">
        <v>55</v>
      </c>
      <c r="I85" s="50" t="s">
        <v>56</v>
      </c>
      <c r="J85" s="50" t="s">
        <v>530</v>
      </c>
      <c r="K85" s="50" t="s">
        <v>634</v>
      </c>
      <c r="L85" s="53" t="s">
        <v>69</v>
      </c>
      <c r="M85" s="55" t="s">
        <v>532</v>
      </c>
      <c r="N85" s="50">
        <v>14.0</v>
      </c>
      <c r="O85" s="50">
        <v>61.0</v>
      </c>
      <c r="P85" s="50"/>
      <c r="Q85" s="56" t="s">
        <v>639</v>
      </c>
      <c r="R85" s="53" t="s">
        <v>62</v>
      </c>
    </row>
    <row r="86">
      <c r="A86" s="54" t="s">
        <v>640</v>
      </c>
      <c r="B86" s="50" t="s">
        <v>541</v>
      </c>
      <c r="C86" s="51" t="s">
        <v>641</v>
      </c>
      <c r="D86" s="50" t="s">
        <v>642</v>
      </c>
      <c r="E86" s="52">
        <v>44117.50136574074</v>
      </c>
      <c r="F86" s="50"/>
      <c r="G86" s="50"/>
      <c r="H86" s="50" t="s">
        <v>55</v>
      </c>
      <c r="I86" s="50" t="s">
        <v>56</v>
      </c>
      <c r="J86" s="50" t="s">
        <v>544</v>
      </c>
      <c r="K86" s="50"/>
      <c r="L86" s="53" t="s">
        <v>79</v>
      </c>
      <c r="M86" s="55" t="s">
        <v>545</v>
      </c>
      <c r="N86" s="50">
        <v>180.0</v>
      </c>
      <c r="O86" s="50">
        <v>704.0</v>
      </c>
      <c r="P86" s="50"/>
      <c r="Q86" s="56" t="s">
        <v>643</v>
      </c>
      <c r="R86" s="53" t="s">
        <v>62</v>
      </c>
    </row>
    <row r="87">
      <c r="A87" s="54" t="s">
        <v>644</v>
      </c>
      <c r="B87" s="50" t="s">
        <v>645</v>
      </c>
      <c r="C87" s="51" t="s">
        <v>646</v>
      </c>
      <c r="D87" s="50" t="s">
        <v>647</v>
      </c>
      <c r="E87" s="52">
        <v>44117.48976851851</v>
      </c>
      <c r="F87" s="50"/>
      <c r="G87" s="50"/>
      <c r="H87" s="50" t="s">
        <v>55</v>
      </c>
      <c r="I87" s="50" t="s">
        <v>56</v>
      </c>
      <c r="J87" s="50" t="s">
        <v>648</v>
      </c>
      <c r="K87" s="50"/>
      <c r="L87" s="53" t="s">
        <v>69</v>
      </c>
      <c r="M87" s="55" t="s">
        <v>649</v>
      </c>
      <c r="N87" s="50">
        <v>39.0</v>
      </c>
      <c r="O87" s="50">
        <v>170.0</v>
      </c>
      <c r="P87" s="50"/>
      <c r="Q87" s="56" t="s">
        <v>650</v>
      </c>
      <c r="R87" s="53" t="s">
        <v>651</v>
      </c>
    </row>
    <row r="88">
      <c r="A88" s="54" t="s">
        <v>652</v>
      </c>
      <c r="B88" s="50" t="s">
        <v>653</v>
      </c>
      <c r="C88" s="51" t="s">
        <v>654</v>
      </c>
      <c r="D88" s="50" t="s">
        <v>655</v>
      </c>
      <c r="E88" s="52">
        <v>44117.471539351856</v>
      </c>
      <c r="F88" s="50"/>
      <c r="G88" s="50"/>
      <c r="H88" s="50" t="s">
        <v>55</v>
      </c>
      <c r="I88" s="50" t="s">
        <v>56</v>
      </c>
      <c r="J88" s="50" t="s">
        <v>656</v>
      </c>
      <c r="K88" s="50" t="s">
        <v>657</v>
      </c>
      <c r="L88" s="53" t="s">
        <v>658</v>
      </c>
      <c r="M88" s="55" t="s">
        <v>659</v>
      </c>
      <c r="N88" s="50">
        <v>53.0</v>
      </c>
      <c r="O88" s="50">
        <v>54.0</v>
      </c>
      <c r="P88" s="50" t="s">
        <v>660</v>
      </c>
      <c r="Q88" s="56" t="s">
        <v>661</v>
      </c>
      <c r="R88" s="53" t="s">
        <v>62</v>
      </c>
    </row>
    <row r="89">
      <c r="A89" s="54" t="s">
        <v>662</v>
      </c>
      <c r="B89" s="50" t="s">
        <v>663</v>
      </c>
      <c r="C89" s="51" t="s">
        <v>664</v>
      </c>
      <c r="D89" s="50" t="s">
        <v>665</v>
      </c>
      <c r="E89" s="52">
        <v>44117.462476851855</v>
      </c>
      <c r="F89" s="50"/>
      <c r="G89" s="50"/>
      <c r="H89" s="50" t="s">
        <v>55</v>
      </c>
      <c r="I89" s="50" t="s">
        <v>56</v>
      </c>
      <c r="J89" s="50" t="s">
        <v>666</v>
      </c>
      <c r="K89" s="50"/>
      <c r="L89" s="53" t="s">
        <v>59</v>
      </c>
      <c r="M89" s="55" t="s">
        <v>667</v>
      </c>
      <c r="N89" s="50">
        <v>499.0</v>
      </c>
      <c r="O89" s="50">
        <v>903.0</v>
      </c>
      <c r="P89" s="50" t="s">
        <v>71</v>
      </c>
      <c r="Q89" s="56" t="s">
        <v>668</v>
      </c>
      <c r="R89" s="53" t="s">
        <v>62</v>
      </c>
    </row>
    <row r="90">
      <c r="A90" s="54" t="s">
        <v>669</v>
      </c>
      <c r="B90" s="50" t="s">
        <v>670</v>
      </c>
      <c r="C90" s="51" t="s">
        <v>671</v>
      </c>
      <c r="D90" s="50" t="s">
        <v>672</v>
      </c>
      <c r="E90" s="52">
        <v>44117.4334375</v>
      </c>
      <c r="F90" s="50"/>
      <c r="G90" s="50"/>
      <c r="H90" s="50" t="s">
        <v>55</v>
      </c>
      <c r="I90" s="50" t="s">
        <v>56</v>
      </c>
      <c r="J90" s="50" t="s">
        <v>673</v>
      </c>
      <c r="K90" s="50" t="s">
        <v>674</v>
      </c>
      <c r="L90" s="53" t="s">
        <v>69</v>
      </c>
      <c r="M90" s="55" t="s">
        <v>675</v>
      </c>
      <c r="N90" s="50">
        <v>6.0</v>
      </c>
      <c r="O90" s="50">
        <v>37.0</v>
      </c>
      <c r="P90" s="50"/>
      <c r="Q90" s="56" t="s">
        <v>676</v>
      </c>
      <c r="R90" s="53" t="s">
        <v>677</v>
      </c>
    </row>
    <row r="91">
      <c r="A91" s="54" t="s">
        <v>678</v>
      </c>
      <c r="B91" s="50" t="s">
        <v>679</v>
      </c>
      <c r="C91" s="51" t="s">
        <v>680</v>
      </c>
      <c r="D91" s="50" t="s">
        <v>681</v>
      </c>
      <c r="E91" s="52">
        <v>44117.41193287037</v>
      </c>
      <c r="F91" s="50"/>
      <c r="G91" s="50"/>
      <c r="H91" s="50" t="s">
        <v>55</v>
      </c>
      <c r="I91" s="50" t="s">
        <v>56</v>
      </c>
      <c r="J91" s="50" t="s">
        <v>682</v>
      </c>
      <c r="K91" s="50" t="s">
        <v>683</v>
      </c>
      <c r="L91" s="53" t="s">
        <v>658</v>
      </c>
      <c r="M91" s="55" t="s">
        <v>684</v>
      </c>
      <c r="N91" s="50">
        <v>1423.0</v>
      </c>
      <c r="O91" s="50">
        <v>1369.0</v>
      </c>
      <c r="P91" s="50" t="s">
        <v>231</v>
      </c>
      <c r="Q91" s="56" t="s">
        <v>685</v>
      </c>
      <c r="R91" s="53" t="s">
        <v>62</v>
      </c>
    </row>
    <row r="92">
      <c r="A92" s="54" t="s">
        <v>686</v>
      </c>
      <c r="B92" s="50" t="s">
        <v>687</v>
      </c>
      <c r="C92" s="51" t="s">
        <v>688</v>
      </c>
      <c r="D92" s="50" t="s">
        <v>689</v>
      </c>
      <c r="E92" s="52">
        <v>44116.9755787037</v>
      </c>
      <c r="F92" s="50"/>
      <c r="G92" s="50"/>
      <c r="H92" s="50" t="s">
        <v>55</v>
      </c>
      <c r="I92" s="50" t="s">
        <v>56</v>
      </c>
      <c r="J92" s="50" t="s">
        <v>690</v>
      </c>
      <c r="K92" s="50" t="s">
        <v>256</v>
      </c>
      <c r="L92" s="53" t="s">
        <v>59</v>
      </c>
      <c r="M92" s="55" t="s">
        <v>691</v>
      </c>
      <c r="N92" s="50">
        <v>1204.0</v>
      </c>
      <c r="O92" s="50">
        <v>1050.0</v>
      </c>
      <c r="P92" s="50" t="s">
        <v>71</v>
      </c>
      <c r="Q92" s="56" t="s">
        <v>692</v>
      </c>
      <c r="R92" s="53" t="s">
        <v>62</v>
      </c>
    </row>
    <row r="93">
      <c r="A93" s="54" t="s">
        <v>693</v>
      </c>
      <c r="B93" s="50" t="s">
        <v>694</v>
      </c>
      <c r="C93" s="51" t="s">
        <v>695</v>
      </c>
      <c r="D93" s="50" t="s">
        <v>696</v>
      </c>
      <c r="E93" s="52">
        <v>44116.04142361111</v>
      </c>
      <c r="F93" s="50"/>
      <c r="G93" s="50"/>
      <c r="H93" s="50" t="s">
        <v>55</v>
      </c>
      <c r="I93" s="50" t="s">
        <v>56</v>
      </c>
      <c r="J93" s="50" t="s">
        <v>697</v>
      </c>
      <c r="K93" s="50" t="s">
        <v>256</v>
      </c>
      <c r="L93" s="53" t="s">
        <v>241</v>
      </c>
      <c r="M93" s="55" t="s">
        <v>698</v>
      </c>
      <c r="N93" s="50">
        <v>37.0</v>
      </c>
      <c r="O93" s="50">
        <v>121.0</v>
      </c>
      <c r="P93" s="50"/>
      <c r="Q93" s="56" t="s">
        <v>699</v>
      </c>
      <c r="R93" s="53" t="s">
        <v>62</v>
      </c>
    </row>
    <row r="94">
      <c r="A94" s="54" t="s">
        <v>700</v>
      </c>
      <c r="B94" s="50" t="s">
        <v>701</v>
      </c>
      <c r="C94" s="51" t="s">
        <v>702</v>
      </c>
      <c r="D94" s="50" t="s">
        <v>703</v>
      </c>
      <c r="E94" s="52">
        <v>44115.961759259255</v>
      </c>
      <c r="F94" s="50"/>
      <c r="G94" s="50"/>
      <c r="H94" s="50" t="s">
        <v>55</v>
      </c>
      <c r="I94" s="50" t="s">
        <v>56</v>
      </c>
      <c r="J94" s="50" t="s">
        <v>704</v>
      </c>
      <c r="K94" s="50"/>
      <c r="L94" s="53" t="s">
        <v>59</v>
      </c>
      <c r="M94" s="55" t="s">
        <v>705</v>
      </c>
      <c r="N94" s="50">
        <v>13.0</v>
      </c>
      <c r="O94" s="50">
        <v>19.0</v>
      </c>
      <c r="P94" s="50"/>
      <c r="Q94" s="56" t="s">
        <v>706</v>
      </c>
      <c r="R94" s="53" t="s">
        <v>62</v>
      </c>
    </row>
    <row r="95">
      <c r="A95" s="54" t="s">
        <v>707</v>
      </c>
      <c r="B95" s="50" t="s">
        <v>64</v>
      </c>
      <c r="C95" s="51" t="s">
        <v>708</v>
      </c>
      <c r="D95" s="50" t="s">
        <v>709</v>
      </c>
      <c r="E95" s="52">
        <v>44115.85601851852</v>
      </c>
      <c r="F95" s="50"/>
      <c r="G95" s="50"/>
      <c r="H95" s="50" t="s">
        <v>55</v>
      </c>
      <c r="I95" s="50" t="s">
        <v>56</v>
      </c>
      <c r="J95" s="50" t="s">
        <v>67</v>
      </c>
      <c r="K95" s="50"/>
      <c r="L95" s="53" t="s">
        <v>69</v>
      </c>
      <c r="M95" s="55" t="s">
        <v>70</v>
      </c>
      <c r="N95" s="50">
        <v>229.0</v>
      </c>
      <c r="O95" s="50">
        <v>310.0</v>
      </c>
      <c r="P95" s="50" t="s">
        <v>71</v>
      </c>
      <c r="Q95" s="56" t="s">
        <v>710</v>
      </c>
      <c r="R95" s="53" t="s">
        <v>62</v>
      </c>
    </row>
    <row r="96">
      <c r="A96" s="54" t="s">
        <v>711</v>
      </c>
      <c r="B96" s="50" t="s">
        <v>626</v>
      </c>
      <c r="C96" s="51" t="s">
        <v>627</v>
      </c>
      <c r="D96" s="50" t="s">
        <v>712</v>
      </c>
      <c r="E96" s="52">
        <v>44115.57678240741</v>
      </c>
      <c r="F96" s="50"/>
      <c r="G96" s="50"/>
      <c r="H96" s="50" t="s">
        <v>55</v>
      </c>
      <c r="I96" s="50" t="s">
        <v>56</v>
      </c>
      <c r="J96" s="50" t="s">
        <v>629</v>
      </c>
      <c r="K96" s="50"/>
      <c r="L96" s="53" t="s">
        <v>59</v>
      </c>
      <c r="M96" s="55" t="s">
        <v>87</v>
      </c>
      <c r="N96" s="50"/>
      <c r="O96" s="50"/>
      <c r="P96" s="50"/>
      <c r="Q96" s="56" t="s">
        <v>713</v>
      </c>
      <c r="R96" s="53" t="s">
        <v>62</v>
      </c>
    </row>
    <row r="97">
      <c r="A97" s="54" t="s">
        <v>714</v>
      </c>
      <c r="B97" s="50" t="s">
        <v>715</v>
      </c>
      <c r="C97" s="51" t="s">
        <v>716</v>
      </c>
      <c r="D97" s="50" t="s">
        <v>717</v>
      </c>
      <c r="E97" s="52">
        <v>44114.8121875</v>
      </c>
      <c r="F97" s="50"/>
      <c r="G97" s="50"/>
      <c r="H97" s="50" t="s">
        <v>55</v>
      </c>
      <c r="I97" s="50" t="s">
        <v>56</v>
      </c>
      <c r="J97" s="50" t="s">
        <v>718</v>
      </c>
      <c r="K97" s="50"/>
      <c r="L97" s="53" t="s">
        <v>79</v>
      </c>
      <c r="M97" s="55" t="s">
        <v>87</v>
      </c>
      <c r="N97" s="50"/>
      <c r="O97" s="50">
        <v>12.0</v>
      </c>
      <c r="P97" s="50"/>
      <c r="Q97" s="56" t="s">
        <v>719</v>
      </c>
      <c r="R97" s="53" t="s">
        <v>62</v>
      </c>
    </row>
    <row r="98">
      <c r="A98" s="54" t="s">
        <v>720</v>
      </c>
      <c r="B98" s="50" t="s">
        <v>527</v>
      </c>
      <c r="C98" s="51" t="s">
        <v>721</v>
      </c>
      <c r="D98" s="50" t="s">
        <v>722</v>
      </c>
      <c r="E98" s="52">
        <v>44114.64818287037</v>
      </c>
      <c r="F98" s="50"/>
      <c r="G98" s="50"/>
      <c r="H98" s="50" t="s">
        <v>55</v>
      </c>
      <c r="I98" s="50" t="s">
        <v>56</v>
      </c>
      <c r="J98" s="50" t="s">
        <v>530</v>
      </c>
      <c r="K98" s="50"/>
      <c r="L98" s="53" t="s">
        <v>69</v>
      </c>
      <c r="M98" s="55" t="s">
        <v>532</v>
      </c>
      <c r="N98" s="50">
        <v>14.0</v>
      </c>
      <c r="O98" s="50">
        <v>61.0</v>
      </c>
      <c r="P98" s="50"/>
      <c r="Q98" s="56" t="s">
        <v>723</v>
      </c>
      <c r="R98" s="53" t="s">
        <v>62</v>
      </c>
    </row>
    <row r="99">
      <c r="A99" s="54" t="s">
        <v>724</v>
      </c>
      <c r="B99" s="50" t="s">
        <v>725</v>
      </c>
      <c r="C99" s="51" t="s">
        <v>726</v>
      </c>
      <c r="D99" s="50" t="s">
        <v>727</v>
      </c>
      <c r="E99" s="52">
        <v>44114.62070601852</v>
      </c>
      <c r="F99" s="50"/>
      <c r="G99" s="50"/>
      <c r="H99" s="50" t="s">
        <v>55</v>
      </c>
      <c r="I99" s="50" t="s">
        <v>56</v>
      </c>
      <c r="J99" s="50" t="s">
        <v>728</v>
      </c>
      <c r="K99" s="50"/>
      <c r="L99" s="53" t="s">
        <v>69</v>
      </c>
      <c r="M99" s="55" t="s">
        <v>729</v>
      </c>
      <c r="N99" s="50">
        <v>5.0</v>
      </c>
      <c r="O99" s="50">
        <v>22.0</v>
      </c>
      <c r="P99" s="50" t="s">
        <v>71</v>
      </c>
      <c r="Q99" s="56" t="s">
        <v>730</v>
      </c>
      <c r="R99" s="53" t="s">
        <v>62</v>
      </c>
    </row>
    <row r="100">
      <c r="A100" s="54" t="s">
        <v>731</v>
      </c>
      <c r="B100" s="50" t="s">
        <v>527</v>
      </c>
      <c r="C100" s="51" t="s">
        <v>732</v>
      </c>
      <c r="D100" s="50" t="s">
        <v>733</v>
      </c>
      <c r="E100" s="52">
        <v>44114.60603009259</v>
      </c>
      <c r="F100" s="50"/>
      <c r="G100" s="50"/>
      <c r="H100" s="50" t="s">
        <v>55</v>
      </c>
      <c r="I100" s="50" t="s">
        <v>56</v>
      </c>
      <c r="J100" s="50" t="s">
        <v>530</v>
      </c>
      <c r="K100" s="50"/>
      <c r="L100" s="53" t="s">
        <v>69</v>
      </c>
      <c r="M100" s="55" t="s">
        <v>532</v>
      </c>
      <c r="N100" s="50">
        <v>14.0</v>
      </c>
      <c r="O100" s="50">
        <v>61.0</v>
      </c>
      <c r="P100" s="50"/>
      <c r="Q100" s="56" t="s">
        <v>734</v>
      </c>
      <c r="R100" s="53" t="s">
        <v>62</v>
      </c>
    </row>
    <row r="101">
      <c r="A101" s="54" t="s">
        <v>735</v>
      </c>
      <c r="B101" s="50" t="s">
        <v>736</v>
      </c>
      <c r="C101" s="51" t="s">
        <v>737</v>
      </c>
      <c r="D101" s="50" t="s">
        <v>738</v>
      </c>
      <c r="E101" s="52">
        <v>44114.5553125</v>
      </c>
      <c r="F101" s="50"/>
      <c r="G101" s="50"/>
      <c r="H101" s="50" t="s">
        <v>55</v>
      </c>
      <c r="I101" s="50" t="s">
        <v>56</v>
      </c>
      <c r="J101" s="50" t="s">
        <v>739</v>
      </c>
      <c r="K101" s="50"/>
      <c r="L101" s="53" t="s">
        <v>69</v>
      </c>
      <c r="M101" s="55" t="s">
        <v>740</v>
      </c>
      <c r="N101" s="50">
        <v>4.0</v>
      </c>
      <c r="O101" s="50">
        <v>9.0</v>
      </c>
      <c r="P101" s="50"/>
      <c r="Q101" s="56" t="s">
        <v>741</v>
      </c>
      <c r="R101" s="53" t="s">
        <v>742</v>
      </c>
    </row>
    <row r="102">
      <c r="A102" s="54" t="s">
        <v>743</v>
      </c>
      <c r="B102" s="50" t="s">
        <v>679</v>
      </c>
      <c r="C102" s="51" t="s">
        <v>744</v>
      </c>
      <c r="D102" s="50" t="s">
        <v>745</v>
      </c>
      <c r="E102" s="52">
        <v>44114.532071759255</v>
      </c>
      <c r="F102" s="50"/>
      <c r="G102" s="50"/>
      <c r="H102" s="50" t="s">
        <v>55</v>
      </c>
      <c r="I102" s="50" t="s">
        <v>56</v>
      </c>
      <c r="J102" s="50" t="s">
        <v>682</v>
      </c>
      <c r="K102" s="50"/>
      <c r="L102" s="53" t="s">
        <v>658</v>
      </c>
      <c r="M102" s="55" t="s">
        <v>684</v>
      </c>
      <c r="N102" s="50">
        <v>1423.0</v>
      </c>
      <c r="O102" s="50">
        <v>1369.0</v>
      </c>
      <c r="P102" s="50" t="s">
        <v>231</v>
      </c>
      <c r="Q102" s="56" t="s">
        <v>746</v>
      </c>
      <c r="R102" s="53" t="s">
        <v>62</v>
      </c>
    </row>
    <row r="103">
      <c r="A103" s="54" t="s">
        <v>747</v>
      </c>
      <c r="B103" s="50" t="s">
        <v>748</v>
      </c>
      <c r="C103" s="51" t="s">
        <v>749</v>
      </c>
      <c r="D103" s="50" t="s">
        <v>750</v>
      </c>
      <c r="E103" s="52">
        <v>44113.9446875</v>
      </c>
      <c r="F103" s="50"/>
      <c r="G103" s="50"/>
      <c r="H103" s="50" t="s">
        <v>55</v>
      </c>
      <c r="I103" s="50" t="s">
        <v>56</v>
      </c>
      <c r="J103" s="50" t="s">
        <v>751</v>
      </c>
      <c r="K103" s="50"/>
      <c r="L103" s="53" t="s">
        <v>79</v>
      </c>
      <c r="M103" s="55" t="s">
        <v>752</v>
      </c>
      <c r="N103" s="50">
        <v>737.0</v>
      </c>
      <c r="O103" s="50">
        <v>331.0</v>
      </c>
      <c r="P103" s="50" t="s">
        <v>753</v>
      </c>
      <c r="Q103" s="56" t="s">
        <v>754</v>
      </c>
      <c r="R103" s="53" t="s">
        <v>62</v>
      </c>
    </row>
    <row r="104">
      <c r="A104" s="54" t="s">
        <v>755</v>
      </c>
      <c r="B104" s="50" t="s">
        <v>458</v>
      </c>
      <c r="C104" s="51" t="s">
        <v>756</v>
      </c>
      <c r="D104" s="50" t="s">
        <v>757</v>
      </c>
      <c r="E104" s="52">
        <v>44113.87153935185</v>
      </c>
      <c r="F104" s="50"/>
      <c r="G104" s="50"/>
      <c r="H104" s="50" t="s">
        <v>55</v>
      </c>
      <c r="I104" s="50" t="s">
        <v>56</v>
      </c>
      <c r="J104" s="50" t="s">
        <v>461</v>
      </c>
      <c r="K104" s="50" t="s">
        <v>758</v>
      </c>
      <c r="L104" s="53" t="s">
        <v>79</v>
      </c>
      <c r="M104" s="55" t="s">
        <v>463</v>
      </c>
      <c r="N104" s="50">
        <v>1877.0</v>
      </c>
      <c r="O104" s="50">
        <v>3474.0</v>
      </c>
      <c r="P104" s="50" t="s">
        <v>464</v>
      </c>
      <c r="Q104" s="56" t="s">
        <v>759</v>
      </c>
      <c r="R104" s="53" t="s">
        <v>62</v>
      </c>
    </row>
    <row r="105">
      <c r="A105" s="54" t="s">
        <v>760</v>
      </c>
      <c r="B105" s="50" t="s">
        <v>761</v>
      </c>
      <c r="C105" s="51" t="s">
        <v>762</v>
      </c>
      <c r="D105" s="50" t="s">
        <v>763</v>
      </c>
      <c r="E105" s="52">
        <v>44113.86037037037</v>
      </c>
      <c r="F105" s="50"/>
      <c r="G105" s="50"/>
      <c r="H105" s="50" t="s">
        <v>55</v>
      </c>
      <c r="I105" s="50" t="s">
        <v>56</v>
      </c>
      <c r="J105" s="50" t="s">
        <v>764</v>
      </c>
      <c r="K105" s="50" t="s">
        <v>765</v>
      </c>
      <c r="L105" s="53" t="s">
        <v>59</v>
      </c>
      <c r="M105" s="55" t="s">
        <v>766</v>
      </c>
      <c r="N105" s="50">
        <v>16.0</v>
      </c>
      <c r="O105" s="50">
        <v>102.0</v>
      </c>
      <c r="P105" s="50" t="s">
        <v>767</v>
      </c>
      <c r="Q105" s="56" t="s">
        <v>768</v>
      </c>
      <c r="R105" s="53" t="s">
        <v>62</v>
      </c>
    </row>
    <row r="106">
      <c r="A106" s="54" t="s">
        <v>769</v>
      </c>
      <c r="B106" s="50" t="s">
        <v>770</v>
      </c>
      <c r="C106" s="51" t="s">
        <v>771</v>
      </c>
      <c r="D106" s="50" t="s">
        <v>772</v>
      </c>
      <c r="E106" s="52">
        <v>44113.713009259256</v>
      </c>
      <c r="F106" s="50"/>
      <c r="G106" s="50"/>
      <c r="H106" s="50" t="s">
        <v>55</v>
      </c>
      <c r="I106" s="50" t="s">
        <v>56</v>
      </c>
      <c r="J106" s="50" t="s">
        <v>773</v>
      </c>
      <c r="K106" s="50" t="s">
        <v>774</v>
      </c>
      <c r="L106" s="53" t="s">
        <v>69</v>
      </c>
      <c r="M106" s="55" t="s">
        <v>775</v>
      </c>
      <c r="N106" s="50">
        <v>630.0</v>
      </c>
      <c r="O106" s="50">
        <v>415.0</v>
      </c>
      <c r="P106" s="50" t="s">
        <v>776</v>
      </c>
      <c r="Q106" s="56" t="s">
        <v>777</v>
      </c>
      <c r="R106" s="53" t="s">
        <v>62</v>
      </c>
    </row>
    <row r="107">
      <c r="A107" s="54" t="s">
        <v>778</v>
      </c>
      <c r="B107" s="50" t="s">
        <v>770</v>
      </c>
      <c r="C107" s="51" t="s">
        <v>779</v>
      </c>
      <c r="D107" s="50" t="s">
        <v>780</v>
      </c>
      <c r="E107" s="52">
        <v>44113.69001157407</v>
      </c>
      <c r="F107" s="50"/>
      <c r="G107" s="50"/>
      <c r="H107" s="50" t="s">
        <v>55</v>
      </c>
      <c r="I107" s="50" t="s">
        <v>56</v>
      </c>
      <c r="J107" s="50" t="s">
        <v>773</v>
      </c>
      <c r="K107" s="50"/>
      <c r="L107" s="53" t="s">
        <v>69</v>
      </c>
      <c r="M107" s="55" t="s">
        <v>775</v>
      </c>
      <c r="N107" s="50">
        <v>630.0</v>
      </c>
      <c r="O107" s="50">
        <v>415.0</v>
      </c>
      <c r="P107" s="50" t="s">
        <v>776</v>
      </c>
      <c r="Q107" s="56" t="s">
        <v>781</v>
      </c>
      <c r="R107" s="53" t="s">
        <v>62</v>
      </c>
    </row>
    <row r="108">
      <c r="A108" s="54" t="s">
        <v>782</v>
      </c>
      <c r="B108" s="50" t="s">
        <v>783</v>
      </c>
      <c r="C108" s="51" t="s">
        <v>784</v>
      </c>
      <c r="D108" s="50" t="s">
        <v>785</v>
      </c>
      <c r="E108" s="52">
        <v>44113.68274305556</v>
      </c>
      <c r="F108" s="50"/>
      <c r="G108" s="50"/>
      <c r="H108" s="50" t="s">
        <v>55</v>
      </c>
      <c r="I108" s="50" t="s">
        <v>56</v>
      </c>
      <c r="J108" s="50" t="s">
        <v>786</v>
      </c>
      <c r="K108" s="50"/>
      <c r="L108" s="53" t="s">
        <v>69</v>
      </c>
      <c r="M108" s="55" t="s">
        <v>787</v>
      </c>
      <c r="N108" s="50">
        <v>228.0</v>
      </c>
      <c r="O108" s="50">
        <v>183.0</v>
      </c>
      <c r="P108" s="50"/>
      <c r="Q108" s="56" t="s">
        <v>788</v>
      </c>
      <c r="R108" s="53" t="s">
        <v>62</v>
      </c>
    </row>
    <row r="109">
      <c r="A109" s="54" t="s">
        <v>789</v>
      </c>
      <c r="B109" s="50" t="s">
        <v>790</v>
      </c>
      <c r="C109" s="51" t="s">
        <v>791</v>
      </c>
      <c r="D109" s="50" t="s">
        <v>792</v>
      </c>
      <c r="E109" s="52">
        <v>44113.643159722225</v>
      </c>
      <c r="F109" s="50"/>
      <c r="G109" s="50"/>
      <c r="H109" s="50" t="s">
        <v>55</v>
      </c>
      <c r="I109" s="50" t="s">
        <v>56</v>
      </c>
      <c r="J109" s="50" t="s">
        <v>793</v>
      </c>
      <c r="K109" s="50"/>
      <c r="L109" s="53" t="s">
        <v>79</v>
      </c>
      <c r="M109" s="55" t="s">
        <v>794</v>
      </c>
      <c r="N109" s="50"/>
      <c r="O109" s="50">
        <v>6.0</v>
      </c>
      <c r="P109" s="50" t="s">
        <v>71</v>
      </c>
      <c r="Q109" s="56" t="s">
        <v>795</v>
      </c>
      <c r="R109" s="53" t="s">
        <v>62</v>
      </c>
    </row>
    <row r="110">
      <c r="A110" s="54" t="s">
        <v>796</v>
      </c>
      <c r="B110" s="50" t="s">
        <v>608</v>
      </c>
      <c r="C110" s="51" t="s">
        <v>797</v>
      </c>
      <c r="D110" s="50" t="s">
        <v>798</v>
      </c>
      <c r="E110" s="52">
        <v>44113.63328703704</v>
      </c>
      <c r="F110" s="50"/>
      <c r="G110" s="50"/>
      <c r="H110" s="50" t="s">
        <v>55</v>
      </c>
      <c r="I110" s="50" t="s">
        <v>56</v>
      </c>
      <c r="J110" s="50" t="s">
        <v>611</v>
      </c>
      <c r="K110" s="50" t="s">
        <v>438</v>
      </c>
      <c r="L110" s="53" t="s">
        <v>79</v>
      </c>
      <c r="M110" s="55" t="s">
        <v>613</v>
      </c>
      <c r="N110" s="50">
        <v>283.0</v>
      </c>
      <c r="O110" s="50">
        <v>524.0</v>
      </c>
      <c r="P110" s="50"/>
      <c r="Q110" s="56" t="s">
        <v>799</v>
      </c>
      <c r="R110" s="53" t="s">
        <v>62</v>
      </c>
    </row>
    <row r="111">
      <c r="A111" s="54" t="s">
        <v>800</v>
      </c>
      <c r="B111" s="50" t="s">
        <v>801</v>
      </c>
      <c r="C111" s="51" t="s">
        <v>802</v>
      </c>
      <c r="D111" s="50" t="s">
        <v>803</v>
      </c>
      <c r="E111" s="52">
        <v>44113.60309027778</v>
      </c>
      <c r="F111" s="50"/>
      <c r="G111" s="50"/>
      <c r="H111" s="50" t="s">
        <v>55</v>
      </c>
      <c r="I111" s="50" t="s">
        <v>56</v>
      </c>
      <c r="J111" s="50" t="s">
        <v>804</v>
      </c>
      <c r="K111" s="50" t="s">
        <v>805</v>
      </c>
      <c r="L111" s="53" t="s">
        <v>658</v>
      </c>
      <c r="M111" s="55" t="s">
        <v>806</v>
      </c>
      <c r="N111" s="50">
        <v>107.0</v>
      </c>
      <c r="O111" s="50">
        <v>237.0</v>
      </c>
      <c r="P111" s="50" t="s">
        <v>71</v>
      </c>
      <c r="Q111" s="56" t="s">
        <v>807</v>
      </c>
      <c r="R111" s="53" t="s">
        <v>62</v>
      </c>
    </row>
    <row r="112">
      <c r="A112" s="54" t="s">
        <v>808</v>
      </c>
      <c r="B112" s="50" t="s">
        <v>801</v>
      </c>
      <c r="C112" s="51" t="s">
        <v>809</v>
      </c>
      <c r="D112" s="50" t="s">
        <v>810</v>
      </c>
      <c r="E112" s="52">
        <v>44113.562951388885</v>
      </c>
      <c r="F112" s="50"/>
      <c r="G112" s="50"/>
      <c r="H112" s="50" t="s">
        <v>55</v>
      </c>
      <c r="I112" s="50" t="s">
        <v>56</v>
      </c>
      <c r="J112" s="50" t="s">
        <v>804</v>
      </c>
      <c r="K112" s="50" t="s">
        <v>811</v>
      </c>
      <c r="L112" s="53" t="s">
        <v>658</v>
      </c>
      <c r="M112" s="55" t="s">
        <v>806</v>
      </c>
      <c r="N112" s="50">
        <v>107.0</v>
      </c>
      <c r="O112" s="50">
        <v>237.0</v>
      </c>
      <c r="P112" s="50" t="s">
        <v>71</v>
      </c>
      <c r="Q112" s="56" t="s">
        <v>812</v>
      </c>
      <c r="R112" s="53" t="s">
        <v>62</v>
      </c>
    </row>
    <row r="113">
      <c r="A113" s="54" t="s">
        <v>813</v>
      </c>
      <c r="B113" s="50" t="s">
        <v>458</v>
      </c>
      <c r="C113" s="51" t="s">
        <v>814</v>
      </c>
      <c r="D113" s="50" t="s">
        <v>815</v>
      </c>
      <c r="E113" s="52">
        <v>44113.55621527778</v>
      </c>
      <c r="F113" s="50"/>
      <c r="G113" s="50"/>
      <c r="H113" s="50" t="s">
        <v>55</v>
      </c>
      <c r="I113" s="50" t="s">
        <v>56</v>
      </c>
      <c r="J113" s="50" t="s">
        <v>461</v>
      </c>
      <c r="K113" s="50"/>
      <c r="L113" s="53" t="s">
        <v>79</v>
      </c>
      <c r="M113" s="55" t="s">
        <v>463</v>
      </c>
      <c r="N113" s="50">
        <v>1877.0</v>
      </c>
      <c r="O113" s="50">
        <v>3474.0</v>
      </c>
      <c r="P113" s="50" t="s">
        <v>464</v>
      </c>
      <c r="Q113" s="56" t="s">
        <v>816</v>
      </c>
      <c r="R113" s="53" t="s">
        <v>62</v>
      </c>
    </row>
    <row r="114">
      <c r="A114" s="54" t="s">
        <v>817</v>
      </c>
      <c r="B114" s="50" t="s">
        <v>818</v>
      </c>
      <c r="C114" s="51" t="s">
        <v>819</v>
      </c>
      <c r="D114" s="50" t="s">
        <v>820</v>
      </c>
      <c r="E114" s="52">
        <v>44113.50203703703</v>
      </c>
      <c r="F114" s="50"/>
      <c r="G114" s="50"/>
      <c r="H114" s="50" t="s">
        <v>55</v>
      </c>
      <c r="I114" s="50" t="s">
        <v>56</v>
      </c>
      <c r="J114" s="50" t="s">
        <v>821</v>
      </c>
      <c r="K114" s="50" t="s">
        <v>822</v>
      </c>
      <c r="L114" s="53" t="s">
        <v>59</v>
      </c>
      <c r="M114" s="55" t="s">
        <v>823</v>
      </c>
      <c r="N114" s="50">
        <v>119.0</v>
      </c>
      <c r="O114" s="50">
        <v>112.0</v>
      </c>
      <c r="P114" s="50"/>
      <c r="Q114" s="56" t="s">
        <v>824</v>
      </c>
      <c r="R114" s="53" t="s">
        <v>825</v>
      </c>
    </row>
    <row r="115">
      <c r="A115" s="54" t="s">
        <v>826</v>
      </c>
      <c r="B115" s="50" t="s">
        <v>827</v>
      </c>
      <c r="C115" s="51" t="s">
        <v>828</v>
      </c>
      <c r="D115" s="50" t="s">
        <v>829</v>
      </c>
      <c r="E115" s="52">
        <v>44113.48873842593</v>
      </c>
      <c r="F115" s="50"/>
      <c r="G115" s="50"/>
      <c r="H115" s="50" t="s">
        <v>55</v>
      </c>
      <c r="I115" s="50" t="s">
        <v>56</v>
      </c>
      <c r="J115" s="50" t="s">
        <v>830</v>
      </c>
      <c r="K115" s="50" t="s">
        <v>831</v>
      </c>
      <c r="L115" s="53" t="s">
        <v>59</v>
      </c>
      <c r="M115" s="55" t="s">
        <v>832</v>
      </c>
      <c r="N115" s="50">
        <v>199.0</v>
      </c>
      <c r="O115" s="50">
        <v>921.0</v>
      </c>
      <c r="P115" s="50" t="s">
        <v>71</v>
      </c>
      <c r="Q115" s="56" t="s">
        <v>833</v>
      </c>
      <c r="R115" s="53" t="s">
        <v>62</v>
      </c>
    </row>
    <row r="116">
      <c r="A116" s="54" t="s">
        <v>834</v>
      </c>
      <c r="B116" s="50" t="s">
        <v>827</v>
      </c>
      <c r="C116" s="51" t="s">
        <v>835</v>
      </c>
      <c r="D116" s="50" t="s">
        <v>836</v>
      </c>
      <c r="E116" s="52">
        <v>44113.479108796295</v>
      </c>
      <c r="F116" s="50"/>
      <c r="G116" s="50"/>
      <c r="H116" s="50" t="s">
        <v>55</v>
      </c>
      <c r="I116" s="50" t="s">
        <v>56</v>
      </c>
      <c r="J116" s="50" t="s">
        <v>830</v>
      </c>
      <c r="K116" s="50" t="s">
        <v>837</v>
      </c>
      <c r="L116" s="53" t="s">
        <v>59</v>
      </c>
      <c r="M116" s="55" t="s">
        <v>832</v>
      </c>
      <c r="N116" s="50">
        <v>199.0</v>
      </c>
      <c r="O116" s="50">
        <v>921.0</v>
      </c>
      <c r="P116" s="50" t="s">
        <v>71</v>
      </c>
      <c r="Q116" s="56" t="s">
        <v>838</v>
      </c>
      <c r="R116" s="53" t="s">
        <v>62</v>
      </c>
    </row>
    <row r="117">
      <c r="A117" s="54" t="s">
        <v>839</v>
      </c>
      <c r="B117" s="50" t="s">
        <v>840</v>
      </c>
      <c r="C117" s="51" t="s">
        <v>841</v>
      </c>
      <c r="D117" s="50" t="s">
        <v>842</v>
      </c>
      <c r="E117" s="52">
        <v>44113.42805555556</v>
      </c>
      <c r="F117" s="50"/>
      <c r="G117" s="50"/>
      <c r="H117" s="50" t="s">
        <v>55</v>
      </c>
      <c r="I117" s="50" t="s">
        <v>56</v>
      </c>
      <c r="J117" s="50" t="s">
        <v>843</v>
      </c>
      <c r="K117" s="50"/>
      <c r="L117" s="53" t="s">
        <v>69</v>
      </c>
      <c r="M117" s="55" t="s">
        <v>844</v>
      </c>
      <c r="N117" s="50">
        <v>40.0</v>
      </c>
      <c r="O117" s="50">
        <v>85.0</v>
      </c>
      <c r="P117" s="50" t="s">
        <v>845</v>
      </c>
      <c r="Q117" s="56" t="s">
        <v>846</v>
      </c>
      <c r="R117" s="53" t="s">
        <v>62</v>
      </c>
    </row>
    <row r="118">
      <c r="A118" s="54" t="s">
        <v>847</v>
      </c>
      <c r="B118" s="50" t="s">
        <v>848</v>
      </c>
      <c r="C118" s="51" t="s">
        <v>849</v>
      </c>
      <c r="D118" s="50" t="s">
        <v>850</v>
      </c>
      <c r="E118" s="52">
        <v>44113.41092592593</v>
      </c>
      <c r="F118" s="50"/>
      <c r="G118" s="50"/>
      <c r="H118" s="50" t="s">
        <v>55</v>
      </c>
      <c r="I118" s="50" t="s">
        <v>56</v>
      </c>
      <c r="J118" s="50" t="s">
        <v>851</v>
      </c>
      <c r="K118" s="50"/>
      <c r="L118" s="53" t="s">
        <v>79</v>
      </c>
      <c r="M118" s="55" t="s">
        <v>852</v>
      </c>
      <c r="N118" s="50">
        <v>17.0</v>
      </c>
      <c r="O118" s="50">
        <v>81.0</v>
      </c>
      <c r="P118" s="50"/>
      <c r="Q118" s="56" t="s">
        <v>853</v>
      </c>
      <c r="R118" s="53" t="s">
        <v>62</v>
      </c>
    </row>
    <row r="119">
      <c r="A119" s="54" t="s">
        <v>854</v>
      </c>
      <c r="B119" s="50" t="s">
        <v>855</v>
      </c>
      <c r="C119" s="51" t="s">
        <v>856</v>
      </c>
      <c r="D119" s="50" t="s">
        <v>857</v>
      </c>
      <c r="E119" s="52">
        <v>44113.39129629629</v>
      </c>
      <c r="F119" s="50"/>
      <c r="G119" s="50"/>
      <c r="H119" s="50" t="s">
        <v>55</v>
      </c>
      <c r="I119" s="50" t="s">
        <v>56</v>
      </c>
      <c r="J119" s="50" t="s">
        <v>858</v>
      </c>
      <c r="K119" s="50"/>
      <c r="L119" s="53" t="s">
        <v>59</v>
      </c>
      <c r="M119" s="55" t="s">
        <v>859</v>
      </c>
      <c r="N119" s="50">
        <v>28.0</v>
      </c>
      <c r="O119" s="50">
        <v>161.0</v>
      </c>
      <c r="P119" s="50" t="s">
        <v>776</v>
      </c>
      <c r="Q119" s="56" t="s">
        <v>860</v>
      </c>
      <c r="R119" s="53" t="s">
        <v>62</v>
      </c>
    </row>
    <row r="120">
      <c r="A120" s="54" t="s">
        <v>861</v>
      </c>
      <c r="B120" s="50" t="s">
        <v>862</v>
      </c>
      <c r="C120" s="51" t="s">
        <v>863</v>
      </c>
      <c r="D120" s="50" t="s">
        <v>864</v>
      </c>
      <c r="E120" s="52">
        <v>44113.33143518519</v>
      </c>
      <c r="F120" s="50"/>
      <c r="G120" s="50"/>
      <c r="H120" s="50" t="s">
        <v>55</v>
      </c>
      <c r="I120" s="50" t="s">
        <v>56</v>
      </c>
      <c r="J120" s="50" t="s">
        <v>865</v>
      </c>
      <c r="K120" s="50"/>
      <c r="L120" s="53" t="s">
        <v>79</v>
      </c>
      <c r="M120" s="55" t="s">
        <v>866</v>
      </c>
      <c r="N120" s="50">
        <v>403.0</v>
      </c>
      <c r="O120" s="50">
        <v>342.0</v>
      </c>
      <c r="P120" s="50" t="s">
        <v>867</v>
      </c>
      <c r="Q120" s="56" t="s">
        <v>868</v>
      </c>
      <c r="R120" s="53" t="s">
        <v>869</v>
      </c>
    </row>
    <row r="121">
      <c r="A121" s="54" t="s">
        <v>870</v>
      </c>
      <c r="B121" s="50" t="s">
        <v>871</v>
      </c>
      <c r="C121" s="51" t="s">
        <v>872</v>
      </c>
      <c r="D121" s="50" t="s">
        <v>873</v>
      </c>
      <c r="E121" s="52">
        <v>44113.32035879629</v>
      </c>
      <c r="F121" s="50"/>
      <c r="G121" s="50"/>
      <c r="H121" s="50" t="s">
        <v>55</v>
      </c>
      <c r="I121" s="50" t="s">
        <v>56</v>
      </c>
      <c r="J121" s="50" t="s">
        <v>874</v>
      </c>
      <c r="K121" s="50" t="s">
        <v>875</v>
      </c>
      <c r="L121" s="53" t="s">
        <v>59</v>
      </c>
      <c r="M121" s="55" t="s">
        <v>876</v>
      </c>
      <c r="N121" s="50">
        <v>18.0</v>
      </c>
      <c r="O121" s="50">
        <v>163.0</v>
      </c>
      <c r="P121" s="50" t="s">
        <v>877</v>
      </c>
      <c r="Q121" s="56" t="s">
        <v>878</v>
      </c>
      <c r="R121" s="53" t="s">
        <v>879</v>
      </c>
    </row>
    <row r="122">
      <c r="A122" s="54" t="s">
        <v>880</v>
      </c>
      <c r="B122" s="50" t="s">
        <v>500</v>
      </c>
      <c r="C122" s="51" t="s">
        <v>881</v>
      </c>
      <c r="D122" s="50" t="s">
        <v>882</v>
      </c>
      <c r="E122" s="52">
        <v>44113.3065625</v>
      </c>
      <c r="F122" s="50"/>
      <c r="G122" s="50"/>
      <c r="H122" s="50" t="s">
        <v>55</v>
      </c>
      <c r="I122" s="50" t="s">
        <v>56</v>
      </c>
      <c r="J122" s="50" t="s">
        <v>503</v>
      </c>
      <c r="K122" s="50" t="s">
        <v>883</v>
      </c>
      <c r="L122" s="53" t="s">
        <v>69</v>
      </c>
      <c r="M122" s="55" t="s">
        <v>504</v>
      </c>
      <c r="N122" s="50">
        <v>220.0</v>
      </c>
      <c r="O122" s="50">
        <v>196.0</v>
      </c>
      <c r="P122" s="50" t="s">
        <v>505</v>
      </c>
      <c r="Q122" s="56" t="s">
        <v>884</v>
      </c>
      <c r="R122" s="53" t="s">
        <v>62</v>
      </c>
    </row>
    <row r="123">
      <c r="A123" s="54" t="s">
        <v>885</v>
      </c>
      <c r="B123" s="50" t="s">
        <v>886</v>
      </c>
      <c r="C123" s="51" t="s">
        <v>887</v>
      </c>
      <c r="D123" s="50" t="s">
        <v>888</v>
      </c>
      <c r="E123" s="52">
        <v>44112.88375</v>
      </c>
      <c r="F123" s="50"/>
      <c r="G123" s="50"/>
      <c r="H123" s="50" t="s">
        <v>55</v>
      </c>
      <c r="I123" s="50" t="s">
        <v>56</v>
      </c>
      <c r="J123" s="50" t="s">
        <v>889</v>
      </c>
      <c r="K123" s="50"/>
      <c r="L123" s="53" t="s">
        <v>69</v>
      </c>
      <c r="M123" s="55" t="s">
        <v>890</v>
      </c>
      <c r="N123" s="50">
        <v>39.0</v>
      </c>
      <c r="O123" s="50">
        <v>200.0</v>
      </c>
      <c r="P123" s="50"/>
      <c r="Q123" s="56" t="s">
        <v>891</v>
      </c>
      <c r="R123" s="53" t="s">
        <v>62</v>
      </c>
    </row>
    <row r="124">
      <c r="A124" s="54" t="s">
        <v>892</v>
      </c>
      <c r="B124" s="50" t="s">
        <v>893</v>
      </c>
      <c r="C124" s="51" t="s">
        <v>894</v>
      </c>
      <c r="D124" s="50" t="s">
        <v>895</v>
      </c>
      <c r="E124" s="52">
        <v>44112.880625000005</v>
      </c>
      <c r="F124" s="50"/>
      <c r="G124" s="50"/>
      <c r="H124" s="50" t="s">
        <v>55</v>
      </c>
      <c r="I124" s="50" t="s">
        <v>56</v>
      </c>
      <c r="J124" s="50" t="s">
        <v>896</v>
      </c>
      <c r="K124" s="50"/>
      <c r="L124" s="53" t="s">
        <v>59</v>
      </c>
      <c r="M124" s="55" t="s">
        <v>897</v>
      </c>
      <c r="N124" s="50">
        <v>27.0</v>
      </c>
      <c r="O124" s="50">
        <v>42.0</v>
      </c>
      <c r="P124" s="50"/>
      <c r="Q124" s="56" t="s">
        <v>898</v>
      </c>
      <c r="R124" s="53" t="s">
        <v>899</v>
      </c>
    </row>
    <row r="125">
      <c r="A125" s="54" t="s">
        <v>900</v>
      </c>
      <c r="B125" s="50" t="s">
        <v>901</v>
      </c>
      <c r="C125" s="51" t="s">
        <v>902</v>
      </c>
      <c r="D125" s="50" t="s">
        <v>903</v>
      </c>
      <c r="E125" s="52">
        <v>44112.77864583333</v>
      </c>
      <c r="F125" s="50"/>
      <c r="G125" s="50"/>
      <c r="H125" s="50" t="s">
        <v>55</v>
      </c>
      <c r="I125" s="50" t="s">
        <v>56</v>
      </c>
      <c r="J125" s="50" t="s">
        <v>904</v>
      </c>
      <c r="K125" s="50"/>
      <c r="L125" s="53" t="s">
        <v>59</v>
      </c>
      <c r="M125" s="55" t="s">
        <v>905</v>
      </c>
      <c r="N125" s="50">
        <v>79.0</v>
      </c>
      <c r="O125" s="50">
        <v>250.0</v>
      </c>
      <c r="P125" s="50" t="s">
        <v>906</v>
      </c>
      <c r="Q125" s="56" t="s">
        <v>907</v>
      </c>
      <c r="R125" s="53" t="s">
        <v>62</v>
      </c>
    </row>
    <row r="126">
      <c r="A126" s="54" t="s">
        <v>908</v>
      </c>
      <c r="B126" s="50" t="s">
        <v>909</v>
      </c>
      <c r="C126" s="51" t="s">
        <v>910</v>
      </c>
      <c r="D126" s="50" t="s">
        <v>911</v>
      </c>
      <c r="E126" s="52">
        <v>44112.754004629634</v>
      </c>
      <c r="F126" s="50"/>
      <c r="G126" s="50"/>
      <c r="H126" s="50" t="s">
        <v>55</v>
      </c>
      <c r="I126" s="50" t="s">
        <v>56</v>
      </c>
      <c r="J126" s="50" t="s">
        <v>912</v>
      </c>
      <c r="K126" s="50" t="s">
        <v>913</v>
      </c>
      <c r="L126" s="53" t="s">
        <v>79</v>
      </c>
      <c r="M126" s="55" t="s">
        <v>914</v>
      </c>
      <c r="N126" s="50">
        <v>46.0</v>
      </c>
      <c r="O126" s="50">
        <v>131.0</v>
      </c>
      <c r="P126" s="50" t="s">
        <v>915</v>
      </c>
      <c r="Q126" s="56" t="s">
        <v>916</v>
      </c>
      <c r="R126" s="53" t="s">
        <v>917</v>
      </c>
    </row>
    <row r="127">
      <c r="A127" s="54" t="s">
        <v>918</v>
      </c>
      <c r="B127" s="50" t="s">
        <v>919</v>
      </c>
      <c r="C127" s="51" t="s">
        <v>920</v>
      </c>
      <c r="D127" s="50" t="s">
        <v>921</v>
      </c>
      <c r="E127" s="52">
        <v>44112.6940625</v>
      </c>
      <c r="F127" s="50"/>
      <c r="G127" s="50"/>
      <c r="H127" s="50" t="s">
        <v>55</v>
      </c>
      <c r="I127" s="50" t="s">
        <v>56</v>
      </c>
      <c r="J127" s="50" t="s">
        <v>922</v>
      </c>
      <c r="K127" s="50" t="s">
        <v>913</v>
      </c>
      <c r="L127" s="53" t="s">
        <v>79</v>
      </c>
      <c r="M127" s="55" t="s">
        <v>923</v>
      </c>
      <c r="N127" s="50">
        <v>5.0</v>
      </c>
      <c r="O127" s="50">
        <v>2.0</v>
      </c>
      <c r="P127" s="50" t="s">
        <v>154</v>
      </c>
      <c r="Q127" s="56" t="s">
        <v>924</v>
      </c>
      <c r="R127" s="53" t="s">
        <v>925</v>
      </c>
    </row>
    <row r="128">
      <c r="A128" s="54" t="s">
        <v>926</v>
      </c>
      <c r="B128" s="50" t="s">
        <v>927</v>
      </c>
      <c r="C128" s="51" t="s">
        <v>928</v>
      </c>
      <c r="D128" s="50" t="s">
        <v>929</v>
      </c>
      <c r="E128" s="52">
        <v>44112.661516203705</v>
      </c>
      <c r="F128" s="50"/>
      <c r="G128" s="50"/>
      <c r="H128" s="50" t="s">
        <v>55</v>
      </c>
      <c r="I128" s="50" t="s">
        <v>56</v>
      </c>
      <c r="J128" s="50" t="s">
        <v>930</v>
      </c>
      <c r="K128" s="50"/>
      <c r="L128" s="53" t="s">
        <v>59</v>
      </c>
      <c r="M128" s="55" t="s">
        <v>931</v>
      </c>
      <c r="N128" s="50">
        <v>17.0</v>
      </c>
      <c r="O128" s="50">
        <v>205.0</v>
      </c>
      <c r="P128" s="50" t="s">
        <v>932</v>
      </c>
      <c r="Q128" s="56" t="s">
        <v>933</v>
      </c>
      <c r="R128" s="53" t="s">
        <v>62</v>
      </c>
    </row>
    <row r="129">
      <c r="A129" s="54" t="s">
        <v>926</v>
      </c>
      <c r="B129" s="50" t="s">
        <v>927</v>
      </c>
      <c r="C129" s="51" t="s">
        <v>928</v>
      </c>
      <c r="D129" s="50" t="s">
        <v>929</v>
      </c>
      <c r="E129" s="52">
        <v>44112.661516203705</v>
      </c>
      <c r="F129" s="50"/>
      <c r="G129" s="50"/>
      <c r="H129" s="50" t="s">
        <v>55</v>
      </c>
      <c r="I129" s="50" t="s">
        <v>56</v>
      </c>
      <c r="J129" s="50" t="s">
        <v>930</v>
      </c>
      <c r="K129" s="50"/>
      <c r="L129" s="53" t="s">
        <v>59</v>
      </c>
      <c r="M129" s="55" t="s">
        <v>931</v>
      </c>
      <c r="N129" s="50">
        <v>17.0</v>
      </c>
      <c r="O129" s="50">
        <v>205.0</v>
      </c>
      <c r="P129" s="50" t="s">
        <v>932</v>
      </c>
      <c r="Q129" s="56" t="s">
        <v>933</v>
      </c>
      <c r="R129" s="53" t="s">
        <v>62</v>
      </c>
    </row>
    <row r="130">
      <c r="A130" s="54"/>
      <c r="B130" s="50"/>
      <c r="C130" s="51"/>
      <c r="D130" s="50"/>
      <c r="E130" s="52"/>
      <c r="F130" s="50"/>
      <c r="G130" s="50"/>
      <c r="H130" s="50"/>
      <c r="I130" s="50"/>
      <c r="J130" s="50"/>
      <c r="K130" s="50"/>
      <c r="L130" s="53"/>
      <c r="M130" s="53"/>
      <c r="N130" s="50"/>
      <c r="O130" s="50"/>
      <c r="P130" s="50"/>
      <c r="Q130" s="50"/>
      <c r="R130" s="53"/>
    </row>
    <row r="131">
      <c r="A131" s="54"/>
      <c r="B131" s="50"/>
      <c r="C131" s="51"/>
      <c r="D131" s="50"/>
      <c r="E131" s="52"/>
      <c r="F131" s="50"/>
      <c r="G131" s="50"/>
      <c r="H131" s="50"/>
      <c r="I131" s="50"/>
      <c r="J131" s="50"/>
      <c r="K131" s="50"/>
      <c r="L131" s="53"/>
      <c r="M131" s="53"/>
      <c r="N131" s="50"/>
      <c r="O131" s="50"/>
      <c r="P131" s="50"/>
      <c r="Q131" s="50"/>
      <c r="R131" s="53"/>
    </row>
    <row r="132">
      <c r="A132" s="54"/>
      <c r="B132" s="50"/>
      <c r="C132" s="51"/>
      <c r="D132" s="50"/>
      <c r="E132" s="52"/>
      <c r="F132" s="50"/>
      <c r="G132" s="50"/>
      <c r="H132" s="50"/>
      <c r="I132" s="50"/>
      <c r="J132" s="50"/>
      <c r="K132" s="50"/>
      <c r="L132" s="53"/>
      <c r="M132" s="53"/>
      <c r="N132" s="50"/>
      <c r="O132" s="50"/>
      <c r="P132" s="50"/>
      <c r="Q132" s="50"/>
      <c r="R132" s="53"/>
    </row>
    <row r="133">
      <c r="A133" s="54"/>
      <c r="B133" s="50"/>
      <c r="C133" s="51"/>
      <c r="D133" s="50"/>
      <c r="E133" s="52"/>
      <c r="F133" s="50"/>
      <c r="G133" s="50"/>
      <c r="H133" s="50"/>
      <c r="I133" s="50"/>
      <c r="J133" s="50"/>
      <c r="K133" s="50"/>
      <c r="L133" s="53"/>
      <c r="M133" s="53"/>
      <c r="N133" s="50"/>
      <c r="O133" s="50"/>
      <c r="P133" s="50"/>
      <c r="Q133" s="50"/>
      <c r="R133" s="53"/>
    </row>
    <row r="134">
      <c r="A134" s="54"/>
      <c r="B134" s="50"/>
      <c r="C134" s="51"/>
      <c r="D134" s="50"/>
      <c r="E134" s="52"/>
      <c r="F134" s="50"/>
      <c r="G134" s="50"/>
      <c r="H134" s="50"/>
      <c r="I134" s="50"/>
      <c r="J134" s="50"/>
      <c r="K134" s="50"/>
      <c r="L134" s="53"/>
      <c r="M134" s="53"/>
      <c r="N134" s="50"/>
      <c r="O134" s="50"/>
      <c r="P134" s="50"/>
      <c r="Q134" s="50"/>
      <c r="R134" s="53"/>
    </row>
    <row r="135">
      <c r="A135" s="54"/>
      <c r="B135" s="50"/>
      <c r="C135" s="51"/>
      <c r="D135" s="50"/>
      <c r="E135" s="52"/>
      <c r="F135" s="50"/>
      <c r="G135" s="50"/>
      <c r="H135" s="50"/>
      <c r="I135" s="50"/>
      <c r="J135" s="50"/>
      <c r="K135" s="50"/>
      <c r="L135" s="53"/>
      <c r="M135" s="53"/>
      <c r="N135" s="50"/>
      <c r="O135" s="50"/>
      <c r="P135" s="50"/>
      <c r="Q135" s="50"/>
      <c r="R135" s="53"/>
    </row>
    <row r="136">
      <c r="A136" s="54"/>
      <c r="B136" s="50"/>
      <c r="C136" s="51"/>
      <c r="D136" s="50"/>
      <c r="E136" s="52"/>
      <c r="F136" s="50"/>
      <c r="G136" s="50"/>
      <c r="H136" s="50"/>
      <c r="I136" s="50"/>
      <c r="J136" s="50"/>
      <c r="K136" s="50"/>
      <c r="L136" s="53"/>
      <c r="M136" s="53"/>
      <c r="N136" s="50"/>
      <c r="O136" s="50"/>
      <c r="P136" s="50"/>
      <c r="Q136" s="50"/>
      <c r="R136" s="53"/>
    </row>
    <row r="137">
      <c r="A137" s="54"/>
      <c r="B137" s="50"/>
      <c r="C137" s="51"/>
      <c r="D137" s="50"/>
      <c r="E137" s="52"/>
      <c r="F137" s="50"/>
      <c r="G137" s="50"/>
      <c r="H137" s="50"/>
      <c r="I137" s="50"/>
      <c r="J137" s="50"/>
      <c r="K137" s="50"/>
      <c r="L137" s="53"/>
      <c r="M137" s="53"/>
      <c r="N137" s="50"/>
      <c r="O137" s="50"/>
      <c r="P137" s="50"/>
      <c r="Q137" s="50"/>
      <c r="R137" s="53"/>
    </row>
    <row r="138">
      <c r="A138" s="54"/>
      <c r="B138" s="50"/>
      <c r="C138" s="51"/>
      <c r="D138" s="50"/>
      <c r="E138" s="52"/>
      <c r="F138" s="50"/>
      <c r="G138" s="50"/>
      <c r="H138" s="50"/>
      <c r="I138" s="50"/>
      <c r="J138" s="50"/>
      <c r="K138" s="50"/>
      <c r="L138" s="53"/>
      <c r="M138" s="53"/>
      <c r="N138" s="50"/>
      <c r="O138" s="50"/>
      <c r="P138" s="50"/>
      <c r="Q138" s="50"/>
      <c r="R138" s="53"/>
    </row>
    <row r="139">
      <c r="A139" s="54"/>
      <c r="B139" s="50"/>
      <c r="C139" s="51"/>
      <c r="D139" s="50"/>
      <c r="E139" s="52"/>
      <c r="F139" s="50"/>
      <c r="G139" s="50"/>
      <c r="H139" s="50"/>
      <c r="I139" s="50"/>
      <c r="J139" s="50"/>
      <c r="K139" s="50"/>
      <c r="L139" s="53"/>
      <c r="M139" s="53"/>
      <c r="N139" s="50"/>
      <c r="O139" s="50"/>
      <c r="P139" s="50"/>
      <c r="Q139" s="50"/>
      <c r="R139" s="53"/>
    </row>
    <row r="140">
      <c r="A140" s="54"/>
      <c r="B140" s="50"/>
      <c r="C140" s="51"/>
      <c r="D140" s="50"/>
      <c r="E140" s="52"/>
      <c r="F140" s="50"/>
      <c r="G140" s="50"/>
      <c r="H140" s="50"/>
      <c r="I140" s="50"/>
      <c r="J140" s="50"/>
      <c r="K140" s="50"/>
      <c r="L140" s="53"/>
      <c r="M140" s="53"/>
      <c r="N140" s="50"/>
      <c r="O140" s="50"/>
      <c r="P140" s="50"/>
      <c r="Q140" s="50"/>
      <c r="R140" s="53"/>
    </row>
    <row r="141">
      <c r="A141" s="54"/>
      <c r="B141" s="50"/>
      <c r="C141" s="51"/>
      <c r="D141" s="50"/>
      <c r="E141" s="52"/>
      <c r="F141" s="50"/>
      <c r="G141" s="50"/>
      <c r="H141" s="50"/>
      <c r="I141" s="50"/>
      <c r="J141" s="50"/>
      <c r="K141" s="50"/>
      <c r="L141" s="53"/>
      <c r="M141" s="53"/>
      <c r="N141" s="50"/>
      <c r="O141" s="50"/>
      <c r="P141" s="50"/>
      <c r="Q141" s="50"/>
      <c r="R141" s="53"/>
    </row>
    <row r="142">
      <c r="A142" s="54"/>
      <c r="B142" s="50"/>
      <c r="C142" s="51"/>
      <c r="D142" s="50"/>
      <c r="E142" s="52"/>
      <c r="F142" s="50"/>
      <c r="G142" s="50"/>
      <c r="H142" s="50"/>
      <c r="I142" s="50"/>
      <c r="J142" s="50"/>
      <c r="K142" s="50"/>
      <c r="L142" s="53"/>
      <c r="M142" s="53"/>
      <c r="N142" s="50"/>
      <c r="O142" s="50"/>
      <c r="P142" s="50"/>
      <c r="Q142" s="50"/>
      <c r="R142" s="53"/>
    </row>
    <row r="143">
      <c r="A143" s="54"/>
      <c r="B143" s="50"/>
      <c r="C143" s="51"/>
      <c r="D143" s="50"/>
      <c r="E143" s="52"/>
      <c r="F143" s="50"/>
      <c r="G143" s="50"/>
      <c r="H143" s="50"/>
      <c r="I143" s="50"/>
      <c r="J143" s="50"/>
      <c r="K143" s="50"/>
      <c r="L143" s="53"/>
      <c r="M143" s="53"/>
      <c r="N143" s="50"/>
      <c r="O143" s="50"/>
      <c r="P143" s="50"/>
      <c r="Q143" s="50"/>
      <c r="R143" s="53"/>
    </row>
    <row r="144">
      <c r="A144" s="54"/>
      <c r="B144" s="50"/>
      <c r="C144" s="51"/>
      <c r="D144" s="50"/>
      <c r="E144" s="52"/>
      <c r="F144" s="50"/>
      <c r="G144" s="50"/>
      <c r="H144" s="50"/>
      <c r="I144" s="50"/>
      <c r="J144" s="50"/>
      <c r="K144" s="50"/>
      <c r="L144" s="53"/>
      <c r="M144" s="53"/>
      <c r="N144" s="50"/>
      <c r="O144" s="50"/>
      <c r="P144" s="50"/>
      <c r="Q144" s="50"/>
      <c r="R144" s="53"/>
    </row>
    <row r="145">
      <c r="A145" s="54"/>
      <c r="B145" s="50"/>
      <c r="C145" s="51"/>
      <c r="D145" s="50"/>
      <c r="E145" s="52"/>
      <c r="F145" s="50"/>
      <c r="G145" s="50"/>
      <c r="H145" s="50"/>
      <c r="I145" s="50"/>
      <c r="J145" s="50"/>
      <c r="K145" s="50"/>
      <c r="L145" s="53"/>
      <c r="M145" s="53"/>
      <c r="N145" s="50"/>
      <c r="O145" s="50"/>
      <c r="P145" s="50"/>
      <c r="Q145" s="50"/>
      <c r="R145" s="53"/>
    </row>
    <row r="146">
      <c r="A146" s="54"/>
      <c r="B146" s="50"/>
      <c r="C146" s="51"/>
      <c r="D146" s="50"/>
      <c r="E146" s="52"/>
      <c r="F146" s="50"/>
      <c r="G146" s="50"/>
      <c r="H146" s="50"/>
      <c r="I146" s="50"/>
      <c r="J146" s="50"/>
      <c r="K146" s="50"/>
      <c r="L146" s="53"/>
      <c r="M146" s="53"/>
      <c r="N146" s="50"/>
      <c r="O146" s="50"/>
      <c r="P146" s="50"/>
      <c r="Q146" s="50"/>
      <c r="R146" s="53"/>
    </row>
    <row r="147">
      <c r="A147" s="54"/>
      <c r="B147" s="50"/>
      <c r="C147" s="51"/>
      <c r="D147" s="50"/>
      <c r="E147" s="52"/>
      <c r="F147" s="50"/>
      <c r="G147" s="50"/>
      <c r="H147" s="50"/>
      <c r="I147" s="50"/>
      <c r="J147" s="50"/>
      <c r="K147" s="50"/>
      <c r="L147" s="53"/>
      <c r="M147" s="53"/>
      <c r="N147" s="50"/>
      <c r="O147" s="50"/>
      <c r="P147" s="50"/>
      <c r="Q147" s="50"/>
      <c r="R147" s="53"/>
    </row>
    <row r="148">
      <c r="A148" s="54"/>
      <c r="B148" s="50"/>
      <c r="C148" s="51"/>
      <c r="D148" s="50"/>
      <c r="E148" s="52"/>
      <c r="F148" s="50"/>
      <c r="G148" s="50"/>
      <c r="H148" s="50"/>
      <c r="I148" s="50"/>
      <c r="J148" s="50"/>
      <c r="K148" s="50"/>
      <c r="L148" s="53"/>
      <c r="M148" s="53"/>
      <c r="N148" s="50"/>
      <c r="O148" s="50"/>
      <c r="P148" s="50"/>
      <c r="Q148" s="50"/>
      <c r="R148" s="53"/>
    </row>
    <row r="149">
      <c r="A149" s="54"/>
      <c r="B149" s="50"/>
      <c r="C149" s="51"/>
      <c r="D149" s="50"/>
      <c r="E149" s="52"/>
      <c r="F149" s="50"/>
      <c r="G149" s="50"/>
      <c r="H149" s="50"/>
      <c r="I149" s="50"/>
      <c r="J149" s="50"/>
      <c r="K149" s="50"/>
      <c r="L149" s="53"/>
      <c r="M149" s="53"/>
      <c r="N149" s="50"/>
      <c r="O149" s="50"/>
      <c r="P149" s="50"/>
      <c r="Q149" s="50"/>
      <c r="R149" s="53"/>
    </row>
    <row r="150">
      <c r="A150" s="54"/>
      <c r="B150" s="50"/>
      <c r="C150" s="51"/>
      <c r="D150" s="50"/>
      <c r="E150" s="52"/>
      <c r="F150" s="50"/>
      <c r="G150" s="50"/>
      <c r="H150" s="50"/>
      <c r="I150" s="50"/>
      <c r="J150" s="50"/>
      <c r="K150" s="50"/>
      <c r="L150" s="53"/>
      <c r="M150" s="53"/>
      <c r="N150" s="50"/>
      <c r="O150" s="50"/>
      <c r="P150" s="50"/>
      <c r="Q150" s="50"/>
      <c r="R150" s="53"/>
    </row>
    <row r="151">
      <c r="A151" s="54"/>
      <c r="B151" s="50"/>
      <c r="C151" s="51"/>
      <c r="D151" s="50"/>
      <c r="E151" s="52"/>
      <c r="F151" s="50"/>
      <c r="G151" s="50"/>
      <c r="H151" s="50"/>
      <c r="I151" s="50"/>
      <c r="J151" s="50"/>
      <c r="K151" s="50"/>
      <c r="L151" s="53"/>
      <c r="M151" s="53"/>
      <c r="N151" s="50"/>
      <c r="O151" s="50"/>
      <c r="P151" s="50"/>
      <c r="Q151" s="50"/>
      <c r="R151" s="53"/>
    </row>
    <row r="152">
      <c r="A152" s="54"/>
      <c r="B152" s="50"/>
      <c r="C152" s="51"/>
      <c r="D152" s="50"/>
      <c r="E152" s="52"/>
      <c r="F152" s="50"/>
      <c r="G152" s="50"/>
      <c r="H152" s="50"/>
      <c r="I152" s="50"/>
      <c r="J152" s="50"/>
      <c r="K152" s="50"/>
      <c r="L152" s="53"/>
      <c r="M152" s="53"/>
      <c r="N152" s="50"/>
      <c r="O152" s="50"/>
      <c r="P152" s="50"/>
      <c r="Q152" s="50"/>
      <c r="R152" s="53"/>
    </row>
    <row r="153">
      <c r="A153" s="54"/>
      <c r="B153" s="50"/>
      <c r="C153" s="51"/>
      <c r="D153" s="50"/>
      <c r="E153" s="52"/>
      <c r="F153" s="50"/>
      <c r="G153" s="50"/>
      <c r="H153" s="50"/>
      <c r="I153" s="50"/>
      <c r="J153" s="50"/>
      <c r="K153" s="50"/>
      <c r="L153" s="53"/>
      <c r="M153" s="53"/>
      <c r="N153" s="50"/>
      <c r="O153" s="50"/>
      <c r="P153" s="50"/>
      <c r="Q153" s="50"/>
      <c r="R153" s="53"/>
    </row>
    <row r="154">
      <c r="A154" s="54"/>
      <c r="B154" s="50"/>
      <c r="C154" s="51"/>
      <c r="D154" s="50"/>
      <c r="E154" s="52"/>
      <c r="F154" s="50"/>
      <c r="G154" s="50"/>
      <c r="H154" s="50"/>
      <c r="I154" s="50"/>
      <c r="J154" s="50"/>
      <c r="K154" s="50"/>
      <c r="L154" s="53"/>
      <c r="M154" s="53"/>
      <c r="N154" s="50"/>
      <c r="O154" s="50"/>
      <c r="P154" s="50"/>
      <c r="Q154" s="50"/>
      <c r="R154" s="53"/>
    </row>
    <row r="155">
      <c r="A155" s="54"/>
      <c r="B155" s="50"/>
      <c r="C155" s="51"/>
      <c r="D155" s="50"/>
      <c r="E155" s="52"/>
      <c r="F155" s="50"/>
      <c r="G155" s="50"/>
      <c r="H155" s="50"/>
      <c r="I155" s="50"/>
      <c r="J155" s="50"/>
      <c r="K155" s="50"/>
      <c r="L155" s="53"/>
      <c r="M155" s="53"/>
      <c r="N155" s="50"/>
      <c r="O155" s="50"/>
      <c r="P155" s="50"/>
      <c r="Q155" s="50"/>
      <c r="R155" s="53"/>
    </row>
    <row r="156">
      <c r="A156" s="54"/>
      <c r="B156" s="50"/>
      <c r="C156" s="51"/>
      <c r="D156" s="50"/>
      <c r="E156" s="52"/>
      <c r="F156" s="50"/>
      <c r="G156" s="50"/>
      <c r="H156" s="50"/>
      <c r="I156" s="50"/>
      <c r="J156" s="50"/>
      <c r="K156" s="50"/>
      <c r="L156" s="53"/>
      <c r="M156" s="53"/>
      <c r="N156" s="50"/>
      <c r="O156" s="50"/>
      <c r="P156" s="50"/>
      <c r="Q156" s="50"/>
      <c r="R156" s="53"/>
    </row>
    <row r="157">
      <c r="A157" s="54"/>
      <c r="B157" s="50"/>
      <c r="C157" s="51"/>
      <c r="D157" s="50"/>
      <c r="E157" s="52"/>
      <c r="F157" s="50"/>
      <c r="G157" s="50"/>
      <c r="H157" s="50"/>
      <c r="I157" s="50"/>
      <c r="J157" s="50"/>
      <c r="K157" s="50"/>
      <c r="L157" s="53"/>
      <c r="M157" s="53"/>
      <c r="N157" s="50"/>
      <c r="O157" s="50"/>
      <c r="P157" s="50"/>
      <c r="Q157" s="50"/>
      <c r="R157" s="53"/>
    </row>
    <row r="158">
      <c r="A158" s="54"/>
      <c r="B158" s="50"/>
      <c r="C158" s="51"/>
      <c r="D158" s="50"/>
      <c r="E158" s="52"/>
      <c r="F158" s="50"/>
      <c r="G158" s="50"/>
      <c r="H158" s="50"/>
      <c r="I158" s="50"/>
      <c r="J158" s="50"/>
      <c r="K158" s="50"/>
      <c r="L158" s="53"/>
      <c r="M158" s="53"/>
      <c r="N158" s="50"/>
      <c r="O158" s="50"/>
      <c r="P158" s="50"/>
      <c r="Q158" s="50"/>
      <c r="R158" s="53"/>
    </row>
    <row r="159">
      <c r="A159" s="54"/>
      <c r="B159" s="50"/>
      <c r="C159" s="51"/>
      <c r="D159" s="50"/>
      <c r="E159" s="52"/>
      <c r="F159" s="50"/>
      <c r="G159" s="50"/>
      <c r="H159" s="50"/>
      <c r="I159" s="50"/>
      <c r="J159" s="50"/>
      <c r="K159" s="50"/>
      <c r="L159" s="53"/>
      <c r="M159" s="53"/>
      <c r="N159" s="50"/>
      <c r="O159" s="50"/>
      <c r="P159" s="50"/>
      <c r="Q159" s="50"/>
      <c r="R159" s="53"/>
    </row>
    <row r="160">
      <c r="A160" s="54"/>
      <c r="B160" s="50"/>
      <c r="C160" s="51"/>
      <c r="D160" s="50"/>
      <c r="E160" s="52"/>
      <c r="F160" s="50"/>
      <c r="G160" s="50"/>
      <c r="H160" s="50"/>
      <c r="I160" s="50"/>
      <c r="J160" s="50"/>
      <c r="K160" s="50"/>
      <c r="L160" s="53"/>
      <c r="M160" s="53"/>
      <c r="N160" s="50"/>
      <c r="O160" s="50"/>
      <c r="P160" s="50"/>
      <c r="Q160" s="50"/>
      <c r="R160" s="53"/>
    </row>
    <row r="161">
      <c r="A161" s="54"/>
      <c r="B161" s="50"/>
      <c r="C161" s="51"/>
      <c r="D161" s="50"/>
      <c r="E161" s="52"/>
      <c r="F161" s="50"/>
      <c r="G161" s="50"/>
      <c r="H161" s="50"/>
      <c r="I161" s="50"/>
      <c r="J161" s="50"/>
      <c r="K161" s="50"/>
      <c r="L161" s="53"/>
      <c r="M161" s="53"/>
      <c r="N161" s="50"/>
      <c r="O161" s="50"/>
      <c r="P161" s="50"/>
      <c r="Q161" s="50"/>
      <c r="R161" s="53"/>
    </row>
    <row r="162">
      <c r="A162" s="54"/>
      <c r="B162" s="50"/>
      <c r="C162" s="51"/>
      <c r="D162" s="50"/>
      <c r="E162" s="52"/>
      <c r="F162" s="50"/>
      <c r="G162" s="50"/>
      <c r="H162" s="50"/>
      <c r="I162" s="50"/>
      <c r="J162" s="50"/>
      <c r="K162" s="50"/>
      <c r="L162" s="53"/>
      <c r="M162" s="53"/>
      <c r="N162" s="50"/>
      <c r="O162" s="50"/>
      <c r="P162" s="50"/>
      <c r="Q162" s="50"/>
      <c r="R162" s="53"/>
    </row>
    <row r="163">
      <c r="A163" s="54"/>
      <c r="B163" s="50"/>
      <c r="C163" s="51"/>
      <c r="D163" s="50"/>
      <c r="E163" s="52"/>
      <c r="F163" s="50"/>
      <c r="G163" s="50"/>
      <c r="H163" s="50"/>
      <c r="I163" s="50"/>
      <c r="J163" s="50"/>
      <c r="K163" s="50"/>
      <c r="L163" s="53"/>
      <c r="M163" s="53"/>
      <c r="N163" s="50"/>
      <c r="O163" s="50"/>
      <c r="P163" s="50"/>
      <c r="Q163" s="50"/>
      <c r="R163" s="53"/>
    </row>
    <row r="164">
      <c r="A164" s="54"/>
      <c r="B164" s="50"/>
      <c r="C164" s="51"/>
      <c r="D164" s="50"/>
      <c r="E164" s="52"/>
      <c r="F164" s="50"/>
      <c r="G164" s="50"/>
      <c r="H164" s="50"/>
      <c r="I164" s="50"/>
      <c r="J164" s="50"/>
      <c r="K164" s="50"/>
      <c r="L164" s="53"/>
      <c r="M164" s="53"/>
      <c r="N164" s="50"/>
      <c r="O164" s="50"/>
      <c r="P164" s="50"/>
      <c r="Q164" s="50"/>
      <c r="R164" s="53"/>
    </row>
    <row r="165">
      <c r="A165" s="54"/>
      <c r="B165" s="50"/>
      <c r="C165" s="51"/>
      <c r="D165" s="50"/>
      <c r="E165" s="52"/>
      <c r="F165" s="50"/>
      <c r="G165" s="50"/>
      <c r="H165" s="50"/>
      <c r="I165" s="50"/>
      <c r="J165" s="50"/>
      <c r="K165" s="50"/>
      <c r="L165" s="53"/>
      <c r="M165" s="53"/>
      <c r="N165" s="50"/>
      <c r="O165" s="50"/>
      <c r="P165" s="50"/>
      <c r="Q165" s="50"/>
      <c r="R165" s="53"/>
    </row>
    <row r="166">
      <c r="A166" s="54"/>
      <c r="B166" s="50"/>
      <c r="C166" s="51"/>
      <c r="D166" s="50"/>
      <c r="E166" s="52"/>
      <c r="F166" s="50"/>
      <c r="G166" s="50"/>
      <c r="H166" s="50"/>
      <c r="I166" s="50"/>
      <c r="J166" s="50"/>
      <c r="K166" s="50"/>
      <c r="L166" s="53"/>
      <c r="M166" s="53"/>
      <c r="N166" s="50"/>
      <c r="O166" s="50"/>
      <c r="P166" s="50"/>
      <c r="Q166" s="50"/>
      <c r="R166" s="53"/>
    </row>
    <row r="167">
      <c r="A167" s="54"/>
      <c r="B167" s="50"/>
      <c r="C167" s="51"/>
      <c r="D167" s="50"/>
      <c r="E167" s="52"/>
      <c r="F167" s="50"/>
      <c r="G167" s="50"/>
      <c r="H167" s="50"/>
      <c r="I167" s="50"/>
      <c r="J167" s="50"/>
      <c r="K167" s="50"/>
      <c r="L167" s="53"/>
      <c r="M167" s="53"/>
      <c r="N167" s="50"/>
      <c r="O167" s="50"/>
      <c r="P167" s="50"/>
      <c r="Q167" s="50"/>
      <c r="R167" s="53"/>
    </row>
    <row r="168">
      <c r="A168" s="54"/>
      <c r="B168" s="50"/>
      <c r="C168" s="51"/>
      <c r="D168" s="50"/>
      <c r="E168" s="52"/>
      <c r="F168" s="50"/>
      <c r="G168" s="50"/>
      <c r="H168" s="50"/>
      <c r="I168" s="50"/>
      <c r="J168" s="50"/>
      <c r="K168" s="50"/>
      <c r="L168" s="53"/>
      <c r="M168" s="53"/>
      <c r="N168" s="50"/>
      <c r="O168" s="50"/>
      <c r="P168" s="50"/>
      <c r="Q168" s="50"/>
      <c r="R168" s="53"/>
    </row>
    <row r="169">
      <c r="A169" s="54"/>
      <c r="B169" s="50"/>
      <c r="C169" s="51"/>
      <c r="D169" s="50"/>
      <c r="E169" s="52"/>
      <c r="F169" s="50"/>
      <c r="G169" s="50"/>
      <c r="H169" s="50"/>
      <c r="I169" s="50"/>
      <c r="J169" s="50"/>
      <c r="K169" s="50"/>
      <c r="L169" s="53"/>
      <c r="M169" s="53"/>
      <c r="N169" s="50"/>
      <c r="O169" s="50"/>
      <c r="P169" s="50"/>
      <c r="Q169" s="50"/>
      <c r="R169" s="53"/>
    </row>
    <row r="170">
      <c r="A170" s="54"/>
      <c r="B170" s="50"/>
      <c r="C170" s="51"/>
      <c r="D170" s="50"/>
      <c r="E170" s="52"/>
      <c r="F170" s="50"/>
      <c r="G170" s="50"/>
      <c r="H170" s="50"/>
      <c r="I170" s="50"/>
      <c r="J170" s="50"/>
      <c r="K170" s="50"/>
      <c r="L170" s="53"/>
      <c r="M170" s="53"/>
      <c r="N170" s="50"/>
      <c r="O170" s="50"/>
      <c r="P170" s="50"/>
      <c r="Q170" s="50"/>
      <c r="R170" s="53"/>
    </row>
    <row r="171">
      <c r="A171" s="54"/>
      <c r="B171" s="50"/>
      <c r="C171" s="51"/>
      <c r="D171" s="50"/>
      <c r="E171" s="52"/>
      <c r="F171" s="50"/>
      <c r="G171" s="50"/>
      <c r="H171" s="50"/>
      <c r="I171" s="50"/>
      <c r="J171" s="50"/>
      <c r="K171" s="50"/>
      <c r="L171" s="53"/>
      <c r="M171" s="53"/>
      <c r="N171" s="50"/>
      <c r="O171" s="50"/>
      <c r="P171" s="50"/>
      <c r="Q171" s="50"/>
      <c r="R171" s="53"/>
    </row>
    <row r="172">
      <c r="A172" s="54"/>
      <c r="B172" s="50"/>
      <c r="C172" s="51"/>
      <c r="D172" s="50"/>
      <c r="E172" s="52"/>
      <c r="F172" s="50"/>
      <c r="G172" s="50"/>
      <c r="H172" s="50"/>
      <c r="I172" s="50"/>
      <c r="J172" s="50"/>
      <c r="K172" s="50"/>
      <c r="L172" s="53"/>
      <c r="M172" s="53"/>
      <c r="N172" s="50"/>
      <c r="O172" s="50"/>
      <c r="P172" s="50"/>
      <c r="Q172" s="50"/>
      <c r="R172" s="53"/>
    </row>
    <row r="173">
      <c r="A173" s="54"/>
      <c r="B173" s="50"/>
      <c r="C173" s="51"/>
      <c r="D173" s="50"/>
      <c r="E173" s="52"/>
      <c r="F173" s="50"/>
      <c r="G173" s="50"/>
      <c r="H173" s="50"/>
      <c r="I173" s="50"/>
      <c r="J173" s="50"/>
      <c r="K173" s="50"/>
      <c r="L173" s="53"/>
      <c r="M173" s="53"/>
      <c r="N173" s="50"/>
      <c r="O173" s="50"/>
      <c r="P173" s="50"/>
      <c r="Q173" s="50"/>
      <c r="R173" s="53"/>
    </row>
    <row r="174">
      <c r="A174" s="54"/>
      <c r="B174" s="50"/>
      <c r="C174" s="51"/>
      <c r="D174" s="50"/>
      <c r="E174" s="52"/>
      <c r="F174" s="50"/>
      <c r="G174" s="50"/>
      <c r="H174" s="50"/>
      <c r="I174" s="50"/>
      <c r="J174" s="50"/>
      <c r="K174" s="50"/>
      <c r="L174" s="53"/>
      <c r="M174" s="53"/>
      <c r="N174" s="50"/>
      <c r="O174" s="50"/>
      <c r="P174" s="50"/>
      <c r="Q174" s="50"/>
      <c r="R174" s="53"/>
    </row>
    <row r="175">
      <c r="A175" s="54"/>
      <c r="B175" s="50"/>
      <c r="C175" s="51"/>
      <c r="D175" s="50"/>
      <c r="E175" s="52"/>
      <c r="F175" s="50"/>
      <c r="G175" s="50"/>
      <c r="H175" s="50"/>
      <c r="I175" s="50"/>
      <c r="J175" s="50"/>
      <c r="K175" s="50"/>
      <c r="L175" s="53"/>
      <c r="M175" s="53"/>
      <c r="N175" s="50"/>
      <c r="O175" s="50"/>
      <c r="P175" s="50"/>
      <c r="Q175" s="50"/>
      <c r="R175" s="53"/>
    </row>
    <row r="176">
      <c r="A176" s="54"/>
      <c r="B176" s="50"/>
      <c r="C176" s="51"/>
      <c r="D176" s="50"/>
      <c r="E176" s="52"/>
      <c r="F176" s="50"/>
      <c r="G176" s="50"/>
      <c r="H176" s="50"/>
      <c r="I176" s="50"/>
      <c r="J176" s="50"/>
      <c r="K176" s="50"/>
      <c r="L176" s="53"/>
      <c r="M176" s="53"/>
      <c r="N176" s="50"/>
      <c r="O176" s="50"/>
      <c r="P176" s="50"/>
      <c r="Q176" s="50"/>
      <c r="R176" s="53"/>
    </row>
    <row r="177">
      <c r="A177" s="54"/>
      <c r="B177" s="50"/>
      <c r="C177" s="51"/>
      <c r="D177" s="50"/>
      <c r="E177" s="52"/>
      <c r="F177" s="50"/>
      <c r="G177" s="50"/>
      <c r="H177" s="50"/>
      <c r="I177" s="50"/>
      <c r="J177" s="50"/>
      <c r="K177" s="50"/>
      <c r="L177" s="53"/>
      <c r="M177" s="53"/>
      <c r="N177" s="50"/>
      <c r="O177" s="50"/>
      <c r="P177" s="50"/>
      <c r="Q177" s="50"/>
      <c r="R177" s="53"/>
    </row>
    <row r="178">
      <c r="A178" s="54"/>
      <c r="B178" s="50"/>
      <c r="C178" s="51"/>
      <c r="D178" s="50"/>
      <c r="E178" s="52"/>
      <c r="F178" s="50"/>
      <c r="G178" s="50"/>
      <c r="H178" s="50"/>
      <c r="I178" s="50"/>
      <c r="J178" s="50"/>
      <c r="K178" s="50"/>
      <c r="L178" s="53"/>
      <c r="M178" s="53"/>
      <c r="N178" s="50"/>
      <c r="O178" s="50"/>
      <c r="P178" s="50"/>
      <c r="Q178" s="50"/>
      <c r="R178" s="53"/>
    </row>
    <row r="179">
      <c r="A179" s="54"/>
      <c r="B179" s="50"/>
      <c r="C179" s="51"/>
      <c r="D179" s="50"/>
      <c r="E179" s="52"/>
      <c r="F179" s="50"/>
      <c r="G179" s="50"/>
      <c r="H179" s="50"/>
      <c r="I179" s="50"/>
      <c r="J179" s="50"/>
      <c r="K179" s="50"/>
      <c r="L179" s="53"/>
      <c r="M179" s="53"/>
      <c r="N179" s="50"/>
      <c r="O179" s="50"/>
      <c r="P179" s="50"/>
      <c r="Q179" s="50"/>
      <c r="R179" s="53"/>
    </row>
    <row r="180">
      <c r="A180" s="54"/>
      <c r="B180" s="50"/>
      <c r="C180" s="51"/>
      <c r="D180" s="50"/>
      <c r="E180" s="52"/>
      <c r="F180" s="50"/>
      <c r="G180" s="50"/>
      <c r="H180" s="50"/>
      <c r="I180" s="50"/>
      <c r="J180" s="50"/>
      <c r="K180" s="50"/>
      <c r="L180" s="53"/>
      <c r="M180" s="53"/>
      <c r="N180" s="50"/>
      <c r="O180" s="50"/>
      <c r="P180" s="50"/>
      <c r="Q180" s="50"/>
      <c r="R180" s="53"/>
    </row>
    <row r="181">
      <c r="A181" s="54"/>
      <c r="B181" s="50"/>
      <c r="C181" s="51"/>
      <c r="D181" s="50"/>
      <c r="E181" s="52"/>
      <c r="F181" s="50"/>
      <c r="G181" s="50"/>
      <c r="H181" s="50"/>
      <c r="I181" s="50"/>
      <c r="J181" s="50"/>
      <c r="K181" s="50"/>
      <c r="L181" s="53"/>
      <c r="M181" s="53"/>
      <c r="N181" s="50"/>
      <c r="O181" s="50"/>
      <c r="P181" s="50"/>
      <c r="Q181" s="50"/>
      <c r="R181" s="53"/>
    </row>
    <row r="182">
      <c r="A182" s="54"/>
      <c r="B182" s="50"/>
      <c r="C182" s="51"/>
      <c r="D182" s="50"/>
      <c r="E182" s="52"/>
      <c r="F182" s="50"/>
      <c r="G182" s="50"/>
      <c r="H182" s="50"/>
      <c r="I182" s="50"/>
      <c r="J182" s="50"/>
      <c r="K182" s="50"/>
      <c r="L182" s="53"/>
      <c r="M182" s="53"/>
      <c r="N182" s="50"/>
      <c r="O182" s="50"/>
      <c r="P182" s="50"/>
      <c r="Q182" s="50"/>
      <c r="R182" s="53"/>
    </row>
    <row r="183">
      <c r="A183" s="54"/>
      <c r="B183" s="50"/>
      <c r="C183" s="51"/>
      <c r="D183" s="50"/>
      <c r="E183" s="52"/>
      <c r="F183" s="50"/>
      <c r="G183" s="50"/>
      <c r="H183" s="50"/>
      <c r="I183" s="50"/>
      <c r="J183" s="50"/>
      <c r="K183" s="50"/>
      <c r="L183" s="53"/>
      <c r="M183" s="53"/>
      <c r="N183" s="50"/>
      <c r="O183" s="50"/>
      <c r="P183" s="50"/>
      <c r="Q183" s="50"/>
      <c r="R183" s="53"/>
    </row>
    <row r="184">
      <c r="A184" s="54"/>
      <c r="B184" s="50"/>
      <c r="C184" s="51"/>
      <c r="D184" s="50"/>
      <c r="E184" s="52"/>
      <c r="F184" s="50"/>
      <c r="G184" s="50"/>
      <c r="H184" s="50"/>
      <c r="I184" s="50"/>
      <c r="J184" s="50"/>
      <c r="K184" s="50"/>
      <c r="L184" s="53"/>
      <c r="M184" s="53"/>
      <c r="N184" s="50"/>
      <c r="O184" s="50"/>
      <c r="P184" s="50"/>
      <c r="Q184" s="50"/>
      <c r="R184" s="53"/>
    </row>
    <row r="185">
      <c r="A185" s="54"/>
      <c r="B185" s="50"/>
      <c r="C185" s="51"/>
      <c r="D185" s="50"/>
      <c r="E185" s="52"/>
      <c r="F185" s="50"/>
      <c r="G185" s="50"/>
      <c r="H185" s="50"/>
      <c r="I185" s="50"/>
      <c r="J185" s="50"/>
      <c r="K185" s="50"/>
      <c r="L185" s="53"/>
      <c r="M185" s="53"/>
      <c r="N185" s="50"/>
      <c r="O185" s="50"/>
      <c r="P185" s="50"/>
      <c r="Q185" s="50"/>
      <c r="R185" s="53"/>
    </row>
    <row r="186">
      <c r="A186" s="54"/>
      <c r="B186" s="50"/>
      <c r="C186" s="51"/>
      <c r="D186" s="50"/>
      <c r="E186" s="52"/>
      <c r="F186" s="50"/>
      <c r="G186" s="50"/>
      <c r="H186" s="50"/>
      <c r="I186" s="50"/>
      <c r="J186" s="50"/>
      <c r="K186" s="50"/>
      <c r="L186" s="53"/>
      <c r="M186" s="53"/>
      <c r="N186" s="50"/>
      <c r="O186" s="50"/>
      <c r="P186" s="50"/>
      <c r="Q186" s="50"/>
      <c r="R186" s="53"/>
    </row>
    <row r="187">
      <c r="A187" s="54"/>
      <c r="B187" s="50"/>
      <c r="C187" s="51"/>
      <c r="D187" s="50"/>
      <c r="E187" s="52"/>
      <c r="F187" s="50"/>
      <c r="G187" s="50"/>
      <c r="H187" s="50"/>
      <c r="I187" s="50"/>
      <c r="J187" s="50"/>
      <c r="K187" s="50"/>
      <c r="L187" s="53"/>
      <c r="M187" s="53"/>
      <c r="N187" s="50"/>
      <c r="O187" s="50"/>
      <c r="P187" s="50"/>
      <c r="Q187" s="50"/>
      <c r="R187" s="53"/>
    </row>
    <row r="188">
      <c r="A188" s="54"/>
      <c r="B188" s="50"/>
      <c r="C188" s="51"/>
      <c r="D188" s="50"/>
      <c r="E188" s="52"/>
      <c r="F188" s="50"/>
      <c r="G188" s="50"/>
      <c r="H188" s="50"/>
      <c r="I188" s="50"/>
      <c r="J188" s="50"/>
      <c r="K188" s="50"/>
      <c r="L188" s="53"/>
      <c r="M188" s="53"/>
      <c r="N188" s="50"/>
      <c r="O188" s="50"/>
      <c r="P188" s="50"/>
      <c r="Q188" s="50"/>
      <c r="R188" s="53"/>
    </row>
    <row r="189">
      <c r="A189" s="54"/>
      <c r="B189" s="50"/>
      <c r="C189" s="51"/>
      <c r="D189" s="50"/>
      <c r="E189" s="52"/>
      <c r="F189" s="50"/>
      <c r="G189" s="50"/>
      <c r="H189" s="50"/>
      <c r="I189" s="50"/>
      <c r="J189" s="50"/>
      <c r="K189" s="50"/>
      <c r="L189" s="53"/>
      <c r="M189" s="53"/>
      <c r="N189" s="50"/>
      <c r="O189" s="50"/>
      <c r="P189" s="50"/>
      <c r="Q189" s="50"/>
      <c r="R189" s="53"/>
    </row>
    <row r="190">
      <c r="A190" s="54"/>
      <c r="B190" s="50"/>
      <c r="C190" s="51"/>
      <c r="D190" s="50"/>
      <c r="E190" s="52"/>
      <c r="F190" s="50"/>
      <c r="G190" s="50"/>
      <c r="H190" s="50"/>
      <c r="I190" s="50"/>
      <c r="J190" s="50"/>
      <c r="K190" s="50"/>
      <c r="L190" s="53"/>
      <c r="M190" s="53"/>
      <c r="N190" s="50"/>
      <c r="O190" s="50"/>
      <c r="P190" s="50"/>
      <c r="Q190" s="50"/>
      <c r="R190" s="53"/>
    </row>
    <row r="191">
      <c r="A191" s="54"/>
      <c r="B191" s="50"/>
      <c r="C191" s="51"/>
      <c r="D191" s="50"/>
      <c r="E191" s="52"/>
      <c r="F191" s="50"/>
      <c r="G191" s="50"/>
      <c r="H191" s="50"/>
      <c r="I191" s="50"/>
      <c r="J191" s="50"/>
      <c r="K191" s="50"/>
      <c r="L191" s="53"/>
      <c r="M191" s="53"/>
      <c r="N191" s="50"/>
      <c r="O191" s="50"/>
      <c r="P191" s="50"/>
      <c r="Q191" s="50"/>
      <c r="R191" s="53"/>
    </row>
    <row r="192">
      <c r="A192" s="54"/>
      <c r="B192" s="50"/>
      <c r="C192" s="51"/>
      <c r="D192" s="50"/>
      <c r="E192" s="52"/>
      <c r="F192" s="50"/>
      <c r="G192" s="50"/>
      <c r="H192" s="50"/>
      <c r="I192" s="50"/>
      <c r="J192" s="50"/>
      <c r="K192" s="50"/>
      <c r="L192" s="53"/>
      <c r="M192" s="53"/>
      <c r="N192" s="50"/>
      <c r="O192" s="50"/>
      <c r="P192" s="50"/>
      <c r="Q192" s="50"/>
      <c r="R192" s="53"/>
    </row>
    <row r="193">
      <c r="A193" s="54"/>
      <c r="B193" s="50"/>
      <c r="C193" s="51"/>
      <c r="D193" s="50"/>
      <c r="E193" s="52"/>
      <c r="F193" s="50"/>
      <c r="G193" s="50"/>
      <c r="H193" s="50"/>
      <c r="I193" s="50"/>
      <c r="J193" s="50"/>
      <c r="K193" s="50"/>
      <c r="L193" s="53"/>
      <c r="M193" s="53"/>
      <c r="N193" s="50"/>
      <c r="O193" s="50"/>
      <c r="P193" s="50"/>
      <c r="Q193" s="50"/>
      <c r="R193" s="53"/>
    </row>
    <row r="194">
      <c r="A194" s="54"/>
      <c r="B194" s="50"/>
      <c r="C194" s="51"/>
      <c r="D194" s="50"/>
      <c r="E194" s="52"/>
      <c r="F194" s="50"/>
      <c r="G194" s="50"/>
      <c r="H194" s="50"/>
      <c r="I194" s="50"/>
      <c r="J194" s="50"/>
      <c r="K194" s="50"/>
      <c r="L194" s="53"/>
      <c r="M194" s="53"/>
      <c r="N194" s="50"/>
      <c r="O194" s="50"/>
      <c r="P194" s="50"/>
      <c r="Q194" s="50"/>
      <c r="R194" s="53"/>
    </row>
    <row r="195">
      <c r="A195" s="54"/>
      <c r="B195" s="50"/>
      <c r="C195" s="51"/>
      <c r="D195" s="50"/>
      <c r="E195" s="52"/>
      <c r="F195" s="50"/>
      <c r="G195" s="50"/>
      <c r="H195" s="50"/>
      <c r="I195" s="50"/>
      <c r="J195" s="50"/>
      <c r="K195" s="50"/>
      <c r="L195" s="53"/>
      <c r="M195" s="53"/>
      <c r="N195" s="50"/>
      <c r="O195" s="50"/>
      <c r="P195" s="50"/>
      <c r="Q195" s="50"/>
      <c r="R195" s="53"/>
    </row>
    <row r="196">
      <c r="A196" s="54"/>
      <c r="B196" s="50"/>
      <c r="C196" s="51"/>
      <c r="D196" s="50"/>
      <c r="E196" s="52"/>
      <c r="F196" s="50"/>
      <c r="G196" s="50"/>
      <c r="H196" s="50"/>
      <c r="I196" s="50"/>
      <c r="J196" s="50"/>
      <c r="K196" s="50"/>
      <c r="L196" s="53"/>
      <c r="M196" s="53"/>
      <c r="N196" s="50"/>
      <c r="O196" s="50"/>
      <c r="P196" s="50"/>
      <c r="Q196" s="50"/>
      <c r="R196" s="53"/>
    </row>
    <row r="197">
      <c r="A197" s="54"/>
      <c r="B197" s="50"/>
      <c r="C197" s="51"/>
      <c r="D197" s="50"/>
      <c r="E197" s="52"/>
      <c r="F197" s="50"/>
      <c r="G197" s="50"/>
      <c r="H197" s="50"/>
      <c r="I197" s="50"/>
      <c r="J197" s="50"/>
      <c r="K197" s="50"/>
      <c r="L197" s="53"/>
      <c r="M197" s="53"/>
      <c r="N197" s="50"/>
      <c r="O197" s="50"/>
      <c r="P197" s="50"/>
      <c r="Q197" s="50"/>
      <c r="R197" s="53"/>
    </row>
    <row r="198">
      <c r="A198" s="54"/>
      <c r="B198" s="50"/>
      <c r="C198" s="51"/>
      <c r="D198" s="50"/>
      <c r="E198" s="52"/>
      <c r="F198" s="50"/>
      <c r="G198" s="50"/>
      <c r="H198" s="50"/>
      <c r="I198" s="50"/>
      <c r="J198" s="50"/>
      <c r="K198" s="50"/>
      <c r="L198" s="53"/>
      <c r="M198" s="53"/>
      <c r="N198" s="50"/>
      <c r="O198" s="50"/>
      <c r="P198" s="50"/>
      <c r="Q198" s="50"/>
      <c r="R198" s="53"/>
    </row>
    <row r="199">
      <c r="A199" s="54"/>
      <c r="B199" s="50"/>
      <c r="C199" s="51"/>
      <c r="D199" s="50"/>
      <c r="E199" s="52"/>
      <c r="F199" s="50"/>
      <c r="G199" s="50"/>
      <c r="H199" s="50"/>
      <c r="I199" s="50"/>
      <c r="J199" s="50"/>
      <c r="K199" s="50"/>
      <c r="L199" s="53"/>
      <c r="M199" s="53"/>
      <c r="N199" s="50"/>
      <c r="O199" s="50"/>
      <c r="P199" s="50"/>
      <c r="Q199" s="50"/>
      <c r="R199" s="53"/>
    </row>
    <row r="200">
      <c r="A200" s="54"/>
      <c r="B200" s="50"/>
      <c r="C200" s="51"/>
      <c r="D200" s="50"/>
      <c r="E200" s="52"/>
      <c r="F200" s="50"/>
      <c r="G200" s="50"/>
      <c r="H200" s="50"/>
      <c r="I200" s="50"/>
      <c r="J200" s="50"/>
      <c r="K200" s="50"/>
      <c r="L200" s="53"/>
      <c r="M200" s="53"/>
      <c r="N200" s="50"/>
      <c r="O200" s="50"/>
      <c r="P200" s="50"/>
      <c r="Q200" s="50"/>
      <c r="R200" s="53"/>
    </row>
    <row r="201">
      <c r="A201" s="54"/>
      <c r="B201" s="50"/>
      <c r="C201" s="51"/>
      <c r="D201" s="50"/>
      <c r="E201" s="52"/>
      <c r="F201" s="50"/>
      <c r="G201" s="50"/>
      <c r="H201" s="50"/>
      <c r="I201" s="50"/>
      <c r="J201" s="50"/>
      <c r="K201" s="50"/>
      <c r="L201" s="53"/>
      <c r="M201" s="53"/>
      <c r="N201" s="50"/>
      <c r="O201" s="50"/>
      <c r="P201" s="50"/>
      <c r="Q201" s="50"/>
      <c r="R201" s="53"/>
    </row>
    <row r="202">
      <c r="A202" s="54"/>
      <c r="B202" s="50"/>
      <c r="C202" s="51"/>
      <c r="D202" s="50"/>
      <c r="E202" s="52"/>
      <c r="F202" s="50"/>
      <c r="G202" s="50"/>
      <c r="H202" s="50"/>
      <c r="I202" s="50"/>
      <c r="J202" s="50"/>
      <c r="K202" s="50"/>
      <c r="L202" s="53"/>
      <c r="M202" s="53"/>
      <c r="N202" s="50"/>
      <c r="O202" s="50"/>
      <c r="P202" s="50"/>
      <c r="Q202" s="50"/>
      <c r="R202" s="53"/>
    </row>
    <row r="203">
      <c r="A203" s="54"/>
      <c r="B203" s="50"/>
      <c r="C203" s="51"/>
      <c r="D203" s="50"/>
      <c r="E203" s="52"/>
      <c r="F203" s="50"/>
      <c r="G203" s="50"/>
      <c r="H203" s="50"/>
      <c r="I203" s="50"/>
      <c r="J203" s="50"/>
      <c r="K203" s="50"/>
      <c r="L203" s="53"/>
      <c r="M203" s="53"/>
      <c r="N203" s="50"/>
      <c r="O203" s="50"/>
      <c r="P203" s="50"/>
      <c r="Q203" s="50"/>
      <c r="R203" s="53"/>
    </row>
    <row r="204">
      <c r="A204" s="54"/>
      <c r="B204" s="50"/>
      <c r="C204" s="51"/>
      <c r="D204" s="50"/>
      <c r="E204" s="52"/>
      <c r="F204" s="50"/>
      <c r="G204" s="50"/>
      <c r="H204" s="50"/>
      <c r="I204" s="50"/>
      <c r="J204" s="50"/>
      <c r="K204" s="50"/>
      <c r="L204" s="53"/>
      <c r="M204" s="53"/>
      <c r="N204" s="50"/>
      <c r="O204" s="50"/>
      <c r="P204" s="50"/>
      <c r="Q204" s="50"/>
      <c r="R204" s="53"/>
    </row>
    <row r="205">
      <c r="A205" s="54"/>
      <c r="B205" s="50"/>
      <c r="C205" s="51"/>
      <c r="D205" s="50"/>
      <c r="E205" s="52"/>
      <c r="F205" s="50"/>
      <c r="G205" s="50"/>
      <c r="H205" s="50"/>
      <c r="I205" s="50"/>
      <c r="J205" s="50"/>
      <c r="K205" s="50"/>
      <c r="L205" s="53"/>
      <c r="M205" s="53"/>
      <c r="N205" s="50"/>
      <c r="O205" s="50"/>
      <c r="P205" s="50"/>
      <c r="Q205" s="50"/>
      <c r="R205" s="53"/>
    </row>
    <row r="206">
      <c r="A206" s="54"/>
      <c r="B206" s="50"/>
      <c r="C206" s="51"/>
      <c r="D206" s="50"/>
      <c r="E206" s="52"/>
      <c r="F206" s="50"/>
      <c r="G206" s="50"/>
      <c r="H206" s="50"/>
      <c r="I206" s="50"/>
      <c r="J206" s="50"/>
      <c r="K206" s="50"/>
      <c r="L206" s="53"/>
      <c r="M206" s="53"/>
      <c r="N206" s="50"/>
      <c r="O206" s="50"/>
      <c r="P206" s="50"/>
      <c r="Q206" s="50"/>
      <c r="R206" s="53"/>
    </row>
    <row r="207">
      <c r="A207" s="54"/>
      <c r="B207" s="50"/>
      <c r="C207" s="51"/>
      <c r="D207" s="50"/>
      <c r="E207" s="52"/>
      <c r="F207" s="50"/>
      <c r="G207" s="50"/>
      <c r="H207" s="50"/>
      <c r="I207" s="50"/>
      <c r="J207" s="50"/>
      <c r="K207" s="50"/>
      <c r="L207" s="53"/>
      <c r="M207" s="53"/>
      <c r="N207" s="50"/>
      <c r="O207" s="50"/>
      <c r="P207" s="50"/>
      <c r="Q207" s="50"/>
      <c r="R207" s="53"/>
    </row>
    <row r="208">
      <c r="A208" s="54"/>
      <c r="B208" s="50"/>
      <c r="C208" s="51"/>
      <c r="D208" s="50"/>
      <c r="E208" s="52"/>
      <c r="F208" s="50"/>
      <c r="G208" s="50"/>
      <c r="H208" s="50"/>
      <c r="I208" s="50"/>
      <c r="J208" s="50"/>
      <c r="K208" s="50"/>
      <c r="L208" s="53"/>
      <c r="M208" s="53"/>
      <c r="N208" s="50"/>
      <c r="O208" s="50"/>
      <c r="P208" s="50"/>
      <c r="Q208" s="50"/>
      <c r="R208" s="53"/>
    </row>
    <row r="209">
      <c r="A209" s="54"/>
      <c r="B209" s="50"/>
      <c r="C209" s="51"/>
      <c r="D209" s="50"/>
      <c r="E209" s="52"/>
      <c r="F209" s="50"/>
      <c r="G209" s="50"/>
      <c r="H209" s="50"/>
      <c r="I209" s="50"/>
      <c r="J209" s="50"/>
      <c r="K209" s="50"/>
      <c r="L209" s="53"/>
      <c r="M209" s="53"/>
      <c r="N209" s="50"/>
      <c r="O209" s="50"/>
      <c r="P209" s="50"/>
      <c r="Q209" s="50"/>
      <c r="R209" s="53"/>
    </row>
    <row r="210">
      <c r="A210" s="54"/>
      <c r="B210" s="50"/>
      <c r="C210" s="51"/>
      <c r="D210" s="50"/>
      <c r="E210" s="52"/>
      <c r="F210" s="50"/>
      <c r="G210" s="50"/>
      <c r="H210" s="50"/>
      <c r="I210" s="50"/>
      <c r="J210" s="50"/>
      <c r="K210" s="50"/>
      <c r="L210" s="53"/>
      <c r="M210" s="53"/>
      <c r="N210" s="50"/>
      <c r="O210" s="50"/>
      <c r="P210" s="50"/>
      <c r="Q210" s="50"/>
      <c r="R210" s="53"/>
    </row>
    <row r="211">
      <c r="A211" s="54"/>
      <c r="B211" s="50"/>
      <c r="C211" s="51"/>
      <c r="D211" s="50"/>
      <c r="E211" s="52"/>
      <c r="F211" s="50"/>
      <c r="G211" s="50"/>
      <c r="H211" s="50"/>
      <c r="I211" s="50"/>
      <c r="J211" s="50"/>
      <c r="K211" s="50"/>
      <c r="L211" s="53"/>
      <c r="M211" s="53"/>
      <c r="N211" s="50"/>
      <c r="O211" s="50"/>
      <c r="P211" s="50"/>
      <c r="Q211" s="50"/>
      <c r="R211" s="53"/>
    </row>
    <row r="212">
      <c r="A212" s="54"/>
      <c r="B212" s="50"/>
      <c r="C212" s="51"/>
      <c r="D212" s="50"/>
      <c r="E212" s="52"/>
      <c r="F212" s="50"/>
      <c r="G212" s="50"/>
      <c r="H212" s="50"/>
      <c r="I212" s="50"/>
      <c r="J212" s="50"/>
      <c r="K212" s="50"/>
      <c r="L212" s="53"/>
      <c r="M212" s="53"/>
      <c r="N212" s="50"/>
      <c r="O212" s="50"/>
      <c r="P212" s="50"/>
      <c r="Q212" s="50"/>
      <c r="R212" s="53"/>
    </row>
    <row r="213">
      <c r="A213" s="54"/>
      <c r="B213" s="50"/>
      <c r="C213" s="51"/>
      <c r="D213" s="50"/>
      <c r="E213" s="52"/>
      <c r="F213" s="50"/>
      <c r="G213" s="50"/>
      <c r="H213" s="50"/>
      <c r="I213" s="50"/>
      <c r="J213" s="50"/>
      <c r="K213" s="50"/>
      <c r="L213" s="53"/>
      <c r="M213" s="53"/>
      <c r="N213" s="50"/>
      <c r="O213" s="50"/>
      <c r="P213" s="50"/>
      <c r="Q213" s="50"/>
      <c r="R213" s="53"/>
    </row>
    <row r="214">
      <c r="A214" s="54"/>
      <c r="B214" s="50"/>
      <c r="C214" s="51"/>
      <c r="D214" s="50"/>
      <c r="E214" s="52"/>
      <c r="F214" s="50"/>
      <c r="G214" s="50"/>
      <c r="H214" s="50"/>
      <c r="I214" s="50"/>
      <c r="J214" s="50"/>
      <c r="K214" s="50"/>
      <c r="L214" s="53"/>
      <c r="M214" s="53"/>
      <c r="N214" s="50"/>
      <c r="O214" s="50"/>
      <c r="P214" s="50"/>
      <c r="Q214" s="50"/>
      <c r="R214" s="53"/>
    </row>
    <row r="215">
      <c r="A215" s="54"/>
      <c r="B215" s="50"/>
      <c r="C215" s="51"/>
      <c r="D215" s="50"/>
      <c r="E215" s="52"/>
      <c r="F215" s="50"/>
      <c r="G215" s="50"/>
      <c r="H215" s="50"/>
      <c r="I215" s="50"/>
      <c r="J215" s="50"/>
      <c r="K215" s="50"/>
      <c r="L215" s="53"/>
      <c r="M215" s="53"/>
      <c r="N215" s="50"/>
      <c r="O215" s="50"/>
      <c r="P215" s="50"/>
      <c r="Q215" s="50"/>
      <c r="R215" s="53"/>
    </row>
    <row r="216">
      <c r="A216" s="54"/>
      <c r="B216" s="50"/>
      <c r="C216" s="51"/>
      <c r="D216" s="50"/>
      <c r="E216" s="52"/>
      <c r="F216" s="50"/>
      <c r="G216" s="50"/>
      <c r="H216" s="50"/>
      <c r="I216" s="50"/>
      <c r="J216" s="50"/>
      <c r="K216" s="50"/>
      <c r="L216" s="53"/>
      <c r="M216" s="53"/>
      <c r="N216" s="50"/>
      <c r="O216" s="50"/>
      <c r="P216" s="50"/>
      <c r="Q216" s="50"/>
      <c r="R216" s="53"/>
    </row>
    <row r="217">
      <c r="A217" s="54"/>
      <c r="B217" s="50"/>
      <c r="C217" s="51"/>
      <c r="D217" s="50"/>
      <c r="E217" s="52"/>
      <c r="F217" s="50"/>
      <c r="G217" s="50"/>
      <c r="H217" s="50"/>
      <c r="I217" s="50"/>
      <c r="J217" s="50"/>
      <c r="K217" s="50"/>
      <c r="L217" s="53"/>
      <c r="M217" s="53"/>
      <c r="N217" s="50"/>
      <c r="O217" s="50"/>
      <c r="P217" s="50"/>
      <c r="Q217" s="50"/>
      <c r="R217" s="53"/>
    </row>
    <row r="218">
      <c r="A218" s="54"/>
      <c r="B218" s="50"/>
      <c r="C218" s="51"/>
      <c r="D218" s="50"/>
      <c r="E218" s="52"/>
      <c r="F218" s="50"/>
      <c r="G218" s="50"/>
      <c r="H218" s="50"/>
      <c r="I218" s="50"/>
      <c r="J218" s="50"/>
      <c r="K218" s="50"/>
      <c r="L218" s="53"/>
      <c r="M218" s="53"/>
      <c r="N218" s="50"/>
      <c r="O218" s="50"/>
      <c r="P218" s="50"/>
      <c r="Q218" s="50"/>
      <c r="R218" s="53"/>
    </row>
    <row r="219">
      <c r="A219" s="54"/>
      <c r="B219" s="50"/>
      <c r="C219" s="51"/>
      <c r="D219" s="50"/>
      <c r="E219" s="52"/>
      <c r="F219" s="50"/>
      <c r="G219" s="50"/>
      <c r="H219" s="50"/>
      <c r="I219" s="50"/>
      <c r="J219" s="50"/>
      <c r="K219" s="50"/>
      <c r="L219" s="53"/>
      <c r="M219" s="53"/>
      <c r="N219" s="50"/>
      <c r="O219" s="50"/>
      <c r="P219" s="50"/>
      <c r="Q219" s="50"/>
      <c r="R219" s="53"/>
    </row>
    <row r="220">
      <c r="A220" s="54"/>
      <c r="B220" s="50"/>
      <c r="C220" s="51"/>
      <c r="D220" s="50"/>
      <c r="E220" s="52"/>
      <c r="F220" s="50"/>
      <c r="G220" s="50"/>
      <c r="H220" s="50"/>
      <c r="I220" s="50"/>
      <c r="J220" s="50"/>
      <c r="K220" s="50"/>
      <c r="L220" s="53"/>
      <c r="M220" s="53"/>
      <c r="N220" s="50"/>
      <c r="O220" s="50"/>
      <c r="P220" s="50"/>
      <c r="Q220" s="50"/>
      <c r="R220" s="53"/>
    </row>
    <row r="221">
      <c r="A221" s="54"/>
      <c r="B221" s="50"/>
      <c r="C221" s="51"/>
      <c r="D221" s="50"/>
      <c r="E221" s="52"/>
      <c r="F221" s="50"/>
      <c r="G221" s="50"/>
      <c r="H221" s="50"/>
      <c r="I221" s="50"/>
      <c r="J221" s="50"/>
      <c r="K221" s="50"/>
      <c r="L221" s="53"/>
      <c r="M221" s="53"/>
      <c r="N221" s="50"/>
      <c r="O221" s="50"/>
      <c r="P221" s="50"/>
      <c r="Q221" s="50"/>
      <c r="R221" s="53"/>
    </row>
    <row r="222">
      <c r="A222" s="54"/>
      <c r="B222" s="50"/>
      <c r="C222" s="51"/>
      <c r="D222" s="50"/>
      <c r="E222" s="52"/>
      <c r="F222" s="50"/>
      <c r="G222" s="50"/>
      <c r="H222" s="50"/>
      <c r="I222" s="50"/>
      <c r="J222" s="50"/>
      <c r="K222" s="50"/>
      <c r="L222" s="53"/>
      <c r="M222" s="53"/>
      <c r="N222" s="50"/>
      <c r="O222" s="50"/>
      <c r="P222" s="50"/>
      <c r="Q222" s="50"/>
      <c r="R222" s="53"/>
    </row>
    <row r="223">
      <c r="A223" s="54"/>
      <c r="B223" s="50"/>
      <c r="C223" s="51"/>
      <c r="D223" s="50"/>
      <c r="E223" s="52"/>
      <c r="F223" s="50"/>
      <c r="G223" s="50"/>
      <c r="H223" s="50"/>
      <c r="I223" s="50"/>
      <c r="J223" s="50"/>
      <c r="K223" s="50"/>
      <c r="L223" s="53"/>
      <c r="M223" s="53"/>
      <c r="N223" s="50"/>
      <c r="O223" s="50"/>
      <c r="P223" s="50"/>
      <c r="Q223" s="50"/>
      <c r="R223" s="53"/>
    </row>
    <row r="224">
      <c r="A224" s="54"/>
      <c r="B224" s="50"/>
      <c r="C224" s="51"/>
      <c r="D224" s="50"/>
      <c r="E224" s="52"/>
      <c r="F224" s="50"/>
      <c r="G224" s="50"/>
      <c r="H224" s="50"/>
      <c r="I224" s="50"/>
      <c r="J224" s="50"/>
      <c r="K224" s="50"/>
      <c r="L224" s="53"/>
      <c r="M224" s="53"/>
      <c r="N224" s="50"/>
      <c r="O224" s="50"/>
      <c r="P224" s="50"/>
      <c r="Q224" s="50"/>
      <c r="R224" s="53"/>
    </row>
    <row r="225">
      <c r="A225" s="54"/>
      <c r="B225" s="50"/>
      <c r="C225" s="51"/>
      <c r="D225" s="50"/>
      <c r="E225" s="52"/>
      <c r="F225" s="50"/>
      <c r="G225" s="50"/>
      <c r="H225" s="50"/>
      <c r="I225" s="50"/>
      <c r="J225" s="50"/>
      <c r="K225" s="50"/>
      <c r="L225" s="53"/>
      <c r="M225" s="53"/>
      <c r="N225" s="50"/>
      <c r="O225" s="50"/>
      <c r="P225" s="50"/>
      <c r="Q225" s="50"/>
      <c r="R225" s="53"/>
    </row>
    <row r="226">
      <c r="A226" s="54"/>
      <c r="B226" s="50"/>
      <c r="C226" s="51"/>
      <c r="D226" s="50"/>
      <c r="E226" s="52"/>
      <c r="F226" s="50"/>
      <c r="G226" s="50"/>
      <c r="H226" s="50"/>
      <c r="I226" s="50"/>
      <c r="J226" s="50"/>
      <c r="K226" s="50"/>
      <c r="L226" s="53"/>
      <c r="M226" s="53"/>
      <c r="N226" s="50"/>
      <c r="O226" s="50"/>
      <c r="P226" s="50"/>
      <c r="Q226" s="50"/>
      <c r="R226" s="53"/>
    </row>
    <row r="227">
      <c r="A227" s="54"/>
      <c r="B227" s="50"/>
      <c r="C227" s="51"/>
      <c r="D227" s="50"/>
      <c r="E227" s="52"/>
      <c r="F227" s="50"/>
      <c r="G227" s="50"/>
      <c r="H227" s="50"/>
      <c r="I227" s="50"/>
      <c r="J227" s="50"/>
      <c r="K227" s="50"/>
      <c r="L227" s="53"/>
      <c r="M227" s="53"/>
      <c r="N227" s="50"/>
      <c r="O227" s="50"/>
      <c r="P227" s="50"/>
      <c r="Q227" s="50"/>
      <c r="R227" s="53"/>
    </row>
    <row r="228">
      <c r="A228" s="54"/>
      <c r="B228" s="50"/>
      <c r="C228" s="51"/>
      <c r="D228" s="50"/>
      <c r="E228" s="52"/>
      <c r="F228" s="50"/>
      <c r="G228" s="50"/>
      <c r="H228" s="50"/>
      <c r="I228" s="50"/>
      <c r="J228" s="50"/>
      <c r="K228" s="50"/>
      <c r="L228" s="53"/>
      <c r="M228" s="53"/>
      <c r="N228" s="50"/>
      <c r="O228" s="50"/>
      <c r="P228" s="50"/>
      <c r="Q228" s="50"/>
      <c r="R228" s="53"/>
    </row>
    <row r="229">
      <c r="A229" s="54"/>
      <c r="B229" s="50"/>
      <c r="C229" s="51"/>
      <c r="D229" s="50"/>
      <c r="E229" s="52"/>
      <c r="F229" s="50"/>
      <c r="G229" s="50"/>
      <c r="H229" s="50"/>
      <c r="I229" s="50"/>
      <c r="J229" s="50"/>
      <c r="K229" s="50"/>
      <c r="L229" s="53"/>
      <c r="M229" s="53"/>
      <c r="N229" s="50"/>
      <c r="O229" s="50"/>
      <c r="P229" s="50"/>
      <c r="Q229" s="50"/>
      <c r="R229" s="53"/>
    </row>
    <row r="230">
      <c r="A230" s="54"/>
      <c r="B230" s="50"/>
      <c r="C230" s="51"/>
      <c r="D230" s="50"/>
      <c r="E230" s="52"/>
      <c r="F230" s="50"/>
      <c r="G230" s="50"/>
      <c r="H230" s="50"/>
      <c r="I230" s="50"/>
      <c r="J230" s="50"/>
      <c r="K230" s="50"/>
      <c r="L230" s="53"/>
      <c r="M230" s="53"/>
      <c r="N230" s="50"/>
      <c r="O230" s="50"/>
      <c r="P230" s="50"/>
      <c r="Q230" s="50"/>
      <c r="R230" s="53"/>
    </row>
    <row r="231">
      <c r="A231" s="54"/>
      <c r="B231" s="50"/>
      <c r="C231" s="51"/>
      <c r="D231" s="50"/>
      <c r="E231" s="52"/>
      <c r="F231" s="50"/>
      <c r="G231" s="50"/>
      <c r="H231" s="50"/>
      <c r="I231" s="50"/>
      <c r="J231" s="50"/>
      <c r="K231" s="50"/>
      <c r="L231" s="53"/>
      <c r="M231" s="53"/>
      <c r="N231" s="50"/>
      <c r="O231" s="50"/>
      <c r="P231" s="50"/>
      <c r="Q231" s="50"/>
      <c r="R231" s="53"/>
    </row>
    <row r="232">
      <c r="A232" s="54"/>
      <c r="B232" s="50"/>
      <c r="C232" s="51"/>
      <c r="D232" s="50"/>
      <c r="E232" s="52"/>
      <c r="F232" s="50"/>
      <c r="G232" s="50"/>
      <c r="H232" s="50"/>
      <c r="I232" s="50"/>
      <c r="J232" s="50"/>
      <c r="K232" s="50"/>
      <c r="L232" s="53"/>
      <c r="M232" s="53"/>
      <c r="N232" s="50"/>
      <c r="O232" s="50"/>
      <c r="P232" s="50"/>
      <c r="Q232" s="50"/>
      <c r="R232" s="53"/>
    </row>
    <row r="233">
      <c r="A233" s="54"/>
      <c r="B233" s="50"/>
      <c r="C233" s="51"/>
      <c r="D233" s="50"/>
      <c r="E233" s="52"/>
      <c r="F233" s="50"/>
      <c r="G233" s="50"/>
      <c r="H233" s="50"/>
      <c r="I233" s="50"/>
      <c r="J233" s="50"/>
      <c r="K233" s="50"/>
      <c r="L233" s="53"/>
      <c r="M233" s="53"/>
      <c r="N233" s="50"/>
      <c r="O233" s="50"/>
      <c r="P233" s="50"/>
      <c r="Q233" s="50"/>
      <c r="R233" s="53"/>
    </row>
    <row r="234">
      <c r="A234" s="54"/>
      <c r="B234" s="50"/>
      <c r="C234" s="51"/>
      <c r="D234" s="50"/>
      <c r="E234" s="52"/>
      <c r="F234" s="50"/>
      <c r="G234" s="50"/>
      <c r="H234" s="50"/>
      <c r="I234" s="50"/>
      <c r="J234" s="50"/>
      <c r="K234" s="50"/>
      <c r="L234" s="53"/>
      <c r="M234" s="53"/>
      <c r="N234" s="50"/>
      <c r="O234" s="50"/>
      <c r="P234" s="50"/>
      <c r="Q234" s="50"/>
      <c r="R234" s="53"/>
    </row>
    <row r="235">
      <c r="A235" s="54"/>
      <c r="B235" s="50"/>
      <c r="C235" s="51"/>
      <c r="D235" s="50"/>
      <c r="E235" s="52"/>
      <c r="F235" s="50"/>
      <c r="G235" s="50"/>
      <c r="H235" s="50"/>
      <c r="I235" s="50"/>
      <c r="J235" s="50"/>
      <c r="K235" s="50"/>
      <c r="L235" s="53"/>
      <c r="M235" s="53"/>
      <c r="N235" s="50"/>
      <c r="O235" s="50"/>
      <c r="P235" s="50"/>
      <c r="Q235" s="50"/>
      <c r="R235" s="53"/>
    </row>
    <row r="236">
      <c r="A236" s="54"/>
      <c r="B236" s="50"/>
      <c r="C236" s="51"/>
      <c r="D236" s="50"/>
      <c r="E236" s="52"/>
      <c r="F236" s="50"/>
      <c r="G236" s="50"/>
      <c r="H236" s="50"/>
      <c r="I236" s="50"/>
      <c r="J236" s="50"/>
      <c r="K236" s="50"/>
      <c r="L236" s="53"/>
      <c r="M236" s="53"/>
      <c r="N236" s="50"/>
      <c r="O236" s="50"/>
      <c r="P236" s="50"/>
      <c r="Q236" s="50"/>
      <c r="R236" s="53"/>
    </row>
    <row r="237">
      <c r="A237" s="54"/>
      <c r="B237" s="50"/>
      <c r="C237" s="51"/>
      <c r="D237" s="50"/>
      <c r="E237" s="52"/>
      <c r="F237" s="50"/>
      <c r="G237" s="50"/>
      <c r="H237" s="50"/>
      <c r="I237" s="50"/>
      <c r="J237" s="50"/>
      <c r="K237" s="50"/>
      <c r="L237" s="53"/>
      <c r="M237" s="53"/>
      <c r="N237" s="50"/>
      <c r="O237" s="50"/>
      <c r="P237" s="50"/>
      <c r="Q237" s="50"/>
      <c r="R237" s="53"/>
    </row>
    <row r="238">
      <c r="A238" s="54"/>
      <c r="B238" s="50"/>
      <c r="C238" s="51"/>
      <c r="D238" s="50"/>
      <c r="E238" s="52"/>
      <c r="F238" s="50"/>
      <c r="G238" s="50"/>
      <c r="H238" s="50"/>
      <c r="I238" s="50"/>
      <c r="J238" s="50"/>
      <c r="K238" s="50"/>
      <c r="L238" s="53"/>
      <c r="M238" s="53"/>
      <c r="N238" s="50"/>
      <c r="O238" s="50"/>
      <c r="P238" s="50"/>
      <c r="Q238" s="50"/>
      <c r="R238" s="53"/>
    </row>
    <row r="239">
      <c r="A239" s="54"/>
      <c r="B239" s="50"/>
      <c r="C239" s="51"/>
      <c r="D239" s="50"/>
      <c r="E239" s="52"/>
      <c r="F239" s="50"/>
      <c r="G239" s="50"/>
      <c r="H239" s="50"/>
      <c r="I239" s="50"/>
      <c r="J239" s="50"/>
      <c r="K239" s="50"/>
      <c r="L239" s="53"/>
      <c r="M239" s="53"/>
      <c r="N239" s="50"/>
      <c r="O239" s="50"/>
      <c r="P239" s="50"/>
      <c r="Q239" s="50"/>
      <c r="R239" s="53"/>
    </row>
    <row r="240">
      <c r="A240" s="54"/>
      <c r="B240" s="50"/>
      <c r="C240" s="51"/>
      <c r="D240" s="50"/>
      <c r="E240" s="52"/>
      <c r="F240" s="50"/>
      <c r="G240" s="50"/>
      <c r="H240" s="50"/>
      <c r="I240" s="50"/>
      <c r="J240" s="50"/>
      <c r="K240" s="50"/>
      <c r="L240" s="53"/>
      <c r="M240" s="53"/>
      <c r="N240" s="50"/>
      <c r="O240" s="50"/>
      <c r="P240" s="50"/>
      <c r="Q240" s="50"/>
      <c r="R240" s="53"/>
    </row>
    <row r="241">
      <c r="A241" s="54"/>
      <c r="B241" s="50"/>
      <c r="C241" s="51"/>
      <c r="D241" s="50"/>
      <c r="E241" s="52"/>
      <c r="F241" s="50"/>
      <c r="G241" s="50"/>
      <c r="H241" s="50"/>
      <c r="I241" s="50"/>
      <c r="J241" s="50"/>
      <c r="K241" s="50"/>
      <c r="L241" s="53"/>
      <c r="M241" s="53"/>
      <c r="N241" s="50"/>
      <c r="O241" s="50"/>
      <c r="P241" s="50"/>
      <c r="Q241" s="50"/>
      <c r="R241" s="53"/>
    </row>
    <row r="242">
      <c r="A242" s="54"/>
      <c r="B242" s="50"/>
      <c r="C242" s="51"/>
      <c r="D242" s="50"/>
      <c r="E242" s="52"/>
      <c r="F242" s="50"/>
      <c r="G242" s="50"/>
      <c r="H242" s="50"/>
      <c r="I242" s="50"/>
      <c r="J242" s="50"/>
      <c r="K242" s="50"/>
      <c r="L242" s="53"/>
      <c r="M242" s="53"/>
      <c r="N242" s="50"/>
      <c r="O242" s="50"/>
      <c r="P242" s="50"/>
      <c r="Q242" s="50"/>
      <c r="R242" s="53"/>
    </row>
    <row r="243">
      <c r="A243" s="54"/>
      <c r="B243" s="50"/>
      <c r="C243" s="51"/>
      <c r="D243" s="50"/>
      <c r="E243" s="52"/>
      <c r="F243" s="50"/>
      <c r="G243" s="50"/>
      <c r="H243" s="50"/>
      <c r="I243" s="50"/>
      <c r="J243" s="50"/>
      <c r="K243" s="50"/>
      <c r="L243" s="53"/>
      <c r="M243" s="53"/>
      <c r="N243" s="50"/>
      <c r="O243" s="50"/>
      <c r="P243" s="50"/>
      <c r="Q243" s="50"/>
      <c r="R243" s="53"/>
    </row>
    <row r="244">
      <c r="A244" s="54"/>
      <c r="B244" s="50"/>
      <c r="C244" s="51"/>
      <c r="D244" s="50"/>
      <c r="E244" s="52"/>
      <c r="F244" s="50"/>
      <c r="G244" s="50"/>
      <c r="H244" s="50"/>
      <c r="I244" s="50"/>
      <c r="J244" s="50"/>
      <c r="K244" s="50"/>
      <c r="L244" s="53"/>
      <c r="M244" s="53"/>
      <c r="N244" s="50"/>
      <c r="O244" s="50"/>
      <c r="P244" s="50"/>
      <c r="Q244" s="50"/>
      <c r="R244" s="53"/>
    </row>
    <row r="245">
      <c r="A245" s="54"/>
      <c r="B245" s="50"/>
      <c r="C245" s="51"/>
      <c r="D245" s="50"/>
      <c r="E245" s="52"/>
      <c r="F245" s="50"/>
      <c r="G245" s="50"/>
      <c r="H245" s="50"/>
      <c r="I245" s="50"/>
      <c r="J245" s="50"/>
      <c r="K245" s="50"/>
      <c r="L245" s="53"/>
      <c r="M245" s="53"/>
      <c r="N245" s="50"/>
      <c r="O245" s="50"/>
      <c r="P245" s="50"/>
      <c r="Q245" s="50"/>
      <c r="R245" s="53"/>
    </row>
    <row r="246">
      <c r="A246" s="54"/>
      <c r="B246" s="50"/>
      <c r="C246" s="51"/>
      <c r="D246" s="50"/>
      <c r="E246" s="52"/>
      <c r="F246" s="50"/>
      <c r="G246" s="50"/>
      <c r="H246" s="50"/>
      <c r="I246" s="50"/>
      <c r="J246" s="50"/>
      <c r="K246" s="50"/>
      <c r="L246" s="53"/>
      <c r="M246" s="53"/>
      <c r="N246" s="50"/>
      <c r="O246" s="50"/>
      <c r="P246" s="50"/>
      <c r="Q246" s="50"/>
      <c r="R246" s="53"/>
    </row>
    <row r="247">
      <c r="A247" s="54"/>
      <c r="B247" s="50"/>
      <c r="C247" s="51"/>
      <c r="D247" s="50"/>
      <c r="E247" s="52"/>
      <c r="F247" s="50"/>
      <c r="G247" s="50"/>
      <c r="H247" s="50"/>
      <c r="I247" s="50"/>
      <c r="J247" s="50"/>
      <c r="K247" s="50"/>
      <c r="L247" s="53"/>
      <c r="M247" s="53"/>
      <c r="N247" s="50"/>
      <c r="O247" s="50"/>
      <c r="P247" s="50"/>
      <c r="Q247" s="50"/>
      <c r="R247" s="53"/>
    </row>
    <row r="248">
      <c r="A248" s="54"/>
      <c r="B248" s="50"/>
      <c r="C248" s="51"/>
      <c r="D248" s="50"/>
      <c r="E248" s="52"/>
      <c r="F248" s="50"/>
      <c r="G248" s="50"/>
      <c r="H248" s="50"/>
      <c r="I248" s="50"/>
      <c r="J248" s="50"/>
      <c r="K248" s="50"/>
      <c r="L248" s="53"/>
      <c r="M248" s="53"/>
      <c r="N248" s="50"/>
      <c r="O248" s="50"/>
      <c r="P248" s="50"/>
      <c r="Q248" s="50"/>
      <c r="R248" s="53"/>
    </row>
    <row r="249">
      <c r="A249" s="54"/>
      <c r="B249" s="50"/>
      <c r="C249" s="51"/>
      <c r="D249" s="50"/>
      <c r="E249" s="52"/>
      <c r="F249" s="50"/>
      <c r="G249" s="50"/>
      <c r="H249" s="50"/>
      <c r="I249" s="50"/>
      <c r="J249" s="50"/>
      <c r="K249" s="50"/>
      <c r="L249" s="53"/>
      <c r="M249" s="53"/>
      <c r="N249" s="50"/>
      <c r="O249" s="50"/>
      <c r="P249" s="50"/>
      <c r="Q249" s="50"/>
      <c r="R249" s="53"/>
    </row>
    <row r="250">
      <c r="A250" s="54"/>
      <c r="B250" s="50"/>
      <c r="C250" s="51"/>
      <c r="D250" s="50"/>
      <c r="E250" s="52"/>
      <c r="F250" s="50"/>
      <c r="G250" s="50"/>
      <c r="H250" s="50"/>
      <c r="I250" s="50"/>
      <c r="J250" s="50"/>
      <c r="K250" s="50"/>
      <c r="L250" s="53"/>
      <c r="M250" s="53"/>
      <c r="N250" s="50"/>
      <c r="O250" s="50"/>
      <c r="P250" s="50"/>
      <c r="Q250" s="50"/>
      <c r="R250" s="53"/>
    </row>
    <row r="251">
      <c r="A251" s="54"/>
      <c r="B251" s="50"/>
      <c r="C251" s="51"/>
      <c r="D251" s="50"/>
      <c r="E251" s="52"/>
      <c r="F251" s="50"/>
      <c r="G251" s="50"/>
      <c r="H251" s="50"/>
      <c r="I251" s="50"/>
      <c r="J251" s="50"/>
      <c r="K251" s="50"/>
      <c r="L251" s="53"/>
      <c r="M251" s="53"/>
      <c r="N251" s="50"/>
      <c r="O251" s="50"/>
      <c r="P251" s="50"/>
      <c r="Q251" s="50"/>
      <c r="R251" s="53"/>
    </row>
    <row r="252">
      <c r="A252" s="54"/>
      <c r="B252" s="50"/>
      <c r="C252" s="51"/>
      <c r="D252" s="50"/>
      <c r="E252" s="52"/>
      <c r="F252" s="50"/>
      <c r="G252" s="50"/>
      <c r="H252" s="50"/>
      <c r="I252" s="50"/>
      <c r="J252" s="50"/>
      <c r="K252" s="50"/>
      <c r="L252" s="53"/>
      <c r="M252" s="53"/>
      <c r="N252" s="50"/>
      <c r="O252" s="50"/>
      <c r="P252" s="50"/>
      <c r="Q252" s="50"/>
      <c r="R252" s="53"/>
    </row>
    <row r="253">
      <c r="A253" s="54"/>
      <c r="B253" s="50"/>
      <c r="C253" s="51"/>
      <c r="D253" s="50"/>
      <c r="E253" s="52"/>
      <c r="F253" s="50"/>
      <c r="G253" s="50"/>
      <c r="H253" s="50"/>
      <c r="I253" s="50"/>
      <c r="J253" s="50"/>
      <c r="K253" s="50"/>
      <c r="L253" s="53"/>
      <c r="M253" s="53"/>
      <c r="N253" s="50"/>
      <c r="O253" s="50"/>
      <c r="P253" s="50"/>
      <c r="Q253" s="50"/>
      <c r="R253" s="53"/>
    </row>
    <row r="254">
      <c r="A254" s="54"/>
      <c r="B254" s="50"/>
      <c r="C254" s="51"/>
      <c r="D254" s="50"/>
      <c r="E254" s="52"/>
      <c r="F254" s="50"/>
      <c r="G254" s="50"/>
      <c r="H254" s="50"/>
      <c r="I254" s="50"/>
      <c r="J254" s="50"/>
      <c r="K254" s="50"/>
      <c r="L254" s="53"/>
      <c r="M254" s="53"/>
      <c r="N254" s="50"/>
      <c r="O254" s="50"/>
      <c r="P254" s="50"/>
      <c r="Q254" s="50"/>
      <c r="R254" s="53"/>
    </row>
    <row r="255">
      <c r="A255" s="54"/>
      <c r="B255" s="50"/>
      <c r="C255" s="51"/>
      <c r="D255" s="50"/>
      <c r="E255" s="52"/>
      <c r="F255" s="50"/>
      <c r="G255" s="50"/>
      <c r="H255" s="50"/>
      <c r="I255" s="50"/>
      <c r="J255" s="50"/>
      <c r="K255" s="50"/>
      <c r="L255" s="53"/>
      <c r="M255" s="53"/>
      <c r="N255" s="50"/>
      <c r="O255" s="50"/>
      <c r="P255" s="50"/>
      <c r="Q255" s="50"/>
      <c r="R255" s="53"/>
    </row>
    <row r="256">
      <c r="A256" s="54"/>
      <c r="B256" s="50"/>
      <c r="C256" s="51"/>
      <c r="D256" s="50"/>
      <c r="E256" s="52"/>
      <c r="F256" s="50"/>
      <c r="G256" s="50"/>
      <c r="H256" s="50"/>
      <c r="I256" s="50"/>
      <c r="J256" s="50"/>
      <c r="K256" s="50"/>
      <c r="L256" s="53"/>
      <c r="M256" s="53"/>
      <c r="N256" s="50"/>
      <c r="O256" s="50"/>
      <c r="P256" s="50"/>
      <c r="Q256" s="50"/>
      <c r="R256" s="53"/>
    </row>
    <row r="257">
      <c r="A257" s="54"/>
      <c r="B257" s="50"/>
      <c r="C257" s="51"/>
      <c r="D257" s="50"/>
      <c r="E257" s="52"/>
      <c r="F257" s="50"/>
      <c r="G257" s="50"/>
      <c r="H257" s="50"/>
      <c r="I257" s="50"/>
      <c r="J257" s="50"/>
      <c r="K257" s="50"/>
      <c r="L257" s="53"/>
      <c r="M257" s="53"/>
      <c r="N257" s="50"/>
      <c r="O257" s="50"/>
      <c r="P257" s="50"/>
      <c r="Q257" s="50"/>
      <c r="R257" s="53"/>
    </row>
    <row r="258">
      <c r="A258" s="54"/>
      <c r="B258" s="50"/>
      <c r="C258" s="51"/>
      <c r="D258" s="50"/>
      <c r="E258" s="52"/>
      <c r="F258" s="50"/>
      <c r="G258" s="50"/>
      <c r="H258" s="50"/>
      <c r="I258" s="50"/>
      <c r="J258" s="50"/>
      <c r="K258" s="50"/>
      <c r="L258" s="53"/>
      <c r="M258" s="53"/>
      <c r="N258" s="50"/>
      <c r="O258" s="50"/>
      <c r="P258" s="50"/>
      <c r="Q258" s="50"/>
      <c r="R258" s="53"/>
    </row>
    <row r="259">
      <c r="A259" s="54"/>
      <c r="B259" s="50"/>
      <c r="C259" s="51"/>
      <c r="D259" s="50"/>
      <c r="E259" s="52"/>
      <c r="F259" s="50"/>
      <c r="G259" s="50"/>
      <c r="H259" s="50"/>
      <c r="I259" s="50"/>
      <c r="J259" s="50"/>
      <c r="K259" s="50"/>
      <c r="L259" s="53"/>
      <c r="M259" s="53"/>
      <c r="N259" s="50"/>
      <c r="O259" s="50"/>
      <c r="P259" s="50"/>
      <c r="Q259" s="50"/>
      <c r="R259" s="53"/>
    </row>
    <row r="260">
      <c r="A260" s="54"/>
      <c r="B260" s="50"/>
      <c r="C260" s="51"/>
      <c r="D260" s="50"/>
      <c r="E260" s="52"/>
      <c r="F260" s="50"/>
      <c r="G260" s="50"/>
      <c r="H260" s="50"/>
      <c r="I260" s="50"/>
      <c r="J260" s="50"/>
      <c r="K260" s="50"/>
      <c r="L260" s="53"/>
      <c r="M260" s="53"/>
      <c r="N260" s="50"/>
      <c r="O260" s="50"/>
      <c r="P260" s="50"/>
      <c r="Q260" s="50"/>
      <c r="R260" s="53"/>
    </row>
    <row r="261">
      <c r="A261" s="54"/>
      <c r="B261" s="50"/>
      <c r="C261" s="51"/>
      <c r="D261" s="50"/>
      <c r="E261" s="52"/>
      <c r="F261" s="50"/>
      <c r="G261" s="50"/>
      <c r="H261" s="50"/>
      <c r="I261" s="50"/>
      <c r="J261" s="50"/>
      <c r="K261" s="50"/>
      <c r="L261" s="53"/>
      <c r="M261" s="53"/>
      <c r="N261" s="50"/>
      <c r="O261" s="50"/>
      <c r="P261" s="50"/>
      <c r="Q261" s="50"/>
      <c r="R261" s="53"/>
    </row>
    <row r="262">
      <c r="A262" s="54"/>
      <c r="B262" s="50"/>
      <c r="C262" s="51"/>
      <c r="D262" s="50"/>
      <c r="E262" s="52"/>
      <c r="F262" s="50"/>
      <c r="G262" s="50"/>
      <c r="H262" s="50"/>
      <c r="I262" s="50"/>
      <c r="J262" s="50"/>
      <c r="K262" s="50"/>
      <c r="L262" s="53"/>
      <c r="M262" s="53"/>
      <c r="N262" s="50"/>
      <c r="O262" s="50"/>
      <c r="P262" s="50"/>
      <c r="Q262" s="50"/>
      <c r="R262" s="53"/>
    </row>
    <row r="263">
      <c r="A263" s="54"/>
      <c r="B263" s="50"/>
      <c r="C263" s="51"/>
      <c r="D263" s="50"/>
      <c r="E263" s="52"/>
      <c r="F263" s="50"/>
      <c r="G263" s="50"/>
      <c r="H263" s="50"/>
      <c r="I263" s="50"/>
      <c r="J263" s="50"/>
      <c r="K263" s="50"/>
      <c r="L263" s="53"/>
      <c r="M263" s="53"/>
      <c r="N263" s="50"/>
      <c r="O263" s="50"/>
      <c r="P263" s="50"/>
      <c r="Q263" s="50"/>
      <c r="R263" s="53"/>
    </row>
    <row r="264">
      <c r="A264" s="54"/>
      <c r="B264" s="50"/>
      <c r="C264" s="51"/>
      <c r="D264" s="50"/>
      <c r="E264" s="52"/>
      <c r="F264" s="50"/>
      <c r="G264" s="50"/>
      <c r="H264" s="50"/>
      <c r="I264" s="50"/>
      <c r="J264" s="50"/>
      <c r="K264" s="50"/>
      <c r="L264" s="53"/>
      <c r="M264" s="53"/>
      <c r="N264" s="50"/>
      <c r="O264" s="50"/>
      <c r="P264" s="50"/>
      <c r="Q264" s="50"/>
      <c r="R264" s="53"/>
    </row>
    <row r="265">
      <c r="A265" s="54"/>
      <c r="B265" s="50"/>
      <c r="C265" s="51"/>
      <c r="D265" s="50"/>
      <c r="E265" s="52"/>
      <c r="F265" s="50"/>
      <c r="G265" s="50"/>
      <c r="H265" s="50"/>
      <c r="I265" s="50"/>
      <c r="J265" s="50"/>
      <c r="K265" s="50"/>
      <c r="L265" s="53"/>
      <c r="M265" s="53"/>
      <c r="N265" s="50"/>
      <c r="O265" s="50"/>
      <c r="P265" s="50"/>
      <c r="Q265" s="50"/>
      <c r="R265" s="53"/>
    </row>
    <row r="266">
      <c r="A266" s="54"/>
      <c r="B266" s="50"/>
      <c r="C266" s="51"/>
      <c r="D266" s="50"/>
      <c r="E266" s="52"/>
      <c r="F266" s="50"/>
      <c r="G266" s="50"/>
      <c r="H266" s="50"/>
      <c r="I266" s="50"/>
      <c r="J266" s="50"/>
      <c r="K266" s="50"/>
      <c r="L266" s="53"/>
      <c r="M266" s="53"/>
      <c r="N266" s="50"/>
      <c r="O266" s="50"/>
      <c r="P266" s="50"/>
      <c r="Q266" s="50"/>
      <c r="R266" s="53"/>
    </row>
    <row r="267">
      <c r="A267" s="54"/>
      <c r="B267" s="50"/>
      <c r="C267" s="51"/>
      <c r="D267" s="50"/>
      <c r="E267" s="52"/>
      <c r="F267" s="50"/>
      <c r="G267" s="50"/>
      <c r="H267" s="50"/>
      <c r="I267" s="50"/>
      <c r="J267" s="50"/>
      <c r="K267" s="50"/>
      <c r="L267" s="53"/>
      <c r="M267" s="53"/>
      <c r="N267" s="50"/>
      <c r="O267" s="50"/>
      <c r="P267" s="50"/>
      <c r="Q267" s="50"/>
      <c r="R267" s="53"/>
    </row>
    <row r="268">
      <c r="A268" s="54"/>
      <c r="B268" s="50"/>
      <c r="C268" s="51"/>
      <c r="D268" s="50"/>
      <c r="E268" s="52"/>
      <c r="F268" s="50"/>
      <c r="G268" s="50"/>
      <c r="H268" s="50"/>
      <c r="I268" s="50"/>
      <c r="J268" s="50"/>
      <c r="K268" s="50"/>
      <c r="L268" s="53"/>
      <c r="M268" s="53"/>
      <c r="N268" s="50"/>
      <c r="O268" s="50"/>
      <c r="P268" s="50"/>
      <c r="Q268" s="50"/>
      <c r="R268" s="53"/>
    </row>
    <row r="269">
      <c r="A269" s="54"/>
      <c r="B269" s="50"/>
      <c r="C269" s="51"/>
      <c r="D269" s="50"/>
      <c r="E269" s="52"/>
      <c r="F269" s="50"/>
      <c r="G269" s="50"/>
      <c r="H269" s="50"/>
      <c r="I269" s="50"/>
      <c r="J269" s="50"/>
      <c r="K269" s="50"/>
      <c r="L269" s="53"/>
      <c r="M269" s="53"/>
      <c r="N269" s="50"/>
      <c r="O269" s="50"/>
      <c r="P269" s="50"/>
      <c r="Q269" s="50"/>
      <c r="R269" s="53"/>
    </row>
    <row r="270">
      <c r="A270" s="54"/>
      <c r="B270" s="50"/>
      <c r="C270" s="51"/>
      <c r="D270" s="50"/>
      <c r="E270" s="52"/>
      <c r="F270" s="50"/>
      <c r="G270" s="50"/>
      <c r="H270" s="50"/>
      <c r="I270" s="50"/>
      <c r="J270" s="50"/>
      <c r="K270" s="50"/>
      <c r="L270" s="53"/>
      <c r="M270" s="53"/>
      <c r="N270" s="50"/>
      <c r="O270" s="50"/>
      <c r="P270" s="50"/>
      <c r="Q270" s="50"/>
      <c r="R270" s="53"/>
    </row>
    <row r="271">
      <c r="A271" s="54"/>
      <c r="B271" s="50"/>
      <c r="C271" s="51"/>
      <c r="D271" s="50"/>
      <c r="E271" s="52"/>
      <c r="F271" s="50"/>
      <c r="G271" s="50"/>
      <c r="H271" s="50"/>
      <c r="I271" s="50"/>
      <c r="J271" s="50"/>
      <c r="K271" s="50"/>
      <c r="L271" s="53"/>
      <c r="M271" s="53"/>
      <c r="N271" s="50"/>
      <c r="O271" s="50"/>
      <c r="P271" s="50"/>
      <c r="Q271" s="50"/>
      <c r="R271" s="53"/>
    </row>
    <row r="272">
      <c r="A272" s="54"/>
      <c r="B272" s="50"/>
      <c r="C272" s="51"/>
      <c r="D272" s="50"/>
      <c r="E272" s="52"/>
      <c r="F272" s="50"/>
      <c r="G272" s="50"/>
      <c r="H272" s="50"/>
      <c r="I272" s="50"/>
      <c r="J272" s="50"/>
      <c r="K272" s="50"/>
      <c r="L272" s="53"/>
      <c r="M272" s="53"/>
      <c r="N272" s="50"/>
      <c r="O272" s="50"/>
      <c r="P272" s="50"/>
      <c r="Q272" s="50"/>
      <c r="R272" s="53"/>
    </row>
    <row r="273">
      <c r="A273" s="54"/>
      <c r="B273" s="50"/>
      <c r="C273" s="51"/>
      <c r="D273" s="50"/>
      <c r="E273" s="52"/>
      <c r="F273" s="50"/>
      <c r="G273" s="50"/>
      <c r="H273" s="50"/>
      <c r="I273" s="50"/>
      <c r="J273" s="50"/>
      <c r="K273" s="50"/>
      <c r="L273" s="53"/>
      <c r="M273" s="53"/>
      <c r="N273" s="50"/>
      <c r="O273" s="50"/>
      <c r="P273" s="50"/>
      <c r="Q273" s="50"/>
      <c r="R273" s="53"/>
    </row>
    <row r="274">
      <c r="A274" s="54"/>
      <c r="B274" s="50"/>
      <c r="C274" s="51"/>
      <c r="D274" s="50"/>
      <c r="E274" s="52"/>
      <c r="F274" s="50"/>
      <c r="G274" s="50"/>
      <c r="H274" s="50"/>
      <c r="I274" s="50"/>
      <c r="J274" s="50"/>
      <c r="K274" s="50"/>
      <c r="L274" s="53"/>
      <c r="M274" s="53"/>
      <c r="N274" s="50"/>
      <c r="O274" s="50"/>
      <c r="P274" s="50"/>
      <c r="Q274" s="50"/>
      <c r="R274" s="53"/>
    </row>
    <row r="275">
      <c r="A275" s="54"/>
      <c r="B275" s="50"/>
      <c r="C275" s="51"/>
      <c r="D275" s="50"/>
      <c r="E275" s="52"/>
      <c r="F275" s="50"/>
      <c r="G275" s="50"/>
      <c r="H275" s="50"/>
      <c r="I275" s="50"/>
      <c r="J275" s="50"/>
      <c r="K275" s="50"/>
      <c r="L275" s="53"/>
      <c r="M275" s="53"/>
      <c r="N275" s="50"/>
      <c r="O275" s="50"/>
      <c r="P275" s="50"/>
      <c r="Q275" s="50"/>
      <c r="R275" s="53"/>
    </row>
    <row r="276">
      <c r="A276" s="54"/>
      <c r="B276" s="50"/>
      <c r="C276" s="51"/>
      <c r="D276" s="50"/>
      <c r="E276" s="52"/>
      <c r="F276" s="50"/>
      <c r="G276" s="50"/>
      <c r="H276" s="50"/>
      <c r="I276" s="50"/>
      <c r="J276" s="50"/>
      <c r="K276" s="50"/>
      <c r="L276" s="53"/>
      <c r="M276" s="53"/>
      <c r="N276" s="50"/>
      <c r="O276" s="50"/>
      <c r="P276" s="50"/>
      <c r="Q276" s="50"/>
      <c r="R276" s="53"/>
    </row>
    <row r="277">
      <c r="A277" s="54"/>
      <c r="B277" s="50"/>
      <c r="C277" s="51"/>
      <c r="D277" s="50"/>
      <c r="E277" s="52"/>
      <c r="F277" s="50"/>
      <c r="G277" s="50"/>
      <c r="H277" s="50"/>
      <c r="I277" s="50"/>
      <c r="J277" s="50"/>
      <c r="K277" s="50"/>
      <c r="L277" s="53"/>
      <c r="M277" s="53"/>
      <c r="N277" s="50"/>
      <c r="O277" s="50"/>
      <c r="P277" s="50"/>
      <c r="Q277" s="50"/>
      <c r="R277" s="53"/>
    </row>
    <row r="278">
      <c r="A278" s="54"/>
      <c r="B278" s="50"/>
      <c r="C278" s="51"/>
      <c r="D278" s="50"/>
      <c r="E278" s="52"/>
      <c r="F278" s="50"/>
      <c r="G278" s="50"/>
      <c r="H278" s="50"/>
      <c r="I278" s="50"/>
      <c r="J278" s="50"/>
      <c r="K278" s="50"/>
      <c r="L278" s="53"/>
      <c r="M278" s="53"/>
      <c r="N278" s="50"/>
      <c r="O278" s="50"/>
      <c r="P278" s="50"/>
      <c r="Q278" s="50"/>
      <c r="R278" s="53"/>
    </row>
    <row r="279">
      <c r="A279" s="54"/>
      <c r="B279" s="50"/>
      <c r="C279" s="51"/>
      <c r="D279" s="50"/>
      <c r="E279" s="52"/>
      <c r="F279" s="50"/>
      <c r="G279" s="50"/>
      <c r="H279" s="50"/>
      <c r="I279" s="50"/>
      <c r="J279" s="50"/>
      <c r="K279" s="50"/>
      <c r="L279" s="53"/>
      <c r="M279" s="53"/>
      <c r="N279" s="50"/>
      <c r="O279" s="50"/>
      <c r="P279" s="50"/>
      <c r="Q279" s="50"/>
      <c r="R279" s="53"/>
    </row>
    <row r="280">
      <c r="A280" s="54"/>
      <c r="B280" s="50"/>
      <c r="C280" s="51"/>
      <c r="D280" s="50"/>
      <c r="E280" s="52"/>
      <c r="F280" s="50"/>
      <c r="G280" s="50"/>
      <c r="H280" s="50"/>
      <c r="I280" s="50"/>
      <c r="J280" s="50"/>
      <c r="K280" s="50"/>
      <c r="L280" s="53"/>
      <c r="M280" s="53"/>
      <c r="N280" s="50"/>
      <c r="O280" s="50"/>
      <c r="P280" s="50"/>
      <c r="Q280" s="50"/>
      <c r="R280" s="53"/>
    </row>
    <row r="281">
      <c r="A281" s="54"/>
      <c r="B281" s="50"/>
      <c r="C281" s="51"/>
      <c r="D281" s="50"/>
      <c r="E281" s="52"/>
      <c r="F281" s="50"/>
      <c r="G281" s="50"/>
      <c r="H281" s="50"/>
      <c r="I281" s="50"/>
      <c r="J281" s="50"/>
      <c r="K281" s="50"/>
      <c r="L281" s="53"/>
      <c r="M281" s="53"/>
      <c r="N281" s="50"/>
      <c r="O281" s="50"/>
      <c r="P281" s="50"/>
      <c r="Q281" s="50"/>
      <c r="R281" s="53"/>
    </row>
    <row r="282">
      <c r="A282" s="54"/>
      <c r="B282" s="50"/>
      <c r="C282" s="51"/>
      <c r="D282" s="50"/>
      <c r="E282" s="52"/>
      <c r="F282" s="50"/>
      <c r="G282" s="50"/>
      <c r="H282" s="50"/>
      <c r="I282" s="50"/>
      <c r="J282" s="50"/>
      <c r="K282" s="50"/>
      <c r="L282" s="53"/>
      <c r="M282" s="53"/>
      <c r="N282" s="50"/>
      <c r="O282" s="50"/>
      <c r="P282" s="50"/>
      <c r="Q282" s="50"/>
      <c r="R282" s="53"/>
    </row>
    <row r="283">
      <c r="A283" s="54"/>
      <c r="B283" s="50"/>
      <c r="C283" s="51"/>
      <c r="D283" s="50"/>
      <c r="E283" s="52"/>
      <c r="F283" s="50"/>
      <c r="G283" s="50"/>
      <c r="H283" s="50"/>
      <c r="I283" s="50"/>
      <c r="J283" s="50"/>
      <c r="K283" s="50"/>
      <c r="L283" s="53"/>
      <c r="M283" s="53"/>
      <c r="N283" s="50"/>
      <c r="O283" s="50"/>
      <c r="P283" s="50"/>
      <c r="Q283" s="50"/>
      <c r="R283" s="53"/>
    </row>
    <row r="284">
      <c r="A284" s="54"/>
      <c r="B284" s="50"/>
      <c r="C284" s="51"/>
      <c r="D284" s="50"/>
      <c r="E284" s="52"/>
      <c r="F284" s="50"/>
      <c r="G284" s="50"/>
      <c r="H284" s="50"/>
      <c r="I284" s="50"/>
      <c r="J284" s="50"/>
      <c r="K284" s="50"/>
      <c r="L284" s="53"/>
      <c r="M284" s="53"/>
      <c r="N284" s="50"/>
      <c r="O284" s="50"/>
      <c r="P284" s="50"/>
      <c r="Q284" s="50"/>
      <c r="R284" s="53"/>
    </row>
    <row r="285">
      <c r="A285" s="54"/>
      <c r="B285" s="50"/>
      <c r="C285" s="51"/>
      <c r="D285" s="50"/>
      <c r="E285" s="52"/>
      <c r="F285" s="50"/>
      <c r="G285" s="50"/>
      <c r="H285" s="50"/>
      <c r="I285" s="50"/>
      <c r="J285" s="50"/>
      <c r="K285" s="50"/>
      <c r="L285" s="53"/>
      <c r="M285" s="53"/>
      <c r="N285" s="50"/>
      <c r="O285" s="50"/>
      <c r="P285" s="50"/>
      <c r="Q285" s="50"/>
      <c r="R285" s="53"/>
    </row>
    <row r="286">
      <c r="A286" s="54"/>
      <c r="B286" s="50"/>
      <c r="C286" s="51"/>
      <c r="D286" s="50"/>
      <c r="E286" s="52"/>
      <c r="F286" s="50"/>
      <c r="G286" s="50"/>
      <c r="H286" s="50"/>
      <c r="I286" s="50"/>
      <c r="J286" s="50"/>
      <c r="K286" s="50"/>
      <c r="L286" s="53"/>
      <c r="M286" s="53"/>
      <c r="N286" s="50"/>
      <c r="O286" s="50"/>
      <c r="P286" s="50"/>
      <c r="Q286" s="50"/>
      <c r="R286" s="53"/>
    </row>
    <row r="287">
      <c r="A287" s="54"/>
      <c r="B287" s="50"/>
      <c r="C287" s="51"/>
      <c r="D287" s="50"/>
      <c r="E287" s="52"/>
      <c r="F287" s="50"/>
      <c r="G287" s="50"/>
      <c r="H287" s="50"/>
      <c r="I287" s="50"/>
      <c r="J287" s="50"/>
      <c r="K287" s="50"/>
      <c r="L287" s="53"/>
      <c r="M287" s="53"/>
      <c r="N287" s="50"/>
      <c r="O287" s="50"/>
      <c r="P287" s="50"/>
      <c r="Q287" s="50"/>
      <c r="R287" s="53"/>
    </row>
    <row r="288">
      <c r="A288" s="54"/>
      <c r="B288" s="50"/>
      <c r="C288" s="51"/>
      <c r="D288" s="50"/>
      <c r="E288" s="52"/>
      <c r="F288" s="50"/>
      <c r="G288" s="50"/>
      <c r="H288" s="50"/>
      <c r="I288" s="50"/>
      <c r="J288" s="50"/>
      <c r="K288" s="50"/>
      <c r="L288" s="53"/>
      <c r="M288" s="53"/>
      <c r="N288" s="50"/>
      <c r="O288" s="50"/>
      <c r="P288" s="50"/>
      <c r="Q288" s="50"/>
      <c r="R288" s="53"/>
    </row>
    <row r="289">
      <c r="A289" s="54"/>
      <c r="B289" s="50"/>
      <c r="C289" s="51"/>
      <c r="D289" s="50"/>
      <c r="E289" s="52"/>
      <c r="F289" s="50"/>
      <c r="G289" s="50"/>
      <c r="H289" s="50"/>
      <c r="I289" s="50"/>
      <c r="J289" s="50"/>
      <c r="K289" s="50"/>
      <c r="L289" s="53"/>
      <c r="M289" s="53"/>
      <c r="N289" s="50"/>
      <c r="O289" s="50"/>
      <c r="P289" s="50"/>
      <c r="Q289" s="50"/>
      <c r="R289" s="53"/>
    </row>
    <row r="290">
      <c r="A290" s="54"/>
      <c r="B290" s="50"/>
      <c r="C290" s="51"/>
      <c r="D290" s="50"/>
      <c r="E290" s="52"/>
      <c r="F290" s="50"/>
      <c r="G290" s="50"/>
      <c r="H290" s="50"/>
      <c r="I290" s="50"/>
      <c r="J290" s="50"/>
      <c r="K290" s="50"/>
      <c r="L290" s="53"/>
      <c r="M290" s="53"/>
      <c r="N290" s="50"/>
      <c r="O290" s="50"/>
      <c r="P290" s="50"/>
      <c r="Q290" s="50"/>
      <c r="R290" s="53"/>
    </row>
    <row r="291">
      <c r="A291" s="54"/>
      <c r="B291" s="50"/>
      <c r="C291" s="51"/>
      <c r="D291" s="50"/>
      <c r="E291" s="52"/>
      <c r="F291" s="50"/>
      <c r="G291" s="50"/>
      <c r="H291" s="50"/>
      <c r="I291" s="50"/>
      <c r="J291" s="50"/>
      <c r="K291" s="50"/>
      <c r="L291" s="53"/>
      <c r="M291" s="53"/>
      <c r="N291" s="50"/>
      <c r="O291" s="50"/>
      <c r="P291" s="50"/>
      <c r="Q291" s="50"/>
      <c r="R291" s="53"/>
    </row>
    <row r="292">
      <c r="A292" s="54"/>
      <c r="B292" s="50"/>
      <c r="C292" s="51"/>
      <c r="D292" s="50"/>
      <c r="E292" s="52"/>
      <c r="F292" s="50"/>
      <c r="G292" s="50"/>
      <c r="H292" s="50"/>
      <c r="I292" s="50"/>
      <c r="J292" s="50"/>
      <c r="K292" s="50"/>
      <c r="L292" s="53"/>
      <c r="M292" s="53"/>
      <c r="N292" s="50"/>
      <c r="O292" s="50"/>
      <c r="P292" s="50"/>
      <c r="Q292" s="50"/>
      <c r="R292" s="53"/>
    </row>
    <row r="293">
      <c r="A293" s="54"/>
      <c r="B293" s="50"/>
      <c r="C293" s="51"/>
      <c r="D293" s="50"/>
      <c r="E293" s="52"/>
      <c r="F293" s="50"/>
      <c r="G293" s="50"/>
      <c r="H293" s="50"/>
      <c r="I293" s="50"/>
      <c r="J293" s="50"/>
      <c r="K293" s="50"/>
      <c r="L293" s="53"/>
      <c r="M293" s="53"/>
      <c r="N293" s="50"/>
      <c r="O293" s="50"/>
      <c r="P293" s="50"/>
      <c r="Q293" s="50"/>
      <c r="R293" s="53"/>
    </row>
    <row r="294">
      <c r="A294" s="54"/>
      <c r="B294" s="50"/>
      <c r="C294" s="51"/>
      <c r="D294" s="50"/>
      <c r="E294" s="52"/>
      <c r="F294" s="50"/>
      <c r="G294" s="50"/>
      <c r="H294" s="50"/>
      <c r="I294" s="50"/>
      <c r="J294" s="50"/>
      <c r="K294" s="50"/>
      <c r="L294" s="53"/>
      <c r="M294" s="53"/>
      <c r="N294" s="50"/>
      <c r="O294" s="50"/>
      <c r="P294" s="50"/>
      <c r="Q294" s="50"/>
      <c r="R294" s="53"/>
    </row>
    <row r="295">
      <c r="A295" s="54"/>
      <c r="B295" s="50"/>
      <c r="C295" s="51"/>
      <c r="D295" s="50"/>
      <c r="E295" s="52"/>
      <c r="F295" s="50"/>
      <c r="G295" s="50"/>
      <c r="H295" s="50"/>
      <c r="I295" s="50"/>
      <c r="J295" s="50"/>
      <c r="K295" s="50"/>
      <c r="L295" s="53"/>
      <c r="M295" s="53"/>
      <c r="N295" s="50"/>
      <c r="O295" s="50"/>
      <c r="P295" s="50"/>
      <c r="Q295" s="50"/>
      <c r="R295" s="53"/>
    </row>
    <row r="296">
      <c r="A296" s="54"/>
      <c r="B296" s="50"/>
      <c r="C296" s="51"/>
      <c r="D296" s="50"/>
      <c r="E296" s="52"/>
      <c r="F296" s="50"/>
      <c r="G296" s="50"/>
      <c r="H296" s="50"/>
      <c r="I296" s="50"/>
      <c r="J296" s="50"/>
      <c r="K296" s="50"/>
      <c r="L296" s="53"/>
      <c r="M296" s="53"/>
      <c r="N296" s="50"/>
      <c r="O296" s="50"/>
      <c r="P296" s="50"/>
      <c r="Q296" s="50"/>
      <c r="R296" s="53"/>
    </row>
    <row r="297">
      <c r="A297" s="54"/>
      <c r="B297" s="50"/>
      <c r="C297" s="51"/>
      <c r="D297" s="50"/>
      <c r="E297" s="52"/>
      <c r="F297" s="50"/>
      <c r="G297" s="50"/>
      <c r="H297" s="50"/>
      <c r="I297" s="50"/>
      <c r="J297" s="50"/>
      <c r="K297" s="50"/>
      <c r="L297" s="53"/>
      <c r="M297" s="53"/>
      <c r="N297" s="50"/>
      <c r="O297" s="50"/>
      <c r="P297" s="50"/>
      <c r="Q297" s="50"/>
      <c r="R297" s="53"/>
    </row>
    <row r="298">
      <c r="A298" s="54"/>
      <c r="B298" s="50"/>
      <c r="C298" s="51"/>
      <c r="D298" s="50"/>
      <c r="E298" s="52"/>
      <c r="F298" s="50"/>
      <c r="G298" s="50"/>
      <c r="H298" s="50"/>
      <c r="I298" s="50"/>
      <c r="J298" s="50"/>
      <c r="K298" s="50"/>
      <c r="L298" s="53"/>
      <c r="M298" s="53"/>
      <c r="N298" s="50"/>
      <c r="O298" s="50"/>
      <c r="P298" s="50"/>
      <c r="Q298" s="50"/>
      <c r="R298" s="53"/>
    </row>
    <row r="299">
      <c r="A299" s="54"/>
      <c r="B299" s="50"/>
      <c r="C299" s="51"/>
      <c r="D299" s="50"/>
      <c r="E299" s="52"/>
      <c r="F299" s="50"/>
      <c r="G299" s="50"/>
      <c r="H299" s="50"/>
      <c r="I299" s="50"/>
      <c r="J299" s="50"/>
      <c r="K299" s="50"/>
      <c r="L299" s="53"/>
      <c r="M299" s="53"/>
      <c r="N299" s="50"/>
      <c r="O299" s="50"/>
      <c r="P299" s="50"/>
      <c r="Q299" s="50"/>
      <c r="R299" s="53"/>
    </row>
    <row r="300">
      <c r="A300" s="54"/>
      <c r="B300" s="50"/>
      <c r="C300" s="51"/>
      <c r="D300" s="50"/>
      <c r="E300" s="52"/>
      <c r="F300" s="50"/>
      <c r="G300" s="50"/>
      <c r="H300" s="50"/>
      <c r="I300" s="50"/>
      <c r="J300" s="50"/>
      <c r="K300" s="50"/>
      <c r="L300" s="53"/>
      <c r="M300" s="53"/>
      <c r="N300" s="50"/>
      <c r="O300" s="50"/>
      <c r="P300" s="50"/>
      <c r="Q300" s="50"/>
      <c r="R300" s="53"/>
    </row>
    <row r="301">
      <c r="A301" s="54"/>
      <c r="B301" s="50"/>
      <c r="C301" s="51"/>
      <c r="D301" s="50"/>
      <c r="E301" s="52"/>
      <c r="F301" s="50"/>
      <c r="G301" s="50"/>
      <c r="H301" s="50"/>
      <c r="I301" s="50"/>
      <c r="J301" s="50"/>
      <c r="K301" s="50"/>
      <c r="L301" s="53"/>
      <c r="M301" s="53"/>
      <c r="N301" s="50"/>
      <c r="O301" s="50"/>
      <c r="P301" s="50"/>
      <c r="Q301" s="50"/>
      <c r="R301" s="53"/>
    </row>
    <row r="302">
      <c r="A302" s="54"/>
      <c r="B302" s="50"/>
      <c r="C302" s="51"/>
      <c r="D302" s="50"/>
      <c r="E302" s="52"/>
      <c r="F302" s="50"/>
      <c r="G302" s="50"/>
      <c r="H302" s="50"/>
      <c r="I302" s="50"/>
      <c r="J302" s="50"/>
      <c r="K302" s="50"/>
      <c r="L302" s="53"/>
      <c r="M302" s="53"/>
      <c r="N302" s="50"/>
      <c r="O302" s="50"/>
      <c r="P302" s="50"/>
      <c r="Q302" s="50"/>
      <c r="R302" s="53"/>
    </row>
    <row r="303">
      <c r="A303" s="54"/>
      <c r="B303" s="50"/>
      <c r="C303" s="51"/>
      <c r="D303" s="50"/>
      <c r="E303" s="52"/>
      <c r="F303" s="50"/>
      <c r="G303" s="50"/>
      <c r="H303" s="50"/>
      <c r="I303" s="50"/>
      <c r="J303" s="50"/>
      <c r="K303" s="50"/>
      <c r="L303" s="53"/>
      <c r="M303" s="53"/>
      <c r="N303" s="50"/>
      <c r="O303" s="50"/>
      <c r="P303" s="50"/>
      <c r="Q303" s="50"/>
      <c r="R303" s="53"/>
    </row>
    <row r="304">
      <c r="A304" s="54"/>
      <c r="B304" s="50"/>
      <c r="C304" s="51"/>
      <c r="D304" s="50"/>
      <c r="E304" s="52"/>
      <c r="F304" s="50"/>
      <c r="G304" s="50"/>
      <c r="H304" s="50"/>
      <c r="I304" s="50"/>
      <c r="J304" s="50"/>
      <c r="K304" s="50"/>
      <c r="L304" s="53"/>
      <c r="M304" s="53"/>
      <c r="N304" s="50"/>
      <c r="O304" s="50"/>
      <c r="P304" s="50"/>
      <c r="Q304" s="50"/>
      <c r="R304" s="53"/>
    </row>
    <row r="305">
      <c r="A305" s="54"/>
      <c r="B305" s="50"/>
      <c r="C305" s="51"/>
      <c r="D305" s="50"/>
      <c r="E305" s="52"/>
      <c r="F305" s="50"/>
      <c r="G305" s="50"/>
      <c r="H305" s="50"/>
      <c r="I305" s="50"/>
      <c r="J305" s="50"/>
      <c r="K305" s="50"/>
      <c r="L305" s="53"/>
      <c r="M305" s="53"/>
      <c r="N305" s="50"/>
      <c r="O305" s="50"/>
      <c r="P305" s="50"/>
      <c r="Q305" s="50"/>
      <c r="R305" s="53"/>
    </row>
    <row r="306">
      <c r="A306" s="54"/>
      <c r="B306" s="50"/>
      <c r="C306" s="51"/>
      <c r="D306" s="50"/>
      <c r="E306" s="52"/>
      <c r="F306" s="50"/>
      <c r="G306" s="50"/>
      <c r="H306" s="50"/>
      <c r="I306" s="50"/>
      <c r="J306" s="50"/>
      <c r="K306" s="50"/>
      <c r="L306" s="53"/>
      <c r="M306" s="53"/>
      <c r="N306" s="50"/>
      <c r="O306" s="50"/>
      <c r="P306" s="50"/>
      <c r="Q306" s="50"/>
      <c r="R306" s="53"/>
    </row>
    <row r="307">
      <c r="A307" s="54"/>
      <c r="B307" s="50"/>
      <c r="C307" s="51"/>
      <c r="D307" s="50"/>
      <c r="E307" s="52"/>
      <c r="F307" s="50"/>
      <c r="G307" s="50"/>
      <c r="H307" s="50"/>
      <c r="I307" s="50"/>
      <c r="J307" s="50"/>
      <c r="K307" s="50"/>
      <c r="L307" s="53"/>
      <c r="M307" s="53"/>
      <c r="N307" s="50"/>
      <c r="O307" s="50"/>
      <c r="P307" s="50"/>
      <c r="Q307" s="50"/>
      <c r="R307" s="53"/>
    </row>
    <row r="308">
      <c r="A308" s="54"/>
      <c r="B308" s="50"/>
      <c r="C308" s="51"/>
      <c r="D308" s="50"/>
      <c r="E308" s="52"/>
      <c r="F308" s="50"/>
      <c r="G308" s="50"/>
      <c r="H308" s="50"/>
      <c r="I308" s="50"/>
      <c r="J308" s="50"/>
      <c r="K308" s="50"/>
      <c r="L308" s="53"/>
      <c r="M308" s="53"/>
      <c r="N308" s="50"/>
      <c r="O308" s="50"/>
      <c r="P308" s="50"/>
      <c r="Q308" s="50"/>
      <c r="R308" s="53"/>
    </row>
    <row r="309">
      <c r="A309" s="54"/>
      <c r="B309" s="50"/>
      <c r="C309" s="51"/>
      <c r="D309" s="50"/>
      <c r="E309" s="52"/>
      <c r="F309" s="50"/>
      <c r="G309" s="50"/>
      <c r="H309" s="50"/>
      <c r="I309" s="50"/>
      <c r="J309" s="50"/>
      <c r="K309" s="50"/>
      <c r="L309" s="53"/>
      <c r="M309" s="53"/>
      <c r="N309" s="50"/>
      <c r="O309" s="50"/>
      <c r="P309" s="50"/>
      <c r="Q309" s="50"/>
      <c r="R309" s="53"/>
    </row>
    <row r="310">
      <c r="A310" s="54"/>
      <c r="B310" s="50"/>
      <c r="C310" s="51"/>
      <c r="D310" s="50"/>
      <c r="E310" s="52"/>
      <c r="F310" s="50"/>
      <c r="G310" s="50"/>
      <c r="H310" s="50"/>
      <c r="I310" s="50"/>
      <c r="J310" s="50"/>
      <c r="K310" s="50"/>
      <c r="L310" s="53"/>
      <c r="M310" s="53"/>
      <c r="N310" s="50"/>
      <c r="O310" s="50"/>
      <c r="P310" s="50"/>
      <c r="Q310" s="50"/>
      <c r="R310" s="53"/>
    </row>
    <row r="311">
      <c r="A311" s="54"/>
      <c r="B311" s="50"/>
      <c r="C311" s="51"/>
      <c r="D311" s="50"/>
      <c r="E311" s="52"/>
      <c r="F311" s="50"/>
      <c r="G311" s="50"/>
      <c r="H311" s="50"/>
      <c r="I311" s="50"/>
      <c r="J311" s="50"/>
      <c r="K311" s="50"/>
      <c r="L311" s="53"/>
      <c r="M311" s="53"/>
      <c r="N311" s="50"/>
      <c r="O311" s="50"/>
      <c r="P311" s="50"/>
      <c r="Q311" s="50"/>
      <c r="R311" s="53"/>
    </row>
    <row r="312">
      <c r="A312" s="54"/>
      <c r="B312" s="50"/>
      <c r="C312" s="51"/>
      <c r="D312" s="50"/>
      <c r="E312" s="52"/>
      <c r="F312" s="50"/>
      <c r="G312" s="50"/>
      <c r="H312" s="50"/>
      <c r="I312" s="50"/>
      <c r="J312" s="50"/>
      <c r="K312" s="50"/>
      <c r="L312" s="53"/>
      <c r="M312" s="53"/>
      <c r="N312" s="50"/>
      <c r="O312" s="50"/>
      <c r="P312" s="50"/>
      <c r="Q312" s="50"/>
      <c r="R312" s="53"/>
    </row>
    <row r="313">
      <c r="A313" s="54"/>
      <c r="B313" s="50"/>
      <c r="C313" s="51"/>
      <c r="D313" s="50"/>
      <c r="E313" s="52"/>
      <c r="F313" s="50"/>
      <c r="G313" s="50"/>
      <c r="H313" s="50"/>
      <c r="I313" s="50"/>
      <c r="J313" s="50"/>
      <c r="K313" s="50"/>
      <c r="L313" s="53"/>
      <c r="M313" s="53"/>
      <c r="N313" s="50"/>
      <c r="O313" s="50"/>
      <c r="P313" s="50"/>
      <c r="Q313" s="50"/>
      <c r="R313" s="53"/>
    </row>
    <row r="314">
      <c r="A314" s="54"/>
      <c r="B314" s="50"/>
      <c r="C314" s="51"/>
      <c r="D314" s="50"/>
      <c r="E314" s="52"/>
      <c r="F314" s="50"/>
      <c r="G314" s="50"/>
      <c r="H314" s="50"/>
      <c r="I314" s="50"/>
      <c r="J314" s="50"/>
      <c r="K314" s="50"/>
      <c r="L314" s="53"/>
      <c r="M314" s="53"/>
      <c r="N314" s="50"/>
      <c r="O314" s="50"/>
      <c r="P314" s="50"/>
      <c r="Q314" s="50"/>
      <c r="R314" s="53"/>
    </row>
    <row r="315">
      <c r="A315" s="54"/>
      <c r="B315" s="50"/>
      <c r="C315" s="51"/>
      <c r="D315" s="50"/>
      <c r="E315" s="52"/>
      <c r="F315" s="50"/>
      <c r="G315" s="50"/>
      <c r="H315" s="50"/>
      <c r="I315" s="50"/>
      <c r="J315" s="50"/>
      <c r="K315" s="50"/>
      <c r="L315" s="53"/>
      <c r="M315" s="53"/>
      <c r="N315" s="50"/>
      <c r="O315" s="50"/>
      <c r="P315" s="50"/>
      <c r="Q315" s="50"/>
      <c r="R315" s="53"/>
    </row>
    <row r="316">
      <c r="A316" s="54"/>
      <c r="B316" s="50"/>
      <c r="C316" s="51"/>
      <c r="D316" s="50"/>
      <c r="E316" s="52"/>
      <c r="F316" s="50"/>
      <c r="G316" s="50"/>
      <c r="H316" s="50"/>
      <c r="I316" s="50"/>
      <c r="J316" s="50"/>
      <c r="K316" s="50"/>
      <c r="L316" s="53"/>
      <c r="M316" s="53"/>
      <c r="N316" s="50"/>
      <c r="O316" s="50"/>
      <c r="P316" s="50"/>
      <c r="Q316" s="50"/>
      <c r="R316" s="53"/>
    </row>
    <row r="317">
      <c r="A317" s="54"/>
      <c r="B317" s="50"/>
      <c r="C317" s="51"/>
      <c r="D317" s="50"/>
      <c r="E317" s="52"/>
      <c r="F317" s="50"/>
      <c r="G317" s="50"/>
      <c r="H317" s="50"/>
      <c r="I317" s="50"/>
      <c r="J317" s="50"/>
      <c r="K317" s="50"/>
      <c r="L317" s="53"/>
      <c r="M317" s="53"/>
      <c r="N317" s="50"/>
      <c r="O317" s="50"/>
      <c r="P317" s="50"/>
      <c r="Q317" s="50"/>
      <c r="R317" s="53"/>
    </row>
    <row r="318">
      <c r="A318" s="54"/>
      <c r="B318" s="50"/>
      <c r="C318" s="51"/>
      <c r="D318" s="50"/>
      <c r="E318" s="52"/>
      <c r="F318" s="50"/>
      <c r="G318" s="50"/>
      <c r="H318" s="50"/>
      <c r="I318" s="50"/>
      <c r="J318" s="50"/>
      <c r="K318" s="50"/>
      <c r="L318" s="53"/>
      <c r="M318" s="53"/>
      <c r="N318" s="50"/>
      <c r="O318" s="50"/>
      <c r="P318" s="50"/>
      <c r="Q318" s="50"/>
      <c r="R318" s="53"/>
    </row>
    <row r="319">
      <c r="A319" s="54"/>
      <c r="B319" s="50"/>
      <c r="C319" s="51"/>
      <c r="D319" s="50"/>
      <c r="E319" s="52"/>
      <c r="F319" s="50"/>
      <c r="G319" s="50"/>
      <c r="H319" s="50"/>
      <c r="I319" s="50"/>
      <c r="J319" s="50"/>
      <c r="K319" s="50"/>
      <c r="L319" s="53"/>
      <c r="M319" s="53"/>
      <c r="N319" s="50"/>
      <c r="O319" s="50"/>
      <c r="P319" s="50"/>
      <c r="Q319" s="50"/>
      <c r="R319" s="53"/>
    </row>
    <row r="320">
      <c r="A320" s="54"/>
      <c r="B320" s="50"/>
      <c r="C320" s="51"/>
      <c r="D320" s="50"/>
      <c r="E320" s="52"/>
      <c r="F320" s="50"/>
      <c r="G320" s="50"/>
      <c r="H320" s="50"/>
      <c r="I320" s="50"/>
      <c r="J320" s="50"/>
      <c r="K320" s="50"/>
      <c r="L320" s="53"/>
      <c r="M320" s="53"/>
      <c r="N320" s="50"/>
      <c r="O320" s="50"/>
      <c r="P320" s="50"/>
      <c r="Q320" s="50"/>
      <c r="R320" s="53"/>
    </row>
    <row r="321">
      <c r="A321" s="54"/>
      <c r="B321" s="50"/>
      <c r="C321" s="51"/>
      <c r="D321" s="50"/>
      <c r="E321" s="52"/>
      <c r="F321" s="50"/>
      <c r="G321" s="50"/>
      <c r="H321" s="50"/>
      <c r="I321" s="50"/>
      <c r="J321" s="50"/>
      <c r="K321" s="50"/>
      <c r="L321" s="53"/>
      <c r="M321" s="53"/>
      <c r="N321" s="50"/>
      <c r="O321" s="50"/>
      <c r="P321" s="50"/>
      <c r="Q321" s="50"/>
      <c r="R321" s="53"/>
    </row>
    <row r="322">
      <c r="A322" s="54"/>
      <c r="B322" s="50"/>
      <c r="C322" s="51"/>
      <c r="D322" s="50"/>
      <c r="E322" s="52"/>
      <c r="F322" s="50"/>
      <c r="G322" s="50"/>
      <c r="H322" s="50"/>
      <c r="I322" s="50"/>
      <c r="J322" s="50"/>
      <c r="K322" s="50"/>
      <c r="L322" s="53"/>
      <c r="M322" s="53"/>
      <c r="N322" s="50"/>
      <c r="O322" s="50"/>
      <c r="P322" s="50"/>
      <c r="Q322" s="50"/>
      <c r="R322" s="53"/>
    </row>
    <row r="323">
      <c r="A323" s="54"/>
      <c r="B323" s="50"/>
      <c r="C323" s="51"/>
      <c r="D323" s="50"/>
      <c r="E323" s="52"/>
      <c r="F323" s="50"/>
      <c r="G323" s="50"/>
      <c r="H323" s="50"/>
      <c r="I323" s="50"/>
      <c r="J323" s="50"/>
      <c r="K323" s="50"/>
      <c r="L323" s="53"/>
      <c r="M323" s="53"/>
      <c r="N323" s="50"/>
      <c r="O323" s="50"/>
      <c r="P323" s="50"/>
      <c r="Q323" s="50"/>
      <c r="R323" s="53"/>
    </row>
    <row r="324">
      <c r="A324" s="54"/>
      <c r="B324" s="50"/>
      <c r="C324" s="51"/>
      <c r="D324" s="50"/>
      <c r="E324" s="52"/>
      <c r="F324" s="50"/>
      <c r="G324" s="50"/>
      <c r="H324" s="50"/>
      <c r="I324" s="50"/>
      <c r="J324" s="50"/>
      <c r="K324" s="50"/>
      <c r="L324" s="53"/>
      <c r="M324" s="53"/>
      <c r="N324" s="50"/>
      <c r="O324" s="50"/>
      <c r="P324" s="50"/>
      <c r="Q324" s="50"/>
      <c r="R324" s="53"/>
    </row>
    <row r="325">
      <c r="A325" s="54"/>
      <c r="B325" s="50"/>
      <c r="C325" s="51"/>
      <c r="D325" s="50"/>
      <c r="E325" s="52"/>
      <c r="F325" s="50"/>
      <c r="G325" s="50"/>
      <c r="H325" s="50"/>
      <c r="I325" s="50"/>
      <c r="J325" s="50"/>
      <c r="K325" s="50"/>
      <c r="L325" s="53"/>
      <c r="M325" s="53"/>
      <c r="N325" s="50"/>
      <c r="O325" s="50"/>
      <c r="P325" s="50"/>
      <c r="Q325" s="50"/>
      <c r="R325" s="53"/>
    </row>
    <row r="326">
      <c r="A326" s="54"/>
      <c r="B326" s="50"/>
      <c r="C326" s="51"/>
      <c r="D326" s="50"/>
      <c r="E326" s="52"/>
      <c r="F326" s="50"/>
      <c r="G326" s="50"/>
      <c r="H326" s="50"/>
      <c r="I326" s="50"/>
      <c r="J326" s="50"/>
      <c r="K326" s="50"/>
      <c r="L326" s="53"/>
      <c r="M326" s="53"/>
      <c r="N326" s="50"/>
      <c r="O326" s="50"/>
      <c r="P326" s="50"/>
      <c r="Q326" s="50"/>
      <c r="R326" s="53"/>
    </row>
    <row r="327">
      <c r="A327" s="54"/>
      <c r="B327" s="50"/>
      <c r="C327" s="51"/>
      <c r="D327" s="50"/>
      <c r="E327" s="52"/>
      <c r="F327" s="50"/>
      <c r="G327" s="50"/>
      <c r="H327" s="50"/>
      <c r="I327" s="50"/>
      <c r="J327" s="50"/>
      <c r="K327" s="50"/>
      <c r="L327" s="53"/>
      <c r="M327" s="53"/>
      <c r="N327" s="50"/>
      <c r="O327" s="50"/>
      <c r="P327" s="50"/>
      <c r="Q327" s="50"/>
      <c r="R327" s="53"/>
    </row>
    <row r="328">
      <c r="A328" s="54"/>
      <c r="B328" s="50"/>
      <c r="C328" s="51"/>
      <c r="D328" s="50"/>
      <c r="E328" s="52"/>
      <c r="F328" s="50"/>
      <c r="G328" s="50"/>
      <c r="H328" s="50"/>
      <c r="I328" s="50"/>
      <c r="J328" s="50"/>
      <c r="K328" s="50"/>
      <c r="L328" s="53"/>
      <c r="M328" s="53"/>
      <c r="N328" s="50"/>
      <c r="O328" s="50"/>
      <c r="P328" s="50"/>
      <c r="Q328" s="50"/>
      <c r="R328" s="53"/>
    </row>
    <row r="329">
      <c r="A329" s="54"/>
      <c r="B329" s="50"/>
      <c r="C329" s="51"/>
      <c r="D329" s="50"/>
      <c r="E329" s="52"/>
      <c r="F329" s="50"/>
      <c r="G329" s="50"/>
      <c r="H329" s="50"/>
      <c r="I329" s="50"/>
      <c r="J329" s="50"/>
      <c r="K329" s="50"/>
      <c r="L329" s="53"/>
      <c r="M329" s="53"/>
      <c r="N329" s="50"/>
      <c r="O329" s="50"/>
      <c r="P329" s="50"/>
      <c r="Q329" s="50"/>
      <c r="R329" s="53"/>
    </row>
    <row r="330">
      <c r="A330" s="54"/>
      <c r="B330" s="50"/>
      <c r="C330" s="51"/>
      <c r="D330" s="50"/>
      <c r="E330" s="52"/>
      <c r="F330" s="50"/>
      <c r="G330" s="50"/>
      <c r="H330" s="50"/>
      <c r="I330" s="50"/>
      <c r="J330" s="50"/>
      <c r="K330" s="50"/>
      <c r="L330" s="53"/>
      <c r="M330" s="53"/>
      <c r="N330" s="50"/>
      <c r="O330" s="50"/>
      <c r="P330" s="50"/>
      <c r="Q330" s="50"/>
      <c r="R330" s="53"/>
    </row>
    <row r="331">
      <c r="A331" s="54"/>
      <c r="B331" s="50"/>
      <c r="C331" s="51"/>
      <c r="D331" s="50"/>
      <c r="E331" s="52"/>
      <c r="F331" s="50"/>
      <c r="G331" s="50"/>
      <c r="H331" s="50"/>
      <c r="I331" s="50"/>
      <c r="J331" s="50"/>
      <c r="K331" s="50"/>
      <c r="L331" s="53"/>
      <c r="M331" s="53"/>
      <c r="N331" s="50"/>
      <c r="O331" s="50"/>
      <c r="P331" s="50"/>
      <c r="Q331" s="50"/>
      <c r="R331" s="53"/>
    </row>
    <row r="332">
      <c r="A332" s="54"/>
      <c r="B332" s="50"/>
      <c r="C332" s="51"/>
      <c r="D332" s="50"/>
      <c r="E332" s="52"/>
      <c r="F332" s="50"/>
      <c r="G332" s="50"/>
      <c r="H332" s="50"/>
      <c r="I332" s="50"/>
      <c r="J332" s="50"/>
      <c r="K332" s="50"/>
      <c r="L332" s="53"/>
      <c r="M332" s="53"/>
      <c r="N332" s="50"/>
      <c r="O332" s="50"/>
      <c r="P332" s="50"/>
      <c r="Q332" s="50"/>
      <c r="R332" s="53"/>
    </row>
    <row r="333">
      <c r="A333" s="54"/>
      <c r="B333" s="50"/>
      <c r="C333" s="51"/>
      <c r="D333" s="50"/>
      <c r="E333" s="52"/>
      <c r="F333" s="50"/>
      <c r="G333" s="50"/>
      <c r="H333" s="50"/>
      <c r="I333" s="50"/>
      <c r="J333" s="50"/>
      <c r="K333" s="50"/>
      <c r="L333" s="53"/>
      <c r="M333" s="53"/>
      <c r="N333" s="50"/>
      <c r="O333" s="50"/>
      <c r="P333" s="50"/>
      <c r="Q333" s="50"/>
      <c r="R333" s="53"/>
    </row>
    <row r="334">
      <c r="A334" s="54"/>
      <c r="B334" s="50"/>
      <c r="C334" s="51"/>
      <c r="D334" s="50"/>
      <c r="E334" s="52"/>
      <c r="F334" s="50"/>
      <c r="G334" s="50"/>
      <c r="H334" s="50"/>
      <c r="I334" s="50"/>
      <c r="J334" s="50"/>
      <c r="K334" s="50"/>
      <c r="L334" s="53"/>
      <c r="M334" s="53"/>
      <c r="N334" s="50"/>
      <c r="O334" s="50"/>
      <c r="P334" s="50"/>
      <c r="Q334" s="50"/>
      <c r="R334" s="53"/>
    </row>
    <row r="335">
      <c r="A335" s="54"/>
      <c r="B335" s="50"/>
      <c r="C335" s="51"/>
      <c r="D335" s="50"/>
      <c r="E335" s="52"/>
      <c r="F335" s="50"/>
      <c r="G335" s="50"/>
      <c r="H335" s="50"/>
      <c r="I335" s="50"/>
      <c r="J335" s="50"/>
      <c r="K335" s="50"/>
      <c r="L335" s="53"/>
      <c r="M335" s="53"/>
      <c r="N335" s="50"/>
      <c r="O335" s="50"/>
      <c r="P335" s="50"/>
      <c r="Q335" s="50"/>
      <c r="R335" s="53"/>
    </row>
    <row r="336">
      <c r="A336" s="54"/>
      <c r="B336" s="50"/>
      <c r="C336" s="51"/>
      <c r="D336" s="50"/>
      <c r="E336" s="52"/>
      <c r="F336" s="50"/>
      <c r="G336" s="50"/>
      <c r="H336" s="50"/>
      <c r="I336" s="50"/>
      <c r="J336" s="50"/>
      <c r="K336" s="50"/>
      <c r="L336" s="53"/>
      <c r="M336" s="53"/>
      <c r="N336" s="50"/>
      <c r="O336" s="50"/>
      <c r="P336" s="50"/>
      <c r="Q336" s="50"/>
      <c r="R336" s="53"/>
    </row>
    <row r="337">
      <c r="A337" s="54"/>
      <c r="B337" s="50"/>
      <c r="C337" s="51"/>
      <c r="D337" s="50"/>
      <c r="E337" s="52"/>
      <c r="F337" s="50"/>
      <c r="G337" s="50"/>
      <c r="H337" s="50"/>
      <c r="I337" s="50"/>
      <c r="J337" s="50"/>
      <c r="K337" s="50"/>
      <c r="L337" s="53"/>
      <c r="M337" s="53"/>
      <c r="N337" s="50"/>
      <c r="O337" s="50"/>
      <c r="P337" s="50"/>
      <c r="Q337" s="50"/>
      <c r="R337" s="53"/>
    </row>
    <row r="338">
      <c r="A338" s="54"/>
      <c r="B338" s="50"/>
      <c r="C338" s="51"/>
      <c r="D338" s="50"/>
      <c r="E338" s="52"/>
      <c r="F338" s="50"/>
      <c r="G338" s="50"/>
      <c r="H338" s="50"/>
      <c r="I338" s="50"/>
      <c r="J338" s="50"/>
      <c r="K338" s="50"/>
      <c r="L338" s="53"/>
      <c r="M338" s="53"/>
      <c r="N338" s="50"/>
      <c r="O338" s="50"/>
      <c r="P338" s="50"/>
      <c r="Q338" s="50"/>
      <c r="R338" s="53"/>
    </row>
    <row r="339">
      <c r="A339" s="54"/>
      <c r="B339" s="50"/>
      <c r="C339" s="51"/>
      <c r="D339" s="50"/>
      <c r="E339" s="52"/>
      <c r="F339" s="50"/>
      <c r="G339" s="50"/>
      <c r="H339" s="50"/>
      <c r="I339" s="50"/>
      <c r="J339" s="50"/>
      <c r="K339" s="50"/>
      <c r="L339" s="53"/>
      <c r="M339" s="53"/>
      <c r="N339" s="50"/>
      <c r="O339" s="50"/>
      <c r="P339" s="50"/>
      <c r="Q339" s="50"/>
      <c r="R339" s="53"/>
    </row>
    <row r="340">
      <c r="A340" s="54"/>
      <c r="B340" s="50"/>
      <c r="C340" s="51"/>
      <c r="D340" s="50"/>
      <c r="E340" s="52"/>
      <c r="F340" s="50"/>
      <c r="G340" s="50"/>
      <c r="H340" s="50"/>
      <c r="I340" s="50"/>
      <c r="J340" s="50"/>
      <c r="K340" s="50"/>
      <c r="L340" s="53"/>
      <c r="M340" s="53"/>
      <c r="N340" s="50"/>
      <c r="O340" s="50"/>
      <c r="P340" s="50"/>
      <c r="Q340" s="50"/>
      <c r="R340" s="53"/>
    </row>
    <row r="341">
      <c r="A341" s="54"/>
      <c r="B341" s="50"/>
      <c r="C341" s="51"/>
      <c r="D341" s="50"/>
      <c r="E341" s="52"/>
      <c r="F341" s="50"/>
      <c r="G341" s="50"/>
      <c r="H341" s="50"/>
      <c r="I341" s="50"/>
      <c r="J341" s="50"/>
      <c r="K341" s="50"/>
      <c r="L341" s="53"/>
      <c r="M341" s="53"/>
      <c r="N341" s="50"/>
      <c r="O341" s="50"/>
      <c r="P341" s="50"/>
      <c r="Q341" s="50"/>
      <c r="R341" s="53"/>
    </row>
    <row r="342">
      <c r="A342" s="54"/>
      <c r="B342" s="50"/>
      <c r="C342" s="51"/>
      <c r="D342" s="50"/>
      <c r="E342" s="52"/>
      <c r="F342" s="50"/>
      <c r="G342" s="50"/>
      <c r="H342" s="50"/>
      <c r="I342" s="50"/>
      <c r="J342" s="50"/>
      <c r="K342" s="50"/>
      <c r="L342" s="53"/>
      <c r="M342" s="53"/>
      <c r="N342" s="50"/>
      <c r="O342" s="50"/>
      <c r="P342" s="50"/>
      <c r="Q342" s="50"/>
      <c r="R342" s="53"/>
    </row>
    <row r="343">
      <c r="A343" s="54"/>
      <c r="B343" s="50"/>
      <c r="C343" s="51"/>
      <c r="D343" s="50"/>
      <c r="E343" s="52"/>
      <c r="F343" s="50"/>
      <c r="G343" s="50"/>
      <c r="H343" s="50"/>
      <c r="I343" s="50"/>
      <c r="J343" s="50"/>
      <c r="K343" s="50"/>
      <c r="L343" s="53"/>
      <c r="M343" s="53"/>
      <c r="N343" s="50"/>
      <c r="O343" s="50"/>
      <c r="P343" s="50"/>
      <c r="Q343" s="50"/>
      <c r="R343" s="53"/>
    </row>
    <row r="344">
      <c r="A344" s="54"/>
      <c r="B344" s="50"/>
      <c r="C344" s="51"/>
      <c r="D344" s="50"/>
      <c r="E344" s="52"/>
      <c r="F344" s="50"/>
      <c r="G344" s="50"/>
      <c r="H344" s="50"/>
      <c r="I344" s="50"/>
      <c r="J344" s="50"/>
      <c r="K344" s="50"/>
      <c r="L344" s="53"/>
      <c r="M344" s="53"/>
      <c r="N344" s="50"/>
      <c r="O344" s="50"/>
      <c r="P344" s="50"/>
      <c r="Q344" s="50"/>
      <c r="R344" s="53"/>
    </row>
    <row r="345">
      <c r="A345" s="54"/>
      <c r="B345" s="50"/>
      <c r="C345" s="51"/>
      <c r="D345" s="50"/>
      <c r="E345" s="52"/>
      <c r="F345" s="50"/>
      <c r="G345" s="50"/>
      <c r="H345" s="50"/>
      <c r="I345" s="50"/>
      <c r="J345" s="50"/>
      <c r="K345" s="50"/>
      <c r="L345" s="53"/>
      <c r="M345" s="53"/>
      <c r="N345" s="50"/>
      <c r="O345" s="50"/>
      <c r="P345" s="50"/>
      <c r="Q345" s="50"/>
      <c r="R345" s="53"/>
    </row>
    <row r="346">
      <c r="A346" s="54"/>
      <c r="B346" s="50"/>
      <c r="C346" s="51"/>
      <c r="D346" s="50"/>
      <c r="E346" s="52"/>
      <c r="F346" s="50"/>
      <c r="G346" s="50"/>
      <c r="H346" s="50"/>
      <c r="I346" s="50"/>
      <c r="J346" s="50"/>
      <c r="K346" s="50"/>
      <c r="L346" s="53"/>
      <c r="M346" s="53"/>
      <c r="N346" s="50"/>
      <c r="O346" s="50"/>
      <c r="P346" s="50"/>
      <c r="Q346" s="50"/>
      <c r="R346" s="53"/>
    </row>
    <row r="347">
      <c r="A347" s="54"/>
      <c r="B347" s="50"/>
      <c r="C347" s="51"/>
      <c r="D347" s="50"/>
      <c r="E347" s="52"/>
      <c r="F347" s="50"/>
      <c r="G347" s="50"/>
      <c r="H347" s="50"/>
      <c r="I347" s="50"/>
      <c r="J347" s="50"/>
      <c r="K347" s="50"/>
      <c r="L347" s="53"/>
      <c r="M347" s="53"/>
      <c r="N347" s="50"/>
      <c r="O347" s="50"/>
      <c r="P347" s="50"/>
      <c r="Q347" s="50"/>
      <c r="R347" s="53"/>
    </row>
    <row r="348">
      <c r="A348" s="54"/>
      <c r="B348" s="50"/>
      <c r="C348" s="51"/>
      <c r="D348" s="50"/>
      <c r="E348" s="52"/>
      <c r="F348" s="50"/>
      <c r="G348" s="50"/>
      <c r="H348" s="50"/>
      <c r="I348" s="50"/>
      <c r="J348" s="50"/>
      <c r="K348" s="50"/>
      <c r="L348" s="53"/>
      <c r="M348" s="53"/>
      <c r="N348" s="50"/>
      <c r="O348" s="50"/>
      <c r="P348" s="50"/>
      <c r="Q348" s="50"/>
      <c r="R348" s="53"/>
    </row>
    <row r="349">
      <c r="A349" s="54"/>
      <c r="B349" s="50"/>
      <c r="C349" s="51"/>
      <c r="D349" s="50"/>
      <c r="E349" s="52"/>
      <c r="F349" s="50"/>
      <c r="G349" s="50"/>
      <c r="H349" s="50"/>
      <c r="I349" s="50"/>
      <c r="J349" s="50"/>
      <c r="K349" s="50"/>
      <c r="L349" s="53"/>
      <c r="M349" s="53"/>
      <c r="N349" s="50"/>
      <c r="O349" s="50"/>
      <c r="P349" s="50"/>
      <c r="Q349" s="50"/>
      <c r="R349" s="53"/>
    </row>
    <row r="350">
      <c r="A350" s="54"/>
      <c r="B350" s="50"/>
      <c r="C350" s="51"/>
      <c r="D350" s="50"/>
      <c r="E350" s="52"/>
      <c r="F350" s="50"/>
      <c r="G350" s="50"/>
      <c r="H350" s="50"/>
      <c r="I350" s="50"/>
      <c r="J350" s="50"/>
      <c r="K350" s="50"/>
      <c r="L350" s="53"/>
      <c r="M350" s="53"/>
      <c r="N350" s="50"/>
      <c r="O350" s="50"/>
      <c r="P350" s="50"/>
      <c r="Q350" s="50"/>
      <c r="R350" s="53"/>
    </row>
    <row r="351">
      <c r="A351" s="54"/>
      <c r="B351" s="50"/>
      <c r="C351" s="51"/>
      <c r="D351" s="50"/>
      <c r="E351" s="52"/>
      <c r="F351" s="50"/>
      <c r="G351" s="50"/>
      <c r="H351" s="50"/>
      <c r="I351" s="50"/>
      <c r="J351" s="50"/>
      <c r="K351" s="50"/>
      <c r="L351" s="53"/>
      <c r="M351" s="53"/>
      <c r="N351" s="50"/>
      <c r="O351" s="50"/>
      <c r="P351" s="50"/>
      <c r="Q351" s="50"/>
      <c r="R351" s="53"/>
    </row>
    <row r="352">
      <c r="A352" s="54"/>
      <c r="B352" s="50"/>
      <c r="C352" s="51"/>
      <c r="D352" s="50"/>
      <c r="E352" s="52"/>
      <c r="F352" s="50"/>
      <c r="G352" s="50"/>
      <c r="H352" s="50"/>
      <c r="I352" s="50"/>
      <c r="J352" s="50"/>
      <c r="K352" s="50"/>
      <c r="L352" s="53"/>
      <c r="M352" s="53"/>
      <c r="N352" s="50"/>
      <c r="O352" s="50"/>
      <c r="P352" s="50"/>
      <c r="Q352" s="50"/>
      <c r="R352" s="53"/>
    </row>
    <row r="353">
      <c r="A353" s="54"/>
      <c r="B353" s="50"/>
      <c r="C353" s="51"/>
      <c r="D353" s="50"/>
      <c r="E353" s="52"/>
      <c r="F353" s="50"/>
      <c r="G353" s="50"/>
      <c r="H353" s="50"/>
      <c r="I353" s="50"/>
      <c r="J353" s="50"/>
      <c r="K353" s="50"/>
      <c r="L353" s="53"/>
      <c r="M353" s="53"/>
      <c r="N353" s="50"/>
      <c r="O353" s="50"/>
      <c r="P353" s="50"/>
      <c r="Q353" s="50"/>
      <c r="R353" s="53"/>
    </row>
    <row r="354">
      <c r="A354" s="54"/>
      <c r="B354" s="50"/>
      <c r="C354" s="51"/>
      <c r="D354" s="50"/>
      <c r="E354" s="52"/>
      <c r="F354" s="50"/>
      <c r="G354" s="50"/>
      <c r="H354" s="50"/>
      <c r="I354" s="50"/>
      <c r="J354" s="50"/>
      <c r="K354" s="50"/>
      <c r="L354" s="53"/>
      <c r="M354" s="53"/>
      <c r="N354" s="50"/>
      <c r="O354" s="50"/>
      <c r="P354" s="50"/>
      <c r="Q354" s="50"/>
      <c r="R354" s="53"/>
    </row>
    <row r="355">
      <c r="A355" s="54"/>
      <c r="B355" s="50"/>
      <c r="C355" s="51"/>
      <c r="D355" s="50"/>
      <c r="E355" s="52"/>
      <c r="F355" s="50"/>
      <c r="G355" s="50"/>
      <c r="H355" s="50"/>
      <c r="I355" s="50"/>
      <c r="J355" s="50"/>
      <c r="K355" s="50"/>
      <c r="L355" s="53"/>
      <c r="M355" s="53"/>
      <c r="N355" s="50"/>
      <c r="O355" s="50"/>
      <c r="P355" s="50"/>
      <c r="Q355" s="50"/>
      <c r="R355" s="53"/>
    </row>
    <row r="356">
      <c r="A356" s="54"/>
      <c r="B356" s="50"/>
      <c r="C356" s="51"/>
      <c r="D356" s="50"/>
      <c r="E356" s="52"/>
      <c r="F356" s="50"/>
      <c r="G356" s="50"/>
      <c r="H356" s="50"/>
      <c r="I356" s="50"/>
      <c r="J356" s="50"/>
      <c r="K356" s="50"/>
      <c r="L356" s="53"/>
      <c r="M356" s="53"/>
      <c r="N356" s="50"/>
      <c r="O356" s="50"/>
      <c r="P356" s="50"/>
      <c r="Q356" s="50"/>
      <c r="R356" s="53"/>
    </row>
    <row r="357">
      <c r="A357" s="54"/>
      <c r="B357" s="50"/>
      <c r="C357" s="51"/>
      <c r="D357" s="50"/>
      <c r="E357" s="52"/>
      <c r="F357" s="50"/>
      <c r="G357" s="50"/>
      <c r="H357" s="50"/>
      <c r="I357" s="50"/>
      <c r="J357" s="50"/>
      <c r="K357" s="50"/>
      <c r="L357" s="53"/>
      <c r="M357" s="53"/>
      <c r="N357" s="50"/>
      <c r="O357" s="50"/>
      <c r="P357" s="50"/>
      <c r="Q357" s="50"/>
      <c r="R357" s="53"/>
    </row>
    <row r="358">
      <c r="A358" s="54"/>
      <c r="B358" s="50"/>
      <c r="C358" s="51"/>
      <c r="D358" s="50"/>
      <c r="E358" s="52"/>
      <c r="F358" s="50"/>
      <c r="G358" s="50"/>
      <c r="H358" s="50"/>
      <c r="I358" s="50"/>
      <c r="J358" s="50"/>
      <c r="K358" s="50"/>
      <c r="L358" s="53"/>
      <c r="M358" s="53"/>
      <c r="N358" s="50"/>
      <c r="O358" s="50"/>
      <c r="P358" s="50"/>
      <c r="Q358" s="50"/>
      <c r="R358" s="53"/>
    </row>
    <row r="359">
      <c r="A359" s="54"/>
      <c r="B359" s="50"/>
      <c r="C359" s="51"/>
      <c r="D359" s="50"/>
      <c r="E359" s="52"/>
      <c r="F359" s="50"/>
      <c r="G359" s="50"/>
      <c r="H359" s="50"/>
      <c r="I359" s="50"/>
      <c r="J359" s="50"/>
      <c r="K359" s="50"/>
      <c r="L359" s="53"/>
      <c r="M359" s="53"/>
      <c r="N359" s="50"/>
      <c r="O359" s="50"/>
      <c r="P359" s="50"/>
      <c r="Q359" s="50"/>
      <c r="R359" s="53"/>
    </row>
    <row r="360">
      <c r="A360" s="54"/>
      <c r="B360" s="50"/>
      <c r="C360" s="51"/>
      <c r="D360" s="50"/>
      <c r="E360" s="52"/>
      <c r="F360" s="50"/>
      <c r="G360" s="50"/>
      <c r="H360" s="50"/>
      <c r="I360" s="50"/>
      <c r="J360" s="50"/>
      <c r="K360" s="50"/>
      <c r="L360" s="53"/>
      <c r="M360" s="53"/>
      <c r="N360" s="50"/>
      <c r="O360" s="50"/>
      <c r="P360" s="50"/>
      <c r="Q360" s="50"/>
      <c r="R360" s="53"/>
    </row>
    <row r="361">
      <c r="A361" s="54"/>
      <c r="B361" s="50"/>
      <c r="C361" s="51"/>
      <c r="D361" s="50"/>
      <c r="E361" s="52"/>
      <c r="F361" s="50"/>
      <c r="G361" s="50"/>
      <c r="H361" s="50"/>
      <c r="I361" s="50"/>
      <c r="J361" s="50"/>
      <c r="K361" s="50"/>
      <c r="L361" s="53"/>
      <c r="M361" s="53"/>
      <c r="N361" s="50"/>
      <c r="O361" s="50"/>
      <c r="P361" s="50"/>
      <c r="Q361" s="50"/>
      <c r="R361" s="53"/>
    </row>
    <row r="362">
      <c r="A362" s="54"/>
      <c r="B362" s="50"/>
      <c r="C362" s="51"/>
      <c r="D362" s="50"/>
      <c r="E362" s="52"/>
      <c r="F362" s="50"/>
      <c r="G362" s="50"/>
      <c r="H362" s="50"/>
      <c r="I362" s="50"/>
      <c r="J362" s="50"/>
      <c r="K362" s="50"/>
      <c r="L362" s="53"/>
      <c r="M362" s="53"/>
      <c r="N362" s="50"/>
      <c r="O362" s="50"/>
      <c r="P362" s="50"/>
      <c r="Q362" s="50"/>
      <c r="R362" s="53"/>
    </row>
    <row r="363">
      <c r="A363" s="54"/>
      <c r="B363" s="50"/>
      <c r="C363" s="51"/>
      <c r="D363" s="50"/>
      <c r="E363" s="52"/>
      <c r="F363" s="50"/>
      <c r="G363" s="50"/>
      <c r="H363" s="50"/>
      <c r="I363" s="50"/>
      <c r="J363" s="50"/>
      <c r="K363" s="50"/>
      <c r="L363" s="53"/>
      <c r="M363" s="53"/>
      <c r="N363" s="50"/>
      <c r="O363" s="50"/>
      <c r="P363" s="50"/>
      <c r="Q363" s="50"/>
      <c r="R363" s="53"/>
    </row>
    <row r="364">
      <c r="A364" s="54"/>
      <c r="B364" s="50"/>
      <c r="C364" s="51"/>
      <c r="D364" s="50"/>
      <c r="E364" s="52"/>
      <c r="F364" s="50"/>
      <c r="G364" s="50"/>
      <c r="H364" s="50"/>
      <c r="I364" s="50"/>
      <c r="J364" s="50"/>
      <c r="K364" s="50"/>
      <c r="L364" s="53"/>
      <c r="M364" s="53"/>
      <c r="N364" s="50"/>
      <c r="O364" s="50"/>
      <c r="P364" s="50"/>
      <c r="Q364" s="50"/>
      <c r="R364" s="53"/>
    </row>
    <row r="365">
      <c r="A365" s="54"/>
      <c r="B365" s="50"/>
      <c r="C365" s="51"/>
      <c r="D365" s="50"/>
      <c r="E365" s="52"/>
      <c r="F365" s="50"/>
      <c r="G365" s="50"/>
      <c r="H365" s="50"/>
      <c r="I365" s="50"/>
      <c r="J365" s="50"/>
      <c r="K365" s="50"/>
      <c r="L365" s="53"/>
      <c r="M365" s="53"/>
      <c r="N365" s="50"/>
      <c r="O365" s="50"/>
      <c r="P365" s="50"/>
      <c r="Q365" s="50"/>
      <c r="R365" s="53"/>
    </row>
    <row r="366">
      <c r="A366" s="54"/>
      <c r="B366" s="50"/>
      <c r="C366" s="51"/>
      <c r="D366" s="50"/>
      <c r="E366" s="52"/>
      <c r="F366" s="50"/>
      <c r="G366" s="50"/>
      <c r="H366" s="50"/>
      <c r="I366" s="50"/>
      <c r="J366" s="50"/>
      <c r="K366" s="50"/>
      <c r="L366" s="53"/>
      <c r="M366" s="53"/>
      <c r="N366" s="50"/>
      <c r="O366" s="50"/>
      <c r="P366" s="50"/>
      <c r="Q366" s="50"/>
      <c r="R366" s="53"/>
    </row>
    <row r="367">
      <c r="A367" s="54"/>
      <c r="B367" s="50"/>
      <c r="C367" s="51"/>
      <c r="D367" s="50"/>
      <c r="E367" s="52"/>
      <c r="F367" s="50"/>
      <c r="G367" s="50"/>
      <c r="H367" s="50"/>
      <c r="I367" s="50"/>
      <c r="J367" s="50"/>
      <c r="K367" s="50"/>
      <c r="L367" s="53"/>
      <c r="M367" s="53"/>
      <c r="N367" s="50"/>
      <c r="O367" s="50"/>
      <c r="P367" s="50"/>
      <c r="Q367" s="50"/>
      <c r="R367" s="53"/>
    </row>
    <row r="368">
      <c r="A368" s="54"/>
      <c r="B368" s="50"/>
      <c r="C368" s="51"/>
      <c r="D368" s="50"/>
      <c r="E368" s="52"/>
      <c r="F368" s="50"/>
      <c r="G368" s="50"/>
      <c r="H368" s="50"/>
      <c r="I368" s="50"/>
      <c r="J368" s="50"/>
      <c r="K368" s="50"/>
      <c r="L368" s="53"/>
      <c r="M368" s="53"/>
      <c r="N368" s="50"/>
      <c r="O368" s="50"/>
      <c r="P368" s="50"/>
      <c r="Q368" s="50"/>
      <c r="R368" s="53"/>
    </row>
    <row r="369">
      <c r="A369" s="54"/>
      <c r="B369" s="50"/>
      <c r="C369" s="51"/>
      <c r="D369" s="50"/>
      <c r="E369" s="52"/>
      <c r="F369" s="50"/>
      <c r="G369" s="50"/>
      <c r="H369" s="50"/>
      <c r="I369" s="50"/>
      <c r="J369" s="50"/>
      <c r="K369" s="50"/>
      <c r="L369" s="53"/>
      <c r="M369" s="53"/>
      <c r="N369" s="50"/>
      <c r="O369" s="50"/>
      <c r="P369" s="50"/>
      <c r="Q369" s="50"/>
      <c r="R369" s="53"/>
    </row>
    <row r="370">
      <c r="A370" s="54"/>
      <c r="B370" s="50"/>
      <c r="C370" s="51"/>
      <c r="D370" s="50"/>
      <c r="E370" s="52"/>
      <c r="F370" s="50"/>
      <c r="G370" s="50"/>
      <c r="H370" s="50"/>
      <c r="I370" s="50"/>
      <c r="J370" s="50"/>
      <c r="K370" s="50"/>
      <c r="L370" s="53"/>
      <c r="M370" s="53"/>
      <c r="N370" s="50"/>
      <c r="O370" s="50"/>
      <c r="P370" s="50"/>
      <c r="Q370" s="50"/>
      <c r="R370" s="53"/>
    </row>
    <row r="371">
      <c r="A371" s="54"/>
      <c r="B371" s="50"/>
      <c r="C371" s="51"/>
      <c r="D371" s="50"/>
      <c r="E371" s="52"/>
      <c r="F371" s="50"/>
      <c r="G371" s="50"/>
      <c r="H371" s="50"/>
      <c r="I371" s="50"/>
      <c r="J371" s="50"/>
      <c r="K371" s="50"/>
      <c r="L371" s="53"/>
      <c r="M371" s="53"/>
      <c r="N371" s="50"/>
      <c r="O371" s="50"/>
      <c r="P371" s="50"/>
      <c r="Q371" s="50"/>
      <c r="R371" s="53"/>
    </row>
    <row r="372">
      <c r="A372" s="54"/>
      <c r="B372" s="50"/>
      <c r="C372" s="51"/>
      <c r="D372" s="50"/>
      <c r="E372" s="52"/>
      <c r="F372" s="50"/>
      <c r="G372" s="50"/>
      <c r="H372" s="50"/>
      <c r="I372" s="50"/>
      <c r="J372" s="50"/>
      <c r="K372" s="50"/>
      <c r="L372" s="53"/>
      <c r="M372" s="53"/>
      <c r="N372" s="50"/>
      <c r="O372" s="50"/>
      <c r="P372" s="50"/>
      <c r="Q372" s="50"/>
      <c r="R372" s="53"/>
    </row>
    <row r="373">
      <c r="A373" s="54"/>
      <c r="B373" s="50"/>
      <c r="C373" s="51"/>
      <c r="D373" s="50"/>
      <c r="E373" s="52"/>
      <c r="F373" s="50"/>
      <c r="G373" s="50"/>
      <c r="H373" s="50"/>
      <c r="I373" s="50"/>
      <c r="J373" s="50"/>
      <c r="K373" s="50"/>
      <c r="L373" s="53"/>
      <c r="M373" s="53"/>
      <c r="N373" s="50"/>
      <c r="O373" s="50"/>
      <c r="P373" s="50"/>
      <c r="Q373" s="50"/>
      <c r="R373" s="53"/>
    </row>
    <row r="374">
      <c r="A374" s="54"/>
      <c r="B374" s="50"/>
      <c r="C374" s="51"/>
      <c r="D374" s="50"/>
      <c r="E374" s="52"/>
      <c r="F374" s="50"/>
      <c r="G374" s="50"/>
      <c r="H374" s="50"/>
      <c r="I374" s="50"/>
      <c r="J374" s="50"/>
      <c r="K374" s="50"/>
      <c r="L374" s="53"/>
      <c r="M374" s="53"/>
      <c r="N374" s="50"/>
      <c r="O374" s="50"/>
      <c r="P374" s="50"/>
      <c r="Q374" s="50"/>
      <c r="R374" s="53"/>
    </row>
    <row r="375">
      <c r="A375" s="54"/>
      <c r="B375" s="50"/>
      <c r="C375" s="51"/>
      <c r="D375" s="50"/>
      <c r="E375" s="52"/>
      <c r="F375" s="50"/>
      <c r="G375" s="50"/>
      <c r="H375" s="50"/>
      <c r="I375" s="50"/>
      <c r="J375" s="50"/>
      <c r="K375" s="50"/>
      <c r="L375" s="53"/>
      <c r="M375" s="53"/>
      <c r="N375" s="50"/>
      <c r="O375" s="50"/>
      <c r="P375" s="50"/>
      <c r="Q375" s="50"/>
      <c r="R375" s="53"/>
    </row>
    <row r="376">
      <c r="A376" s="54"/>
      <c r="B376" s="50"/>
      <c r="C376" s="51"/>
      <c r="D376" s="50"/>
      <c r="E376" s="52"/>
      <c r="F376" s="50"/>
      <c r="G376" s="50"/>
      <c r="H376" s="50"/>
      <c r="I376" s="50"/>
      <c r="J376" s="50"/>
      <c r="K376" s="50"/>
      <c r="L376" s="53"/>
      <c r="M376" s="53"/>
      <c r="N376" s="50"/>
      <c r="O376" s="50"/>
      <c r="P376" s="50"/>
      <c r="Q376" s="50"/>
      <c r="R376" s="53"/>
    </row>
    <row r="377">
      <c r="A377" s="54"/>
      <c r="B377" s="50"/>
      <c r="C377" s="51"/>
      <c r="D377" s="50"/>
      <c r="E377" s="52"/>
      <c r="F377" s="50"/>
      <c r="G377" s="50"/>
      <c r="H377" s="50"/>
      <c r="I377" s="50"/>
      <c r="J377" s="50"/>
      <c r="K377" s="50"/>
      <c r="L377" s="53"/>
      <c r="M377" s="53"/>
      <c r="N377" s="50"/>
      <c r="O377" s="50"/>
      <c r="P377" s="50"/>
      <c r="Q377" s="50"/>
      <c r="R377" s="53"/>
    </row>
    <row r="378">
      <c r="A378" s="54"/>
      <c r="B378" s="50"/>
      <c r="C378" s="51"/>
      <c r="D378" s="50"/>
      <c r="E378" s="52"/>
      <c r="F378" s="50"/>
      <c r="G378" s="50"/>
      <c r="H378" s="50"/>
      <c r="I378" s="50"/>
      <c r="J378" s="50"/>
      <c r="K378" s="50"/>
      <c r="L378" s="53"/>
      <c r="M378" s="53"/>
      <c r="N378" s="50"/>
      <c r="O378" s="50"/>
      <c r="P378" s="50"/>
      <c r="Q378" s="50"/>
      <c r="R378" s="53"/>
    </row>
    <row r="379">
      <c r="A379" s="54"/>
      <c r="B379" s="50"/>
      <c r="C379" s="51"/>
      <c r="D379" s="50"/>
      <c r="E379" s="52"/>
      <c r="F379" s="50"/>
      <c r="G379" s="50"/>
      <c r="H379" s="50"/>
      <c r="I379" s="50"/>
      <c r="J379" s="50"/>
      <c r="K379" s="50"/>
      <c r="L379" s="53"/>
      <c r="M379" s="53"/>
      <c r="N379" s="50"/>
      <c r="O379" s="50"/>
      <c r="P379" s="50"/>
      <c r="Q379" s="50"/>
      <c r="R379" s="53"/>
    </row>
    <row r="380">
      <c r="A380" s="54"/>
      <c r="B380" s="50"/>
      <c r="C380" s="51"/>
      <c r="D380" s="50"/>
      <c r="E380" s="52"/>
      <c r="F380" s="50"/>
      <c r="G380" s="50"/>
      <c r="H380" s="50"/>
      <c r="I380" s="50"/>
      <c r="J380" s="50"/>
      <c r="K380" s="50"/>
      <c r="L380" s="53"/>
      <c r="M380" s="53"/>
      <c r="N380" s="50"/>
      <c r="O380" s="50"/>
      <c r="P380" s="50"/>
      <c r="Q380" s="50"/>
      <c r="R380" s="53"/>
    </row>
    <row r="381">
      <c r="A381" s="54"/>
      <c r="B381" s="50"/>
      <c r="C381" s="51"/>
      <c r="D381" s="50"/>
      <c r="E381" s="52"/>
      <c r="F381" s="50"/>
      <c r="G381" s="50"/>
      <c r="H381" s="50"/>
      <c r="I381" s="50"/>
      <c r="J381" s="50"/>
      <c r="K381" s="50"/>
      <c r="L381" s="53"/>
      <c r="M381" s="53"/>
      <c r="N381" s="50"/>
      <c r="O381" s="50"/>
      <c r="P381" s="50"/>
      <c r="Q381" s="50"/>
      <c r="R381" s="53"/>
    </row>
    <row r="382">
      <c r="A382" s="54"/>
      <c r="B382" s="50"/>
      <c r="C382" s="51"/>
      <c r="D382" s="50"/>
      <c r="E382" s="52"/>
      <c r="F382" s="50"/>
      <c r="G382" s="50"/>
      <c r="H382" s="50"/>
      <c r="I382" s="50"/>
      <c r="J382" s="50"/>
      <c r="K382" s="50"/>
      <c r="L382" s="53"/>
      <c r="M382" s="53"/>
      <c r="N382" s="50"/>
      <c r="O382" s="50"/>
      <c r="P382" s="50"/>
      <c r="Q382" s="50"/>
      <c r="R382" s="53"/>
    </row>
    <row r="383">
      <c r="A383" s="54"/>
      <c r="B383" s="50"/>
      <c r="C383" s="51"/>
      <c r="D383" s="50"/>
      <c r="E383" s="52"/>
      <c r="F383" s="50"/>
      <c r="G383" s="50"/>
      <c r="H383" s="50"/>
      <c r="I383" s="50"/>
      <c r="J383" s="50"/>
      <c r="K383" s="50"/>
      <c r="L383" s="53"/>
      <c r="M383" s="53"/>
      <c r="N383" s="50"/>
      <c r="O383" s="50"/>
      <c r="P383" s="50"/>
      <c r="Q383" s="50"/>
      <c r="R383" s="53"/>
    </row>
    <row r="384">
      <c r="A384" s="54"/>
      <c r="B384" s="50"/>
      <c r="C384" s="51"/>
      <c r="D384" s="50"/>
      <c r="E384" s="52"/>
      <c r="F384" s="50"/>
      <c r="G384" s="50"/>
      <c r="H384" s="50"/>
      <c r="I384" s="50"/>
      <c r="J384" s="50"/>
      <c r="K384" s="50"/>
      <c r="L384" s="53"/>
      <c r="M384" s="53"/>
      <c r="N384" s="50"/>
      <c r="O384" s="50"/>
      <c r="P384" s="50"/>
      <c r="Q384" s="50"/>
      <c r="R384" s="53"/>
    </row>
    <row r="385">
      <c r="A385" s="54"/>
      <c r="B385" s="50"/>
      <c r="C385" s="51"/>
      <c r="D385" s="50"/>
      <c r="E385" s="52"/>
      <c r="F385" s="50"/>
      <c r="G385" s="50"/>
      <c r="H385" s="50"/>
      <c r="I385" s="50"/>
      <c r="J385" s="50"/>
      <c r="K385" s="50"/>
      <c r="L385" s="53"/>
      <c r="M385" s="53"/>
      <c r="N385" s="50"/>
      <c r="O385" s="50"/>
      <c r="P385" s="50"/>
      <c r="Q385" s="50"/>
      <c r="R385" s="53"/>
    </row>
    <row r="386">
      <c r="A386" s="54"/>
      <c r="B386" s="50"/>
      <c r="C386" s="51"/>
      <c r="D386" s="50"/>
      <c r="E386" s="52"/>
      <c r="F386" s="50"/>
      <c r="G386" s="50"/>
      <c r="H386" s="50"/>
      <c r="I386" s="50"/>
      <c r="J386" s="50"/>
      <c r="K386" s="50"/>
      <c r="L386" s="53"/>
      <c r="M386" s="53"/>
      <c r="N386" s="50"/>
      <c r="O386" s="50"/>
      <c r="P386" s="50"/>
      <c r="Q386" s="50"/>
      <c r="R386" s="53"/>
    </row>
    <row r="387">
      <c r="A387" s="54"/>
      <c r="B387" s="50"/>
      <c r="C387" s="51"/>
      <c r="D387" s="50"/>
      <c r="E387" s="52"/>
      <c r="F387" s="50"/>
      <c r="G387" s="50"/>
      <c r="H387" s="50"/>
      <c r="I387" s="50"/>
      <c r="J387" s="50"/>
      <c r="K387" s="50"/>
      <c r="L387" s="53"/>
      <c r="M387" s="53"/>
      <c r="N387" s="50"/>
      <c r="O387" s="50"/>
      <c r="P387" s="50"/>
      <c r="Q387" s="50"/>
      <c r="R387" s="53"/>
    </row>
    <row r="388">
      <c r="A388" s="54"/>
      <c r="B388" s="50"/>
      <c r="C388" s="51"/>
      <c r="D388" s="50"/>
      <c r="E388" s="52"/>
      <c r="F388" s="50"/>
      <c r="G388" s="50"/>
      <c r="H388" s="50"/>
      <c r="I388" s="50"/>
      <c r="J388" s="50"/>
      <c r="K388" s="50"/>
      <c r="L388" s="53"/>
      <c r="M388" s="53"/>
      <c r="N388" s="50"/>
      <c r="O388" s="50"/>
      <c r="P388" s="50"/>
      <c r="Q388" s="50"/>
      <c r="R388" s="53"/>
    </row>
    <row r="389">
      <c r="A389" s="54"/>
      <c r="B389" s="50"/>
      <c r="C389" s="51"/>
      <c r="D389" s="50"/>
      <c r="E389" s="52"/>
      <c r="F389" s="50"/>
      <c r="G389" s="50"/>
      <c r="H389" s="50"/>
      <c r="I389" s="50"/>
      <c r="J389" s="50"/>
      <c r="K389" s="50"/>
      <c r="L389" s="53"/>
      <c r="M389" s="53"/>
      <c r="N389" s="50"/>
      <c r="O389" s="50"/>
      <c r="P389" s="50"/>
      <c r="Q389" s="50"/>
      <c r="R389" s="53"/>
    </row>
    <row r="390">
      <c r="A390" s="54"/>
      <c r="B390" s="50"/>
      <c r="C390" s="51"/>
      <c r="D390" s="50"/>
      <c r="E390" s="52"/>
      <c r="F390" s="50"/>
      <c r="G390" s="50"/>
      <c r="H390" s="50"/>
      <c r="I390" s="50"/>
      <c r="J390" s="50"/>
      <c r="K390" s="50"/>
      <c r="L390" s="53"/>
      <c r="M390" s="53"/>
      <c r="N390" s="50"/>
      <c r="O390" s="50"/>
      <c r="P390" s="50"/>
      <c r="Q390" s="50"/>
      <c r="R390" s="53"/>
    </row>
    <row r="391">
      <c r="A391" s="54"/>
      <c r="B391" s="50"/>
      <c r="C391" s="51"/>
      <c r="D391" s="50"/>
      <c r="E391" s="52"/>
      <c r="F391" s="50"/>
      <c r="G391" s="50"/>
      <c r="H391" s="50"/>
      <c r="I391" s="50"/>
      <c r="J391" s="50"/>
      <c r="K391" s="50"/>
      <c r="L391" s="53"/>
      <c r="M391" s="53"/>
      <c r="N391" s="50"/>
      <c r="O391" s="50"/>
      <c r="P391" s="50"/>
      <c r="Q391" s="50"/>
      <c r="R391" s="53"/>
    </row>
    <row r="392">
      <c r="A392" s="54"/>
      <c r="B392" s="50"/>
      <c r="C392" s="51"/>
      <c r="D392" s="50"/>
      <c r="E392" s="52"/>
      <c r="F392" s="50"/>
      <c r="G392" s="50"/>
      <c r="H392" s="50"/>
      <c r="I392" s="50"/>
      <c r="J392" s="50"/>
      <c r="K392" s="50"/>
      <c r="L392" s="53"/>
      <c r="M392" s="53"/>
      <c r="N392" s="50"/>
      <c r="O392" s="50"/>
      <c r="P392" s="50"/>
      <c r="Q392" s="50"/>
      <c r="R392" s="53"/>
    </row>
    <row r="393">
      <c r="A393" s="54"/>
      <c r="B393" s="50"/>
      <c r="C393" s="51"/>
      <c r="D393" s="50"/>
      <c r="E393" s="52"/>
      <c r="F393" s="50"/>
      <c r="G393" s="50"/>
      <c r="H393" s="50"/>
      <c r="I393" s="50"/>
      <c r="J393" s="50"/>
      <c r="K393" s="50"/>
      <c r="L393" s="53"/>
      <c r="M393" s="53"/>
      <c r="N393" s="50"/>
      <c r="O393" s="50"/>
      <c r="P393" s="50"/>
      <c r="Q393" s="50"/>
      <c r="R393" s="53"/>
    </row>
    <row r="394">
      <c r="A394" s="54"/>
      <c r="B394" s="50"/>
      <c r="C394" s="51"/>
      <c r="D394" s="50"/>
      <c r="E394" s="52"/>
      <c r="F394" s="50"/>
      <c r="G394" s="50"/>
      <c r="H394" s="50"/>
      <c r="I394" s="50"/>
      <c r="J394" s="50"/>
      <c r="K394" s="50"/>
      <c r="L394" s="53"/>
      <c r="M394" s="53"/>
      <c r="N394" s="50"/>
      <c r="O394" s="50"/>
      <c r="P394" s="50"/>
      <c r="Q394" s="50"/>
      <c r="R394" s="53"/>
    </row>
    <row r="395">
      <c r="A395" s="54"/>
      <c r="B395" s="50"/>
      <c r="C395" s="51"/>
      <c r="D395" s="50"/>
      <c r="E395" s="52"/>
      <c r="F395" s="50"/>
      <c r="G395" s="50"/>
      <c r="H395" s="50"/>
      <c r="I395" s="50"/>
      <c r="J395" s="50"/>
      <c r="K395" s="50"/>
      <c r="L395" s="53"/>
      <c r="M395" s="53"/>
      <c r="N395" s="50"/>
      <c r="O395" s="50"/>
      <c r="P395" s="50"/>
      <c r="Q395" s="50"/>
      <c r="R395" s="53"/>
    </row>
    <row r="396">
      <c r="A396" s="54"/>
      <c r="B396" s="50"/>
      <c r="C396" s="51"/>
      <c r="D396" s="50"/>
      <c r="E396" s="52"/>
      <c r="F396" s="50"/>
      <c r="G396" s="50"/>
      <c r="H396" s="50"/>
      <c r="I396" s="50"/>
      <c r="J396" s="50"/>
      <c r="K396" s="50"/>
      <c r="L396" s="53"/>
      <c r="M396" s="53"/>
      <c r="N396" s="50"/>
      <c r="O396" s="50"/>
      <c r="P396" s="50"/>
      <c r="Q396" s="50"/>
      <c r="R396" s="53"/>
    </row>
    <row r="397">
      <c r="A397" s="54"/>
      <c r="B397" s="50"/>
      <c r="C397" s="51"/>
      <c r="D397" s="50"/>
      <c r="E397" s="52"/>
      <c r="F397" s="50"/>
      <c r="G397" s="50"/>
      <c r="H397" s="50"/>
      <c r="I397" s="50"/>
      <c r="J397" s="50"/>
      <c r="K397" s="50"/>
      <c r="L397" s="53"/>
      <c r="M397" s="53"/>
      <c r="N397" s="50"/>
      <c r="O397" s="50"/>
      <c r="P397" s="50"/>
      <c r="Q397" s="50"/>
      <c r="R397" s="53"/>
    </row>
    <row r="398">
      <c r="A398" s="54"/>
      <c r="B398" s="50"/>
      <c r="C398" s="51"/>
      <c r="D398" s="50"/>
      <c r="E398" s="52"/>
      <c r="F398" s="50"/>
      <c r="G398" s="50"/>
      <c r="H398" s="50"/>
      <c r="I398" s="50"/>
      <c r="J398" s="50"/>
      <c r="K398" s="50"/>
      <c r="L398" s="53"/>
      <c r="M398" s="53"/>
      <c r="N398" s="50"/>
      <c r="O398" s="50"/>
      <c r="P398" s="50"/>
      <c r="Q398" s="50"/>
      <c r="R398" s="53"/>
    </row>
    <row r="399">
      <c r="A399" s="54"/>
      <c r="B399" s="50"/>
      <c r="C399" s="51"/>
      <c r="D399" s="50"/>
      <c r="E399" s="52"/>
      <c r="F399" s="50"/>
      <c r="G399" s="50"/>
      <c r="H399" s="50"/>
      <c r="I399" s="50"/>
      <c r="J399" s="50"/>
      <c r="K399" s="50"/>
      <c r="L399" s="53"/>
      <c r="M399" s="53"/>
      <c r="N399" s="50"/>
      <c r="O399" s="50"/>
      <c r="P399" s="50"/>
      <c r="Q399" s="50"/>
      <c r="R399" s="53"/>
    </row>
    <row r="400">
      <c r="A400" s="54"/>
      <c r="B400" s="50"/>
      <c r="C400" s="51"/>
      <c r="D400" s="50"/>
      <c r="E400" s="52"/>
      <c r="F400" s="50"/>
      <c r="G400" s="50"/>
      <c r="H400" s="50"/>
      <c r="I400" s="50"/>
      <c r="J400" s="50"/>
      <c r="K400" s="50"/>
      <c r="L400" s="53"/>
      <c r="M400" s="53"/>
      <c r="N400" s="50"/>
      <c r="O400" s="50"/>
      <c r="P400" s="50"/>
      <c r="Q400" s="50"/>
      <c r="R400" s="53"/>
    </row>
    <row r="401">
      <c r="A401" s="54"/>
      <c r="B401" s="50"/>
      <c r="C401" s="51"/>
      <c r="D401" s="50"/>
      <c r="E401" s="52"/>
      <c r="F401" s="50"/>
      <c r="G401" s="50"/>
      <c r="H401" s="50"/>
      <c r="I401" s="50"/>
      <c r="J401" s="50"/>
      <c r="K401" s="50"/>
      <c r="L401" s="53"/>
      <c r="M401" s="53"/>
      <c r="N401" s="50"/>
      <c r="O401" s="50"/>
      <c r="P401" s="50"/>
      <c r="Q401" s="50"/>
      <c r="R401" s="53"/>
    </row>
    <row r="402">
      <c r="A402" s="54"/>
      <c r="B402" s="50"/>
      <c r="C402" s="51"/>
      <c r="D402" s="50"/>
      <c r="E402" s="52"/>
      <c r="F402" s="50"/>
      <c r="G402" s="50"/>
      <c r="H402" s="50"/>
      <c r="I402" s="50"/>
      <c r="J402" s="50"/>
      <c r="K402" s="50"/>
      <c r="L402" s="53"/>
      <c r="M402" s="53"/>
      <c r="N402" s="50"/>
      <c r="O402" s="50"/>
      <c r="P402" s="50"/>
      <c r="Q402" s="50"/>
      <c r="R402" s="53"/>
    </row>
    <row r="403">
      <c r="A403" s="54"/>
      <c r="B403" s="50"/>
      <c r="C403" s="51"/>
      <c r="D403" s="50"/>
      <c r="E403" s="52"/>
      <c r="F403" s="50"/>
      <c r="G403" s="50"/>
      <c r="H403" s="50"/>
      <c r="I403" s="50"/>
      <c r="J403" s="50"/>
      <c r="K403" s="50"/>
      <c r="L403" s="53"/>
      <c r="M403" s="53"/>
      <c r="N403" s="50"/>
      <c r="O403" s="50"/>
      <c r="P403" s="50"/>
      <c r="Q403" s="50"/>
      <c r="R403" s="53"/>
    </row>
    <row r="404">
      <c r="A404" s="54"/>
      <c r="B404" s="50"/>
      <c r="C404" s="51"/>
      <c r="D404" s="50"/>
      <c r="E404" s="52"/>
      <c r="F404" s="50"/>
      <c r="G404" s="50"/>
      <c r="H404" s="50"/>
      <c r="I404" s="50"/>
      <c r="J404" s="50"/>
      <c r="K404" s="50"/>
      <c r="L404" s="53"/>
      <c r="M404" s="53"/>
      <c r="N404" s="50"/>
      <c r="O404" s="50"/>
      <c r="P404" s="50"/>
      <c r="Q404" s="50"/>
      <c r="R404" s="53"/>
    </row>
    <row r="405">
      <c r="A405" s="54"/>
      <c r="B405" s="50"/>
      <c r="C405" s="51"/>
      <c r="D405" s="50"/>
      <c r="E405" s="52"/>
      <c r="F405" s="50"/>
      <c r="G405" s="50"/>
      <c r="H405" s="50"/>
      <c r="I405" s="50"/>
      <c r="J405" s="50"/>
      <c r="K405" s="50"/>
      <c r="L405" s="53"/>
      <c r="M405" s="53"/>
      <c r="N405" s="50"/>
      <c r="O405" s="50"/>
      <c r="P405" s="50"/>
      <c r="Q405" s="50"/>
      <c r="R405" s="53"/>
    </row>
    <row r="406">
      <c r="A406" s="54"/>
      <c r="B406" s="50"/>
      <c r="C406" s="51"/>
      <c r="D406" s="50"/>
      <c r="E406" s="52"/>
      <c r="F406" s="50"/>
      <c r="G406" s="50"/>
      <c r="H406" s="50"/>
      <c r="I406" s="50"/>
      <c r="J406" s="50"/>
      <c r="K406" s="50"/>
      <c r="L406" s="53"/>
      <c r="M406" s="53"/>
      <c r="N406" s="50"/>
      <c r="O406" s="50"/>
      <c r="P406" s="50"/>
      <c r="Q406" s="50"/>
      <c r="R406" s="53"/>
    </row>
    <row r="407">
      <c r="A407" s="54"/>
      <c r="B407" s="50"/>
      <c r="C407" s="51"/>
      <c r="D407" s="50"/>
      <c r="E407" s="52"/>
      <c r="F407" s="50"/>
      <c r="G407" s="50"/>
      <c r="H407" s="50"/>
      <c r="I407" s="50"/>
      <c r="J407" s="50"/>
      <c r="K407" s="50"/>
      <c r="L407" s="53"/>
      <c r="M407" s="53"/>
      <c r="N407" s="50"/>
      <c r="O407" s="50"/>
      <c r="P407" s="50"/>
      <c r="Q407" s="50"/>
      <c r="R407" s="53"/>
    </row>
    <row r="408">
      <c r="A408" s="54"/>
      <c r="B408" s="50"/>
      <c r="C408" s="51"/>
      <c r="D408" s="50"/>
      <c r="E408" s="52"/>
      <c r="F408" s="50"/>
      <c r="G408" s="50"/>
      <c r="H408" s="50"/>
      <c r="I408" s="50"/>
      <c r="J408" s="50"/>
      <c r="K408" s="50"/>
      <c r="L408" s="53"/>
      <c r="M408" s="53"/>
      <c r="N408" s="50"/>
      <c r="O408" s="50"/>
      <c r="P408" s="50"/>
      <c r="Q408" s="50"/>
      <c r="R408" s="53"/>
    </row>
    <row r="409">
      <c r="A409" s="54"/>
      <c r="B409" s="50"/>
      <c r="C409" s="51"/>
      <c r="D409" s="50"/>
      <c r="E409" s="52"/>
      <c r="F409" s="50"/>
      <c r="G409" s="50"/>
      <c r="H409" s="50"/>
      <c r="I409" s="50"/>
      <c r="J409" s="50"/>
      <c r="K409" s="50"/>
      <c r="L409" s="53"/>
      <c r="M409" s="53"/>
      <c r="N409" s="50"/>
      <c r="O409" s="50"/>
      <c r="P409" s="50"/>
      <c r="Q409" s="50"/>
      <c r="R409" s="53"/>
    </row>
    <row r="410">
      <c r="A410" s="54"/>
      <c r="B410" s="50"/>
      <c r="C410" s="51"/>
      <c r="D410" s="50"/>
      <c r="E410" s="52"/>
      <c r="F410" s="50"/>
      <c r="G410" s="50"/>
      <c r="H410" s="50"/>
      <c r="I410" s="50"/>
      <c r="J410" s="50"/>
      <c r="K410" s="50"/>
      <c r="L410" s="53"/>
      <c r="M410" s="53"/>
      <c r="N410" s="50"/>
      <c r="O410" s="50"/>
      <c r="P410" s="50"/>
      <c r="Q410" s="50"/>
      <c r="R410" s="53"/>
    </row>
    <row r="411">
      <c r="A411" s="54"/>
      <c r="B411" s="50"/>
      <c r="C411" s="51"/>
      <c r="D411" s="50"/>
      <c r="E411" s="52"/>
      <c r="F411" s="50"/>
      <c r="G411" s="50"/>
      <c r="H411" s="50"/>
      <c r="I411" s="50"/>
      <c r="J411" s="50"/>
      <c r="K411" s="50"/>
      <c r="L411" s="53"/>
      <c r="M411" s="53"/>
      <c r="N411" s="50"/>
      <c r="O411" s="50"/>
      <c r="P411" s="50"/>
      <c r="Q411" s="50"/>
      <c r="R411" s="53"/>
    </row>
    <row r="412">
      <c r="A412" s="54"/>
      <c r="B412" s="50"/>
      <c r="C412" s="51"/>
      <c r="D412" s="50"/>
      <c r="E412" s="52"/>
      <c r="F412" s="50"/>
      <c r="G412" s="50"/>
      <c r="H412" s="50"/>
      <c r="I412" s="50"/>
      <c r="J412" s="50"/>
      <c r="K412" s="50"/>
      <c r="L412" s="53"/>
      <c r="M412" s="53"/>
      <c r="N412" s="50"/>
      <c r="O412" s="50"/>
      <c r="P412" s="50"/>
      <c r="Q412" s="50"/>
      <c r="R412" s="53"/>
    </row>
    <row r="413">
      <c r="A413" s="54"/>
      <c r="B413" s="50"/>
      <c r="C413" s="51"/>
      <c r="D413" s="50"/>
      <c r="E413" s="52"/>
      <c r="F413" s="50"/>
      <c r="G413" s="50"/>
      <c r="H413" s="50"/>
      <c r="I413" s="50"/>
      <c r="J413" s="50"/>
      <c r="K413" s="50"/>
      <c r="L413" s="53"/>
      <c r="M413" s="53"/>
      <c r="N413" s="50"/>
      <c r="O413" s="50"/>
      <c r="P413" s="50"/>
      <c r="Q413" s="50"/>
      <c r="R413" s="53"/>
    </row>
    <row r="414">
      <c r="A414" s="54"/>
      <c r="B414" s="50"/>
      <c r="C414" s="51"/>
      <c r="D414" s="50"/>
      <c r="E414" s="52"/>
      <c r="F414" s="50"/>
      <c r="G414" s="50"/>
      <c r="H414" s="50"/>
      <c r="I414" s="50"/>
      <c r="J414" s="50"/>
      <c r="K414" s="50"/>
      <c r="L414" s="53"/>
      <c r="M414" s="53"/>
      <c r="N414" s="50"/>
      <c r="O414" s="50"/>
      <c r="P414" s="50"/>
      <c r="Q414" s="50"/>
      <c r="R414" s="53"/>
    </row>
    <row r="415">
      <c r="A415" s="54"/>
      <c r="B415" s="50"/>
      <c r="C415" s="51"/>
      <c r="D415" s="50"/>
      <c r="E415" s="52"/>
      <c r="F415" s="50"/>
      <c r="G415" s="50"/>
      <c r="H415" s="50"/>
      <c r="I415" s="50"/>
      <c r="J415" s="50"/>
      <c r="K415" s="50"/>
      <c r="L415" s="53"/>
      <c r="M415" s="53"/>
      <c r="N415" s="50"/>
      <c r="O415" s="50"/>
      <c r="P415" s="50"/>
      <c r="Q415" s="50"/>
      <c r="R415" s="53"/>
    </row>
    <row r="416">
      <c r="A416" s="54"/>
      <c r="B416" s="50"/>
      <c r="C416" s="51"/>
      <c r="D416" s="50"/>
      <c r="E416" s="52"/>
      <c r="F416" s="50"/>
      <c r="G416" s="50"/>
      <c r="H416" s="50"/>
      <c r="I416" s="50"/>
      <c r="J416" s="50"/>
      <c r="K416" s="50"/>
      <c r="L416" s="53"/>
      <c r="M416" s="53"/>
      <c r="N416" s="50"/>
      <c r="O416" s="50"/>
      <c r="P416" s="50"/>
      <c r="Q416" s="50"/>
      <c r="R416" s="53"/>
    </row>
    <row r="417">
      <c r="A417" s="54"/>
      <c r="B417" s="50"/>
      <c r="C417" s="51"/>
      <c r="D417" s="50"/>
      <c r="E417" s="52"/>
      <c r="F417" s="50"/>
      <c r="G417" s="50"/>
      <c r="H417" s="50"/>
      <c r="I417" s="50"/>
      <c r="J417" s="50"/>
      <c r="K417" s="50"/>
      <c r="L417" s="53"/>
      <c r="M417" s="53"/>
      <c r="N417" s="50"/>
      <c r="O417" s="50"/>
      <c r="P417" s="50"/>
      <c r="Q417" s="50"/>
      <c r="R417" s="53"/>
    </row>
    <row r="418">
      <c r="A418" s="54"/>
      <c r="B418" s="50"/>
      <c r="C418" s="51"/>
      <c r="D418" s="50"/>
      <c r="E418" s="52"/>
      <c r="F418" s="50"/>
      <c r="G418" s="50"/>
      <c r="H418" s="50"/>
      <c r="I418" s="50"/>
      <c r="J418" s="50"/>
      <c r="K418" s="50"/>
      <c r="L418" s="53"/>
      <c r="M418" s="53"/>
      <c r="N418" s="50"/>
      <c r="O418" s="50"/>
      <c r="P418" s="50"/>
      <c r="Q418" s="50"/>
      <c r="R418" s="53"/>
    </row>
    <row r="419">
      <c r="A419" s="54"/>
      <c r="B419" s="50"/>
      <c r="C419" s="51"/>
      <c r="D419" s="50"/>
      <c r="E419" s="52"/>
      <c r="F419" s="50"/>
      <c r="G419" s="50"/>
      <c r="H419" s="50"/>
      <c r="I419" s="50"/>
      <c r="J419" s="50"/>
      <c r="K419" s="50"/>
      <c r="L419" s="53"/>
      <c r="M419" s="53"/>
      <c r="N419" s="50"/>
      <c r="O419" s="50"/>
      <c r="P419" s="50"/>
      <c r="Q419" s="50"/>
      <c r="R419" s="53"/>
    </row>
    <row r="420">
      <c r="A420" s="54"/>
      <c r="B420" s="50"/>
      <c r="C420" s="51"/>
      <c r="D420" s="50"/>
      <c r="E420" s="52"/>
      <c r="F420" s="50"/>
      <c r="G420" s="50"/>
      <c r="H420" s="50"/>
      <c r="I420" s="50"/>
      <c r="J420" s="50"/>
      <c r="K420" s="50"/>
      <c r="L420" s="53"/>
      <c r="M420" s="53"/>
      <c r="N420" s="50"/>
      <c r="O420" s="50"/>
      <c r="P420" s="50"/>
      <c r="Q420" s="50"/>
      <c r="R420" s="53"/>
    </row>
    <row r="421">
      <c r="A421" s="54"/>
      <c r="B421" s="50"/>
      <c r="C421" s="51"/>
      <c r="D421" s="50"/>
      <c r="E421" s="52"/>
      <c r="F421" s="50"/>
      <c r="G421" s="50"/>
      <c r="H421" s="50"/>
      <c r="I421" s="50"/>
      <c r="J421" s="50"/>
      <c r="K421" s="50"/>
      <c r="L421" s="53"/>
      <c r="M421" s="53"/>
      <c r="N421" s="50"/>
      <c r="O421" s="50"/>
      <c r="P421" s="50"/>
      <c r="Q421" s="50"/>
      <c r="R421" s="53"/>
    </row>
    <row r="422">
      <c r="A422" s="54"/>
      <c r="B422" s="50"/>
      <c r="C422" s="51"/>
      <c r="D422" s="50"/>
      <c r="E422" s="52"/>
      <c r="F422" s="50"/>
      <c r="G422" s="50"/>
      <c r="H422" s="50"/>
      <c r="I422" s="50"/>
      <c r="J422" s="50"/>
      <c r="K422" s="50"/>
      <c r="L422" s="53"/>
      <c r="M422" s="53"/>
      <c r="N422" s="50"/>
      <c r="O422" s="50"/>
      <c r="P422" s="50"/>
      <c r="Q422" s="50"/>
      <c r="R422" s="53"/>
    </row>
    <row r="423">
      <c r="A423" s="54"/>
      <c r="B423" s="50"/>
      <c r="C423" s="51"/>
      <c r="D423" s="50"/>
      <c r="E423" s="52"/>
      <c r="F423" s="50"/>
      <c r="G423" s="50"/>
      <c r="H423" s="50"/>
      <c r="I423" s="50"/>
      <c r="J423" s="50"/>
      <c r="K423" s="50"/>
      <c r="L423" s="53"/>
      <c r="M423" s="53"/>
      <c r="N423" s="50"/>
      <c r="O423" s="50"/>
      <c r="P423" s="50"/>
      <c r="Q423" s="50"/>
      <c r="R423" s="53"/>
    </row>
    <row r="424">
      <c r="A424" s="54"/>
      <c r="B424" s="50"/>
      <c r="C424" s="51"/>
      <c r="D424" s="50"/>
      <c r="E424" s="52"/>
      <c r="F424" s="50"/>
      <c r="G424" s="50"/>
      <c r="H424" s="50"/>
      <c r="I424" s="50"/>
      <c r="J424" s="50"/>
      <c r="K424" s="50"/>
      <c r="L424" s="53"/>
      <c r="M424" s="53"/>
      <c r="N424" s="50"/>
      <c r="O424" s="50"/>
      <c r="P424" s="50"/>
      <c r="Q424" s="50"/>
      <c r="R424" s="53"/>
    </row>
    <row r="425">
      <c r="A425" s="54"/>
      <c r="B425" s="50"/>
      <c r="C425" s="51"/>
      <c r="D425" s="50"/>
      <c r="E425" s="52"/>
      <c r="F425" s="50"/>
      <c r="G425" s="50"/>
      <c r="H425" s="50"/>
      <c r="I425" s="50"/>
      <c r="J425" s="50"/>
      <c r="K425" s="50"/>
      <c r="L425" s="53"/>
      <c r="M425" s="53"/>
      <c r="N425" s="50"/>
      <c r="O425" s="50"/>
      <c r="P425" s="50"/>
      <c r="Q425" s="50"/>
      <c r="R425" s="53"/>
    </row>
    <row r="426">
      <c r="A426" s="54"/>
      <c r="B426" s="50"/>
      <c r="C426" s="51"/>
      <c r="D426" s="50"/>
      <c r="E426" s="52"/>
      <c r="F426" s="50"/>
      <c r="G426" s="50"/>
      <c r="H426" s="50"/>
      <c r="I426" s="50"/>
      <c r="J426" s="50"/>
      <c r="K426" s="50"/>
      <c r="L426" s="53"/>
      <c r="M426" s="53"/>
      <c r="N426" s="50"/>
      <c r="O426" s="50"/>
      <c r="P426" s="50"/>
      <c r="Q426" s="50"/>
      <c r="R426" s="53"/>
    </row>
    <row r="427">
      <c r="A427" s="54"/>
      <c r="B427" s="50"/>
      <c r="C427" s="51"/>
      <c r="D427" s="50"/>
      <c r="E427" s="52"/>
      <c r="F427" s="50"/>
      <c r="G427" s="50"/>
      <c r="H427" s="50"/>
      <c r="I427" s="50"/>
      <c r="J427" s="50"/>
      <c r="K427" s="50"/>
      <c r="L427" s="53"/>
      <c r="M427" s="53"/>
      <c r="N427" s="50"/>
      <c r="O427" s="50"/>
      <c r="P427" s="50"/>
      <c r="Q427" s="50"/>
      <c r="R427" s="53"/>
    </row>
    <row r="428">
      <c r="A428" s="54"/>
      <c r="B428" s="50"/>
      <c r="C428" s="51"/>
      <c r="D428" s="50"/>
      <c r="E428" s="52"/>
      <c r="F428" s="50"/>
      <c r="G428" s="50"/>
      <c r="H428" s="50"/>
      <c r="I428" s="50"/>
      <c r="J428" s="50"/>
      <c r="K428" s="50"/>
      <c r="L428" s="53"/>
      <c r="M428" s="53"/>
      <c r="N428" s="50"/>
      <c r="O428" s="50"/>
      <c r="P428" s="50"/>
      <c r="Q428" s="50"/>
      <c r="R428" s="53"/>
    </row>
    <row r="429">
      <c r="A429" s="54"/>
      <c r="B429" s="50"/>
      <c r="C429" s="51"/>
      <c r="D429" s="50"/>
      <c r="E429" s="52"/>
      <c r="F429" s="50"/>
      <c r="G429" s="50"/>
      <c r="H429" s="50"/>
      <c r="I429" s="50"/>
      <c r="J429" s="50"/>
      <c r="K429" s="50"/>
      <c r="L429" s="53"/>
      <c r="M429" s="53"/>
      <c r="N429" s="50"/>
      <c r="O429" s="50"/>
      <c r="P429" s="50"/>
      <c r="Q429" s="50"/>
      <c r="R429" s="53"/>
    </row>
    <row r="430">
      <c r="A430" s="54"/>
      <c r="B430" s="50"/>
      <c r="C430" s="51"/>
      <c r="D430" s="50"/>
      <c r="E430" s="52"/>
      <c r="F430" s="50"/>
      <c r="G430" s="50"/>
      <c r="H430" s="50"/>
      <c r="I430" s="50"/>
      <c r="J430" s="50"/>
      <c r="K430" s="50"/>
      <c r="L430" s="53"/>
      <c r="M430" s="53"/>
      <c r="N430" s="50"/>
      <c r="O430" s="50"/>
      <c r="P430" s="50"/>
      <c r="Q430" s="50"/>
      <c r="R430" s="53"/>
    </row>
    <row r="431">
      <c r="A431" s="54"/>
      <c r="B431" s="50"/>
      <c r="C431" s="51"/>
      <c r="D431" s="50"/>
      <c r="E431" s="52"/>
      <c r="F431" s="50"/>
      <c r="G431" s="50"/>
      <c r="H431" s="50"/>
      <c r="I431" s="50"/>
      <c r="J431" s="50"/>
      <c r="K431" s="50"/>
      <c r="L431" s="53"/>
      <c r="M431" s="53"/>
      <c r="N431" s="50"/>
      <c r="O431" s="50"/>
      <c r="P431" s="50"/>
      <c r="Q431" s="50"/>
      <c r="R431" s="53"/>
    </row>
    <row r="432">
      <c r="A432" s="54"/>
      <c r="B432" s="50"/>
      <c r="C432" s="51"/>
      <c r="D432" s="50"/>
      <c r="E432" s="52"/>
      <c r="F432" s="50"/>
      <c r="G432" s="50"/>
      <c r="H432" s="50"/>
      <c r="I432" s="50"/>
      <c r="J432" s="50"/>
      <c r="K432" s="50"/>
      <c r="L432" s="53"/>
      <c r="M432" s="53"/>
      <c r="N432" s="50"/>
      <c r="O432" s="50"/>
      <c r="P432" s="50"/>
      <c r="Q432" s="50"/>
      <c r="R432" s="53"/>
    </row>
    <row r="433">
      <c r="A433" s="54"/>
      <c r="B433" s="50"/>
      <c r="C433" s="51"/>
      <c r="D433" s="50"/>
      <c r="E433" s="52"/>
      <c r="F433" s="50"/>
      <c r="G433" s="50"/>
      <c r="H433" s="50"/>
      <c r="I433" s="50"/>
      <c r="J433" s="50"/>
      <c r="K433" s="50"/>
      <c r="L433" s="53"/>
      <c r="M433" s="53"/>
      <c r="N433" s="50"/>
      <c r="O433" s="50"/>
      <c r="P433" s="50"/>
      <c r="Q433" s="50"/>
      <c r="R433" s="53"/>
    </row>
    <row r="434">
      <c r="A434" s="54"/>
      <c r="B434" s="50"/>
      <c r="C434" s="51"/>
      <c r="D434" s="50"/>
      <c r="E434" s="52"/>
      <c r="F434" s="50"/>
      <c r="G434" s="50"/>
      <c r="H434" s="50"/>
      <c r="I434" s="50"/>
      <c r="J434" s="50"/>
      <c r="K434" s="50"/>
      <c r="L434" s="53"/>
      <c r="M434" s="53"/>
      <c r="N434" s="50"/>
      <c r="O434" s="50"/>
      <c r="P434" s="50"/>
      <c r="Q434" s="50"/>
      <c r="R434" s="53"/>
    </row>
    <row r="435">
      <c r="A435" s="54"/>
      <c r="B435" s="50"/>
      <c r="C435" s="51"/>
      <c r="D435" s="50"/>
      <c r="E435" s="52"/>
      <c r="F435" s="50"/>
      <c r="G435" s="50"/>
      <c r="H435" s="50"/>
      <c r="I435" s="50"/>
      <c r="J435" s="50"/>
      <c r="K435" s="50"/>
      <c r="L435" s="53"/>
      <c r="M435" s="53"/>
      <c r="N435" s="50"/>
      <c r="O435" s="50"/>
      <c r="P435" s="50"/>
      <c r="Q435" s="50"/>
      <c r="R435" s="53"/>
    </row>
    <row r="436">
      <c r="A436" s="54"/>
      <c r="B436" s="50"/>
      <c r="C436" s="51"/>
      <c r="D436" s="50"/>
      <c r="E436" s="52"/>
      <c r="F436" s="50"/>
      <c r="G436" s="50"/>
      <c r="H436" s="50"/>
      <c r="I436" s="50"/>
      <c r="J436" s="50"/>
      <c r="K436" s="50"/>
      <c r="L436" s="53"/>
      <c r="M436" s="53"/>
      <c r="N436" s="50"/>
      <c r="O436" s="50"/>
      <c r="P436" s="50"/>
      <c r="Q436" s="50"/>
      <c r="R436" s="53"/>
    </row>
    <row r="437">
      <c r="A437" s="54"/>
      <c r="B437" s="50"/>
      <c r="C437" s="51"/>
      <c r="D437" s="50"/>
      <c r="E437" s="52"/>
      <c r="F437" s="50"/>
      <c r="G437" s="50"/>
      <c r="H437" s="50"/>
      <c r="I437" s="50"/>
      <c r="J437" s="50"/>
      <c r="K437" s="50"/>
      <c r="L437" s="53"/>
      <c r="M437" s="53"/>
      <c r="N437" s="50"/>
      <c r="O437" s="50"/>
      <c r="P437" s="50"/>
      <c r="Q437" s="50"/>
      <c r="R437" s="53"/>
    </row>
    <row r="438">
      <c r="A438" s="54"/>
      <c r="B438" s="50"/>
      <c r="C438" s="51"/>
      <c r="D438" s="50"/>
      <c r="E438" s="52"/>
      <c r="F438" s="50"/>
      <c r="G438" s="50"/>
      <c r="H438" s="50"/>
      <c r="I438" s="50"/>
      <c r="J438" s="50"/>
      <c r="K438" s="50"/>
      <c r="L438" s="53"/>
      <c r="M438" s="53"/>
      <c r="N438" s="50"/>
      <c r="O438" s="50"/>
      <c r="P438" s="50"/>
      <c r="Q438" s="50"/>
      <c r="R438" s="53"/>
    </row>
    <row r="439">
      <c r="A439" s="54"/>
      <c r="B439" s="50"/>
      <c r="C439" s="51"/>
      <c r="D439" s="50"/>
      <c r="E439" s="52"/>
      <c r="F439" s="50"/>
      <c r="G439" s="50"/>
      <c r="H439" s="50"/>
      <c r="I439" s="50"/>
      <c r="J439" s="50"/>
      <c r="K439" s="50"/>
      <c r="L439" s="53"/>
      <c r="M439" s="53"/>
      <c r="N439" s="50"/>
      <c r="O439" s="50"/>
      <c r="P439" s="50"/>
      <c r="Q439" s="50"/>
      <c r="R439" s="53"/>
    </row>
    <row r="440">
      <c r="A440" s="54"/>
      <c r="B440" s="50"/>
      <c r="C440" s="51"/>
      <c r="D440" s="50"/>
      <c r="E440" s="52"/>
      <c r="F440" s="50"/>
      <c r="G440" s="50"/>
      <c r="H440" s="50"/>
      <c r="I440" s="50"/>
      <c r="J440" s="50"/>
      <c r="K440" s="50"/>
      <c r="L440" s="53"/>
      <c r="M440" s="53"/>
      <c r="N440" s="50"/>
      <c r="O440" s="50"/>
      <c r="P440" s="50"/>
      <c r="Q440" s="50"/>
      <c r="R440" s="53"/>
    </row>
    <row r="441">
      <c r="A441" s="54"/>
      <c r="B441" s="50"/>
      <c r="C441" s="51"/>
      <c r="D441" s="50"/>
      <c r="E441" s="52"/>
      <c r="F441" s="50"/>
      <c r="G441" s="50"/>
      <c r="H441" s="50"/>
      <c r="I441" s="50"/>
      <c r="J441" s="50"/>
      <c r="K441" s="50"/>
      <c r="L441" s="53"/>
      <c r="M441" s="53"/>
      <c r="N441" s="50"/>
      <c r="O441" s="50"/>
      <c r="P441" s="50"/>
      <c r="Q441" s="50"/>
      <c r="R441" s="53"/>
    </row>
    <row r="442">
      <c r="A442" s="54"/>
      <c r="B442" s="50"/>
      <c r="C442" s="51"/>
      <c r="D442" s="50"/>
      <c r="E442" s="52"/>
      <c r="F442" s="50"/>
      <c r="G442" s="50"/>
      <c r="H442" s="50"/>
      <c r="I442" s="50"/>
      <c r="J442" s="50"/>
      <c r="K442" s="50"/>
      <c r="L442" s="53"/>
      <c r="M442" s="53"/>
      <c r="N442" s="50"/>
      <c r="O442" s="50"/>
      <c r="P442" s="50"/>
      <c r="Q442" s="50"/>
      <c r="R442" s="53"/>
    </row>
    <row r="443">
      <c r="A443" s="54"/>
      <c r="B443" s="50"/>
      <c r="C443" s="51"/>
      <c r="D443" s="50"/>
      <c r="E443" s="52"/>
      <c r="F443" s="50"/>
      <c r="G443" s="50"/>
      <c r="H443" s="50"/>
      <c r="I443" s="50"/>
      <c r="J443" s="50"/>
      <c r="K443" s="50"/>
      <c r="L443" s="53"/>
      <c r="M443" s="53"/>
      <c r="N443" s="50"/>
      <c r="O443" s="50"/>
      <c r="P443" s="50"/>
      <c r="Q443" s="50"/>
      <c r="R443" s="53"/>
    </row>
    <row r="444">
      <c r="A444" s="54"/>
      <c r="B444" s="50"/>
      <c r="C444" s="51"/>
      <c r="D444" s="50"/>
      <c r="E444" s="52"/>
      <c r="F444" s="50"/>
      <c r="G444" s="50"/>
      <c r="H444" s="50"/>
      <c r="I444" s="50"/>
      <c r="J444" s="50"/>
      <c r="K444" s="50"/>
      <c r="L444" s="53"/>
      <c r="M444" s="53"/>
      <c r="N444" s="50"/>
      <c r="O444" s="50"/>
      <c r="P444" s="50"/>
      <c r="Q444" s="50"/>
      <c r="R444" s="53"/>
    </row>
    <row r="445">
      <c r="A445" s="54"/>
      <c r="B445" s="50"/>
      <c r="C445" s="51"/>
      <c r="D445" s="50"/>
      <c r="E445" s="52"/>
      <c r="F445" s="50"/>
      <c r="G445" s="50"/>
      <c r="H445" s="50"/>
      <c r="I445" s="50"/>
      <c r="J445" s="50"/>
      <c r="K445" s="50"/>
      <c r="L445" s="53"/>
      <c r="M445" s="53"/>
      <c r="N445" s="50"/>
      <c r="O445" s="50"/>
      <c r="P445" s="50"/>
      <c r="Q445" s="50"/>
      <c r="R445" s="53"/>
    </row>
    <row r="446">
      <c r="A446" s="54"/>
      <c r="B446" s="50"/>
      <c r="C446" s="51"/>
      <c r="D446" s="50"/>
      <c r="E446" s="52"/>
      <c r="F446" s="50"/>
      <c r="G446" s="50"/>
      <c r="H446" s="50"/>
      <c r="I446" s="50"/>
      <c r="J446" s="50"/>
      <c r="K446" s="50"/>
      <c r="L446" s="53"/>
      <c r="M446" s="53"/>
      <c r="N446" s="50"/>
      <c r="O446" s="50"/>
      <c r="P446" s="50"/>
      <c r="Q446" s="50"/>
      <c r="R446" s="53"/>
    </row>
    <row r="447">
      <c r="A447" s="54"/>
      <c r="B447" s="50"/>
      <c r="C447" s="51"/>
      <c r="D447" s="50"/>
      <c r="E447" s="52"/>
      <c r="F447" s="50"/>
      <c r="G447" s="50"/>
      <c r="H447" s="50"/>
      <c r="I447" s="50"/>
      <c r="J447" s="50"/>
      <c r="K447" s="50"/>
      <c r="L447" s="53"/>
      <c r="M447" s="53"/>
      <c r="N447" s="50"/>
      <c r="O447" s="50"/>
      <c r="P447" s="50"/>
      <c r="Q447" s="50"/>
      <c r="R447" s="53"/>
    </row>
    <row r="448">
      <c r="A448" s="54"/>
      <c r="B448" s="50"/>
      <c r="C448" s="51"/>
      <c r="D448" s="50"/>
      <c r="E448" s="52"/>
      <c r="F448" s="50"/>
      <c r="G448" s="50"/>
      <c r="H448" s="50"/>
      <c r="I448" s="50"/>
      <c r="J448" s="50"/>
      <c r="K448" s="50"/>
      <c r="L448" s="53"/>
      <c r="M448" s="53"/>
      <c r="N448" s="50"/>
      <c r="O448" s="50"/>
      <c r="P448" s="50"/>
      <c r="Q448" s="50"/>
      <c r="R448" s="53"/>
    </row>
    <row r="449">
      <c r="A449" s="54"/>
      <c r="B449" s="50"/>
      <c r="C449" s="51"/>
      <c r="D449" s="50"/>
      <c r="E449" s="52"/>
      <c r="F449" s="50"/>
      <c r="G449" s="50"/>
      <c r="H449" s="50"/>
      <c r="I449" s="50"/>
      <c r="J449" s="50"/>
      <c r="K449" s="50"/>
      <c r="L449" s="53"/>
      <c r="M449" s="53"/>
      <c r="N449" s="50"/>
      <c r="O449" s="50"/>
      <c r="P449" s="50"/>
      <c r="Q449" s="50"/>
      <c r="R449" s="53"/>
    </row>
    <row r="450">
      <c r="A450" s="54"/>
      <c r="B450" s="50"/>
      <c r="C450" s="51"/>
      <c r="D450" s="50"/>
      <c r="E450" s="52"/>
      <c r="F450" s="50"/>
      <c r="G450" s="50"/>
      <c r="H450" s="50"/>
      <c r="I450" s="50"/>
      <c r="J450" s="50"/>
      <c r="K450" s="50"/>
      <c r="L450" s="53"/>
      <c r="M450" s="53"/>
      <c r="N450" s="50"/>
      <c r="O450" s="50"/>
      <c r="P450" s="50"/>
      <c r="Q450" s="50"/>
      <c r="R450" s="53"/>
    </row>
    <row r="451">
      <c r="A451" s="54"/>
      <c r="B451" s="50"/>
      <c r="C451" s="51"/>
      <c r="D451" s="50"/>
      <c r="E451" s="52"/>
      <c r="F451" s="50"/>
      <c r="G451" s="50"/>
      <c r="H451" s="50"/>
      <c r="I451" s="50"/>
      <c r="J451" s="50"/>
      <c r="K451" s="50"/>
      <c r="L451" s="53"/>
      <c r="M451" s="53"/>
      <c r="N451" s="50"/>
      <c r="O451" s="50"/>
      <c r="P451" s="50"/>
      <c r="Q451" s="50"/>
      <c r="R451" s="53"/>
    </row>
    <row r="452">
      <c r="A452" s="54"/>
      <c r="B452" s="50"/>
      <c r="C452" s="51"/>
      <c r="D452" s="50"/>
      <c r="E452" s="52"/>
      <c r="F452" s="50"/>
      <c r="G452" s="50"/>
      <c r="H452" s="50"/>
      <c r="I452" s="50"/>
      <c r="J452" s="50"/>
      <c r="K452" s="50"/>
      <c r="L452" s="53"/>
      <c r="M452" s="53"/>
      <c r="N452" s="50"/>
      <c r="O452" s="50"/>
      <c r="P452" s="50"/>
      <c r="Q452" s="50"/>
      <c r="R452" s="53"/>
    </row>
    <row r="453">
      <c r="A453" s="54"/>
      <c r="B453" s="50"/>
      <c r="C453" s="51"/>
      <c r="D453" s="50"/>
      <c r="E453" s="52"/>
      <c r="F453" s="50"/>
      <c r="G453" s="50"/>
      <c r="H453" s="50"/>
      <c r="I453" s="50"/>
      <c r="J453" s="50"/>
      <c r="K453" s="50"/>
      <c r="L453" s="53"/>
      <c r="M453" s="53"/>
      <c r="N453" s="50"/>
      <c r="O453" s="50"/>
      <c r="P453" s="50"/>
      <c r="Q453" s="50"/>
      <c r="R453" s="53"/>
    </row>
    <row r="454">
      <c r="A454" s="54"/>
      <c r="B454" s="50"/>
      <c r="C454" s="51"/>
      <c r="D454" s="50"/>
      <c r="E454" s="52"/>
      <c r="F454" s="50"/>
      <c r="G454" s="50"/>
      <c r="H454" s="50"/>
      <c r="I454" s="50"/>
      <c r="J454" s="50"/>
      <c r="K454" s="50"/>
      <c r="L454" s="53"/>
      <c r="M454" s="53"/>
      <c r="N454" s="50"/>
      <c r="O454" s="50"/>
      <c r="P454" s="50"/>
      <c r="Q454" s="50"/>
      <c r="R454" s="53"/>
    </row>
    <row r="455">
      <c r="A455" s="54"/>
      <c r="B455" s="50"/>
      <c r="C455" s="51"/>
      <c r="D455" s="50"/>
      <c r="E455" s="52"/>
      <c r="F455" s="50"/>
      <c r="G455" s="50"/>
      <c r="H455" s="50"/>
      <c r="I455" s="50"/>
      <c r="J455" s="50"/>
      <c r="K455" s="50"/>
      <c r="L455" s="53"/>
      <c r="M455" s="53"/>
      <c r="N455" s="50"/>
      <c r="O455" s="50"/>
      <c r="P455" s="50"/>
      <c r="Q455" s="50"/>
      <c r="R455" s="53"/>
    </row>
    <row r="456">
      <c r="A456" s="54"/>
      <c r="B456" s="50"/>
      <c r="C456" s="51"/>
      <c r="D456" s="50"/>
      <c r="E456" s="52"/>
      <c r="F456" s="50"/>
      <c r="G456" s="50"/>
      <c r="H456" s="50"/>
      <c r="I456" s="50"/>
      <c r="J456" s="50"/>
      <c r="K456" s="50"/>
      <c r="L456" s="53"/>
      <c r="M456" s="53"/>
      <c r="N456" s="50"/>
      <c r="O456" s="50"/>
      <c r="P456" s="50"/>
      <c r="Q456" s="50"/>
      <c r="R456" s="53"/>
    </row>
    <row r="457">
      <c r="A457" s="54"/>
      <c r="B457" s="50"/>
      <c r="C457" s="51"/>
      <c r="D457" s="50"/>
      <c r="E457" s="52"/>
      <c r="F457" s="50"/>
      <c r="G457" s="50"/>
      <c r="H457" s="50"/>
      <c r="I457" s="50"/>
      <c r="J457" s="50"/>
      <c r="K457" s="50"/>
      <c r="L457" s="53"/>
      <c r="M457" s="53"/>
      <c r="N457" s="50"/>
      <c r="O457" s="50"/>
      <c r="P457" s="50"/>
      <c r="Q457" s="50"/>
      <c r="R457" s="53"/>
    </row>
    <row r="458">
      <c r="A458" s="54"/>
      <c r="B458" s="50"/>
      <c r="C458" s="51"/>
      <c r="D458" s="50"/>
      <c r="E458" s="52"/>
      <c r="F458" s="50"/>
      <c r="G458" s="50"/>
      <c r="H458" s="50"/>
      <c r="I458" s="50"/>
      <c r="J458" s="50"/>
      <c r="K458" s="50"/>
      <c r="L458" s="53"/>
      <c r="M458" s="53"/>
      <c r="N458" s="50"/>
      <c r="O458" s="50"/>
      <c r="P458" s="50"/>
      <c r="Q458" s="50"/>
      <c r="R458" s="53"/>
    </row>
    <row r="459">
      <c r="A459" s="54"/>
      <c r="B459" s="50"/>
      <c r="C459" s="51"/>
      <c r="D459" s="50"/>
      <c r="E459" s="52"/>
      <c r="F459" s="50"/>
      <c r="G459" s="50"/>
      <c r="H459" s="50"/>
      <c r="I459" s="50"/>
      <c r="J459" s="50"/>
      <c r="K459" s="50"/>
      <c r="L459" s="53"/>
      <c r="M459" s="53"/>
      <c r="N459" s="50"/>
      <c r="O459" s="50"/>
      <c r="P459" s="50"/>
      <c r="Q459" s="50"/>
      <c r="R459" s="53"/>
    </row>
    <row r="460">
      <c r="A460" s="54"/>
      <c r="B460" s="50"/>
      <c r="C460" s="51"/>
      <c r="D460" s="50"/>
      <c r="E460" s="52"/>
      <c r="F460" s="50"/>
      <c r="G460" s="50"/>
      <c r="H460" s="50"/>
      <c r="I460" s="50"/>
      <c r="J460" s="50"/>
      <c r="K460" s="50"/>
      <c r="L460" s="53"/>
      <c r="M460" s="53"/>
      <c r="N460" s="50"/>
      <c r="O460" s="50"/>
      <c r="P460" s="50"/>
      <c r="Q460" s="50"/>
      <c r="R460" s="53"/>
    </row>
    <row r="461">
      <c r="A461" s="54"/>
      <c r="B461" s="50"/>
      <c r="C461" s="51"/>
      <c r="D461" s="50"/>
      <c r="E461" s="52"/>
      <c r="F461" s="50"/>
      <c r="G461" s="50"/>
      <c r="H461" s="50"/>
      <c r="I461" s="50"/>
      <c r="J461" s="50"/>
      <c r="K461" s="50"/>
      <c r="L461" s="53"/>
      <c r="M461" s="53"/>
      <c r="N461" s="50"/>
      <c r="O461" s="50"/>
      <c r="P461" s="50"/>
      <c r="Q461" s="50"/>
      <c r="R461" s="53"/>
    </row>
    <row r="462">
      <c r="A462" s="54"/>
      <c r="B462" s="50"/>
      <c r="C462" s="51"/>
      <c r="D462" s="50"/>
      <c r="E462" s="52"/>
      <c r="F462" s="50"/>
      <c r="G462" s="50"/>
      <c r="H462" s="50"/>
      <c r="I462" s="50"/>
      <c r="J462" s="50"/>
      <c r="K462" s="50"/>
      <c r="L462" s="53"/>
      <c r="M462" s="53"/>
      <c r="N462" s="50"/>
      <c r="O462" s="50"/>
      <c r="P462" s="50"/>
      <c r="Q462" s="50"/>
      <c r="R462" s="53"/>
    </row>
    <row r="463">
      <c r="A463" s="54"/>
      <c r="B463" s="50"/>
      <c r="C463" s="51"/>
      <c r="D463" s="50"/>
      <c r="E463" s="52"/>
      <c r="F463" s="50"/>
      <c r="G463" s="50"/>
      <c r="H463" s="50"/>
      <c r="I463" s="50"/>
      <c r="J463" s="50"/>
      <c r="K463" s="50"/>
      <c r="L463" s="53"/>
      <c r="M463" s="53"/>
      <c r="N463" s="50"/>
      <c r="O463" s="50"/>
      <c r="P463" s="50"/>
      <c r="Q463" s="50"/>
      <c r="R463" s="53"/>
    </row>
    <row r="464">
      <c r="A464" s="54"/>
      <c r="B464" s="50"/>
      <c r="C464" s="51"/>
      <c r="D464" s="50"/>
      <c r="E464" s="52"/>
      <c r="F464" s="50"/>
      <c r="G464" s="50"/>
      <c r="H464" s="50"/>
      <c r="I464" s="50"/>
      <c r="J464" s="50"/>
      <c r="K464" s="50"/>
      <c r="L464" s="53"/>
      <c r="M464" s="53"/>
      <c r="N464" s="50"/>
      <c r="O464" s="50"/>
      <c r="P464" s="50"/>
      <c r="Q464" s="50"/>
      <c r="R464" s="53"/>
    </row>
    <row r="465">
      <c r="A465" s="54"/>
      <c r="B465" s="50"/>
      <c r="C465" s="51"/>
      <c r="D465" s="50"/>
      <c r="E465" s="52"/>
      <c r="F465" s="50"/>
      <c r="G465" s="50"/>
      <c r="H465" s="50"/>
      <c r="I465" s="50"/>
      <c r="J465" s="50"/>
      <c r="K465" s="50"/>
      <c r="L465" s="53"/>
      <c r="M465" s="53"/>
      <c r="N465" s="50"/>
      <c r="O465" s="50"/>
      <c r="P465" s="50"/>
      <c r="Q465" s="50"/>
      <c r="R465" s="53"/>
    </row>
    <row r="466">
      <c r="A466" s="54"/>
      <c r="B466" s="50"/>
      <c r="C466" s="51"/>
      <c r="D466" s="50"/>
      <c r="E466" s="52"/>
      <c r="F466" s="50"/>
      <c r="G466" s="50"/>
      <c r="H466" s="50"/>
      <c r="I466" s="50"/>
      <c r="J466" s="50"/>
      <c r="K466" s="50"/>
      <c r="L466" s="53"/>
      <c r="M466" s="53"/>
      <c r="N466" s="50"/>
      <c r="O466" s="50"/>
      <c r="P466" s="50"/>
      <c r="Q466" s="50"/>
      <c r="R466" s="53"/>
    </row>
    <row r="467">
      <c r="A467" s="54"/>
      <c r="B467" s="50"/>
      <c r="C467" s="51"/>
      <c r="D467" s="50"/>
      <c r="E467" s="52"/>
      <c r="F467" s="50"/>
      <c r="G467" s="50"/>
      <c r="H467" s="50"/>
      <c r="I467" s="50"/>
      <c r="J467" s="50"/>
      <c r="K467" s="50"/>
      <c r="L467" s="53"/>
      <c r="M467" s="53"/>
      <c r="N467" s="50"/>
      <c r="O467" s="50"/>
      <c r="P467" s="50"/>
      <c r="Q467" s="50"/>
      <c r="R467" s="53"/>
    </row>
    <row r="468">
      <c r="A468" s="54"/>
      <c r="B468" s="50"/>
      <c r="C468" s="51"/>
      <c r="D468" s="50"/>
      <c r="E468" s="52"/>
      <c r="F468" s="50"/>
      <c r="G468" s="50"/>
      <c r="H468" s="50"/>
      <c r="I468" s="50"/>
      <c r="J468" s="50"/>
      <c r="K468" s="50"/>
      <c r="L468" s="53"/>
      <c r="M468" s="53"/>
      <c r="N468" s="50"/>
      <c r="O468" s="50"/>
      <c r="P468" s="50"/>
      <c r="Q468" s="50"/>
      <c r="R468" s="53"/>
    </row>
    <row r="469">
      <c r="A469" s="54"/>
      <c r="B469" s="50"/>
      <c r="C469" s="51"/>
      <c r="D469" s="50"/>
      <c r="E469" s="52"/>
      <c r="F469" s="50"/>
      <c r="G469" s="50"/>
      <c r="H469" s="50"/>
      <c r="I469" s="50"/>
      <c r="J469" s="50"/>
      <c r="K469" s="50"/>
      <c r="L469" s="53"/>
      <c r="M469" s="53"/>
      <c r="N469" s="50"/>
      <c r="O469" s="50"/>
      <c r="P469" s="50"/>
      <c r="Q469" s="50"/>
      <c r="R469" s="53"/>
    </row>
    <row r="470">
      <c r="A470" s="54"/>
      <c r="B470" s="50"/>
      <c r="C470" s="51"/>
      <c r="D470" s="50"/>
      <c r="E470" s="52"/>
      <c r="F470" s="50"/>
      <c r="G470" s="50"/>
      <c r="H470" s="50"/>
      <c r="I470" s="50"/>
      <c r="J470" s="50"/>
      <c r="K470" s="50"/>
      <c r="L470" s="53"/>
      <c r="M470" s="53"/>
      <c r="N470" s="50"/>
      <c r="O470" s="50"/>
      <c r="P470" s="50"/>
      <c r="Q470" s="50"/>
      <c r="R470" s="53"/>
    </row>
    <row r="471">
      <c r="A471" s="54"/>
      <c r="B471" s="50"/>
      <c r="C471" s="51"/>
      <c r="D471" s="50"/>
      <c r="E471" s="52"/>
      <c r="F471" s="50"/>
      <c r="G471" s="50"/>
      <c r="H471" s="50"/>
      <c r="I471" s="50"/>
      <c r="J471" s="50"/>
      <c r="K471" s="50"/>
      <c r="L471" s="53"/>
      <c r="M471" s="53"/>
      <c r="N471" s="50"/>
      <c r="O471" s="50"/>
      <c r="P471" s="50"/>
      <c r="Q471" s="50"/>
      <c r="R471" s="53"/>
    </row>
    <row r="472">
      <c r="A472" s="54"/>
      <c r="B472" s="50"/>
      <c r="C472" s="51"/>
      <c r="D472" s="50"/>
      <c r="E472" s="52"/>
      <c r="F472" s="50"/>
      <c r="G472" s="50"/>
      <c r="H472" s="50"/>
      <c r="I472" s="50"/>
      <c r="J472" s="50"/>
      <c r="K472" s="50"/>
      <c r="L472" s="53"/>
      <c r="M472" s="53"/>
      <c r="N472" s="50"/>
      <c r="O472" s="50"/>
      <c r="P472" s="50"/>
      <c r="Q472" s="50"/>
      <c r="R472" s="53"/>
    </row>
    <row r="473">
      <c r="A473" s="54"/>
      <c r="B473" s="50"/>
      <c r="C473" s="51"/>
      <c r="D473" s="50"/>
      <c r="E473" s="52"/>
      <c r="F473" s="50"/>
      <c r="G473" s="50"/>
      <c r="H473" s="50"/>
      <c r="I473" s="50"/>
      <c r="J473" s="50"/>
      <c r="K473" s="50"/>
      <c r="L473" s="53"/>
      <c r="M473" s="53"/>
      <c r="N473" s="50"/>
      <c r="O473" s="50"/>
      <c r="P473" s="50"/>
      <c r="Q473" s="50"/>
      <c r="R473" s="53"/>
    </row>
    <row r="474">
      <c r="A474" s="54"/>
      <c r="B474" s="50"/>
      <c r="C474" s="51"/>
      <c r="D474" s="50"/>
      <c r="E474" s="52"/>
      <c r="F474" s="50"/>
      <c r="G474" s="50"/>
      <c r="H474" s="50"/>
      <c r="I474" s="50"/>
      <c r="J474" s="50"/>
      <c r="K474" s="50"/>
      <c r="L474" s="53"/>
      <c r="M474" s="53"/>
      <c r="N474" s="50"/>
      <c r="O474" s="50"/>
      <c r="P474" s="50"/>
      <c r="Q474" s="50"/>
      <c r="R474" s="53"/>
    </row>
    <row r="475">
      <c r="A475" s="54"/>
      <c r="B475" s="50"/>
      <c r="C475" s="51"/>
      <c r="D475" s="50"/>
      <c r="E475" s="52"/>
      <c r="F475" s="50"/>
      <c r="G475" s="50"/>
      <c r="H475" s="50"/>
      <c r="I475" s="50"/>
      <c r="J475" s="50"/>
      <c r="K475" s="50"/>
      <c r="L475" s="53"/>
      <c r="M475" s="53"/>
      <c r="N475" s="50"/>
      <c r="O475" s="50"/>
      <c r="P475" s="50"/>
      <c r="Q475" s="50"/>
      <c r="R475" s="53"/>
    </row>
    <row r="476">
      <c r="A476" s="54"/>
      <c r="B476" s="50"/>
      <c r="C476" s="51"/>
      <c r="D476" s="50"/>
      <c r="E476" s="52"/>
      <c r="F476" s="50"/>
      <c r="G476" s="50"/>
      <c r="H476" s="50"/>
      <c r="I476" s="50"/>
      <c r="J476" s="50"/>
      <c r="K476" s="50"/>
      <c r="L476" s="53"/>
      <c r="M476" s="53"/>
      <c r="N476" s="50"/>
      <c r="O476" s="50"/>
      <c r="P476" s="50"/>
      <c r="Q476" s="50"/>
      <c r="R476" s="53"/>
    </row>
    <row r="477">
      <c r="A477" s="54"/>
      <c r="B477" s="50"/>
      <c r="C477" s="51"/>
      <c r="D477" s="50"/>
      <c r="E477" s="52"/>
      <c r="F477" s="50"/>
      <c r="G477" s="50"/>
      <c r="H477" s="50"/>
      <c r="I477" s="50"/>
      <c r="J477" s="50"/>
      <c r="K477" s="50"/>
      <c r="L477" s="53"/>
      <c r="M477" s="53"/>
      <c r="N477" s="50"/>
      <c r="O477" s="50"/>
      <c r="P477" s="50"/>
      <c r="Q477" s="50"/>
      <c r="R477" s="53"/>
    </row>
    <row r="478">
      <c r="A478" s="54"/>
      <c r="B478" s="50"/>
      <c r="C478" s="51"/>
      <c r="D478" s="50"/>
      <c r="E478" s="52"/>
      <c r="F478" s="50"/>
      <c r="G478" s="50"/>
      <c r="H478" s="50"/>
      <c r="I478" s="50"/>
      <c r="J478" s="50"/>
      <c r="K478" s="50"/>
      <c r="L478" s="53"/>
      <c r="M478" s="53"/>
      <c r="N478" s="50"/>
      <c r="O478" s="50"/>
      <c r="P478" s="50"/>
      <c r="Q478" s="50"/>
      <c r="R478" s="53"/>
    </row>
    <row r="479">
      <c r="A479" s="54"/>
      <c r="B479" s="50"/>
      <c r="C479" s="51"/>
      <c r="D479" s="50"/>
      <c r="E479" s="52"/>
      <c r="F479" s="50"/>
      <c r="G479" s="50"/>
      <c r="H479" s="50"/>
      <c r="I479" s="50"/>
      <c r="J479" s="50"/>
      <c r="K479" s="50"/>
      <c r="L479" s="53"/>
      <c r="M479" s="53"/>
      <c r="N479" s="50"/>
      <c r="O479" s="50"/>
      <c r="P479" s="50"/>
      <c r="Q479" s="50"/>
      <c r="R479" s="53"/>
    </row>
    <row r="480">
      <c r="A480" s="54"/>
      <c r="B480" s="50"/>
      <c r="C480" s="51"/>
      <c r="D480" s="50"/>
      <c r="E480" s="52"/>
      <c r="F480" s="50"/>
      <c r="G480" s="50"/>
      <c r="H480" s="50"/>
      <c r="I480" s="50"/>
      <c r="J480" s="50"/>
      <c r="K480" s="50"/>
      <c r="L480" s="53"/>
      <c r="M480" s="53"/>
      <c r="N480" s="50"/>
      <c r="O480" s="50"/>
      <c r="P480" s="50"/>
      <c r="Q480" s="50"/>
      <c r="R480" s="53"/>
    </row>
    <row r="481">
      <c r="A481" s="54"/>
      <c r="B481" s="50"/>
      <c r="C481" s="51"/>
      <c r="D481" s="50"/>
      <c r="E481" s="52"/>
      <c r="F481" s="50"/>
      <c r="G481" s="50"/>
      <c r="H481" s="50"/>
      <c r="I481" s="50"/>
      <c r="J481" s="50"/>
      <c r="K481" s="50"/>
      <c r="L481" s="53"/>
      <c r="M481" s="53"/>
      <c r="N481" s="50"/>
      <c r="O481" s="50"/>
      <c r="P481" s="50"/>
      <c r="Q481" s="50"/>
      <c r="R481" s="53"/>
    </row>
    <row r="482">
      <c r="A482" s="54"/>
      <c r="B482" s="50"/>
      <c r="C482" s="51"/>
      <c r="D482" s="50"/>
      <c r="E482" s="52"/>
      <c r="F482" s="50"/>
      <c r="G482" s="50"/>
      <c r="H482" s="50"/>
      <c r="I482" s="50"/>
      <c r="J482" s="50"/>
      <c r="K482" s="50"/>
      <c r="L482" s="53"/>
      <c r="M482" s="53"/>
      <c r="N482" s="50"/>
      <c r="O482" s="50"/>
      <c r="P482" s="50"/>
      <c r="Q482" s="50"/>
      <c r="R482" s="53"/>
    </row>
    <row r="483">
      <c r="A483" s="54"/>
      <c r="B483" s="50"/>
      <c r="C483" s="51"/>
      <c r="D483" s="50"/>
      <c r="E483" s="52"/>
      <c r="F483" s="50"/>
      <c r="G483" s="50"/>
      <c r="H483" s="50"/>
      <c r="I483" s="50"/>
      <c r="J483" s="50"/>
      <c r="K483" s="50"/>
      <c r="L483" s="53"/>
      <c r="M483" s="53"/>
      <c r="N483" s="50"/>
      <c r="O483" s="50"/>
      <c r="P483" s="50"/>
      <c r="Q483" s="50"/>
      <c r="R483" s="53"/>
    </row>
    <row r="484">
      <c r="A484" s="54"/>
      <c r="B484" s="50"/>
      <c r="C484" s="51"/>
      <c r="D484" s="50"/>
      <c r="E484" s="52"/>
      <c r="F484" s="50"/>
      <c r="G484" s="50"/>
      <c r="H484" s="50"/>
      <c r="I484" s="50"/>
      <c r="J484" s="50"/>
      <c r="K484" s="50"/>
      <c r="L484" s="53"/>
      <c r="M484" s="53"/>
      <c r="N484" s="50"/>
      <c r="O484" s="50"/>
      <c r="P484" s="50"/>
      <c r="Q484" s="50"/>
      <c r="R484" s="53"/>
    </row>
    <row r="485">
      <c r="A485" s="54"/>
      <c r="B485" s="50"/>
      <c r="C485" s="51"/>
      <c r="D485" s="50"/>
      <c r="E485" s="52"/>
      <c r="F485" s="50"/>
      <c r="G485" s="50"/>
      <c r="H485" s="50"/>
      <c r="I485" s="50"/>
      <c r="J485" s="50"/>
      <c r="K485" s="50"/>
      <c r="L485" s="53"/>
      <c r="M485" s="53"/>
      <c r="N485" s="50"/>
      <c r="O485" s="50"/>
      <c r="P485" s="50"/>
      <c r="Q485" s="50"/>
      <c r="R485" s="53"/>
    </row>
    <row r="486">
      <c r="A486" s="54"/>
      <c r="B486" s="50"/>
      <c r="C486" s="51"/>
      <c r="D486" s="50"/>
      <c r="E486" s="52"/>
      <c r="F486" s="50"/>
      <c r="G486" s="50"/>
      <c r="H486" s="50"/>
      <c r="I486" s="50"/>
      <c r="J486" s="50"/>
      <c r="K486" s="50"/>
      <c r="L486" s="53"/>
      <c r="M486" s="53"/>
      <c r="N486" s="50"/>
      <c r="O486" s="50"/>
      <c r="P486" s="50"/>
      <c r="Q486" s="50"/>
      <c r="R486" s="53"/>
    </row>
    <row r="487">
      <c r="A487" s="54"/>
      <c r="B487" s="50"/>
      <c r="C487" s="51"/>
      <c r="D487" s="50"/>
      <c r="E487" s="52"/>
      <c r="F487" s="50"/>
      <c r="G487" s="50"/>
      <c r="H487" s="50"/>
      <c r="I487" s="50"/>
      <c r="J487" s="50"/>
      <c r="K487" s="50"/>
      <c r="L487" s="53"/>
      <c r="M487" s="53"/>
      <c r="N487" s="50"/>
      <c r="O487" s="50"/>
      <c r="P487" s="50"/>
      <c r="Q487" s="50"/>
      <c r="R487" s="53"/>
    </row>
    <row r="488">
      <c r="A488" s="54"/>
      <c r="B488" s="50"/>
      <c r="C488" s="51"/>
      <c r="D488" s="50"/>
      <c r="E488" s="52"/>
      <c r="F488" s="50"/>
      <c r="G488" s="50"/>
      <c r="H488" s="50"/>
      <c r="I488" s="50"/>
      <c r="J488" s="50"/>
      <c r="K488" s="50"/>
      <c r="L488" s="53"/>
      <c r="M488" s="53"/>
      <c r="N488" s="50"/>
      <c r="O488" s="50"/>
      <c r="P488" s="50"/>
      <c r="Q488" s="50"/>
      <c r="R488" s="53"/>
    </row>
    <row r="489">
      <c r="A489" s="54"/>
      <c r="B489" s="50"/>
      <c r="C489" s="51"/>
      <c r="D489" s="50"/>
      <c r="E489" s="52"/>
      <c r="F489" s="50"/>
      <c r="G489" s="50"/>
      <c r="H489" s="50"/>
      <c r="I489" s="50"/>
      <c r="J489" s="50"/>
      <c r="K489" s="50"/>
      <c r="L489" s="53"/>
      <c r="M489" s="53"/>
      <c r="N489" s="50"/>
      <c r="O489" s="50"/>
      <c r="P489" s="50"/>
      <c r="Q489" s="50"/>
      <c r="R489" s="53"/>
    </row>
    <row r="490">
      <c r="A490" s="54"/>
      <c r="B490" s="50"/>
      <c r="C490" s="51"/>
      <c r="D490" s="50"/>
      <c r="E490" s="52"/>
      <c r="F490" s="50"/>
      <c r="G490" s="50"/>
      <c r="H490" s="50"/>
      <c r="I490" s="50"/>
      <c r="J490" s="50"/>
      <c r="K490" s="50"/>
      <c r="L490" s="53"/>
      <c r="M490" s="53"/>
      <c r="N490" s="50"/>
      <c r="O490" s="50"/>
      <c r="P490" s="50"/>
      <c r="Q490" s="50"/>
      <c r="R490" s="53"/>
    </row>
    <row r="491">
      <c r="A491" s="54"/>
      <c r="B491" s="50"/>
      <c r="C491" s="51"/>
      <c r="D491" s="50"/>
      <c r="E491" s="52"/>
      <c r="F491" s="50"/>
      <c r="G491" s="50"/>
      <c r="H491" s="50"/>
      <c r="I491" s="50"/>
      <c r="J491" s="50"/>
      <c r="K491" s="50"/>
      <c r="L491" s="53"/>
      <c r="M491" s="53"/>
      <c r="N491" s="50"/>
      <c r="O491" s="50"/>
      <c r="P491" s="50"/>
      <c r="Q491" s="50"/>
      <c r="R491" s="53"/>
    </row>
    <row r="492">
      <c r="A492" s="54"/>
      <c r="B492" s="50"/>
      <c r="C492" s="51"/>
      <c r="D492" s="50"/>
      <c r="E492" s="52"/>
      <c r="F492" s="50"/>
      <c r="G492" s="50"/>
      <c r="H492" s="50"/>
      <c r="I492" s="50"/>
      <c r="J492" s="50"/>
      <c r="K492" s="50"/>
      <c r="L492" s="53"/>
      <c r="M492" s="53"/>
      <c r="N492" s="50"/>
      <c r="O492" s="50"/>
      <c r="P492" s="50"/>
      <c r="Q492" s="50"/>
      <c r="R492" s="53"/>
    </row>
    <row r="493">
      <c r="A493" s="54"/>
      <c r="B493" s="50"/>
      <c r="C493" s="51"/>
      <c r="D493" s="50"/>
      <c r="E493" s="52"/>
      <c r="F493" s="50"/>
      <c r="G493" s="50"/>
      <c r="H493" s="50"/>
      <c r="I493" s="50"/>
      <c r="J493" s="50"/>
      <c r="K493" s="50"/>
      <c r="L493" s="53"/>
      <c r="M493" s="53"/>
      <c r="N493" s="50"/>
      <c r="O493" s="50"/>
      <c r="P493" s="50"/>
      <c r="Q493" s="50"/>
      <c r="R493" s="53"/>
    </row>
    <row r="494">
      <c r="A494" s="54"/>
      <c r="B494" s="50"/>
      <c r="C494" s="51"/>
      <c r="D494" s="50"/>
      <c r="E494" s="52"/>
      <c r="F494" s="50"/>
      <c r="G494" s="50"/>
      <c r="H494" s="50"/>
      <c r="I494" s="50"/>
      <c r="J494" s="50"/>
      <c r="K494" s="50"/>
      <c r="L494" s="53"/>
      <c r="M494" s="53"/>
      <c r="N494" s="50"/>
      <c r="O494" s="50"/>
      <c r="P494" s="50"/>
      <c r="Q494" s="50"/>
      <c r="R494" s="53"/>
    </row>
    <row r="495">
      <c r="A495" s="54"/>
      <c r="B495" s="50"/>
      <c r="C495" s="51"/>
      <c r="D495" s="50"/>
      <c r="E495" s="52"/>
      <c r="F495" s="50"/>
      <c r="G495" s="50"/>
      <c r="H495" s="50"/>
      <c r="I495" s="50"/>
      <c r="J495" s="50"/>
      <c r="K495" s="50"/>
      <c r="L495" s="53"/>
      <c r="M495" s="53"/>
      <c r="N495" s="50"/>
      <c r="O495" s="50"/>
      <c r="P495" s="50"/>
      <c r="Q495" s="50"/>
      <c r="R495" s="53"/>
    </row>
    <row r="496">
      <c r="A496" s="54"/>
      <c r="B496" s="50"/>
      <c r="C496" s="51"/>
      <c r="D496" s="50"/>
      <c r="E496" s="52"/>
      <c r="F496" s="50"/>
      <c r="G496" s="50"/>
      <c r="H496" s="50"/>
      <c r="I496" s="50"/>
      <c r="J496" s="50"/>
      <c r="K496" s="50"/>
      <c r="L496" s="53"/>
      <c r="M496" s="53"/>
      <c r="N496" s="50"/>
      <c r="O496" s="50"/>
      <c r="P496" s="50"/>
      <c r="Q496" s="50"/>
      <c r="R496" s="53"/>
    </row>
    <row r="497">
      <c r="A497" s="54"/>
      <c r="B497" s="50"/>
      <c r="C497" s="51"/>
      <c r="D497" s="50"/>
      <c r="E497" s="52"/>
      <c r="F497" s="50"/>
      <c r="G497" s="50"/>
      <c r="H497" s="50"/>
      <c r="I497" s="50"/>
      <c r="J497" s="50"/>
      <c r="K497" s="50"/>
      <c r="L497" s="53"/>
      <c r="M497" s="53"/>
      <c r="N497" s="50"/>
      <c r="O497" s="50"/>
      <c r="P497" s="50"/>
      <c r="Q497" s="50"/>
      <c r="R497" s="53"/>
    </row>
    <row r="498">
      <c r="A498" s="54"/>
      <c r="B498" s="50"/>
      <c r="C498" s="51"/>
      <c r="D498" s="50"/>
      <c r="E498" s="52"/>
      <c r="F498" s="50"/>
      <c r="G498" s="50"/>
      <c r="H498" s="50"/>
      <c r="I498" s="50"/>
      <c r="J498" s="50"/>
      <c r="K498" s="50"/>
      <c r="L498" s="53"/>
      <c r="M498" s="53"/>
      <c r="N498" s="50"/>
      <c r="O498" s="50"/>
      <c r="P498" s="50"/>
      <c r="Q498" s="50"/>
      <c r="R498" s="53"/>
    </row>
    <row r="499">
      <c r="A499" s="54"/>
      <c r="B499" s="50"/>
      <c r="C499" s="51"/>
      <c r="D499" s="50"/>
      <c r="E499" s="52"/>
      <c r="F499" s="50"/>
      <c r="G499" s="50"/>
      <c r="H499" s="50"/>
      <c r="I499" s="50"/>
      <c r="J499" s="50"/>
      <c r="K499" s="50"/>
      <c r="L499" s="53"/>
      <c r="M499" s="53"/>
      <c r="N499" s="50"/>
      <c r="O499" s="50"/>
      <c r="P499" s="50"/>
      <c r="Q499" s="50"/>
      <c r="R499" s="53"/>
    </row>
    <row r="500">
      <c r="A500" s="54"/>
      <c r="B500" s="50"/>
      <c r="C500" s="51"/>
      <c r="D500" s="50"/>
      <c r="E500" s="52"/>
      <c r="F500" s="50"/>
      <c r="G500" s="50"/>
      <c r="H500" s="50"/>
      <c r="I500" s="50"/>
      <c r="J500" s="50"/>
      <c r="K500" s="50"/>
      <c r="L500" s="53"/>
      <c r="M500" s="53"/>
      <c r="N500" s="50"/>
      <c r="O500" s="50"/>
      <c r="P500" s="50"/>
      <c r="Q500" s="50"/>
      <c r="R500" s="53"/>
    </row>
    <row r="501">
      <c r="A501" s="54"/>
      <c r="B501" s="50"/>
      <c r="C501" s="51"/>
      <c r="D501" s="50"/>
      <c r="E501" s="52"/>
      <c r="F501" s="50"/>
      <c r="G501" s="50"/>
      <c r="H501" s="50"/>
      <c r="I501" s="50"/>
      <c r="J501" s="50"/>
      <c r="K501" s="50"/>
      <c r="L501" s="53"/>
      <c r="M501" s="53"/>
      <c r="N501" s="50"/>
      <c r="O501" s="50"/>
      <c r="P501" s="50"/>
      <c r="Q501" s="50"/>
      <c r="R501" s="53"/>
    </row>
    <row r="502">
      <c r="A502" s="54"/>
      <c r="B502" s="50"/>
      <c r="C502" s="51"/>
      <c r="D502" s="50"/>
      <c r="E502" s="52"/>
      <c r="F502" s="50"/>
      <c r="G502" s="50"/>
      <c r="H502" s="50"/>
      <c r="I502" s="50"/>
      <c r="J502" s="50"/>
      <c r="K502" s="50"/>
      <c r="L502" s="53"/>
      <c r="M502" s="53"/>
      <c r="N502" s="50"/>
      <c r="O502" s="50"/>
      <c r="P502" s="50"/>
      <c r="Q502" s="50"/>
      <c r="R502" s="53"/>
    </row>
    <row r="503">
      <c r="A503" s="54"/>
      <c r="B503" s="50"/>
      <c r="C503" s="51"/>
      <c r="D503" s="50"/>
      <c r="E503" s="52"/>
      <c r="F503" s="50"/>
      <c r="G503" s="50"/>
      <c r="H503" s="50"/>
      <c r="I503" s="50"/>
      <c r="J503" s="50"/>
      <c r="K503" s="50"/>
      <c r="L503" s="53"/>
      <c r="M503" s="53"/>
      <c r="N503" s="50"/>
      <c r="O503" s="50"/>
      <c r="P503" s="50"/>
      <c r="Q503" s="50"/>
      <c r="R503" s="53"/>
    </row>
    <row r="504">
      <c r="A504" s="54"/>
      <c r="B504" s="50"/>
      <c r="C504" s="51"/>
      <c r="D504" s="50"/>
      <c r="E504" s="52"/>
      <c r="F504" s="50"/>
      <c r="G504" s="50"/>
      <c r="H504" s="50"/>
      <c r="I504" s="50"/>
      <c r="J504" s="50"/>
      <c r="K504" s="50"/>
      <c r="L504" s="53"/>
      <c r="M504" s="53"/>
      <c r="N504" s="50"/>
      <c r="O504" s="50"/>
      <c r="P504" s="50"/>
      <c r="Q504" s="50"/>
      <c r="R504" s="53"/>
    </row>
    <row r="505">
      <c r="A505" s="54"/>
      <c r="B505" s="50"/>
      <c r="C505" s="51"/>
      <c r="D505" s="50"/>
      <c r="E505" s="52"/>
      <c r="F505" s="50"/>
      <c r="G505" s="50"/>
      <c r="H505" s="50"/>
      <c r="I505" s="50"/>
      <c r="J505" s="50"/>
      <c r="K505" s="50"/>
      <c r="L505" s="53"/>
      <c r="M505" s="53"/>
      <c r="N505" s="50"/>
      <c r="O505" s="50"/>
      <c r="P505" s="50"/>
      <c r="Q505" s="50"/>
      <c r="R505" s="53"/>
    </row>
    <row r="506">
      <c r="A506" s="54"/>
      <c r="B506" s="50"/>
      <c r="C506" s="51"/>
      <c r="D506" s="50"/>
      <c r="E506" s="52"/>
      <c r="F506" s="50"/>
      <c r="G506" s="50"/>
      <c r="H506" s="50"/>
      <c r="I506" s="50"/>
      <c r="J506" s="50"/>
      <c r="K506" s="50"/>
      <c r="L506" s="53"/>
      <c r="M506" s="53"/>
      <c r="N506" s="50"/>
      <c r="O506" s="50"/>
      <c r="P506" s="50"/>
      <c r="Q506" s="50"/>
      <c r="R506" s="53"/>
    </row>
    <row r="507">
      <c r="A507" s="54"/>
      <c r="B507" s="50"/>
      <c r="C507" s="51"/>
      <c r="D507" s="50"/>
      <c r="E507" s="52"/>
      <c r="F507" s="50"/>
      <c r="G507" s="50"/>
      <c r="H507" s="50"/>
      <c r="I507" s="50"/>
      <c r="J507" s="50"/>
      <c r="K507" s="50"/>
      <c r="L507" s="53"/>
      <c r="M507" s="53"/>
      <c r="N507" s="50"/>
      <c r="O507" s="50"/>
      <c r="P507" s="50"/>
      <c r="Q507" s="50"/>
      <c r="R507" s="53"/>
    </row>
    <row r="508">
      <c r="A508" s="54"/>
      <c r="B508" s="50"/>
      <c r="C508" s="51"/>
      <c r="D508" s="50"/>
      <c r="E508" s="52"/>
      <c r="F508" s="50"/>
      <c r="G508" s="50"/>
      <c r="H508" s="50"/>
      <c r="I508" s="50"/>
      <c r="J508" s="50"/>
      <c r="K508" s="50"/>
      <c r="L508" s="53"/>
      <c r="M508" s="53"/>
      <c r="N508" s="50"/>
      <c r="O508" s="50"/>
      <c r="P508" s="50"/>
      <c r="Q508" s="50"/>
      <c r="R508" s="53"/>
    </row>
    <row r="509">
      <c r="A509" s="54"/>
      <c r="B509" s="50"/>
      <c r="C509" s="51"/>
      <c r="D509" s="50"/>
      <c r="E509" s="52"/>
      <c r="F509" s="50"/>
      <c r="G509" s="50"/>
      <c r="H509" s="50"/>
      <c r="I509" s="50"/>
      <c r="J509" s="50"/>
      <c r="K509" s="50"/>
      <c r="L509" s="53"/>
      <c r="M509" s="53"/>
      <c r="N509" s="50"/>
      <c r="O509" s="50"/>
      <c r="P509" s="50"/>
      <c r="Q509" s="50"/>
      <c r="R509" s="53"/>
    </row>
    <row r="510">
      <c r="A510" s="54"/>
      <c r="B510" s="50"/>
      <c r="C510" s="51"/>
      <c r="D510" s="50"/>
      <c r="E510" s="52"/>
      <c r="F510" s="50"/>
      <c r="G510" s="50"/>
      <c r="H510" s="50"/>
      <c r="I510" s="50"/>
      <c r="J510" s="50"/>
      <c r="K510" s="50"/>
      <c r="L510" s="53"/>
      <c r="M510" s="53"/>
      <c r="N510" s="50"/>
      <c r="O510" s="50"/>
      <c r="P510" s="50"/>
      <c r="Q510" s="50"/>
      <c r="R510" s="53"/>
    </row>
    <row r="511">
      <c r="A511" s="54"/>
      <c r="B511" s="50"/>
      <c r="C511" s="51"/>
      <c r="D511" s="50"/>
      <c r="E511" s="52"/>
      <c r="F511" s="50"/>
      <c r="G511" s="50"/>
      <c r="H511" s="50"/>
      <c r="I511" s="50"/>
      <c r="J511" s="50"/>
      <c r="K511" s="50"/>
      <c r="L511" s="53"/>
      <c r="M511" s="53"/>
      <c r="N511" s="50"/>
      <c r="O511" s="50"/>
      <c r="P511" s="50"/>
      <c r="Q511" s="50"/>
      <c r="R511" s="53"/>
    </row>
    <row r="512">
      <c r="A512" s="54"/>
      <c r="B512" s="50"/>
      <c r="C512" s="51"/>
      <c r="D512" s="50"/>
      <c r="E512" s="52"/>
      <c r="F512" s="50"/>
      <c r="G512" s="50"/>
      <c r="H512" s="50"/>
      <c r="I512" s="50"/>
      <c r="J512" s="50"/>
      <c r="K512" s="50"/>
      <c r="L512" s="53"/>
      <c r="M512" s="53"/>
      <c r="N512" s="50"/>
      <c r="O512" s="50"/>
      <c r="P512" s="50"/>
      <c r="Q512" s="50"/>
      <c r="R512" s="53"/>
    </row>
    <row r="513">
      <c r="A513" s="54"/>
      <c r="B513" s="50"/>
      <c r="C513" s="51"/>
      <c r="D513" s="50"/>
      <c r="E513" s="52"/>
      <c r="F513" s="50"/>
      <c r="G513" s="50"/>
      <c r="H513" s="50"/>
      <c r="I513" s="50"/>
      <c r="J513" s="50"/>
      <c r="K513" s="50"/>
      <c r="L513" s="53"/>
      <c r="M513" s="53"/>
      <c r="N513" s="50"/>
      <c r="O513" s="50"/>
      <c r="P513" s="50"/>
      <c r="Q513" s="50"/>
      <c r="R513" s="53"/>
    </row>
    <row r="514">
      <c r="A514" s="54"/>
      <c r="B514" s="50"/>
      <c r="C514" s="51"/>
      <c r="D514" s="50"/>
      <c r="E514" s="52"/>
      <c r="F514" s="50"/>
      <c r="G514" s="50"/>
      <c r="H514" s="50"/>
      <c r="I514" s="50"/>
      <c r="J514" s="50"/>
      <c r="K514" s="50"/>
      <c r="L514" s="53"/>
      <c r="M514" s="53"/>
      <c r="N514" s="50"/>
      <c r="O514" s="50"/>
      <c r="P514" s="50"/>
      <c r="Q514" s="50"/>
      <c r="R514" s="53"/>
    </row>
    <row r="515">
      <c r="A515" s="54"/>
      <c r="B515" s="50"/>
      <c r="C515" s="51"/>
      <c r="D515" s="50"/>
      <c r="E515" s="52"/>
      <c r="F515" s="50"/>
      <c r="G515" s="50"/>
      <c r="H515" s="50"/>
      <c r="I515" s="50"/>
      <c r="J515" s="50"/>
      <c r="K515" s="50"/>
      <c r="L515" s="53"/>
      <c r="M515" s="53"/>
      <c r="N515" s="50"/>
      <c r="O515" s="50"/>
      <c r="P515" s="50"/>
      <c r="Q515" s="50"/>
      <c r="R515" s="53"/>
    </row>
    <row r="516">
      <c r="A516" s="54"/>
      <c r="B516" s="50"/>
      <c r="C516" s="51"/>
      <c r="D516" s="50"/>
      <c r="E516" s="52"/>
      <c r="F516" s="50"/>
      <c r="G516" s="50"/>
      <c r="H516" s="50"/>
      <c r="I516" s="50"/>
      <c r="J516" s="50"/>
      <c r="K516" s="50"/>
      <c r="L516" s="53"/>
      <c r="M516" s="53"/>
      <c r="N516" s="50"/>
      <c r="O516" s="50"/>
      <c r="P516" s="50"/>
      <c r="Q516" s="50"/>
      <c r="R516" s="53"/>
    </row>
    <row r="517">
      <c r="A517" s="54"/>
      <c r="B517" s="50"/>
      <c r="C517" s="51"/>
      <c r="D517" s="50"/>
      <c r="E517" s="52"/>
      <c r="F517" s="50"/>
      <c r="G517" s="50"/>
      <c r="H517" s="50"/>
      <c r="I517" s="50"/>
      <c r="J517" s="50"/>
      <c r="K517" s="50"/>
      <c r="L517" s="53"/>
      <c r="M517" s="53"/>
      <c r="N517" s="50"/>
      <c r="O517" s="50"/>
      <c r="P517" s="50"/>
      <c r="Q517" s="50"/>
      <c r="R517" s="53"/>
    </row>
    <row r="518">
      <c r="A518" s="54"/>
      <c r="B518" s="50"/>
      <c r="C518" s="51"/>
      <c r="D518" s="50"/>
      <c r="E518" s="52"/>
      <c r="F518" s="50"/>
      <c r="G518" s="50"/>
      <c r="H518" s="50"/>
      <c r="I518" s="50"/>
      <c r="J518" s="50"/>
      <c r="K518" s="50"/>
      <c r="L518" s="53"/>
      <c r="M518" s="53"/>
      <c r="N518" s="50"/>
      <c r="O518" s="50"/>
      <c r="P518" s="50"/>
      <c r="Q518" s="50"/>
      <c r="R518" s="53"/>
    </row>
    <row r="519">
      <c r="A519" s="54"/>
      <c r="B519" s="50"/>
      <c r="C519" s="51"/>
      <c r="D519" s="50"/>
      <c r="E519" s="52"/>
      <c r="F519" s="50"/>
      <c r="G519" s="50"/>
      <c r="H519" s="50"/>
      <c r="I519" s="50"/>
      <c r="J519" s="50"/>
      <c r="K519" s="50"/>
      <c r="L519" s="53"/>
      <c r="M519" s="53"/>
      <c r="N519" s="50"/>
      <c r="O519" s="50"/>
      <c r="P519" s="50"/>
      <c r="Q519" s="50"/>
      <c r="R519" s="53"/>
    </row>
    <row r="520">
      <c r="A520" s="54"/>
      <c r="B520" s="50"/>
      <c r="C520" s="51"/>
      <c r="D520" s="50"/>
      <c r="E520" s="52"/>
      <c r="F520" s="50"/>
      <c r="G520" s="50"/>
      <c r="H520" s="50"/>
      <c r="I520" s="50"/>
      <c r="J520" s="50"/>
      <c r="K520" s="50"/>
      <c r="L520" s="53"/>
      <c r="M520" s="53"/>
      <c r="N520" s="50"/>
      <c r="O520" s="50"/>
      <c r="P520" s="50"/>
      <c r="Q520" s="50"/>
      <c r="R520" s="53"/>
    </row>
    <row r="521">
      <c r="A521" s="54"/>
      <c r="B521" s="50"/>
      <c r="C521" s="51"/>
      <c r="D521" s="50"/>
      <c r="E521" s="52"/>
      <c r="F521" s="50"/>
      <c r="G521" s="50"/>
      <c r="H521" s="50"/>
      <c r="I521" s="50"/>
      <c r="J521" s="50"/>
      <c r="K521" s="50"/>
      <c r="L521" s="53"/>
      <c r="M521" s="53"/>
      <c r="N521" s="50"/>
      <c r="O521" s="50"/>
      <c r="P521" s="50"/>
      <c r="Q521" s="50"/>
      <c r="R521" s="53"/>
    </row>
    <row r="522">
      <c r="A522" s="54"/>
      <c r="B522" s="50"/>
      <c r="C522" s="51"/>
      <c r="D522" s="50"/>
      <c r="E522" s="52"/>
      <c r="F522" s="50"/>
      <c r="G522" s="50"/>
      <c r="H522" s="50"/>
      <c r="I522" s="50"/>
      <c r="J522" s="50"/>
      <c r="K522" s="50"/>
      <c r="L522" s="53"/>
      <c r="M522" s="53"/>
      <c r="N522" s="50"/>
      <c r="O522" s="50"/>
      <c r="P522" s="50"/>
      <c r="Q522" s="50"/>
      <c r="R522" s="53"/>
    </row>
    <row r="523">
      <c r="A523" s="54"/>
      <c r="B523" s="50"/>
      <c r="C523" s="51"/>
      <c r="D523" s="50"/>
      <c r="E523" s="52"/>
      <c r="F523" s="50"/>
      <c r="G523" s="50"/>
      <c r="H523" s="50"/>
      <c r="I523" s="50"/>
      <c r="J523" s="50"/>
      <c r="K523" s="50"/>
      <c r="L523" s="53"/>
      <c r="M523" s="53"/>
      <c r="N523" s="50"/>
      <c r="O523" s="50"/>
      <c r="P523" s="50"/>
      <c r="Q523" s="50"/>
      <c r="R523" s="53"/>
    </row>
    <row r="524">
      <c r="A524" s="54"/>
      <c r="B524" s="50"/>
      <c r="C524" s="51"/>
      <c r="D524" s="50"/>
      <c r="E524" s="52"/>
      <c r="F524" s="50"/>
      <c r="G524" s="50"/>
      <c r="H524" s="50"/>
      <c r="I524" s="50"/>
      <c r="J524" s="50"/>
      <c r="K524" s="50"/>
      <c r="L524" s="53"/>
      <c r="M524" s="53"/>
      <c r="N524" s="50"/>
      <c r="O524" s="50"/>
      <c r="P524" s="50"/>
      <c r="Q524" s="50"/>
      <c r="R524" s="53"/>
    </row>
    <row r="525">
      <c r="A525" s="54"/>
      <c r="B525" s="50"/>
      <c r="C525" s="51"/>
      <c r="D525" s="50"/>
      <c r="E525" s="52"/>
      <c r="F525" s="50"/>
      <c r="G525" s="50"/>
      <c r="H525" s="50"/>
      <c r="I525" s="50"/>
      <c r="J525" s="50"/>
      <c r="K525" s="50"/>
      <c r="L525" s="53"/>
      <c r="M525" s="53"/>
      <c r="N525" s="50"/>
      <c r="O525" s="50"/>
      <c r="P525" s="50"/>
      <c r="Q525" s="50"/>
      <c r="R525" s="53"/>
    </row>
    <row r="526">
      <c r="A526" s="54"/>
      <c r="B526" s="50"/>
      <c r="C526" s="51"/>
      <c r="D526" s="50"/>
      <c r="E526" s="52"/>
      <c r="F526" s="50"/>
      <c r="G526" s="50"/>
      <c r="H526" s="50"/>
      <c r="I526" s="50"/>
      <c r="J526" s="50"/>
      <c r="K526" s="50"/>
      <c r="L526" s="53"/>
      <c r="M526" s="53"/>
      <c r="N526" s="50"/>
      <c r="O526" s="50"/>
      <c r="P526" s="50"/>
      <c r="Q526" s="50"/>
      <c r="R526" s="53"/>
    </row>
    <row r="527">
      <c r="A527" s="54"/>
      <c r="B527" s="50"/>
      <c r="C527" s="51"/>
      <c r="D527" s="50"/>
      <c r="E527" s="52"/>
      <c r="F527" s="50"/>
      <c r="G527" s="50"/>
      <c r="H527" s="50"/>
      <c r="I527" s="50"/>
      <c r="J527" s="50"/>
      <c r="K527" s="50"/>
      <c r="L527" s="53"/>
      <c r="M527" s="53"/>
      <c r="N527" s="50"/>
      <c r="O527" s="50"/>
      <c r="P527" s="50"/>
      <c r="Q527" s="50"/>
      <c r="R527" s="53"/>
    </row>
    <row r="528">
      <c r="A528" s="54"/>
      <c r="B528" s="50"/>
      <c r="C528" s="51"/>
      <c r="D528" s="50"/>
      <c r="E528" s="52"/>
      <c r="F528" s="50"/>
      <c r="G528" s="50"/>
      <c r="H528" s="50"/>
      <c r="I528" s="50"/>
      <c r="J528" s="50"/>
      <c r="K528" s="50"/>
      <c r="L528" s="53"/>
      <c r="M528" s="53"/>
      <c r="N528" s="50"/>
      <c r="O528" s="50"/>
      <c r="P528" s="50"/>
      <c r="Q528" s="50"/>
      <c r="R528" s="53"/>
    </row>
    <row r="529">
      <c r="A529" s="54"/>
      <c r="B529" s="50"/>
      <c r="C529" s="51"/>
      <c r="D529" s="50"/>
      <c r="E529" s="52"/>
      <c r="F529" s="50"/>
      <c r="G529" s="50"/>
      <c r="H529" s="50"/>
      <c r="I529" s="50"/>
      <c r="J529" s="50"/>
      <c r="K529" s="50"/>
      <c r="L529" s="53"/>
      <c r="M529" s="53"/>
      <c r="N529" s="50"/>
      <c r="O529" s="50"/>
      <c r="P529" s="50"/>
      <c r="Q529" s="50"/>
      <c r="R529" s="53"/>
    </row>
    <row r="530">
      <c r="A530" s="54"/>
      <c r="B530" s="50"/>
      <c r="C530" s="51"/>
      <c r="D530" s="50"/>
      <c r="E530" s="52"/>
      <c r="F530" s="50"/>
      <c r="G530" s="50"/>
      <c r="H530" s="50"/>
      <c r="I530" s="50"/>
      <c r="J530" s="50"/>
      <c r="K530" s="50"/>
      <c r="L530" s="53"/>
      <c r="M530" s="53"/>
      <c r="N530" s="50"/>
      <c r="O530" s="50"/>
      <c r="P530" s="50"/>
      <c r="Q530" s="50"/>
      <c r="R530" s="53"/>
    </row>
    <row r="531">
      <c r="A531" s="54"/>
      <c r="B531" s="50"/>
      <c r="C531" s="51"/>
      <c r="D531" s="50"/>
      <c r="E531" s="52"/>
      <c r="F531" s="50"/>
      <c r="G531" s="50"/>
      <c r="H531" s="50"/>
      <c r="I531" s="50"/>
      <c r="J531" s="50"/>
      <c r="K531" s="50"/>
      <c r="L531" s="53"/>
      <c r="M531" s="53"/>
      <c r="N531" s="50"/>
      <c r="O531" s="50"/>
      <c r="P531" s="50"/>
      <c r="Q531" s="50"/>
      <c r="R531" s="53"/>
    </row>
    <row r="532">
      <c r="A532" s="54"/>
      <c r="B532" s="50"/>
      <c r="C532" s="51"/>
      <c r="D532" s="50"/>
      <c r="E532" s="52"/>
      <c r="F532" s="50"/>
      <c r="G532" s="50"/>
      <c r="H532" s="50"/>
      <c r="I532" s="50"/>
      <c r="J532" s="50"/>
      <c r="K532" s="50"/>
      <c r="L532" s="53"/>
      <c r="M532" s="53"/>
      <c r="N532" s="50"/>
      <c r="O532" s="50"/>
      <c r="P532" s="50"/>
      <c r="Q532" s="50"/>
      <c r="R532" s="53"/>
    </row>
    <row r="533">
      <c r="A533" s="54"/>
      <c r="B533" s="50"/>
      <c r="C533" s="51"/>
      <c r="D533" s="50"/>
      <c r="E533" s="52"/>
      <c r="F533" s="50"/>
      <c r="G533" s="50"/>
      <c r="H533" s="50"/>
      <c r="I533" s="50"/>
      <c r="J533" s="50"/>
      <c r="K533" s="50"/>
      <c r="L533" s="53"/>
      <c r="M533" s="53"/>
      <c r="N533" s="50"/>
      <c r="O533" s="50"/>
      <c r="P533" s="50"/>
      <c r="Q533" s="50"/>
      <c r="R533" s="53"/>
    </row>
    <row r="534">
      <c r="A534" s="54"/>
      <c r="B534" s="50"/>
      <c r="C534" s="51"/>
      <c r="D534" s="50"/>
      <c r="E534" s="52"/>
      <c r="F534" s="50"/>
      <c r="G534" s="50"/>
      <c r="H534" s="50"/>
      <c r="I534" s="50"/>
      <c r="J534" s="50"/>
      <c r="K534" s="50"/>
      <c r="L534" s="53"/>
      <c r="M534" s="53"/>
      <c r="N534" s="50"/>
      <c r="O534" s="50"/>
      <c r="P534" s="50"/>
      <c r="Q534" s="50"/>
      <c r="R534" s="53"/>
    </row>
    <row r="535">
      <c r="A535" s="54"/>
      <c r="B535" s="50"/>
      <c r="C535" s="51"/>
      <c r="D535" s="50"/>
      <c r="E535" s="52"/>
      <c r="F535" s="50"/>
      <c r="G535" s="50"/>
      <c r="H535" s="50"/>
      <c r="I535" s="50"/>
      <c r="J535" s="50"/>
      <c r="K535" s="50"/>
      <c r="L535" s="53"/>
      <c r="M535" s="53"/>
      <c r="N535" s="50"/>
      <c r="O535" s="50"/>
      <c r="P535" s="50"/>
      <c r="Q535" s="50"/>
      <c r="R535" s="53"/>
    </row>
    <row r="536">
      <c r="A536" s="54"/>
      <c r="B536" s="50"/>
      <c r="C536" s="51"/>
      <c r="D536" s="50"/>
      <c r="E536" s="52"/>
      <c r="F536" s="50"/>
      <c r="G536" s="50"/>
      <c r="H536" s="50"/>
      <c r="I536" s="50"/>
      <c r="J536" s="50"/>
      <c r="K536" s="50"/>
      <c r="L536" s="53"/>
      <c r="M536" s="53"/>
      <c r="N536" s="50"/>
      <c r="O536" s="50"/>
      <c r="P536" s="50"/>
      <c r="Q536" s="50"/>
      <c r="R536" s="53"/>
    </row>
    <row r="537">
      <c r="A537" s="54"/>
      <c r="B537" s="50"/>
      <c r="C537" s="51"/>
      <c r="D537" s="50"/>
      <c r="E537" s="52"/>
      <c r="F537" s="50"/>
      <c r="G537" s="50"/>
      <c r="H537" s="50"/>
      <c r="I537" s="50"/>
      <c r="J537" s="50"/>
      <c r="K537" s="50"/>
      <c r="L537" s="53"/>
      <c r="M537" s="53"/>
      <c r="N537" s="50"/>
      <c r="O537" s="50"/>
      <c r="P537" s="50"/>
      <c r="Q537" s="50"/>
      <c r="R537" s="53"/>
    </row>
    <row r="538">
      <c r="A538" s="54"/>
      <c r="B538" s="50"/>
      <c r="C538" s="51"/>
      <c r="D538" s="50"/>
      <c r="E538" s="52"/>
      <c r="F538" s="50"/>
      <c r="G538" s="50"/>
      <c r="H538" s="50"/>
      <c r="I538" s="50"/>
      <c r="J538" s="50"/>
      <c r="K538" s="50"/>
      <c r="L538" s="53"/>
      <c r="M538" s="53"/>
      <c r="N538" s="50"/>
      <c r="O538" s="50"/>
      <c r="P538" s="50"/>
      <c r="Q538" s="50"/>
      <c r="R538" s="53"/>
    </row>
    <row r="539">
      <c r="A539" s="54"/>
      <c r="B539" s="50"/>
      <c r="C539" s="51"/>
      <c r="D539" s="50"/>
      <c r="E539" s="52"/>
      <c r="F539" s="50"/>
      <c r="G539" s="50"/>
      <c r="H539" s="50"/>
      <c r="I539" s="50"/>
      <c r="J539" s="50"/>
      <c r="K539" s="50"/>
      <c r="L539" s="53"/>
      <c r="M539" s="53"/>
      <c r="N539" s="50"/>
      <c r="O539" s="50"/>
      <c r="P539" s="50"/>
      <c r="Q539" s="50"/>
      <c r="R539" s="53"/>
    </row>
    <row r="540">
      <c r="A540" s="54"/>
      <c r="B540" s="50"/>
      <c r="C540" s="51"/>
      <c r="D540" s="50"/>
      <c r="E540" s="52"/>
      <c r="F540" s="50"/>
      <c r="G540" s="50"/>
      <c r="H540" s="50"/>
      <c r="I540" s="50"/>
      <c r="J540" s="50"/>
      <c r="K540" s="50"/>
      <c r="L540" s="53"/>
      <c r="M540" s="53"/>
      <c r="N540" s="50"/>
      <c r="O540" s="50"/>
      <c r="P540" s="50"/>
      <c r="Q540" s="50"/>
      <c r="R540" s="53"/>
    </row>
    <row r="541">
      <c r="A541" s="54"/>
      <c r="B541" s="50"/>
      <c r="C541" s="51"/>
      <c r="D541" s="50"/>
      <c r="E541" s="52"/>
      <c r="F541" s="50"/>
      <c r="G541" s="50"/>
      <c r="H541" s="50"/>
      <c r="I541" s="50"/>
      <c r="J541" s="50"/>
      <c r="K541" s="50"/>
      <c r="L541" s="53"/>
      <c r="M541" s="53"/>
      <c r="N541" s="50"/>
      <c r="O541" s="50"/>
      <c r="P541" s="50"/>
      <c r="Q541" s="50"/>
      <c r="R541" s="53"/>
    </row>
    <row r="542">
      <c r="A542" s="54"/>
      <c r="B542" s="50"/>
      <c r="C542" s="51"/>
      <c r="D542" s="50"/>
      <c r="E542" s="52"/>
      <c r="F542" s="50"/>
      <c r="G542" s="50"/>
      <c r="H542" s="50"/>
      <c r="I542" s="50"/>
      <c r="J542" s="50"/>
      <c r="K542" s="50"/>
      <c r="L542" s="53"/>
      <c r="M542" s="53"/>
      <c r="N542" s="50"/>
      <c r="O542" s="50"/>
      <c r="P542" s="50"/>
      <c r="Q542" s="50"/>
      <c r="R542" s="53"/>
    </row>
    <row r="543">
      <c r="A543" s="54"/>
      <c r="B543" s="50"/>
      <c r="C543" s="51"/>
      <c r="D543" s="50"/>
      <c r="E543" s="52"/>
      <c r="F543" s="50"/>
      <c r="G543" s="50"/>
      <c r="H543" s="50"/>
      <c r="I543" s="50"/>
      <c r="J543" s="50"/>
      <c r="K543" s="50"/>
      <c r="L543" s="53"/>
      <c r="M543" s="53"/>
      <c r="N543" s="50"/>
      <c r="O543" s="50"/>
      <c r="P543" s="50"/>
      <c r="Q543" s="50"/>
      <c r="R543" s="53"/>
    </row>
    <row r="544">
      <c r="A544" s="54"/>
      <c r="B544" s="50"/>
      <c r="C544" s="51"/>
      <c r="D544" s="50"/>
      <c r="E544" s="52"/>
      <c r="F544" s="50"/>
      <c r="G544" s="50"/>
      <c r="H544" s="50"/>
      <c r="I544" s="50"/>
      <c r="J544" s="50"/>
      <c r="K544" s="50"/>
      <c r="L544" s="53"/>
      <c r="M544" s="53"/>
      <c r="N544" s="50"/>
      <c r="O544" s="50"/>
      <c r="P544" s="50"/>
      <c r="Q544" s="50"/>
      <c r="R544" s="53"/>
    </row>
    <row r="545">
      <c r="A545" s="54"/>
      <c r="B545" s="50"/>
      <c r="C545" s="51"/>
      <c r="D545" s="50"/>
      <c r="E545" s="52"/>
      <c r="F545" s="50"/>
      <c r="G545" s="50"/>
      <c r="H545" s="50"/>
      <c r="I545" s="50"/>
      <c r="J545" s="50"/>
      <c r="K545" s="50"/>
      <c r="L545" s="53"/>
      <c r="M545" s="53"/>
      <c r="N545" s="50"/>
      <c r="O545" s="50"/>
      <c r="P545" s="50"/>
      <c r="Q545" s="50"/>
      <c r="R545" s="53"/>
    </row>
    <row r="546">
      <c r="A546" s="54"/>
      <c r="B546" s="50"/>
      <c r="C546" s="51"/>
      <c r="D546" s="50"/>
      <c r="E546" s="52"/>
      <c r="F546" s="50"/>
      <c r="G546" s="50"/>
      <c r="H546" s="50"/>
      <c r="I546" s="50"/>
      <c r="J546" s="50"/>
      <c r="K546" s="50"/>
      <c r="L546" s="53"/>
      <c r="M546" s="53"/>
      <c r="N546" s="50"/>
      <c r="O546" s="50"/>
      <c r="P546" s="50"/>
      <c r="Q546" s="50"/>
      <c r="R546" s="53"/>
    </row>
    <row r="547">
      <c r="A547" s="54"/>
      <c r="B547" s="50"/>
      <c r="C547" s="51"/>
      <c r="D547" s="50"/>
      <c r="E547" s="52"/>
      <c r="F547" s="50"/>
      <c r="G547" s="50"/>
      <c r="H547" s="50"/>
      <c r="I547" s="50"/>
      <c r="J547" s="50"/>
      <c r="K547" s="50"/>
      <c r="L547" s="53"/>
      <c r="M547" s="53"/>
      <c r="N547" s="50"/>
      <c r="O547" s="50"/>
      <c r="P547" s="50"/>
      <c r="Q547" s="50"/>
      <c r="R547" s="53"/>
    </row>
    <row r="548">
      <c r="A548" s="54"/>
      <c r="B548" s="50"/>
      <c r="C548" s="51"/>
      <c r="D548" s="50"/>
      <c r="E548" s="52"/>
      <c r="F548" s="50"/>
      <c r="G548" s="50"/>
      <c r="H548" s="50"/>
      <c r="I548" s="50"/>
      <c r="J548" s="50"/>
      <c r="K548" s="50"/>
      <c r="L548" s="53"/>
      <c r="M548" s="53"/>
      <c r="N548" s="50"/>
      <c r="O548" s="50"/>
      <c r="P548" s="50"/>
      <c r="Q548" s="50"/>
      <c r="R548" s="53"/>
    </row>
    <row r="549">
      <c r="A549" s="54"/>
      <c r="B549" s="50"/>
      <c r="C549" s="51"/>
      <c r="D549" s="50"/>
      <c r="E549" s="52"/>
      <c r="F549" s="50"/>
      <c r="G549" s="50"/>
      <c r="H549" s="50"/>
      <c r="I549" s="50"/>
      <c r="J549" s="50"/>
      <c r="K549" s="50"/>
      <c r="L549" s="53"/>
      <c r="M549" s="53"/>
      <c r="N549" s="50"/>
      <c r="O549" s="50"/>
      <c r="P549" s="50"/>
      <c r="Q549" s="50"/>
      <c r="R549" s="53"/>
    </row>
    <row r="550">
      <c r="A550" s="54"/>
      <c r="B550" s="50"/>
      <c r="C550" s="51"/>
      <c r="D550" s="50"/>
      <c r="E550" s="52"/>
      <c r="F550" s="50"/>
      <c r="G550" s="50"/>
      <c r="H550" s="50"/>
      <c r="I550" s="50"/>
      <c r="J550" s="50"/>
      <c r="K550" s="50"/>
      <c r="L550" s="53"/>
      <c r="M550" s="53"/>
      <c r="N550" s="50"/>
      <c r="O550" s="50"/>
      <c r="P550" s="50"/>
      <c r="Q550" s="50"/>
      <c r="R550" s="53"/>
    </row>
    <row r="551">
      <c r="A551" s="54"/>
      <c r="B551" s="50"/>
      <c r="C551" s="51"/>
      <c r="D551" s="50"/>
      <c r="E551" s="52"/>
      <c r="F551" s="50"/>
      <c r="G551" s="50"/>
      <c r="H551" s="50"/>
      <c r="I551" s="50"/>
      <c r="J551" s="50"/>
      <c r="K551" s="50"/>
      <c r="L551" s="53"/>
      <c r="M551" s="53"/>
      <c r="N551" s="50"/>
      <c r="O551" s="50"/>
      <c r="P551" s="50"/>
      <c r="Q551" s="50"/>
      <c r="R551" s="53"/>
    </row>
    <row r="552">
      <c r="A552" s="54"/>
      <c r="B552" s="50"/>
      <c r="C552" s="51"/>
      <c r="D552" s="50"/>
      <c r="E552" s="52"/>
      <c r="F552" s="50"/>
      <c r="G552" s="50"/>
      <c r="H552" s="50"/>
      <c r="I552" s="50"/>
      <c r="J552" s="50"/>
      <c r="K552" s="50"/>
      <c r="L552" s="53"/>
      <c r="M552" s="53"/>
      <c r="N552" s="50"/>
      <c r="O552" s="50"/>
      <c r="P552" s="50"/>
      <c r="Q552" s="50"/>
      <c r="R552" s="53"/>
    </row>
    <row r="553">
      <c r="A553" s="54"/>
      <c r="B553" s="50"/>
      <c r="C553" s="51"/>
      <c r="D553" s="50"/>
      <c r="E553" s="52"/>
      <c r="F553" s="50"/>
      <c r="G553" s="50"/>
      <c r="H553" s="50"/>
      <c r="I553" s="50"/>
      <c r="J553" s="50"/>
      <c r="K553" s="50"/>
      <c r="L553" s="53"/>
      <c r="M553" s="53"/>
      <c r="N553" s="50"/>
      <c r="O553" s="50"/>
      <c r="P553" s="50"/>
      <c r="Q553" s="50"/>
      <c r="R553" s="53"/>
    </row>
    <row r="554">
      <c r="A554" s="54"/>
      <c r="B554" s="50"/>
      <c r="C554" s="51"/>
      <c r="D554" s="50"/>
      <c r="E554" s="52"/>
      <c r="F554" s="50"/>
      <c r="G554" s="50"/>
      <c r="H554" s="50"/>
      <c r="I554" s="50"/>
      <c r="J554" s="50"/>
      <c r="K554" s="50"/>
      <c r="L554" s="53"/>
      <c r="M554" s="53"/>
      <c r="N554" s="50"/>
      <c r="O554" s="50"/>
      <c r="P554" s="50"/>
      <c r="Q554" s="50"/>
      <c r="R554" s="53"/>
    </row>
    <row r="555">
      <c r="A555" s="54"/>
      <c r="B555" s="50"/>
      <c r="C555" s="51"/>
      <c r="D555" s="50"/>
      <c r="E555" s="52"/>
      <c r="F555" s="50"/>
      <c r="G555" s="50"/>
      <c r="H555" s="50"/>
      <c r="I555" s="50"/>
      <c r="J555" s="50"/>
      <c r="K555" s="50"/>
      <c r="L555" s="53"/>
      <c r="M555" s="53"/>
      <c r="N555" s="50"/>
      <c r="O555" s="50"/>
      <c r="P555" s="50"/>
      <c r="Q555" s="50"/>
      <c r="R555" s="53"/>
    </row>
    <row r="556">
      <c r="A556" s="54"/>
      <c r="B556" s="50"/>
      <c r="C556" s="51"/>
      <c r="D556" s="50"/>
      <c r="E556" s="52"/>
      <c r="F556" s="50"/>
      <c r="G556" s="50"/>
      <c r="H556" s="50"/>
      <c r="I556" s="50"/>
      <c r="J556" s="50"/>
      <c r="K556" s="50"/>
      <c r="L556" s="53"/>
      <c r="M556" s="53"/>
      <c r="N556" s="50"/>
      <c r="O556" s="50"/>
      <c r="P556" s="50"/>
      <c r="Q556" s="50"/>
      <c r="R556" s="53"/>
    </row>
    <row r="557">
      <c r="A557" s="54"/>
      <c r="B557" s="50"/>
      <c r="C557" s="51"/>
      <c r="D557" s="50"/>
      <c r="E557" s="52"/>
      <c r="F557" s="50"/>
      <c r="G557" s="50"/>
      <c r="H557" s="50"/>
      <c r="I557" s="50"/>
      <c r="J557" s="50"/>
      <c r="K557" s="50"/>
      <c r="L557" s="53"/>
      <c r="M557" s="53"/>
      <c r="N557" s="50"/>
      <c r="O557" s="50"/>
      <c r="P557" s="50"/>
      <c r="Q557" s="50"/>
      <c r="R557" s="53"/>
    </row>
    <row r="558">
      <c r="A558" s="54"/>
      <c r="B558" s="50"/>
      <c r="C558" s="51"/>
      <c r="D558" s="50"/>
      <c r="E558" s="52"/>
      <c r="F558" s="50"/>
      <c r="G558" s="50"/>
      <c r="H558" s="50"/>
      <c r="I558" s="50"/>
      <c r="J558" s="50"/>
      <c r="K558" s="50"/>
      <c r="L558" s="53"/>
      <c r="M558" s="53"/>
      <c r="N558" s="50"/>
      <c r="O558" s="50"/>
      <c r="P558" s="50"/>
      <c r="Q558" s="50"/>
      <c r="R558" s="53"/>
    </row>
    <row r="559">
      <c r="A559" s="54"/>
      <c r="B559" s="50"/>
      <c r="C559" s="51"/>
      <c r="D559" s="50"/>
      <c r="E559" s="52"/>
      <c r="F559" s="50"/>
      <c r="G559" s="50"/>
      <c r="H559" s="50"/>
      <c r="I559" s="50"/>
      <c r="J559" s="50"/>
      <c r="K559" s="50"/>
      <c r="L559" s="53"/>
      <c r="M559" s="53"/>
      <c r="N559" s="50"/>
      <c r="O559" s="50"/>
      <c r="P559" s="50"/>
      <c r="Q559" s="50"/>
      <c r="R559" s="53"/>
    </row>
    <row r="560">
      <c r="A560" s="54"/>
      <c r="B560" s="50"/>
      <c r="C560" s="51"/>
      <c r="D560" s="50"/>
      <c r="E560" s="52"/>
      <c r="F560" s="50"/>
      <c r="G560" s="50"/>
      <c r="H560" s="50"/>
      <c r="I560" s="50"/>
      <c r="J560" s="50"/>
      <c r="K560" s="50"/>
      <c r="L560" s="53"/>
      <c r="M560" s="53"/>
      <c r="N560" s="50"/>
      <c r="O560" s="50"/>
      <c r="P560" s="50"/>
      <c r="Q560" s="50"/>
      <c r="R560" s="53"/>
    </row>
    <row r="561">
      <c r="A561" s="54"/>
      <c r="B561" s="50"/>
      <c r="C561" s="51"/>
      <c r="D561" s="50"/>
      <c r="E561" s="52"/>
      <c r="F561" s="50"/>
      <c r="G561" s="50"/>
      <c r="H561" s="50"/>
      <c r="I561" s="50"/>
      <c r="J561" s="50"/>
      <c r="K561" s="50"/>
      <c r="L561" s="53"/>
      <c r="M561" s="53"/>
      <c r="N561" s="50"/>
      <c r="O561" s="50"/>
      <c r="P561" s="50"/>
      <c r="Q561" s="50"/>
      <c r="R561" s="53"/>
    </row>
    <row r="562">
      <c r="A562" s="54"/>
      <c r="B562" s="50"/>
      <c r="C562" s="51"/>
      <c r="D562" s="50"/>
      <c r="E562" s="52"/>
      <c r="F562" s="50"/>
      <c r="G562" s="50"/>
      <c r="H562" s="50"/>
      <c r="I562" s="50"/>
      <c r="J562" s="50"/>
      <c r="K562" s="50"/>
      <c r="L562" s="53"/>
      <c r="M562" s="53"/>
      <c r="N562" s="50"/>
      <c r="O562" s="50"/>
      <c r="P562" s="50"/>
      <c r="Q562" s="50"/>
      <c r="R562" s="53"/>
    </row>
    <row r="563">
      <c r="A563" s="54"/>
      <c r="B563" s="50"/>
      <c r="C563" s="51"/>
      <c r="D563" s="50"/>
      <c r="E563" s="52"/>
      <c r="F563" s="50"/>
      <c r="G563" s="50"/>
      <c r="H563" s="50"/>
      <c r="I563" s="50"/>
      <c r="J563" s="50"/>
      <c r="K563" s="50"/>
      <c r="L563" s="53"/>
      <c r="M563" s="53"/>
      <c r="N563" s="50"/>
      <c r="O563" s="50"/>
      <c r="P563" s="50"/>
      <c r="Q563" s="50"/>
      <c r="R563" s="53"/>
    </row>
    <row r="564">
      <c r="A564" s="54"/>
      <c r="B564" s="50"/>
      <c r="C564" s="51"/>
      <c r="D564" s="50"/>
      <c r="E564" s="52"/>
      <c r="F564" s="50"/>
      <c r="G564" s="50"/>
      <c r="H564" s="50"/>
      <c r="I564" s="50"/>
      <c r="J564" s="50"/>
      <c r="K564" s="50"/>
      <c r="L564" s="53"/>
      <c r="M564" s="53"/>
      <c r="N564" s="50"/>
      <c r="O564" s="50"/>
      <c r="P564" s="50"/>
      <c r="Q564" s="50"/>
      <c r="R564" s="53"/>
    </row>
    <row r="565">
      <c r="A565" s="54"/>
      <c r="B565" s="50"/>
      <c r="C565" s="51"/>
      <c r="D565" s="50"/>
      <c r="E565" s="52"/>
      <c r="F565" s="50"/>
      <c r="G565" s="50"/>
      <c r="H565" s="50"/>
      <c r="I565" s="50"/>
      <c r="J565" s="50"/>
      <c r="K565" s="50"/>
      <c r="L565" s="53"/>
      <c r="M565" s="53"/>
      <c r="N565" s="50"/>
      <c r="O565" s="50"/>
      <c r="P565" s="50"/>
      <c r="Q565" s="50"/>
      <c r="R565" s="53"/>
    </row>
    <row r="566">
      <c r="A566" s="54"/>
      <c r="B566" s="50"/>
      <c r="C566" s="51"/>
      <c r="D566" s="50"/>
      <c r="E566" s="52"/>
      <c r="F566" s="50"/>
      <c r="G566" s="50"/>
      <c r="H566" s="50"/>
      <c r="I566" s="50"/>
      <c r="J566" s="50"/>
      <c r="K566" s="50"/>
      <c r="L566" s="53"/>
      <c r="M566" s="53"/>
      <c r="N566" s="50"/>
      <c r="O566" s="50"/>
      <c r="P566" s="50"/>
      <c r="Q566" s="50"/>
      <c r="R566" s="53"/>
    </row>
    <row r="567">
      <c r="A567" s="54"/>
      <c r="B567" s="50"/>
      <c r="C567" s="51"/>
      <c r="D567" s="50"/>
      <c r="E567" s="52"/>
      <c r="F567" s="50"/>
      <c r="G567" s="50"/>
      <c r="H567" s="50"/>
      <c r="I567" s="50"/>
      <c r="J567" s="50"/>
      <c r="K567" s="50"/>
      <c r="L567" s="53"/>
      <c r="M567" s="53"/>
      <c r="N567" s="50"/>
      <c r="O567" s="50"/>
      <c r="P567" s="50"/>
      <c r="Q567" s="50"/>
      <c r="R567" s="53"/>
    </row>
    <row r="568">
      <c r="A568" s="54"/>
      <c r="B568" s="50"/>
      <c r="C568" s="51"/>
      <c r="D568" s="50"/>
      <c r="E568" s="52"/>
      <c r="F568" s="50"/>
      <c r="G568" s="50"/>
      <c r="H568" s="50"/>
      <c r="I568" s="50"/>
      <c r="J568" s="50"/>
      <c r="K568" s="50"/>
      <c r="L568" s="53"/>
      <c r="M568" s="53"/>
      <c r="N568" s="50"/>
      <c r="O568" s="50"/>
      <c r="P568" s="50"/>
      <c r="Q568" s="50"/>
      <c r="R568" s="53"/>
    </row>
    <row r="569">
      <c r="A569" s="54"/>
      <c r="B569" s="50"/>
      <c r="C569" s="51"/>
      <c r="D569" s="50"/>
      <c r="E569" s="52"/>
      <c r="F569" s="50"/>
      <c r="G569" s="50"/>
      <c r="H569" s="50"/>
      <c r="I569" s="50"/>
      <c r="J569" s="50"/>
      <c r="K569" s="50"/>
      <c r="L569" s="53"/>
      <c r="M569" s="53"/>
      <c r="N569" s="50"/>
      <c r="O569" s="50"/>
      <c r="P569" s="50"/>
      <c r="Q569" s="50"/>
      <c r="R569" s="53"/>
    </row>
    <row r="570">
      <c r="A570" s="54"/>
      <c r="B570" s="50"/>
      <c r="C570" s="51"/>
      <c r="D570" s="50"/>
      <c r="E570" s="52"/>
      <c r="F570" s="50"/>
      <c r="G570" s="50"/>
      <c r="H570" s="50"/>
      <c r="I570" s="50"/>
      <c r="J570" s="50"/>
      <c r="K570" s="50"/>
      <c r="L570" s="53"/>
      <c r="M570" s="53"/>
      <c r="N570" s="50"/>
      <c r="O570" s="50"/>
      <c r="P570" s="50"/>
      <c r="Q570" s="50"/>
      <c r="R570" s="53"/>
    </row>
    <row r="571">
      <c r="A571" s="54"/>
      <c r="B571" s="50"/>
      <c r="C571" s="51"/>
      <c r="D571" s="50"/>
      <c r="E571" s="52"/>
      <c r="F571" s="50"/>
      <c r="G571" s="50"/>
      <c r="H571" s="50"/>
      <c r="I571" s="50"/>
      <c r="J571" s="50"/>
      <c r="K571" s="50"/>
      <c r="L571" s="53"/>
      <c r="M571" s="53"/>
      <c r="N571" s="50"/>
      <c r="O571" s="50"/>
      <c r="P571" s="50"/>
      <c r="Q571" s="50"/>
      <c r="R571" s="53"/>
    </row>
    <row r="572">
      <c r="A572" s="54"/>
      <c r="B572" s="50"/>
      <c r="C572" s="51"/>
      <c r="D572" s="50"/>
      <c r="E572" s="52"/>
      <c r="F572" s="50"/>
      <c r="G572" s="50"/>
      <c r="H572" s="50"/>
      <c r="I572" s="50"/>
      <c r="J572" s="50"/>
      <c r="K572" s="50"/>
      <c r="L572" s="53"/>
      <c r="M572" s="53"/>
      <c r="N572" s="50"/>
      <c r="O572" s="50"/>
      <c r="P572" s="50"/>
      <c r="Q572" s="50"/>
      <c r="R572" s="53"/>
    </row>
    <row r="573">
      <c r="A573" s="54"/>
      <c r="B573" s="50"/>
      <c r="C573" s="51"/>
      <c r="D573" s="50"/>
      <c r="E573" s="52"/>
      <c r="F573" s="50"/>
      <c r="G573" s="50"/>
      <c r="H573" s="50"/>
      <c r="I573" s="50"/>
      <c r="J573" s="50"/>
      <c r="K573" s="50"/>
      <c r="L573" s="53"/>
      <c r="M573" s="53"/>
      <c r="N573" s="50"/>
      <c r="O573" s="50"/>
      <c r="P573" s="50"/>
      <c r="Q573" s="50"/>
      <c r="R573" s="53"/>
    </row>
    <row r="574">
      <c r="A574" s="54"/>
      <c r="B574" s="50"/>
      <c r="C574" s="51"/>
      <c r="D574" s="50"/>
      <c r="E574" s="52"/>
      <c r="F574" s="50"/>
      <c r="G574" s="50"/>
      <c r="H574" s="50"/>
      <c r="I574" s="50"/>
      <c r="J574" s="50"/>
      <c r="K574" s="50"/>
      <c r="L574" s="53"/>
      <c r="M574" s="53"/>
      <c r="N574" s="50"/>
      <c r="O574" s="50"/>
      <c r="P574" s="50"/>
      <c r="Q574" s="50"/>
      <c r="R574" s="53"/>
    </row>
    <row r="575">
      <c r="A575" s="54"/>
      <c r="B575" s="50"/>
      <c r="C575" s="51"/>
      <c r="D575" s="50"/>
      <c r="E575" s="52"/>
      <c r="F575" s="50"/>
      <c r="G575" s="50"/>
      <c r="H575" s="50"/>
      <c r="I575" s="50"/>
      <c r="J575" s="50"/>
      <c r="K575" s="50"/>
      <c r="L575" s="53"/>
      <c r="M575" s="53"/>
      <c r="N575" s="50"/>
      <c r="O575" s="50"/>
      <c r="P575" s="50"/>
      <c r="Q575" s="50"/>
      <c r="R575" s="53"/>
    </row>
    <row r="576">
      <c r="A576" s="54"/>
      <c r="B576" s="50"/>
      <c r="C576" s="51"/>
      <c r="D576" s="50"/>
      <c r="E576" s="52"/>
      <c r="F576" s="50"/>
      <c r="G576" s="50"/>
      <c r="H576" s="50"/>
      <c r="I576" s="50"/>
      <c r="J576" s="50"/>
      <c r="K576" s="50"/>
      <c r="L576" s="53"/>
      <c r="M576" s="53"/>
      <c r="N576" s="50"/>
      <c r="O576" s="50"/>
      <c r="P576" s="50"/>
      <c r="Q576" s="50"/>
      <c r="R576" s="53"/>
    </row>
    <row r="577">
      <c r="A577" s="54"/>
      <c r="B577" s="50"/>
      <c r="C577" s="51"/>
      <c r="D577" s="50"/>
      <c r="E577" s="52"/>
      <c r="F577" s="50"/>
      <c r="G577" s="50"/>
      <c r="H577" s="50"/>
      <c r="I577" s="50"/>
      <c r="J577" s="50"/>
      <c r="K577" s="50"/>
      <c r="L577" s="53"/>
      <c r="M577" s="53"/>
      <c r="N577" s="50"/>
      <c r="O577" s="50"/>
      <c r="P577" s="50"/>
      <c r="Q577" s="50"/>
      <c r="R577" s="53"/>
    </row>
    <row r="578">
      <c r="A578" s="54"/>
      <c r="B578" s="50"/>
      <c r="C578" s="51"/>
      <c r="D578" s="50"/>
      <c r="E578" s="52"/>
      <c r="F578" s="50"/>
      <c r="G578" s="50"/>
      <c r="H578" s="50"/>
      <c r="I578" s="50"/>
      <c r="J578" s="50"/>
      <c r="K578" s="50"/>
      <c r="L578" s="53"/>
      <c r="M578" s="53"/>
      <c r="N578" s="50"/>
      <c r="O578" s="50"/>
      <c r="P578" s="50"/>
      <c r="Q578" s="50"/>
      <c r="R578" s="53"/>
    </row>
    <row r="579">
      <c r="A579" s="54"/>
      <c r="B579" s="50"/>
      <c r="C579" s="51"/>
      <c r="D579" s="50"/>
      <c r="E579" s="52"/>
      <c r="F579" s="50"/>
      <c r="G579" s="50"/>
      <c r="H579" s="50"/>
      <c r="I579" s="50"/>
      <c r="J579" s="50"/>
      <c r="K579" s="50"/>
      <c r="L579" s="53"/>
      <c r="M579" s="53"/>
      <c r="N579" s="50"/>
      <c r="O579" s="50"/>
      <c r="P579" s="50"/>
      <c r="Q579" s="50"/>
      <c r="R579" s="53"/>
    </row>
    <row r="580">
      <c r="A580" s="54"/>
      <c r="B580" s="50"/>
      <c r="C580" s="51"/>
      <c r="D580" s="50"/>
      <c r="E580" s="52"/>
      <c r="F580" s="50"/>
      <c r="G580" s="50"/>
      <c r="H580" s="50"/>
      <c r="I580" s="50"/>
      <c r="J580" s="50"/>
      <c r="K580" s="50"/>
      <c r="L580" s="53"/>
      <c r="M580" s="53"/>
      <c r="N580" s="50"/>
      <c r="O580" s="50"/>
      <c r="P580" s="50"/>
      <c r="Q580" s="50"/>
      <c r="R580" s="53"/>
    </row>
    <row r="581">
      <c r="A581" s="54"/>
      <c r="B581" s="50"/>
      <c r="C581" s="51"/>
      <c r="D581" s="50"/>
      <c r="E581" s="52"/>
      <c r="F581" s="50"/>
      <c r="G581" s="50"/>
      <c r="H581" s="50"/>
      <c r="I581" s="50"/>
      <c r="J581" s="50"/>
      <c r="K581" s="50"/>
      <c r="L581" s="53"/>
      <c r="M581" s="53"/>
      <c r="N581" s="50"/>
      <c r="O581" s="50"/>
      <c r="P581" s="50"/>
      <c r="Q581" s="50"/>
      <c r="R581" s="53"/>
    </row>
    <row r="582">
      <c r="A582" s="54"/>
      <c r="B582" s="50"/>
      <c r="C582" s="51"/>
      <c r="D582" s="50"/>
      <c r="E582" s="52"/>
      <c r="F582" s="50"/>
      <c r="G582" s="50"/>
      <c r="H582" s="50"/>
      <c r="I582" s="50"/>
      <c r="J582" s="50"/>
      <c r="K582" s="50"/>
      <c r="L582" s="53"/>
      <c r="M582" s="53"/>
      <c r="N582" s="50"/>
      <c r="O582" s="50"/>
      <c r="P582" s="50"/>
      <c r="Q582" s="50"/>
      <c r="R582" s="53"/>
    </row>
    <row r="583">
      <c r="A583" s="54"/>
      <c r="B583" s="50"/>
      <c r="C583" s="51"/>
      <c r="D583" s="50"/>
      <c r="E583" s="52"/>
      <c r="F583" s="50"/>
      <c r="G583" s="50"/>
      <c r="H583" s="50"/>
      <c r="I583" s="50"/>
      <c r="J583" s="50"/>
      <c r="K583" s="50"/>
      <c r="L583" s="53"/>
      <c r="M583" s="53"/>
      <c r="N583" s="50"/>
      <c r="O583" s="50"/>
      <c r="P583" s="50"/>
      <c r="Q583" s="50"/>
      <c r="R583" s="53"/>
    </row>
    <row r="584">
      <c r="A584" s="54"/>
      <c r="B584" s="50"/>
      <c r="C584" s="51"/>
      <c r="D584" s="50"/>
      <c r="E584" s="52"/>
      <c r="F584" s="50"/>
      <c r="G584" s="50"/>
      <c r="H584" s="50"/>
      <c r="I584" s="50"/>
      <c r="J584" s="50"/>
      <c r="K584" s="50"/>
      <c r="L584" s="53"/>
      <c r="M584" s="53"/>
      <c r="N584" s="50"/>
      <c r="O584" s="50"/>
      <c r="P584" s="50"/>
      <c r="Q584" s="50"/>
      <c r="R584" s="53"/>
    </row>
    <row r="585">
      <c r="A585" s="54"/>
      <c r="B585" s="50"/>
      <c r="C585" s="51"/>
      <c r="D585" s="50"/>
      <c r="E585" s="52"/>
      <c r="F585" s="50"/>
      <c r="G585" s="50"/>
      <c r="H585" s="50"/>
      <c r="I585" s="50"/>
      <c r="J585" s="50"/>
      <c r="K585" s="50"/>
      <c r="L585" s="53"/>
      <c r="M585" s="53"/>
      <c r="N585" s="50"/>
      <c r="O585" s="50"/>
      <c r="P585" s="50"/>
      <c r="Q585" s="50"/>
      <c r="R585" s="53"/>
    </row>
    <row r="586">
      <c r="A586" s="54"/>
      <c r="B586" s="50"/>
      <c r="C586" s="51"/>
      <c r="D586" s="50"/>
      <c r="E586" s="52"/>
      <c r="F586" s="50"/>
      <c r="G586" s="50"/>
      <c r="H586" s="50"/>
      <c r="I586" s="50"/>
      <c r="J586" s="50"/>
      <c r="K586" s="50"/>
      <c r="L586" s="53"/>
      <c r="M586" s="53"/>
      <c r="N586" s="50"/>
      <c r="O586" s="50"/>
      <c r="P586" s="50"/>
      <c r="Q586" s="50"/>
      <c r="R586" s="53"/>
    </row>
    <row r="587">
      <c r="A587" s="54"/>
      <c r="B587" s="50"/>
      <c r="C587" s="51"/>
      <c r="D587" s="50"/>
      <c r="E587" s="52"/>
      <c r="F587" s="50"/>
      <c r="G587" s="50"/>
      <c r="H587" s="50"/>
      <c r="I587" s="50"/>
      <c r="J587" s="50"/>
      <c r="K587" s="50"/>
      <c r="L587" s="53"/>
      <c r="M587" s="53"/>
      <c r="N587" s="50"/>
      <c r="O587" s="50"/>
      <c r="P587" s="50"/>
      <c r="Q587" s="50"/>
      <c r="R587" s="53"/>
    </row>
    <row r="588">
      <c r="A588" s="54"/>
      <c r="B588" s="50"/>
      <c r="C588" s="51"/>
      <c r="D588" s="50"/>
      <c r="E588" s="52"/>
      <c r="F588" s="50"/>
      <c r="G588" s="50"/>
      <c r="H588" s="50"/>
      <c r="I588" s="50"/>
      <c r="J588" s="50"/>
      <c r="K588" s="50"/>
      <c r="L588" s="53"/>
      <c r="M588" s="53"/>
      <c r="N588" s="50"/>
      <c r="O588" s="50"/>
      <c r="P588" s="50"/>
      <c r="Q588" s="50"/>
      <c r="R588" s="53"/>
    </row>
    <row r="589">
      <c r="A589" s="54"/>
      <c r="B589" s="50"/>
      <c r="C589" s="51"/>
      <c r="D589" s="50"/>
      <c r="E589" s="52"/>
      <c r="F589" s="50"/>
      <c r="G589" s="50"/>
      <c r="H589" s="50"/>
      <c r="I589" s="50"/>
      <c r="J589" s="50"/>
      <c r="K589" s="50"/>
      <c r="L589" s="53"/>
      <c r="M589" s="53"/>
      <c r="N589" s="50"/>
      <c r="O589" s="50"/>
      <c r="P589" s="50"/>
      <c r="Q589" s="50"/>
      <c r="R589" s="53"/>
    </row>
    <row r="590">
      <c r="A590" s="54"/>
      <c r="B590" s="50"/>
      <c r="C590" s="51"/>
      <c r="D590" s="50"/>
      <c r="E590" s="52"/>
      <c r="F590" s="50"/>
      <c r="G590" s="50"/>
      <c r="H590" s="50"/>
      <c r="I590" s="50"/>
      <c r="J590" s="50"/>
      <c r="K590" s="50"/>
      <c r="L590" s="53"/>
      <c r="M590" s="53"/>
      <c r="N590" s="50"/>
      <c r="O590" s="50"/>
      <c r="P590" s="50"/>
      <c r="Q590" s="50"/>
      <c r="R590" s="53"/>
    </row>
    <row r="591">
      <c r="A591" s="54"/>
      <c r="B591" s="50"/>
      <c r="C591" s="51"/>
      <c r="D591" s="50"/>
      <c r="E591" s="52"/>
      <c r="F591" s="50"/>
      <c r="G591" s="50"/>
      <c r="H591" s="50"/>
      <c r="I591" s="50"/>
      <c r="J591" s="50"/>
      <c r="K591" s="50"/>
      <c r="L591" s="53"/>
      <c r="M591" s="53"/>
      <c r="N591" s="50"/>
      <c r="O591" s="50"/>
      <c r="P591" s="50"/>
      <c r="Q591" s="50"/>
      <c r="R591" s="53"/>
    </row>
    <row r="592">
      <c r="A592" s="54"/>
      <c r="B592" s="50"/>
      <c r="C592" s="51"/>
      <c r="D592" s="50"/>
      <c r="E592" s="52"/>
      <c r="F592" s="50"/>
      <c r="G592" s="50"/>
      <c r="H592" s="50"/>
      <c r="I592" s="50"/>
      <c r="J592" s="50"/>
      <c r="K592" s="50"/>
      <c r="L592" s="53"/>
      <c r="M592" s="53"/>
      <c r="N592" s="50"/>
      <c r="O592" s="50"/>
      <c r="P592" s="50"/>
      <c r="Q592" s="50"/>
      <c r="R592" s="53"/>
    </row>
    <row r="593">
      <c r="A593" s="54"/>
      <c r="B593" s="50"/>
      <c r="C593" s="51"/>
      <c r="D593" s="50"/>
      <c r="E593" s="52"/>
      <c r="F593" s="50"/>
      <c r="G593" s="50"/>
      <c r="H593" s="50"/>
      <c r="I593" s="50"/>
      <c r="J593" s="50"/>
      <c r="K593" s="50"/>
      <c r="L593" s="53"/>
      <c r="M593" s="53"/>
      <c r="N593" s="50"/>
      <c r="O593" s="50"/>
      <c r="P593" s="50"/>
      <c r="Q593" s="50"/>
      <c r="R593" s="53"/>
    </row>
    <row r="594">
      <c r="A594" s="54"/>
      <c r="B594" s="50"/>
      <c r="C594" s="51"/>
      <c r="D594" s="50"/>
      <c r="E594" s="52"/>
      <c r="F594" s="50"/>
      <c r="G594" s="50"/>
      <c r="H594" s="50"/>
      <c r="I594" s="50"/>
      <c r="J594" s="50"/>
      <c r="K594" s="50"/>
      <c r="L594" s="53"/>
      <c r="M594" s="53"/>
      <c r="N594" s="50"/>
      <c r="O594" s="50"/>
      <c r="P594" s="50"/>
      <c r="Q594" s="50"/>
      <c r="R594" s="53"/>
    </row>
    <row r="595">
      <c r="A595" s="54"/>
      <c r="B595" s="50"/>
      <c r="C595" s="51"/>
      <c r="D595" s="50"/>
      <c r="E595" s="52"/>
      <c r="F595" s="50"/>
      <c r="G595" s="50"/>
      <c r="H595" s="50"/>
      <c r="I595" s="50"/>
      <c r="J595" s="50"/>
      <c r="K595" s="50"/>
      <c r="L595" s="53"/>
      <c r="M595" s="53"/>
      <c r="N595" s="50"/>
      <c r="O595" s="50"/>
      <c r="P595" s="50"/>
      <c r="Q595" s="50"/>
      <c r="R595" s="53"/>
    </row>
    <row r="596">
      <c r="A596" s="54"/>
      <c r="B596" s="50"/>
      <c r="C596" s="51"/>
      <c r="D596" s="50"/>
      <c r="E596" s="52"/>
      <c r="F596" s="50"/>
      <c r="G596" s="50"/>
      <c r="H596" s="50"/>
      <c r="I596" s="50"/>
      <c r="J596" s="50"/>
      <c r="K596" s="50"/>
      <c r="L596" s="53"/>
      <c r="M596" s="53"/>
      <c r="N596" s="50"/>
      <c r="O596" s="50"/>
      <c r="P596" s="50"/>
      <c r="Q596" s="50"/>
      <c r="R596" s="53"/>
    </row>
    <row r="597">
      <c r="A597" s="54"/>
      <c r="B597" s="50"/>
      <c r="C597" s="51"/>
      <c r="D597" s="50"/>
      <c r="E597" s="52"/>
      <c r="F597" s="50"/>
      <c r="G597" s="50"/>
      <c r="H597" s="50"/>
      <c r="I597" s="50"/>
      <c r="J597" s="50"/>
      <c r="K597" s="50"/>
      <c r="L597" s="53"/>
      <c r="M597" s="53"/>
      <c r="N597" s="50"/>
      <c r="O597" s="50"/>
      <c r="P597" s="50"/>
      <c r="Q597" s="50"/>
      <c r="R597" s="53"/>
    </row>
    <row r="598">
      <c r="A598" s="54"/>
      <c r="B598" s="50"/>
      <c r="C598" s="51"/>
      <c r="D598" s="50"/>
      <c r="E598" s="52"/>
      <c r="F598" s="50"/>
      <c r="G598" s="50"/>
      <c r="H598" s="50"/>
      <c r="I598" s="50"/>
      <c r="J598" s="50"/>
      <c r="K598" s="50"/>
      <c r="L598" s="53"/>
      <c r="M598" s="53"/>
      <c r="N598" s="50"/>
      <c r="O598" s="50"/>
      <c r="P598" s="50"/>
      <c r="Q598" s="50"/>
      <c r="R598" s="53"/>
    </row>
    <row r="599">
      <c r="A599" s="54"/>
      <c r="B599" s="50"/>
      <c r="C599" s="51"/>
      <c r="D599" s="50"/>
      <c r="E599" s="52"/>
      <c r="F599" s="50"/>
      <c r="G599" s="50"/>
      <c r="H599" s="50"/>
      <c r="I599" s="50"/>
      <c r="J599" s="50"/>
      <c r="K599" s="50"/>
      <c r="L599" s="53"/>
      <c r="M599" s="53"/>
      <c r="N599" s="50"/>
      <c r="O599" s="50"/>
      <c r="P599" s="50"/>
      <c r="Q599" s="50"/>
      <c r="R599" s="53"/>
    </row>
    <row r="600">
      <c r="A600" s="54"/>
      <c r="B600" s="50"/>
      <c r="C600" s="51"/>
      <c r="D600" s="50"/>
      <c r="E600" s="52"/>
      <c r="F600" s="50"/>
      <c r="G600" s="50"/>
      <c r="H600" s="50"/>
      <c r="I600" s="50"/>
      <c r="J600" s="50"/>
      <c r="K600" s="50"/>
      <c r="L600" s="53"/>
      <c r="M600" s="53"/>
      <c r="N600" s="50"/>
      <c r="O600" s="50"/>
      <c r="P600" s="50"/>
      <c r="Q600" s="50"/>
      <c r="R600" s="53"/>
    </row>
    <row r="601">
      <c r="A601" s="54"/>
      <c r="B601" s="50"/>
      <c r="C601" s="51"/>
      <c r="D601" s="50"/>
      <c r="E601" s="52"/>
      <c r="F601" s="50"/>
      <c r="G601" s="50"/>
      <c r="H601" s="50"/>
      <c r="I601" s="50"/>
      <c r="J601" s="50"/>
      <c r="K601" s="50"/>
      <c r="L601" s="53"/>
      <c r="M601" s="53"/>
      <c r="N601" s="50"/>
      <c r="O601" s="50"/>
      <c r="P601" s="50"/>
      <c r="Q601" s="50"/>
      <c r="R601" s="53"/>
    </row>
    <row r="602">
      <c r="A602" s="54"/>
      <c r="B602" s="50"/>
      <c r="C602" s="51"/>
      <c r="D602" s="50"/>
      <c r="E602" s="52"/>
      <c r="F602" s="50"/>
      <c r="G602" s="50"/>
      <c r="H602" s="50"/>
      <c r="I602" s="50"/>
      <c r="J602" s="50"/>
      <c r="K602" s="50"/>
      <c r="L602" s="53"/>
      <c r="M602" s="53"/>
      <c r="N602" s="50"/>
      <c r="O602" s="50"/>
      <c r="P602" s="50"/>
      <c r="Q602" s="50"/>
      <c r="R602" s="53"/>
    </row>
    <row r="603">
      <c r="A603" s="54"/>
      <c r="B603" s="50"/>
      <c r="C603" s="51"/>
      <c r="D603" s="50"/>
      <c r="E603" s="52"/>
      <c r="F603" s="50"/>
      <c r="G603" s="50"/>
      <c r="H603" s="50"/>
      <c r="I603" s="50"/>
      <c r="J603" s="50"/>
      <c r="K603" s="50"/>
      <c r="L603" s="53"/>
      <c r="M603" s="53"/>
      <c r="N603" s="50"/>
      <c r="O603" s="50"/>
      <c r="P603" s="50"/>
      <c r="Q603" s="50"/>
      <c r="R603" s="53"/>
    </row>
    <row r="604">
      <c r="A604" s="54"/>
      <c r="B604" s="50"/>
      <c r="C604" s="51"/>
      <c r="D604" s="50"/>
      <c r="E604" s="52"/>
      <c r="F604" s="50"/>
      <c r="G604" s="50"/>
      <c r="H604" s="50"/>
      <c r="I604" s="50"/>
      <c r="J604" s="50"/>
      <c r="K604" s="50"/>
      <c r="L604" s="53"/>
      <c r="M604" s="53"/>
      <c r="N604" s="50"/>
      <c r="O604" s="50"/>
      <c r="P604" s="50"/>
      <c r="Q604" s="50"/>
      <c r="R604" s="53"/>
    </row>
    <row r="605">
      <c r="A605" s="54"/>
      <c r="B605" s="50"/>
      <c r="C605" s="51"/>
      <c r="D605" s="50"/>
      <c r="E605" s="52"/>
      <c r="F605" s="50"/>
      <c r="G605" s="50"/>
      <c r="H605" s="50"/>
      <c r="I605" s="50"/>
      <c r="J605" s="50"/>
      <c r="K605" s="50"/>
      <c r="L605" s="53"/>
      <c r="M605" s="53"/>
      <c r="N605" s="50"/>
      <c r="O605" s="50"/>
      <c r="P605" s="50"/>
      <c r="Q605" s="50"/>
      <c r="R605" s="53"/>
    </row>
    <row r="606">
      <c r="A606" s="54"/>
      <c r="B606" s="50"/>
      <c r="C606" s="51"/>
      <c r="D606" s="50"/>
      <c r="E606" s="52"/>
      <c r="F606" s="50"/>
      <c r="G606" s="50"/>
      <c r="H606" s="50"/>
      <c r="I606" s="50"/>
      <c r="J606" s="50"/>
      <c r="K606" s="50"/>
      <c r="L606" s="53"/>
      <c r="M606" s="53"/>
      <c r="N606" s="50"/>
      <c r="O606" s="50"/>
      <c r="P606" s="50"/>
      <c r="Q606" s="50"/>
      <c r="R606" s="53"/>
    </row>
    <row r="607">
      <c r="A607" s="54"/>
      <c r="B607" s="50"/>
      <c r="C607" s="51"/>
      <c r="D607" s="50"/>
      <c r="E607" s="52"/>
      <c r="F607" s="50"/>
      <c r="G607" s="50"/>
      <c r="H607" s="50"/>
      <c r="I607" s="50"/>
      <c r="J607" s="50"/>
      <c r="K607" s="50"/>
      <c r="L607" s="53"/>
      <c r="M607" s="53"/>
      <c r="N607" s="50"/>
      <c r="O607" s="50"/>
      <c r="P607" s="50"/>
      <c r="Q607" s="50"/>
      <c r="R607" s="53"/>
    </row>
    <row r="608">
      <c r="A608" s="54"/>
      <c r="B608" s="50"/>
      <c r="C608" s="51"/>
      <c r="D608" s="50"/>
      <c r="E608" s="52"/>
      <c r="F608" s="50"/>
      <c r="G608" s="50"/>
      <c r="H608" s="50"/>
      <c r="I608" s="50"/>
      <c r="J608" s="50"/>
      <c r="K608" s="50"/>
      <c r="L608" s="53"/>
      <c r="M608" s="53"/>
      <c r="N608" s="50"/>
      <c r="O608" s="50"/>
      <c r="P608" s="50"/>
      <c r="Q608" s="50"/>
      <c r="R608" s="53"/>
    </row>
    <row r="609">
      <c r="A609" s="54"/>
      <c r="B609" s="50"/>
      <c r="C609" s="51"/>
      <c r="D609" s="50"/>
      <c r="E609" s="52"/>
      <c r="F609" s="50"/>
      <c r="G609" s="50"/>
      <c r="H609" s="50"/>
      <c r="I609" s="50"/>
      <c r="J609" s="50"/>
      <c r="K609" s="50"/>
      <c r="L609" s="53"/>
      <c r="M609" s="53"/>
      <c r="N609" s="50"/>
      <c r="O609" s="50"/>
      <c r="P609" s="50"/>
      <c r="Q609" s="50"/>
      <c r="R609" s="53"/>
    </row>
    <row r="610">
      <c r="A610" s="54"/>
      <c r="B610" s="50"/>
      <c r="C610" s="51"/>
      <c r="D610" s="50"/>
      <c r="E610" s="52"/>
      <c r="F610" s="50"/>
      <c r="G610" s="50"/>
      <c r="H610" s="50"/>
      <c r="I610" s="50"/>
      <c r="J610" s="50"/>
      <c r="K610" s="50"/>
      <c r="L610" s="53"/>
      <c r="M610" s="53"/>
      <c r="N610" s="50"/>
      <c r="O610" s="50"/>
      <c r="P610" s="50"/>
      <c r="Q610" s="50"/>
      <c r="R610" s="53"/>
    </row>
    <row r="611">
      <c r="A611" s="54"/>
      <c r="B611" s="50"/>
      <c r="C611" s="51"/>
      <c r="D611" s="50"/>
      <c r="E611" s="52"/>
      <c r="F611" s="50"/>
      <c r="G611" s="50"/>
      <c r="H611" s="50"/>
      <c r="I611" s="50"/>
      <c r="J611" s="50"/>
      <c r="K611" s="50"/>
      <c r="L611" s="53"/>
      <c r="M611" s="53"/>
      <c r="N611" s="50"/>
      <c r="O611" s="50"/>
      <c r="P611" s="50"/>
      <c r="Q611" s="50"/>
      <c r="R611" s="53"/>
    </row>
    <row r="612">
      <c r="A612" s="54"/>
      <c r="B612" s="50"/>
      <c r="C612" s="51"/>
      <c r="D612" s="50"/>
      <c r="E612" s="52"/>
      <c r="F612" s="50"/>
      <c r="G612" s="50"/>
      <c r="H612" s="50"/>
      <c r="I612" s="50"/>
      <c r="J612" s="50"/>
      <c r="K612" s="50"/>
      <c r="L612" s="53"/>
      <c r="M612" s="53"/>
      <c r="N612" s="50"/>
      <c r="O612" s="50"/>
      <c r="P612" s="50"/>
      <c r="Q612" s="50"/>
      <c r="R612" s="53"/>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row r="2366">
      <c r="A2366" s="54"/>
      <c r="B2366" s="50"/>
      <c r="C2366" s="51"/>
      <c r="D2366" s="50"/>
      <c r="E2366" s="52"/>
      <c r="F2366" s="50"/>
      <c r="G2366" s="50"/>
      <c r="H2366" s="50"/>
      <c r="I2366" s="50"/>
      <c r="J2366" s="50"/>
      <c r="K2366" s="50"/>
      <c r="L2366" s="53"/>
      <c r="M2366" s="53"/>
      <c r="N2366" s="50"/>
      <c r="O2366" s="50"/>
      <c r="P2366" s="50"/>
      <c r="Q2366" s="50"/>
      <c r="R2366" s="53"/>
    </row>
    <row r="2367">
      <c r="A2367" s="54"/>
      <c r="B2367" s="50"/>
      <c r="C2367" s="51"/>
      <c r="D2367" s="50"/>
      <c r="E2367" s="52"/>
      <c r="F2367" s="50"/>
      <c r="G2367" s="50"/>
      <c r="H2367" s="50"/>
      <c r="I2367" s="50"/>
      <c r="J2367" s="50"/>
      <c r="K2367" s="50"/>
      <c r="L2367" s="53"/>
      <c r="M2367" s="53"/>
      <c r="N2367" s="50"/>
      <c r="O2367" s="50"/>
      <c r="P2367" s="50"/>
      <c r="Q2367" s="50"/>
      <c r="R2367" s="53"/>
    </row>
    <row r="2368">
      <c r="A2368" s="54"/>
      <c r="B2368" s="50"/>
      <c r="C2368" s="51"/>
      <c r="D2368" s="50"/>
      <c r="E2368" s="52"/>
      <c r="F2368" s="50"/>
      <c r="G2368" s="50"/>
      <c r="H2368" s="50"/>
      <c r="I2368" s="50"/>
      <c r="J2368" s="50"/>
      <c r="K2368" s="50"/>
      <c r="L2368" s="53"/>
      <c r="M2368" s="53"/>
      <c r="N2368" s="50"/>
      <c r="O2368" s="50"/>
      <c r="P2368" s="50"/>
      <c r="Q2368" s="50"/>
      <c r="R2368" s="53"/>
    </row>
    <row r="2369">
      <c r="A2369" s="54"/>
      <c r="B2369" s="50"/>
      <c r="C2369" s="51"/>
      <c r="D2369" s="50"/>
      <c r="E2369" s="52"/>
      <c r="F2369" s="50"/>
      <c r="G2369" s="50"/>
      <c r="H2369" s="50"/>
      <c r="I2369" s="50"/>
      <c r="J2369" s="50"/>
      <c r="K2369" s="50"/>
      <c r="L2369" s="53"/>
      <c r="M2369" s="53"/>
      <c r="N2369" s="50"/>
      <c r="O2369" s="50"/>
      <c r="P2369" s="50"/>
      <c r="Q2369" s="50"/>
      <c r="R2369" s="53"/>
    </row>
    <row r="2370">
      <c r="A2370" s="54"/>
      <c r="B2370" s="50"/>
      <c r="C2370" s="51"/>
      <c r="D2370" s="50"/>
      <c r="E2370" s="52"/>
      <c r="F2370" s="50"/>
      <c r="G2370" s="50"/>
      <c r="H2370" s="50"/>
      <c r="I2370" s="50"/>
      <c r="J2370" s="50"/>
      <c r="K2370" s="50"/>
      <c r="L2370" s="53"/>
      <c r="M2370" s="53"/>
      <c r="N2370" s="50"/>
      <c r="O2370" s="50"/>
      <c r="P2370" s="50"/>
      <c r="Q2370" s="50"/>
      <c r="R2370" s="53"/>
    </row>
    <row r="2371">
      <c r="A2371" s="54"/>
      <c r="B2371" s="50"/>
      <c r="C2371" s="51"/>
      <c r="D2371" s="50"/>
      <c r="E2371" s="52"/>
      <c r="F2371" s="50"/>
      <c r="G2371" s="50"/>
      <c r="H2371" s="50"/>
      <c r="I2371" s="50"/>
      <c r="J2371" s="50"/>
      <c r="K2371" s="50"/>
      <c r="L2371" s="53"/>
      <c r="M2371" s="53"/>
      <c r="N2371" s="50"/>
      <c r="O2371" s="50"/>
      <c r="P2371" s="50"/>
      <c r="Q2371" s="50"/>
      <c r="R2371" s="53"/>
    </row>
    <row r="2372">
      <c r="A2372" s="54"/>
      <c r="B2372" s="50"/>
      <c r="C2372" s="51"/>
      <c r="D2372" s="50"/>
      <c r="E2372" s="52"/>
      <c r="F2372" s="50"/>
      <c r="G2372" s="50"/>
      <c r="H2372" s="50"/>
      <c r="I2372" s="50"/>
      <c r="J2372" s="50"/>
      <c r="K2372" s="50"/>
      <c r="L2372" s="53"/>
      <c r="M2372" s="53"/>
      <c r="N2372" s="50"/>
      <c r="O2372" s="50"/>
      <c r="P2372" s="50"/>
      <c r="Q2372" s="50"/>
      <c r="R2372" s="53"/>
    </row>
    <row r="2373">
      <c r="A2373" s="54"/>
      <c r="B2373" s="50"/>
      <c r="C2373" s="51"/>
      <c r="D2373" s="50"/>
      <c r="E2373" s="52"/>
      <c r="F2373" s="50"/>
      <c r="G2373" s="50"/>
      <c r="H2373" s="50"/>
      <c r="I2373" s="50"/>
      <c r="J2373" s="50"/>
      <c r="K2373" s="50"/>
      <c r="L2373" s="53"/>
      <c r="M2373" s="53"/>
      <c r="N2373" s="50"/>
      <c r="O2373" s="50"/>
      <c r="P2373" s="50"/>
      <c r="Q2373" s="50"/>
      <c r="R2373" s="53"/>
    </row>
    <row r="2374">
      <c r="A2374" s="54"/>
      <c r="B2374" s="50"/>
      <c r="C2374" s="51"/>
      <c r="D2374" s="50"/>
      <c r="E2374" s="52"/>
      <c r="F2374" s="50"/>
      <c r="G2374" s="50"/>
      <c r="H2374" s="50"/>
      <c r="I2374" s="50"/>
      <c r="J2374" s="50"/>
      <c r="K2374" s="50"/>
      <c r="L2374" s="53"/>
      <c r="M2374" s="53"/>
      <c r="N2374" s="50"/>
      <c r="O2374" s="50"/>
      <c r="P2374" s="50"/>
      <c r="Q2374" s="50"/>
      <c r="R2374" s="53"/>
    </row>
    <row r="2375">
      <c r="A2375" s="54"/>
      <c r="B2375" s="50"/>
      <c r="C2375" s="51"/>
      <c r="D2375" s="50"/>
      <c r="E2375" s="52"/>
      <c r="F2375" s="50"/>
      <c r="G2375" s="50"/>
      <c r="H2375" s="50"/>
      <c r="I2375" s="50"/>
      <c r="J2375" s="50"/>
      <c r="K2375" s="50"/>
      <c r="L2375" s="53"/>
      <c r="M2375" s="53"/>
      <c r="N2375" s="50"/>
      <c r="O2375" s="50"/>
      <c r="P2375" s="50"/>
      <c r="Q2375" s="50"/>
      <c r="R2375" s="53"/>
    </row>
    <row r="2376">
      <c r="A2376" s="54"/>
      <c r="B2376" s="50"/>
      <c r="C2376" s="51"/>
      <c r="D2376" s="50"/>
      <c r="E2376" s="52"/>
      <c r="F2376" s="50"/>
      <c r="G2376" s="50"/>
      <c r="H2376" s="50"/>
      <c r="I2376" s="50"/>
      <c r="J2376" s="50"/>
      <c r="K2376" s="50"/>
      <c r="L2376" s="53"/>
      <c r="M2376" s="53"/>
      <c r="N2376" s="50"/>
      <c r="O2376" s="50"/>
      <c r="P2376" s="50"/>
      <c r="Q2376" s="50"/>
      <c r="R2376" s="53"/>
    </row>
    <row r="2377">
      <c r="A2377" s="54"/>
      <c r="B2377" s="50"/>
      <c r="C2377" s="51"/>
      <c r="D2377" s="50"/>
      <c r="E2377" s="52"/>
      <c r="F2377" s="50"/>
      <c r="G2377" s="50"/>
      <c r="H2377" s="50"/>
      <c r="I2377" s="50"/>
      <c r="J2377" s="50"/>
      <c r="K2377" s="50"/>
      <c r="L2377" s="53"/>
      <c r="M2377" s="53"/>
      <c r="N2377" s="50"/>
      <c r="O2377" s="50"/>
      <c r="P2377" s="50"/>
      <c r="Q2377" s="50"/>
      <c r="R2377" s="53"/>
    </row>
    <row r="2378">
      <c r="A2378" s="54"/>
      <c r="B2378" s="50"/>
      <c r="C2378" s="51"/>
      <c r="D2378" s="50"/>
      <c r="E2378" s="52"/>
      <c r="F2378" s="50"/>
      <c r="G2378" s="50"/>
      <c r="H2378" s="50"/>
      <c r="I2378" s="50"/>
      <c r="J2378" s="50"/>
      <c r="K2378" s="50"/>
      <c r="L2378" s="53"/>
      <c r="M2378" s="53"/>
      <c r="N2378" s="50"/>
      <c r="O2378" s="50"/>
      <c r="P2378" s="50"/>
      <c r="Q2378" s="50"/>
      <c r="R2378" s="53"/>
    </row>
    <row r="2379">
      <c r="A2379" s="54"/>
      <c r="B2379" s="50"/>
      <c r="C2379" s="51"/>
      <c r="D2379" s="50"/>
      <c r="E2379" s="52"/>
      <c r="F2379" s="50"/>
      <c r="G2379" s="50"/>
      <c r="H2379" s="50"/>
      <c r="I2379" s="50"/>
      <c r="J2379" s="50"/>
      <c r="K2379" s="50"/>
      <c r="L2379" s="53"/>
      <c r="M2379" s="53"/>
      <c r="N2379" s="50"/>
      <c r="O2379" s="50"/>
      <c r="P2379" s="50"/>
      <c r="Q2379" s="50"/>
      <c r="R2379" s="53"/>
    </row>
    <row r="2380">
      <c r="A2380" s="54"/>
      <c r="B2380" s="50"/>
      <c r="C2380" s="51"/>
      <c r="D2380" s="50"/>
      <c r="E2380" s="52"/>
      <c r="F2380" s="50"/>
      <c r="G2380" s="50"/>
      <c r="H2380" s="50"/>
      <c r="I2380" s="50"/>
      <c r="J2380" s="50"/>
      <c r="K2380" s="50"/>
      <c r="L2380" s="53"/>
      <c r="M2380" s="53"/>
      <c r="N2380" s="50"/>
      <c r="O2380" s="50"/>
      <c r="P2380" s="50"/>
      <c r="Q2380" s="50"/>
      <c r="R2380" s="53"/>
    </row>
    <row r="2381">
      <c r="A2381" s="54"/>
      <c r="B2381" s="50"/>
      <c r="C2381" s="51"/>
      <c r="D2381" s="50"/>
      <c r="E2381" s="52"/>
      <c r="F2381" s="50"/>
      <c r="G2381" s="50"/>
      <c r="H2381" s="50"/>
      <c r="I2381" s="50"/>
      <c r="J2381" s="50"/>
      <c r="K2381" s="50"/>
      <c r="L2381" s="53"/>
      <c r="M2381" s="53"/>
      <c r="N2381" s="50"/>
      <c r="O2381" s="50"/>
      <c r="P2381" s="50"/>
      <c r="Q2381" s="50"/>
      <c r="R2381" s="53"/>
    </row>
    <row r="2382">
      <c r="A2382" s="54"/>
      <c r="B2382" s="50"/>
      <c r="C2382" s="51"/>
      <c r="D2382" s="50"/>
      <c r="E2382" s="52"/>
      <c r="F2382" s="50"/>
      <c r="G2382" s="50"/>
      <c r="H2382" s="50"/>
      <c r="I2382" s="50"/>
      <c r="J2382" s="50"/>
      <c r="K2382" s="50"/>
      <c r="L2382" s="53"/>
      <c r="M2382" s="53"/>
      <c r="N2382" s="50"/>
      <c r="O2382" s="50"/>
      <c r="P2382" s="50"/>
      <c r="Q2382" s="50"/>
      <c r="R2382" s="53"/>
    </row>
    <row r="2383">
      <c r="A2383" s="54"/>
      <c r="B2383" s="50"/>
      <c r="C2383" s="51"/>
      <c r="D2383" s="50"/>
      <c r="E2383" s="52"/>
      <c r="F2383" s="50"/>
      <c r="G2383" s="50"/>
      <c r="H2383" s="50"/>
      <c r="I2383" s="50"/>
      <c r="J2383" s="50"/>
      <c r="K2383" s="50"/>
      <c r="L2383" s="53"/>
      <c r="M2383" s="53"/>
      <c r="N2383" s="50"/>
      <c r="O2383" s="50"/>
      <c r="P2383" s="50"/>
      <c r="Q2383" s="50"/>
      <c r="R2383" s="53"/>
    </row>
    <row r="2384">
      <c r="A2384" s="54"/>
      <c r="B2384" s="50"/>
      <c r="C2384" s="51"/>
      <c r="D2384" s="50"/>
      <c r="E2384" s="52"/>
      <c r="F2384" s="50"/>
      <c r="G2384" s="50"/>
      <c r="H2384" s="50"/>
      <c r="I2384" s="50"/>
      <c r="J2384" s="50"/>
      <c r="K2384" s="50"/>
      <c r="L2384" s="53"/>
      <c r="M2384" s="53"/>
      <c r="N2384" s="50"/>
      <c r="O2384" s="50"/>
      <c r="P2384" s="50"/>
      <c r="Q2384" s="50"/>
      <c r="R2384" s="53"/>
    </row>
    <row r="2385">
      <c r="A2385" s="54"/>
      <c r="B2385" s="50"/>
      <c r="C2385" s="51"/>
      <c r="D2385" s="50"/>
      <c r="E2385" s="52"/>
      <c r="F2385" s="50"/>
      <c r="G2385" s="50"/>
      <c r="H2385" s="50"/>
      <c r="I2385" s="50"/>
      <c r="J2385" s="50"/>
      <c r="K2385" s="50"/>
      <c r="L2385" s="53"/>
      <c r="M2385" s="53"/>
      <c r="N2385" s="50"/>
      <c r="O2385" s="50"/>
      <c r="P2385" s="50"/>
      <c r="Q2385" s="50"/>
      <c r="R2385" s="53"/>
    </row>
    <row r="2386">
      <c r="A2386" s="54"/>
      <c r="B2386" s="50"/>
      <c r="C2386" s="51"/>
      <c r="D2386" s="50"/>
      <c r="E2386" s="52"/>
      <c r="F2386" s="50"/>
      <c r="G2386" s="50"/>
      <c r="H2386" s="50"/>
      <c r="I2386" s="50"/>
      <c r="J2386" s="50"/>
      <c r="K2386" s="50"/>
      <c r="L2386" s="53"/>
      <c r="M2386" s="53"/>
      <c r="N2386" s="50"/>
      <c r="O2386" s="50"/>
      <c r="P2386" s="50"/>
      <c r="Q2386" s="50"/>
      <c r="R2386" s="53"/>
    </row>
    <row r="2387">
      <c r="A2387" s="54"/>
      <c r="B2387" s="50"/>
      <c r="C2387" s="51"/>
      <c r="D2387" s="50"/>
      <c r="E2387" s="52"/>
      <c r="F2387" s="50"/>
      <c r="G2387" s="50"/>
      <c r="H2387" s="50"/>
      <c r="I2387" s="50"/>
      <c r="J2387" s="50"/>
      <c r="K2387" s="50"/>
      <c r="L2387" s="53"/>
      <c r="M2387" s="53"/>
      <c r="N2387" s="50"/>
      <c r="O2387" s="50"/>
      <c r="P2387" s="50"/>
      <c r="Q2387" s="50"/>
      <c r="R2387" s="53"/>
    </row>
    <row r="2388">
      <c r="A2388" s="54"/>
      <c r="B2388" s="50"/>
      <c r="C2388" s="51"/>
      <c r="D2388" s="50"/>
      <c r="E2388" s="52"/>
      <c r="F2388" s="50"/>
      <c r="G2388" s="50"/>
      <c r="H2388" s="50"/>
      <c r="I2388" s="50"/>
      <c r="J2388" s="50"/>
      <c r="K2388" s="50"/>
      <c r="L2388" s="53"/>
      <c r="M2388" s="53"/>
      <c r="N2388" s="50"/>
      <c r="O2388" s="50"/>
      <c r="P2388" s="50"/>
      <c r="Q2388" s="50"/>
      <c r="R2388" s="53"/>
    </row>
    <row r="2389">
      <c r="A2389" s="54"/>
      <c r="B2389" s="50"/>
      <c r="C2389" s="51"/>
      <c r="D2389" s="50"/>
      <c r="E2389" s="52"/>
      <c r="F2389" s="50"/>
      <c r="G2389" s="50"/>
      <c r="H2389" s="50"/>
      <c r="I2389" s="50"/>
      <c r="J2389" s="50"/>
      <c r="K2389" s="50"/>
      <c r="L2389" s="53"/>
      <c r="M2389" s="53"/>
      <c r="N2389" s="50"/>
      <c r="O2389" s="50"/>
      <c r="P2389" s="50"/>
      <c r="Q2389" s="50"/>
      <c r="R2389" s="53"/>
    </row>
    <row r="2390">
      <c r="A2390" s="54"/>
      <c r="B2390" s="50"/>
      <c r="C2390" s="51"/>
      <c r="D2390" s="50"/>
      <c r="E2390" s="52"/>
      <c r="F2390" s="50"/>
      <c r="G2390" s="50"/>
      <c r="H2390" s="50"/>
      <c r="I2390" s="50"/>
      <c r="J2390" s="50"/>
      <c r="K2390" s="50"/>
      <c r="L2390" s="53"/>
      <c r="M2390" s="53"/>
      <c r="N2390" s="50"/>
      <c r="O2390" s="50"/>
      <c r="P2390" s="50"/>
      <c r="Q2390" s="50"/>
      <c r="R2390" s="53"/>
    </row>
    <row r="2391">
      <c r="A2391" s="54"/>
      <c r="B2391" s="50"/>
      <c r="C2391" s="51"/>
      <c r="D2391" s="50"/>
      <c r="E2391" s="52"/>
      <c r="F2391" s="50"/>
      <c r="G2391" s="50"/>
      <c r="H2391" s="50"/>
      <c r="I2391" s="50"/>
      <c r="J2391" s="50"/>
      <c r="K2391" s="50"/>
      <c r="L2391" s="53"/>
      <c r="M2391" s="53"/>
      <c r="N2391" s="50"/>
      <c r="O2391" s="50"/>
      <c r="P2391" s="50"/>
      <c r="Q2391" s="50"/>
      <c r="R2391" s="53"/>
    </row>
    <row r="2392">
      <c r="A2392" s="54"/>
      <c r="B2392" s="50"/>
      <c r="C2392" s="51"/>
      <c r="D2392" s="50"/>
      <c r="E2392" s="52"/>
      <c r="F2392" s="50"/>
      <c r="G2392" s="50"/>
      <c r="H2392" s="50"/>
      <c r="I2392" s="50"/>
      <c r="J2392" s="50"/>
      <c r="K2392" s="50"/>
      <c r="L2392" s="53"/>
      <c r="M2392" s="53"/>
      <c r="N2392" s="50"/>
      <c r="O2392" s="50"/>
      <c r="P2392" s="50"/>
      <c r="Q2392" s="50"/>
      <c r="R2392" s="53"/>
    </row>
    <row r="2393">
      <c r="A2393" s="54"/>
      <c r="B2393" s="50"/>
      <c r="C2393" s="51"/>
      <c r="D2393" s="50"/>
      <c r="E2393" s="52"/>
      <c r="F2393" s="50"/>
      <c r="G2393" s="50"/>
      <c r="H2393" s="50"/>
      <c r="I2393" s="50"/>
      <c r="J2393" s="50"/>
      <c r="K2393" s="50"/>
      <c r="L2393" s="53"/>
      <c r="M2393" s="53"/>
      <c r="N2393" s="50"/>
      <c r="O2393" s="50"/>
      <c r="P2393" s="50"/>
      <c r="Q2393" s="50"/>
      <c r="R2393" s="53"/>
    </row>
    <row r="2394">
      <c r="A2394" s="54"/>
      <c r="B2394" s="50"/>
      <c r="C2394" s="51"/>
      <c r="D2394" s="50"/>
      <c r="E2394" s="52"/>
      <c r="F2394" s="50"/>
      <c r="G2394" s="50"/>
      <c r="H2394" s="50"/>
      <c r="I2394" s="50"/>
      <c r="J2394" s="50"/>
      <c r="K2394" s="50"/>
      <c r="L2394" s="53"/>
      <c r="M2394" s="53"/>
      <c r="N2394" s="50"/>
      <c r="O2394" s="50"/>
      <c r="P2394" s="50"/>
      <c r="Q2394" s="50"/>
      <c r="R2394" s="53"/>
    </row>
    <row r="2395">
      <c r="A2395" s="54"/>
      <c r="B2395" s="50"/>
      <c r="C2395" s="51"/>
      <c r="D2395" s="50"/>
      <c r="E2395" s="52"/>
      <c r="F2395" s="50"/>
      <c r="G2395" s="50"/>
      <c r="H2395" s="50"/>
      <c r="I2395" s="50"/>
      <c r="J2395" s="50"/>
      <c r="K2395" s="50"/>
      <c r="L2395" s="53"/>
      <c r="M2395" s="53"/>
      <c r="N2395" s="50"/>
      <c r="O2395" s="50"/>
      <c r="P2395" s="50"/>
      <c r="Q2395" s="50"/>
      <c r="R2395" s="53"/>
    </row>
    <row r="2396">
      <c r="A2396" s="54"/>
      <c r="B2396" s="50"/>
      <c r="C2396" s="51"/>
      <c r="D2396" s="50"/>
      <c r="E2396" s="52"/>
      <c r="F2396" s="50"/>
      <c r="G2396" s="50"/>
      <c r="H2396" s="50"/>
      <c r="I2396" s="50"/>
      <c r="J2396" s="50"/>
      <c r="K2396" s="50"/>
      <c r="L2396" s="53"/>
      <c r="M2396" s="53"/>
      <c r="N2396" s="50"/>
      <c r="O2396" s="50"/>
      <c r="P2396" s="50"/>
      <c r="Q2396" s="50"/>
      <c r="R2396" s="53"/>
    </row>
    <row r="2397">
      <c r="A2397" s="54"/>
      <c r="B2397" s="50"/>
      <c r="C2397" s="51"/>
      <c r="D2397" s="50"/>
      <c r="E2397" s="52"/>
      <c r="F2397" s="50"/>
      <c r="G2397" s="50"/>
      <c r="H2397" s="50"/>
      <c r="I2397" s="50"/>
      <c r="J2397" s="50"/>
      <c r="K2397" s="50"/>
      <c r="L2397" s="53"/>
      <c r="M2397" s="53"/>
      <c r="N2397" s="50"/>
      <c r="O2397" s="50"/>
      <c r="P2397" s="50"/>
      <c r="Q2397" s="50"/>
      <c r="R2397" s="53"/>
    </row>
    <row r="2398">
      <c r="A2398" s="54"/>
      <c r="B2398" s="50"/>
      <c r="C2398" s="51"/>
      <c r="D2398" s="50"/>
      <c r="E2398" s="52"/>
      <c r="F2398" s="50"/>
      <c r="G2398" s="50"/>
      <c r="H2398" s="50"/>
      <c r="I2398" s="50"/>
      <c r="J2398" s="50"/>
      <c r="K2398" s="50"/>
      <c r="L2398" s="53"/>
      <c r="M2398" s="53"/>
      <c r="N2398" s="50"/>
      <c r="O2398" s="50"/>
      <c r="P2398" s="50"/>
      <c r="Q2398" s="50"/>
      <c r="R2398" s="53"/>
    </row>
    <row r="2399">
      <c r="A2399" s="54"/>
      <c r="B2399" s="50"/>
      <c r="C2399" s="51"/>
      <c r="D2399" s="50"/>
      <c r="E2399" s="52"/>
      <c r="F2399" s="50"/>
      <c r="G2399" s="50"/>
      <c r="H2399" s="50"/>
      <c r="I2399" s="50"/>
      <c r="J2399" s="50"/>
      <c r="K2399" s="50"/>
      <c r="L2399" s="53"/>
      <c r="M2399" s="53"/>
      <c r="N2399" s="50"/>
      <c r="O2399" s="50"/>
      <c r="P2399" s="50"/>
      <c r="Q2399" s="50"/>
      <c r="R2399" s="53"/>
    </row>
    <row r="2400">
      <c r="A2400" s="54"/>
      <c r="B2400" s="50"/>
      <c r="C2400" s="51"/>
      <c r="D2400" s="50"/>
      <c r="E2400" s="52"/>
      <c r="F2400" s="50"/>
      <c r="G2400" s="50"/>
      <c r="H2400" s="50"/>
      <c r="I2400" s="50"/>
      <c r="J2400" s="50"/>
      <c r="K2400" s="50"/>
      <c r="L2400" s="53"/>
      <c r="M2400" s="53"/>
      <c r="N2400" s="50"/>
      <c r="O2400" s="50"/>
      <c r="P2400" s="50"/>
      <c r="Q2400" s="50"/>
      <c r="R2400" s="53"/>
    </row>
    <row r="2401">
      <c r="A2401" s="54"/>
      <c r="B2401" s="50"/>
      <c r="C2401" s="51"/>
      <c r="D2401" s="50"/>
      <c r="E2401" s="52"/>
      <c r="F2401" s="50"/>
      <c r="G2401" s="50"/>
      <c r="H2401" s="50"/>
      <c r="I2401" s="50"/>
      <c r="J2401" s="50"/>
      <c r="K2401" s="50"/>
      <c r="L2401" s="53"/>
      <c r="M2401" s="53"/>
      <c r="N2401" s="50"/>
      <c r="O2401" s="50"/>
      <c r="P2401" s="50"/>
      <c r="Q2401" s="50"/>
      <c r="R2401" s="53"/>
    </row>
    <row r="2402">
      <c r="A2402" s="54"/>
      <c r="B2402" s="50"/>
      <c r="C2402" s="51"/>
      <c r="D2402" s="50"/>
      <c r="E2402" s="52"/>
      <c r="F2402" s="50"/>
      <c r="G2402" s="50"/>
      <c r="H2402" s="50"/>
      <c r="I2402" s="50"/>
      <c r="J2402" s="50"/>
      <c r="K2402" s="50"/>
      <c r="L2402" s="53"/>
      <c r="M2402" s="53"/>
      <c r="N2402" s="50"/>
      <c r="O2402" s="50"/>
      <c r="P2402" s="50"/>
      <c r="Q2402" s="50"/>
      <c r="R2402" s="53"/>
    </row>
    <row r="2403">
      <c r="A2403" s="54"/>
      <c r="B2403" s="50"/>
      <c r="C2403" s="51"/>
      <c r="D2403" s="50"/>
      <c r="E2403" s="52"/>
      <c r="F2403" s="50"/>
      <c r="G2403" s="50"/>
      <c r="H2403" s="50"/>
      <c r="I2403" s="50"/>
      <c r="J2403" s="50"/>
      <c r="K2403" s="50"/>
      <c r="L2403" s="53"/>
      <c r="M2403" s="53"/>
      <c r="N2403" s="50"/>
      <c r="O2403" s="50"/>
      <c r="P2403" s="50"/>
      <c r="Q2403" s="50"/>
      <c r="R2403" s="53"/>
    </row>
    <row r="2404">
      <c r="A2404" s="54"/>
      <c r="B2404" s="50"/>
      <c r="C2404" s="51"/>
      <c r="D2404" s="50"/>
      <c r="E2404" s="52"/>
      <c r="F2404" s="50"/>
      <c r="G2404" s="50"/>
      <c r="H2404" s="50"/>
      <c r="I2404" s="50"/>
      <c r="J2404" s="50"/>
      <c r="K2404" s="50"/>
      <c r="L2404" s="53"/>
      <c r="M2404" s="53"/>
      <c r="N2404" s="50"/>
      <c r="O2404" s="50"/>
      <c r="P2404" s="50"/>
      <c r="Q2404" s="50"/>
      <c r="R2404" s="53"/>
    </row>
    <row r="2405">
      <c r="A2405" s="54"/>
      <c r="B2405" s="50"/>
      <c r="C2405" s="51"/>
      <c r="D2405" s="50"/>
      <c r="E2405" s="52"/>
      <c r="F2405" s="50"/>
      <c r="G2405" s="50"/>
      <c r="H2405" s="50"/>
      <c r="I2405" s="50"/>
      <c r="J2405" s="50"/>
      <c r="K2405" s="50"/>
      <c r="L2405" s="53"/>
      <c r="M2405" s="53"/>
      <c r="N2405" s="50"/>
      <c r="O2405" s="50"/>
      <c r="P2405" s="50"/>
      <c r="Q2405" s="50"/>
      <c r="R2405" s="53"/>
    </row>
    <row r="2406">
      <c r="A2406" s="54"/>
      <c r="B2406" s="50"/>
      <c r="C2406" s="51"/>
      <c r="D2406" s="50"/>
      <c r="E2406" s="52"/>
      <c r="F2406" s="50"/>
      <c r="G2406" s="50"/>
      <c r="H2406" s="50"/>
      <c r="I2406" s="50"/>
      <c r="J2406" s="50"/>
      <c r="K2406" s="50"/>
      <c r="L2406" s="53"/>
      <c r="M2406" s="53"/>
      <c r="N2406" s="50"/>
      <c r="O2406" s="50"/>
      <c r="P2406" s="50"/>
      <c r="Q2406" s="50"/>
      <c r="R2406" s="53"/>
    </row>
    <row r="2407">
      <c r="A2407" s="54"/>
      <c r="B2407" s="50"/>
      <c r="C2407" s="51"/>
      <c r="D2407" s="50"/>
      <c r="E2407" s="52"/>
      <c r="F2407" s="50"/>
      <c r="G2407" s="50"/>
      <c r="H2407" s="50"/>
      <c r="I2407" s="50"/>
      <c r="J2407" s="50"/>
      <c r="K2407" s="50"/>
      <c r="L2407" s="53"/>
      <c r="M2407" s="53"/>
      <c r="N2407" s="50"/>
      <c r="O2407" s="50"/>
      <c r="P2407" s="50"/>
      <c r="Q2407" s="50"/>
      <c r="R2407" s="53"/>
    </row>
    <row r="2408">
      <c r="A2408" s="54"/>
      <c r="B2408" s="50"/>
      <c r="C2408" s="51"/>
      <c r="D2408" s="50"/>
      <c r="E2408" s="52"/>
      <c r="F2408" s="50"/>
      <c r="G2408" s="50"/>
      <c r="H2408" s="50"/>
      <c r="I2408" s="50"/>
      <c r="J2408" s="50"/>
      <c r="K2408" s="50"/>
      <c r="L2408" s="53"/>
      <c r="M2408" s="53"/>
      <c r="N2408" s="50"/>
      <c r="O2408" s="50"/>
      <c r="P2408" s="50"/>
      <c r="Q2408" s="50"/>
      <c r="R2408" s="53"/>
    </row>
    <row r="2409">
      <c r="A2409" s="54"/>
      <c r="B2409" s="50"/>
      <c r="C2409" s="51"/>
      <c r="D2409" s="50"/>
      <c r="E2409" s="52"/>
      <c r="F2409" s="50"/>
      <c r="G2409" s="50"/>
      <c r="H2409" s="50"/>
      <c r="I2409" s="50"/>
      <c r="J2409" s="50"/>
      <c r="K2409" s="50"/>
      <c r="L2409" s="53"/>
      <c r="M2409" s="53"/>
      <c r="N2409" s="50"/>
      <c r="O2409" s="50"/>
      <c r="P2409" s="50"/>
      <c r="Q2409" s="50"/>
      <c r="R2409" s="53"/>
    </row>
    <row r="2410">
      <c r="A2410" s="54"/>
      <c r="B2410" s="50"/>
      <c r="C2410" s="51"/>
      <c r="D2410" s="50"/>
      <c r="E2410" s="52"/>
      <c r="F2410" s="50"/>
      <c r="G2410" s="50"/>
      <c r="H2410" s="50"/>
      <c r="I2410" s="50"/>
      <c r="J2410" s="50"/>
      <c r="K2410" s="50"/>
      <c r="L2410" s="53"/>
      <c r="M2410" s="53"/>
      <c r="N2410" s="50"/>
      <c r="O2410" s="50"/>
      <c r="P2410" s="50"/>
      <c r="Q2410" s="50"/>
      <c r="R2410" s="53"/>
    </row>
    <row r="2411">
      <c r="A2411" s="54"/>
      <c r="B2411" s="50"/>
      <c r="C2411" s="51"/>
      <c r="D2411" s="50"/>
      <c r="E2411" s="52"/>
      <c r="F2411" s="50"/>
      <c r="G2411" s="50"/>
      <c r="H2411" s="50"/>
      <c r="I2411" s="50"/>
      <c r="J2411" s="50"/>
      <c r="K2411" s="50"/>
      <c r="L2411" s="53"/>
      <c r="M2411" s="53"/>
      <c r="N2411" s="50"/>
      <c r="O2411" s="50"/>
      <c r="P2411" s="50"/>
      <c r="Q2411" s="50"/>
      <c r="R2411" s="53"/>
    </row>
    <row r="2412">
      <c r="A2412" s="54"/>
      <c r="B2412" s="50"/>
      <c r="C2412" s="51"/>
      <c r="D2412" s="50"/>
      <c r="E2412" s="52"/>
      <c r="F2412" s="50"/>
      <c r="G2412" s="50"/>
      <c r="H2412" s="50"/>
      <c r="I2412" s="50"/>
      <c r="J2412" s="50"/>
      <c r="K2412" s="50"/>
      <c r="L2412" s="53"/>
      <c r="M2412" s="53"/>
      <c r="N2412" s="50"/>
      <c r="O2412" s="50"/>
      <c r="P2412" s="50"/>
      <c r="Q2412" s="50"/>
      <c r="R2412" s="53"/>
    </row>
    <row r="2413">
      <c r="A2413" s="54"/>
      <c r="B2413" s="50"/>
      <c r="C2413" s="51"/>
      <c r="D2413" s="50"/>
      <c r="E2413" s="52"/>
      <c r="F2413" s="50"/>
      <c r="G2413" s="50"/>
      <c r="H2413" s="50"/>
      <c r="I2413" s="50"/>
      <c r="J2413" s="50"/>
      <c r="K2413" s="50"/>
      <c r="L2413" s="53"/>
      <c r="M2413" s="53"/>
      <c r="N2413" s="50"/>
      <c r="O2413" s="50"/>
      <c r="P2413" s="50"/>
      <c r="Q2413" s="50"/>
      <c r="R2413" s="53"/>
    </row>
    <row r="2414">
      <c r="A2414" s="54"/>
      <c r="B2414" s="50"/>
      <c r="C2414" s="51"/>
      <c r="D2414" s="50"/>
      <c r="E2414" s="52"/>
      <c r="F2414" s="50"/>
      <c r="G2414" s="50"/>
      <c r="H2414" s="50"/>
      <c r="I2414" s="50"/>
      <c r="J2414" s="50"/>
      <c r="K2414" s="50"/>
      <c r="L2414" s="53"/>
      <c r="M2414" s="53"/>
      <c r="N2414" s="50"/>
      <c r="O2414" s="50"/>
      <c r="P2414" s="50"/>
      <c r="Q2414" s="50"/>
      <c r="R2414" s="53"/>
    </row>
    <row r="2415">
      <c r="A2415" s="54"/>
      <c r="B2415" s="50"/>
      <c r="C2415" s="51"/>
      <c r="D2415" s="50"/>
      <c r="E2415" s="52"/>
      <c r="F2415" s="50"/>
      <c r="G2415" s="50"/>
      <c r="H2415" s="50"/>
      <c r="I2415" s="50"/>
      <c r="J2415" s="50"/>
      <c r="K2415" s="50"/>
      <c r="L2415" s="53"/>
      <c r="M2415" s="53"/>
      <c r="N2415" s="50"/>
      <c r="O2415" s="50"/>
      <c r="P2415" s="50"/>
      <c r="Q2415" s="50"/>
      <c r="R2415" s="53"/>
    </row>
    <row r="2416">
      <c r="A2416" s="54"/>
      <c r="B2416" s="50"/>
      <c r="C2416" s="51"/>
      <c r="D2416" s="50"/>
      <c r="E2416" s="52"/>
      <c r="F2416" s="50"/>
      <c r="G2416" s="50"/>
      <c r="H2416" s="50"/>
      <c r="I2416" s="50"/>
      <c r="J2416" s="50"/>
      <c r="K2416" s="50"/>
      <c r="L2416" s="53"/>
      <c r="M2416" s="53"/>
      <c r="N2416" s="50"/>
      <c r="O2416" s="50"/>
      <c r="P2416" s="50"/>
      <c r="Q2416" s="50"/>
      <c r="R2416" s="53"/>
    </row>
    <row r="2417">
      <c r="A2417" s="54"/>
      <c r="B2417" s="50"/>
      <c r="C2417" s="51"/>
      <c r="D2417" s="50"/>
      <c r="E2417" s="52"/>
      <c r="F2417" s="50"/>
      <c r="G2417" s="50"/>
      <c r="H2417" s="50"/>
      <c r="I2417" s="50"/>
      <c r="J2417" s="50"/>
      <c r="K2417" s="50"/>
      <c r="L2417" s="53"/>
      <c r="M2417" s="53"/>
      <c r="N2417" s="50"/>
      <c r="O2417" s="50"/>
      <c r="P2417" s="50"/>
      <c r="Q2417" s="50"/>
      <c r="R2417" s="53"/>
    </row>
    <row r="2418">
      <c r="A2418" s="54"/>
      <c r="B2418" s="50"/>
      <c r="C2418" s="51"/>
      <c r="D2418" s="50"/>
      <c r="E2418" s="52"/>
      <c r="F2418" s="50"/>
      <c r="G2418" s="50"/>
      <c r="H2418" s="50"/>
      <c r="I2418" s="50"/>
      <c r="J2418" s="50"/>
      <c r="K2418" s="50"/>
      <c r="L2418" s="53"/>
      <c r="M2418" s="53"/>
      <c r="N2418" s="50"/>
      <c r="O2418" s="50"/>
      <c r="P2418" s="50"/>
      <c r="Q2418" s="50"/>
      <c r="R2418" s="53"/>
    </row>
    <row r="2419">
      <c r="A2419" s="54"/>
      <c r="B2419" s="50"/>
      <c r="C2419" s="51"/>
      <c r="D2419" s="50"/>
      <c r="E2419" s="52"/>
      <c r="F2419" s="50"/>
      <c r="G2419" s="50"/>
      <c r="H2419" s="50"/>
      <c r="I2419" s="50"/>
      <c r="J2419" s="50"/>
      <c r="K2419" s="50"/>
      <c r="L2419" s="53"/>
      <c r="M2419" s="53"/>
      <c r="N2419" s="50"/>
      <c r="O2419" s="50"/>
      <c r="P2419" s="50"/>
      <c r="Q2419" s="50"/>
      <c r="R2419" s="53"/>
    </row>
    <row r="2420">
      <c r="A2420" s="54"/>
      <c r="B2420" s="50"/>
      <c r="C2420" s="51"/>
      <c r="D2420" s="50"/>
      <c r="E2420" s="52"/>
      <c r="F2420" s="50"/>
      <c r="G2420" s="50"/>
      <c r="H2420" s="50"/>
      <c r="I2420" s="50"/>
      <c r="J2420" s="50"/>
      <c r="K2420" s="50"/>
      <c r="L2420" s="53"/>
      <c r="M2420" s="53"/>
      <c r="N2420" s="50"/>
      <c r="O2420" s="50"/>
      <c r="P2420" s="50"/>
      <c r="Q2420" s="50"/>
      <c r="R2420" s="53"/>
    </row>
    <row r="2421">
      <c r="A2421" s="54"/>
      <c r="B2421" s="50"/>
      <c r="C2421" s="51"/>
      <c r="D2421" s="50"/>
      <c r="E2421" s="52"/>
      <c r="F2421" s="50"/>
      <c r="G2421" s="50"/>
      <c r="H2421" s="50"/>
      <c r="I2421" s="50"/>
      <c r="J2421" s="50"/>
      <c r="K2421" s="50"/>
      <c r="L2421" s="53"/>
      <c r="M2421" s="53"/>
      <c r="N2421" s="50"/>
      <c r="O2421" s="50"/>
      <c r="P2421" s="50"/>
      <c r="Q2421" s="50"/>
      <c r="R2421" s="53"/>
    </row>
    <row r="2422">
      <c r="A2422" s="54"/>
      <c r="B2422" s="50"/>
      <c r="C2422" s="51"/>
      <c r="D2422" s="50"/>
      <c r="E2422" s="52"/>
      <c r="F2422" s="50"/>
      <c r="G2422" s="50"/>
      <c r="H2422" s="50"/>
      <c r="I2422" s="50"/>
      <c r="J2422" s="50"/>
      <c r="K2422" s="50"/>
      <c r="L2422" s="53"/>
      <c r="M2422" s="53"/>
      <c r="N2422" s="50"/>
      <c r="O2422" s="50"/>
      <c r="P2422" s="50"/>
      <c r="Q2422" s="50"/>
      <c r="R2422" s="53"/>
    </row>
    <row r="2423">
      <c r="A2423" s="54"/>
      <c r="B2423" s="50"/>
      <c r="C2423" s="51"/>
      <c r="D2423" s="50"/>
      <c r="E2423" s="52"/>
      <c r="F2423" s="50"/>
      <c r="G2423" s="50"/>
      <c r="H2423" s="50"/>
      <c r="I2423" s="50"/>
      <c r="J2423" s="50"/>
      <c r="K2423" s="50"/>
      <c r="L2423" s="53"/>
      <c r="M2423" s="53"/>
      <c r="N2423" s="50"/>
      <c r="O2423" s="50"/>
      <c r="P2423" s="50"/>
      <c r="Q2423" s="50"/>
      <c r="R2423" s="53"/>
    </row>
    <row r="2424">
      <c r="A2424" s="54"/>
      <c r="B2424" s="50"/>
      <c r="C2424" s="51"/>
      <c r="D2424" s="50"/>
      <c r="E2424" s="52"/>
      <c r="F2424" s="50"/>
      <c r="G2424" s="50"/>
      <c r="H2424" s="50"/>
      <c r="I2424" s="50"/>
      <c r="J2424" s="50"/>
      <c r="K2424" s="50"/>
      <c r="L2424" s="53"/>
      <c r="M2424" s="53"/>
      <c r="N2424" s="50"/>
      <c r="O2424" s="50"/>
      <c r="P2424" s="50"/>
      <c r="Q2424" s="50"/>
      <c r="R2424" s="53"/>
    </row>
    <row r="2425">
      <c r="A2425" s="54"/>
      <c r="B2425" s="50"/>
      <c r="C2425" s="51"/>
      <c r="D2425" s="50"/>
      <c r="E2425" s="52"/>
      <c r="F2425" s="50"/>
      <c r="G2425" s="50"/>
      <c r="H2425" s="50"/>
      <c r="I2425" s="50"/>
      <c r="J2425" s="50"/>
      <c r="K2425" s="50"/>
      <c r="L2425" s="53"/>
      <c r="M2425" s="53"/>
      <c r="N2425" s="50"/>
      <c r="O2425" s="50"/>
      <c r="P2425" s="50"/>
      <c r="Q2425" s="50"/>
      <c r="R2425" s="53"/>
    </row>
    <row r="2426">
      <c r="A2426" s="54"/>
      <c r="B2426" s="50"/>
      <c r="C2426" s="51"/>
      <c r="D2426" s="50"/>
      <c r="E2426" s="52"/>
      <c r="F2426" s="50"/>
      <c r="G2426" s="50"/>
      <c r="H2426" s="50"/>
      <c r="I2426" s="50"/>
      <c r="J2426" s="50"/>
      <c r="K2426" s="50"/>
      <c r="L2426" s="53"/>
      <c r="M2426" s="53"/>
      <c r="N2426" s="50"/>
      <c r="O2426" s="50"/>
      <c r="P2426" s="50"/>
      <c r="Q2426" s="50"/>
      <c r="R2426" s="53"/>
    </row>
    <row r="2427">
      <c r="A2427" s="54"/>
      <c r="B2427" s="50"/>
      <c r="C2427" s="51"/>
      <c r="D2427" s="50"/>
      <c r="E2427" s="52"/>
      <c r="F2427" s="50"/>
      <c r="G2427" s="50"/>
      <c r="H2427" s="50"/>
      <c r="I2427" s="50"/>
      <c r="J2427" s="50"/>
      <c r="K2427" s="50"/>
      <c r="L2427" s="53"/>
      <c r="M2427" s="53"/>
      <c r="N2427" s="50"/>
      <c r="O2427" s="50"/>
      <c r="P2427" s="50"/>
      <c r="Q2427" s="50"/>
      <c r="R2427" s="53"/>
    </row>
    <row r="2428">
      <c r="A2428" s="54"/>
      <c r="B2428" s="50"/>
      <c r="C2428" s="51"/>
      <c r="D2428" s="50"/>
      <c r="E2428" s="52"/>
      <c r="F2428" s="50"/>
      <c r="G2428" s="50"/>
      <c r="H2428" s="50"/>
      <c r="I2428" s="50"/>
      <c r="J2428" s="50"/>
      <c r="K2428" s="50"/>
      <c r="L2428" s="53"/>
      <c r="M2428" s="53"/>
      <c r="N2428" s="50"/>
      <c r="O2428" s="50"/>
      <c r="P2428" s="50"/>
      <c r="Q2428" s="50"/>
      <c r="R2428" s="53"/>
    </row>
    <row r="2429">
      <c r="A2429" s="54"/>
      <c r="B2429" s="50"/>
      <c r="C2429" s="51"/>
      <c r="D2429" s="50"/>
      <c r="E2429" s="52"/>
      <c r="F2429" s="50"/>
      <c r="G2429" s="50"/>
      <c r="H2429" s="50"/>
      <c r="I2429" s="50"/>
      <c r="J2429" s="50"/>
      <c r="K2429" s="50"/>
      <c r="L2429" s="53"/>
      <c r="M2429" s="53"/>
      <c r="N2429" s="50"/>
      <c r="O2429" s="50"/>
      <c r="P2429" s="50"/>
      <c r="Q2429" s="50"/>
      <c r="R2429" s="53"/>
    </row>
    <row r="2430">
      <c r="A2430" s="54"/>
      <c r="B2430" s="50"/>
      <c r="C2430" s="51"/>
      <c r="D2430" s="50"/>
      <c r="E2430" s="52"/>
      <c r="F2430" s="50"/>
      <c r="G2430" s="50"/>
      <c r="H2430" s="50"/>
      <c r="I2430" s="50"/>
      <c r="J2430" s="50"/>
      <c r="K2430" s="50"/>
      <c r="L2430" s="53"/>
      <c r="M2430" s="53"/>
      <c r="N2430" s="50"/>
      <c r="O2430" s="50"/>
      <c r="P2430" s="50"/>
      <c r="Q2430" s="50"/>
      <c r="R2430" s="53"/>
    </row>
    <row r="2431">
      <c r="A2431" s="54"/>
      <c r="B2431" s="50"/>
      <c r="C2431" s="51"/>
      <c r="D2431" s="50"/>
      <c r="E2431" s="52"/>
      <c r="F2431" s="50"/>
      <c r="G2431" s="50"/>
      <c r="H2431" s="50"/>
      <c r="I2431" s="50"/>
      <c r="J2431" s="50"/>
      <c r="K2431" s="50"/>
      <c r="L2431" s="53"/>
      <c r="M2431" s="53"/>
      <c r="N2431" s="50"/>
      <c r="O2431" s="50"/>
      <c r="P2431" s="50"/>
      <c r="Q2431" s="50"/>
      <c r="R2431" s="53"/>
    </row>
    <row r="2432">
      <c r="A2432" s="54"/>
      <c r="B2432" s="50"/>
      <c r="C2432" s="51"/>
      <c r="D2432" s="50"/>
      <c r="E2432" s="52"/>
      <c r="F2432" s="50"/>
      <c r="G2432" s="50"/>
      <c r="H2432" s="50"/>
      <c r="I2432" s="50"/>
      <c r="J2432" s="50"/>
      <c r="K2432" s="50"/>
      <c r="L2432" s="53"/>
      <c r="M2432" s="53"/>
      <c r="N2432" s="50"/>
      <c r="O2432" s="50"/>
      <c r="P2432" s="50"/>
      <c r="Q2432" s="50"/>
      <c r="R2432" s="53"/>
    </row>
    <row r="2433">
      <c r="A2433" s="54"/>
      <c r="B2433" s="50"/>
      <c r="C2433" s="51"/>
      <c r="D2433" s="50"/>
      <c r="E2433" s="52"/>
      <c r="F2433" s="50"/>
      <c r="G2433" s="50"/>
      <c r="H2433" s="50"/>
      <c r="I2433" s="50"/>
      <c r="J2433" s="50"/>
      <c r="K2433" s="50"/>
      <c r="L2433" s="53"/>
      <c r="M2433" s="53"/>
      <c r="N2433" s="50"/>
      <c r="O2433" s="50"/>
      <c r="P2433" s="50"/>
      <c r="Q2433" s="50"/>
      <c r="R2433" s="53"/>
    </row>
    <row r="2434">
      <c r="A2434" s="54"/>
      <c r="B2434" s="50"/>
      <c r="C2434" s="51"/>
      <c r="D2434" s="50"/>
      <c r="E2434" s="52"/>
      <c r="F2434" s="50"/>
      <c r="G2434" s="50"/>
      <c r="H2434" s="50"/>
      <c r="I2434" s="50"/>
      <c r="J2434" s="50"/>
      <c r="K2434" s="50"/>
      <c r="L2434" s="53"/>
      <c r="M2434" s="53"/>
      <c r="N2434" s="50"/>
      <c r="O2434" s="50"/>
      <c r="P2434" s="50"/>
      <c r="Q2434" s="50"/>
      <c r="R2434" s="53"/>
    </row>
    <row r="2435">
      <c r="A2435" s="54"/>
      <c r="B2435" s="50"/>
      <c r="C2435" s="51"/>
      <c r="D2435" s="50"/>
      <c r="E2435" s="52"/>
      <c r="F2435" s="50"/>
      <c r="G2435" s="50"/>
      <c r="H2435" s="50"/>
      <c r="I2435" s="50"/>
      <c r="J2435" s="50"/>
      <c r="K2435" s="50"/>
      <c r="L2435" s="53"/>
      <c r="M2435" s="53"/>
      <c r="N2435" s="50"/>
      <c r="O2435" s="50"/>
      <c r="P2435" s="50"/>
      <c r="Q2435" s="50"/>
      <c r="R2435" s="53"/>
    </row>
    <row r="2436">
      <c r="A2436" s="54"/>
      <c r="B2436" s="50"/>
      <c r="C2436" s="51"/>
      <c r="D2436" s="50"/>
      <c r="E2436" s="52"/>
      <c r="F2436" s="50"/>
      <c r="G2436" s="50"/>
      <c r="H2436" s="50"/>
      <c r="I2436" s="50"/>
      <c r="J2436" s="50"/>
      <c r="K2436" s="50"/>
      <c r="L2436" s="53"/>
      <c r="M2436" s="53"/>
      <c r="N2436" s="50"/>
      <c r="O2436" s="50"/>
      <c r="P2436" s="50"/>
      <c r="Q2436" s="50"/>
      <c r="R2436" s="53"/>
    </row>
    <row r="2437">
      <c r="A2437" s="54"/>
      <c r="B2437" s="50"/>
      <c r="C2437" s="51"/>
      <c r="D2437" s="50"/>
      <c r="E2437" s="52"/>
      <c r="F2437" s="50"/>
      <c r="G2437" s="50"/>
      <c r="H2437" s="50"/>
      <c r="I2437" s="50"/>
      <c r="J2437" s="50"/>
      <c r="K2437" s="50"/>
      <c r="L2437" s="53"/>
      <c r="M2437" s="53"/>
      <c r="N2437" s="50"/>
      <c r="O2437" s="50"/>
      <c r="P2437" s="50"/>
      <c r="Q2437" s="50"/>
      <c r="R2437" s="53"/>
    </row>
    <row r="2438">
      <c r="A2438" s="54"/>
      <c r="B2438" s="50"/>
      <c r="C2438" s="51"/>
      <c r="D2438" s="50"/>
      <c r="E2438" s="52"/>
      <c r="F2438" s="50"/>
      <c r="G2438" s="50"/>
      <c r="H2438" s="50"/>
      <c r="I2438" s="50"/>
      <c r="J2438" s="50"/>
      <c r="K2438" s="50"/>
      <c r="L2438" s="53"/>
      <c r="M2438" s="53"/>
      <c r="N2438" s="50"/>
      <c r="O2438" s="50"/>
      <c r="P2438" s="50"/>
      <c r="Q2438" s="50"/>
      <c r="R2438" s="53"/>
    </row>
    <row r="2439">
      <c r="A2439" s="54"/>
      <c r="B2439" s="50"/>
      <c r="C2439" s="51"/>
      <c r="D2439" s="50"/>
      <c r="E2439" s="52"/>
      <c r="F2439" s="50"/>
      <c r="G2439" s="50"/>
      <c r="H2439" s="50"/>
      <c r="I2439" s="50"/>
      <c r="J2439" s="50"/>
      <c r="K2439" s="50"/>
      <c r="L2439" s="53"/>
      <c r="M2439" s="53"/>
      <c r="N2439" s="50"/>
      <c r="O2439" s="50"/>
      <c r="P2439" s="50"/>
      <c r="Q2439" s="50"/>
      <c r="R2439" s="53"/>
    </row>
    <row r="2440">
      <c r="A2440" s="54"/>
      <c r="B2440" s="50"/>
      <c r="C2440" s="51"/>
      <c r="D2440" s="50"/>
      <c r="E2440" s="52"/>
      <c r="F2440" s="50"/>
      <c r="G2440" s="50"/>
      <c r="H2440" s="50"/>
      <c r="I2440" s="50"/>
      <c r="J2440" s="50"/>
      <c r="K2440" s="50"/>
      <c r="L2440" s="53"/>
      <c r="M2440" s="53"/>
      <c r="N2440" s="50"/>
      <c r="O2440" s="50"/>
      <c r="P2440" s="50"/>
      <c r="Q2440" s="50"/>
      <c r="R2440" s="53"/>
    </row>
    <row r="2441">
      <c r="A2441" s="54"/>
      <c r="B2441" s="50"/>
      <c r="C2441" s="51"/>
      <c r="D2441" s="50"/>
      <c r="E2441" s="52"/>
      <c r="F2441" s="50"/>
      <c r="G2441" s="50"/>
      <c r="H2441" s="50"/>
      <c r="I2441" s="50"/>
      <c r="J2441" s="50"/>
      <c r="K2441" s="50"/>
      <c r="L2441" s="53"/>
      <c r="M2441" s="53"/>
      <c r="N2441" s="50"/>
      <c r="O2441" s="50"/>
      <c r="P2441" s="50"/>
      <c r="Q2441" s="50"/>
      <c r="R2441" s="53"/>
    </row>
    <row r="2442">
      <c r="A2442" s="54"/>
      <c r="B2442" s="50"/>
      <c r="C2442" s="51"/>
      <c r="D2442" s="50"/>
      <c r="E2442" s="52"/>
      <c r="F2442" s="50"/>
      <c r="G2442" s="50"/>
      <c r="H2442" s="50"/>
      <c r="I2442" s="50"/>
      <c r="J2442" s="50"/>
      <c r="K2442" s="50"/>
      <c r="L2442" s="53"/>
      <c r="M2442" s="53"/>
      <c r="N2442" s="50"/>
      <c r="O2442" s="50"/>
      <c r="P2442" s="50"/>
      <c r="Q2442" s="50"/>
      <c r="R2442" s="53"/>
    </row>
    <row r="2443">
      <c r="A2443" s="54"/>
      <c r="B2443" s="50"/>
      <c r="C2443" s="51"/>
      <c r="D2443" s="50"/>
      <c r="E2443" s="52"/>
      <c r="F2443" s="50"/>
      <c r="G2443" s="50"/>
      <c r="H2443" s="50"/>
      <c r="I2443" s="50"/>
      <c r="J2443" s="50"/>
      <c r="K2443" s="50"/>
      <c r="L2443" s="53"/>
      <c r="M2443" s="53"/>
      <c r="N2443" s="50"/>
      <c r="O2443" s="50"/>
      <c r="P2443" s="50"/>
      <c r="Q2443" s="50"/>
      <c r="R2443" s="53"/>
    </row>
    <row r="2444">
      <c r="A2444" s="54"/>
      <c r="B2444" s="50"/>
      <c r="C2444" s="51"/>
      <c r="D2444" s="50"/>
      <c r="E2444" s="52"/>
      <c r="F2444" s="50"/>
      <c r="G2444" s="50"/>
      <c r="H2444" s="50"/>
      <c r="I2444" s="50"/>
      <c r="J2444" s="50"/>
      <c r="K2444" s="50"/>
      <c r="L2444" s="53"/>
      <c r="M2444" s="53"/>
      <c r="N2444" s="50"/>
      <c r="O2444" s="50"/>
      <c r="P2444" s="50"/>
      <c r="Q2444" s="50"/>
      <c r="R2444" s="53"/>
    </row>
    <row r="2445">
      <c r="A2445" s="54"/>
      <c r="B2445" s="50"/>
      <c r="C2445" s="51"/>
      <c r="D2445" s="50"/>
      <c r="E2445" s="52"/>
      <c r="F2445" s="50"/>
      <c r="G2445" s="50"/>
      <c r="H2445" s="50"/>
      <c r="I2445" s="50"/>
      <c r="J2445" s="50"/>
      <c r="K2445" s="50"/>
      <c r="L2445" s="53"/>
      <c r="M2445" s="53"/>
      <c r="N2445" s="50"/>
      <c r="O2445" s="50"/>
      <c r="P2445" s="50"/>
      <c r="Q2445" s="50"/>
      <c r="R2445" s="53"/>
    </row>
    <row r="2446">
      <c r="A2446" s="54"/>
      <c r="B2446" s="50"/>
      <c r="C2446" s="51"/>
      <c r="D2446" s="50"/>
      <c r="E2446" s="52"/>
      <c r="F2446" s="50"/>
      <c r="G2446" s="50"/>
      <c r="H2446" s="50"/>
      <c r="I2446" s="50"/>
      <c r="J2446" s="50"/>
      <c r="K2446" s="50"/>
      <c r="L2446" s="53"/>
      <c r="M2446" s="53"/>
      <c r="N2446" s="50"/>
      <c r="O2446" s="50"/>
      <c r="P2446" s="50"/>
      <c r="Q2446" s="50"/>
      <c r="R2446" s="53"/>
    </row>
    <row r="2447">
      <c r="A2447" s="54"/>
      <c r="B2447" s="50"/>
      <c r="C2447" s="51"/>
      <c r="D2447" s="50"/>
      <c r="E2447" s="52"/>
      <c r="F2447" s="50"/>
      <c r="G2447" s="50"/>
      <c r="H2447" s="50"/>
      <c r="I2447" s="50"/>
      <c r="J2447" s="50"/>
      <c r="K2447" s="50"/>
      <c r="L2447" s="53"/>
      <c r="M2447" s="53"/>
      <c r="N2447" s="50"/>
      <c r="O2447" s="50"/>
      <c r="P2447" s="50"/>
      <c r="Q2447" s="50"/>
      <c r="R2447" s="53"/>
    </row>
    <row r="2448">
      <c r="A2448" s="54"/>
      <c r="B2448" s="50"/>
      <c r="C2448" s="51"/>
      <c r="D2448" s="50"/>
      <c r="E2448" s="52"/>
      <c r="F2448" s="50"/>
      <c r="G2448" s="50"/>
      <c r="H2448" s="50"/>
      <c r="I2448" s="50"/>
      <c r="J2448" s="50"/>
      <c r="K2448" s="50"/>
      <c r="L2448" s="53"/>
      <c r="M2448" s="53"/>
      <c r="N2448" s="50"/>
      <c r="O2448" s="50"/>
      <c r="P2448" s="50"/>
      <c r="Q2448" s="50"/>
      <c r="R2448" s="53"/>
    </row>
    <row r="2449">
      <c r="A2449" s="54"/>
      <c r="B2449" s="50"/>
      <c r="C2449" s="51"/>
      <c r="D2449" s="50"/>
      <c r="E2449" s="52"/>
      <c r="F2449" s="50"/>
      <c r="G2449" s="50"/>
      <c r="H2449" s="50"/>
      <c r="I2449" s="50"/>
      <c r="J2449" s="50"/>
      <c r="K2449" s="50"/>
      <c r="L2449" s="53"/>
      <c r="M2449" s="53"/>
      <c r="N2449" s="50"/>
      <c r="O2449" s="50"/>
      <c r="P2449" s="50"/>
      <c r="Q2449" s="50"/>
      <c r="R2449" s="53"/>
    </row>
    <row r="2450">
      <c r="A2450" s="54"/>
      <c r="B2450" s="50"/>
      <c r="C2450" s="51"/>
      <c r="D2450" s="50"/>
      <c r="E2450" s="52"/>
      <c r="F2450" s="50"/>
      <c r="G2450" s="50"/>
      <c r="H2450" s="50"/>
      <c r="I2450" s="50"/>
      <c r="J2450" s="50"/>
      <c r="K2450" s="50"/>
      <c r="L2450" s="53"/>
      <c r="M2450" s="53"/>
      <c r="N2450" s="50"/>
      <c r="O2450" s="50"/>
      <c r="P2450" s="50"/>
      <c r="Q2450" s="50"/>
      <c r="R2450" s="53"/>
    </row>
    <row r="2451">
      <c r="A2451" s="54"/>
      <c r="B2451" s="50"/>
      <c r="C2451" s="51"/>
      <c r="D2451" s="50"/>
      <c r="E2451" s="52"/>
      <c r="F2451" s="50"/>
      <c r="G2451" s="50"/>
      <c r="H2451" s="50"/>
      <c r="I2451" s="50"/>
      <c r="J2451" s="50"/>
      <c r="K2451" s="50"/>
      <c r="L2451" s="53"/>
      <c r="M2451" s="53"/>
      <c r="N2451" s="50"/>
      <c r="O2451" s="50"/>
      <c r="P2451" s="50"/>
      <c r="Q2451" s="50"/>
      <c r="R2451" s="53"/>
    </row>
    <row r="2452">
      <c r="A2452" s="54"/>
      <c r="B2452" s="50"/>
      <c r="C2452" s="51"/>
      <c r="D2452" s="50"/>
      <c r="E2452" s="52"/>
      <c r="F2452" s="50"/>
      <c r="G2452" s="50"/>
      <c r="H2452" s="50"/>
      <c r="I2452" s="50"/>
      <c r="J2452" s="50"/>
      <c r="K2452" s="50"/>
      <c r="L2452" s="53"/>
      <c r="M2452" s="53"/>
      <c r="N2452" s="50"/>
      <c r="O2452" s="50"/>
      <c r="P2452" s="50"/>
      <c r="Q2452" s="50"/>
      <c r="R2452" s="53"/>
    </row>
    <row r="2453">
      <c r="A2453" s="54"/>
      <c r="B2453" s="50"/>
      <c r="C2453" s="51"/>
      <c r="D2453" s="50"/>
      <c r="E2453" s="52"/>
      <c r="F2453" s="50"/>
      <c r="G2453" s="50"/>
      <c r="H2453" s="50"/>
      <c r="I2453" s="50"/>
      <c r="J2453" s="50"/>
      <c r="K2453" s="50"/>
      <c r="L2453" s="53"/>
      <c r="M2453" s="53"/>
      <c r="N2453" s="50"/>
      <c r="O2453" s="50"/>
      <c r="P2453" s="50"/>
      <c r="Q2453" s="50"/>
      <c r="R2453" s="53"/>
    </row>
    <row r="2454">
      <c r="A2454" s="54"/>
      <c r="B2454" s="50"/>
      <c r="C2454" s="51"/>
      <c r="D2454" s="50"/>
      <c r="E2454" s="52"/>
      <c r="F2454" s="50"/>
      <c r="G2454" s="50"/>
      <c r="H2454" s="50"/>
      <c r="I2454" s="50"/>
      <c r="J2454" s="50"/>
      <c r="K2454" s="50"/>
      <c r="L2454" s="53"/>
      <c r="M2454" s="53"/>
      <c r="N2454" s="50"/>
      <c r="O2454" s="50"/>
      <c r="P2454" s="50"/>
      <c r="Q2454" s="50"/>
      <c r="R2454" s="53"/>
    </row>
    <row r="2455">
      <c r="A2455" s="54"/>
      <c r="B2455" s="50"/>
      <c r="C2455" s="51"/>
      <c r="D2455" s="50"/>
      <c r="E2455" s="52"/>
      <c r="F2455" s="50"/>
      <c r="G2455" s="50"/>
      <c r="H2455" s="50"/>
      <c r="I2455" s="50"/>
      <c r="J2455" s="50"/>
      <c r="K2455" s="50"/>
      <c r="L2455" s="53"/>
      <c r="M2455" s="53"/>
      <c r="N2455" s="50"/>
      <c r="O2455" s="50"/>
      <c r="P2455" s="50"/>
      <c r="Q2455" s="50"/>
      <c r="R2455" s="53"/>
    </row>
    <row r="2456">
      <c r="A2456" s="54"/>
      <c r="B2456" s="50"/>
      <c r="C2456" s="51"/>
      <c r="D2456" s="50"/>
      <c r="E2456" s="52"/>
      <c r="F2456" s="50"/>
      <c r="G2456" s="50"/>
      <c r="H2456" s="50"/>
      <c r="I2456" s="50"/>
      <c r="J2456" s="50"/>
      <c r="K2456" s="50"/>
      <c r="L2456" s="53"/>
      <c r="M2456" s="53"/>
      <c r="N2456" s="50"/>
      <c r="O2456" s="50"/>
      <c r="P2456" s="50"/>
      <c r="Q2456" s="50"/>
      <c r="R2456" s="53"/>
    </row>
    <row r="2457">
      <c r="A2457" s="54"/>
      <c r="B2457" s="50"/>
      <c r="C2457" s="51"/>
      <c r="D2457" s="50"/>
      <c r="E2457" s="52"/>
      <c r="F2457" s="50"/>
      <c r="G2457" s="50"/>
      <c r="H2457" s="50"/>
      <c r="I2457" s="50"/>
      <c r="J2457" s="50"/>
      <c r="K2457" s="50"/>
      <c r="L2457" s="53"/>
      <c r="M2457" s="53"/>
      <c r="N2457" s="50"/>
      <c r="O2457" s="50"/>
      <c r="P2457" s="50"/>
      <c r="Q2457" s="50"/>
      <c r="R2457" s="53"/>
    </row>
    <row r="2458">
      <c r="A2458" s="54"/>
      <c r="B2458" s="50"/>
      <c r="C2458" s="51"/>
      <c r="D2458" s="50"/>
      <c r="E2458" s="52"/>
      <c r="F2458" s="50"/>
      <c r="G2458" s="50"/>
      <c r="H2458" s="50"/>
      <c r="I2458" s="50"/>
      <c r="J2458" s="50"/>
      <c r="K2458" s="50"/>
      <c r="L2458" s="53"/>
      <c r="M2458" s="53"/>
      <c r="N2458" s="50"/>
      <c r="O2458" s="50"/>
      <c r="P2458" s="50"/>
      <c r="Q2458" s="50"/>
      <c r="R2458" s="53"/>
    </row>
    <row r="2459">
      <c r="A2459" s="54"/>
      <c r="B2459" s="50"/>
      <c r="C2459" s="51"/>
      <c r="D2459" s="50"/>
      <c r="E2459" s="52"/>
      <c r="F2459" s="50"/>
      <c r="G2459" s="50"/>
      <c r="H2459" s="50"/>
      <c r="I2459" s="50"/>
      <c r="J2459" s="50"/>
      <c r="K2459" s="50"/>
      <c r="L2459" s="53"/>
      <c r="M2459" s="53"/>
      <c r="N2459" s="50"/>
      <c r="O2459" s="50"/>
      <c r="P2459" s="50"/>
      <c r="Q2459" s="50"/>
      <c r="R2459" s="53"/>
    </row>
    <row r="2460">
      <c r="A2460" s="54"/>
      <c r="B2460" s="50"/>
      <c r="C2460" s="51"/>
      <c r="D2460" s="50"/>
      <c r="E2460" s="52"/>
      <c r="F2460" s="50"/>
      <c r="G2460" s="50"/>
      <c r="H2460" s="50"/>
      <c r="I2460" s="50"/>
      <c r="J2460" s="50"/>
      <c r="K2460" s="50"/>
      <c r="L2460" s="53"/>
      <c r="M2460" s="53"/>
      <c r="N2460" s="50"/>
      <c r="O2460" s="50"/>
      <c r="P2460" s="50"/>
      <c r="Q2460" s="50"/>
      <c r="R2460" s="53"/>
    </row>
    <row r="2461">
      <c r="A2461" s="54"/>
      <c r="B2461" s="50"/>
      <c r="C2461" s="51"/>
      <c r="D2461" s="50"/>
      <c r="E2461" s="52"/>
      <c r="F2461" s="50"/>
      <c r="G2461" s="50"/>
      <c r="H2461" s="50"/>
      <c r="I2461" s="50"/>
      <c r="J2461" s="50"/>
      <c r="K2461" s="50"/>
      <c r="L2461" s="53"/>
      <c r="M2461" s="53"/>
      <c r="N2461" s="50"/>
      <c r="O2461" s="50"/>
      <c r="P2461" s="50"/>
      <c r="Q2461" s="50"/>
      <c r="R2461" s="53"/>
    </row>
    <row r="2462">
      <c r="A2462" s="54"/>
      <c r="B2462" s="50"/>
      <c r="C2462" s="51"/>
      <c r="D2462" s="50"/>
      <c r="E2462" s="52"/>
      <c r="F2462" s="50"/>
      <c r="G2462" s="50"/>
      <c r="H2462" s="50"/>
      <c r="I2462" s="50"/>
      <c r="J2462" s="50"/>
      <c r="K2462" s="50"/>
      <c r="L2462" s="53"/>
      <c r="M2462" s="53"/>
      <c r="N2462" s="50"/>
      <c r="O2462" s="50"/>
      <c r="P2462" s="50"/>
      <c r="Q2462" s="50"/>
      <c r="R2462" s="53"/>
    </row>
    <row r="2463">
      <c r="A2463" s="54"/>
      <c r="B2463" s="50"/>
      <c r="C2463" s="51"/>
      <c r="D2463" s="50"/>
      <c r="E2463" s="52"/>
      <c r="F2463" s="50"/>
      <c r="G2463" s="50"/>
      <c r="H2463" s="50"/>
      <c r="I2463" s="50"/>
      <c r="J2463" s="50"/>
      <c r="K2463" s="50"/>
      <c r="L2463" s="53"/>
      <c r="M2463" s="53"/>
      <c r="N2463" s="50"/>
      <c r="O2463" s="50"/>
      <c r="P2463" s="50"/>
      <c r="Q2463" s="50"/>
      <c r="R2463" s="53"/>
    </row>
    <row r="2464">
      <c r="A2464" s="54"/>
      <c r="B2464" s="50"/>
      <c r="C2464" s="51"/>
      <c r="D2464" s="50"/>
      <c r="E2464" s="52"/>
      <c r="F2464" s="50"/>
      <c r="G2464" s="50"/>
      <c r="H2464" s="50"/>
      <c r="I2464" s="50"/>
      <c r="J2464" s="50"/>
      <c r="K2464" s="50"/>
      <c r="L2464" s="53"/>
      <c r="M2464" s="53"/>
      <c r="N2464" s="50"/>
      <c r="O2464" s="50"/>
      <c r="P2464" s="50"/>
      <c r="Q2464" s="50"/>
      <c r="R2464" s="53"/>
    </row>
    <row r="2465">
      <c r="A2465" s="54"/>
      <c r="B2465" s="50"/>
      <c r="C2465" s="51"/>
      <c r="D2465" s="50"/>
      <c r="E2465" s="52"/>
      <c r="F2465" s="50"/>
      <c r="G2465" s="50"/>
      <c r="H2465" s="50"/>
      <c r="I2465" s="50"/>
      <c r="J2465" s="50"/>
      <c r="K2465" s="50"/>
      <c r="L2465" s="53"/>
      <c r="M2465" s="53"/>
      <c r="N2465" s="50"/>
      <c r="O2465" s="50"/>
      <c r="P2465" s="50"/>
      <c r="Q2465" s="50"/>
      <c r="R2465" s="53"/>
    </row>
    <row r="2466">
      <c r="A2466" s="54"/>
      <c r="B2466" s="50"/>
      <c r="C2466" s="51"/>
      <c r="D2466" s="50"/>
      <c r="E2466" s="52"/>
      <c r="F2466" s="50"/>
      <c r="G2466" s="50"/>
      <c r="H2466" s="50"/>
      <c r="I2466" s="50"/>
      <c r="J2466" s="50"/>
      <c r="K2466" s="50"/>
      <c r="L2466" s="53"/>
      <c r="M2466" s="53"/>
      <c r="N2466" s="50"/>
      <c r="O2466" s="50"/>
      <c r="P2466" s="50"/>
      <c r="Q2466" s="50"/>
      <c r="R2466" s="53"/>
    </row>
    <row r="2467">
      <c r="A2467" s="54"/>
      <c r="B2467" s="50"/>
      <c r="C2467" s="51"/>
      <c r="D2467" s="50"/>
      <c r="E2467" s="52"/>
      <c r="F2467" s="50"/>
      <c r="G2467" s="50"/>
      <c r="H2467" s="50"/>
      <c r="I2467" s="50"/>
      <c r="J2467" s="50"/>
      <c r="K2467" s="50"/>
      <c r="L2467" s="53"/>
      <c r="M2467" s="53"/>
      <c r="N2467" s="50"/>
      <c r="O2467" s="50"/>
      <c r="P2467" s="50"/>
      <c r="Q2467" s="50"/>
      <c r="R2467" s="53"/>
    </row>
    <row r="2468">
      <c r="A2468" s="54"/>
      <c r="B2468" s="50"/>
      <c r="C2468" s="51"/>
      <c r="D2468" s="50"/>
      <c r="E2468" s="52"/>
      <c r="F2468" s="50"/>
      <c r="G2468" s="50"/>
      <c r="H2468" s="50"/>
      <c r="I2468" s="50"/>
      <c r="J2468" s="50"/>
      <c r="K2468" s="50"/>
      <c r="L2468" s="53"/>
      <c r="M2468" s="53"/>
      <c r="N2468" s="50"/>
      <c r="O2468" s="50"/>
      <c r="P2468" s="50"/>
      <c r="Q2468" s="50"/>
      <c r="R2468" s="53"/>
    </row>
    <row r="2469">
      <c r="A2469" s="54"/>
      <c r="B2469" s="50"/>
      <c r="C2469" s="51"/>
      <c r="D2469" s="50"/>
      <c r="E2469" s="52"/>
      <c r="F2469" s="50"/>
      <c r="G2469" s="50"/>
      <c r="H2469" s="50"/>
      <c r="I2469" s="50"/>
      <c r="J2469" s="50"/>
      <c r="K2469" s="50"/>
      <c r="L2469" s="53"/>
      <c r="M2469" s="53"/>
      <c r="N2469" s="50"/>
      <c r="O2469" s="50"/>
      <c r="P2469" s="50"/>
      <c r="Q2469" s="50"/>
      <c r="R2469" s="53"/>
    </row>
    <row r="2470">
      <c r="A2470" s="54"/>
      <c r="B2470" s="50"/>
      <c r="C2470" s="51"/>
      <c r="D2470" s="50"/>
      <c r="E2470" s="52"/>
      <c r="F2470" s="50"/>
      <c r="G2470" s="50"/>
      <c r="H2470" s="50"/>
      <c r="I2470" s="50"/>
      <c r="J2470" s="50"/>
      <c r="K2470" s="50"/>
      <c r="L2470" s="53"/>
      <c r="M2470" s="53"/>
      <c r="N2470" s="50"/>
      <c r="O2470" s="50"/>
      <c r="P2470" s="50"/>
      <c r="Q2470" s="50"/>
      <c r="R2470" s="53"/>
    </row>
    <row r="2471">
      <c r="A2471" s="54"/>
      <c r="B2471" s="50"/>
      <c r="C2471" s="51"/>
      <c r="D2471" s="50"/>
      <c r="E2471" s="52"/>
      <c r="F2471" s="50"/>
      <c r="G2471" s="50"/>
      <c r="H2471" s="50"/>
      <c r="I2471" s="50"/>
      <c r="J2471" s="50"/>
      <c r="K2471" s="50"/>
      <c r="L2471" s="53"/>
      <c r="M2471" s="53"/>
      <c r="N2471" s="50"/>
      <c r="O2471" s="50"/>
      <c r="P2471" s="50"/>
      <c r="Q2471" s="50"/>
      <c r="R2471" s="53"/>
    </row>
    <row r="2472">
      <c r="A2472" s="54"/>
      <c r="B2472" s="50"/>
      <c r="C2472" s="51"/>
      <c r="D2472" s="50"/>
      <c r="E2472" s="52"/>
      <c r="F2472" s="50"/>
      <c r="G2472" s="50"/>
      <c r="H2472" s="50"/>
      <c r="I2472" s="50"/>
      <c r="J2472" s="50"/>
      <c r="K2472" s="50"/>
      <c r="L2472" s="53"/>
      <c r="M2472" s="53"/>
      <c r="N2472" s="50"/>
      <c r="O2472" s="50"/>
      <c r="P2472" s="50"/>
      <c r="Q2472" s="50"/>
      <c r="R2472" s="53"/>
    </row>
    <row r="2473">
      <c r="A2473" s="54"/>
      <c r="B2473" s="50"/>
      <c r="C2473" s="51"/>
      <c r="D2473" s="50"/>
      <c r="E2473" s="52"/>
      <c r="F2473" s="50"/>
      <c r="G2473" s="50"/>
      <c r="H2473" s="50"/>
      <c r="I2473" s="50"/>
      <c r="J2473" s="50"/>
      <c r="K2473" s="50"/>
      <c r="L2473" s="53"/>
      <c r="M2473" s="53"/>
      <c r="N2473" s="50"/>
      <c r="O2473" s="50"/>
      <c r="P2473" s="50"/>
      <c r="Q2473" s="50"/>
      <c r="R2473" s="53"/>
    </row>
    <row r="2474">
      <c r="A2474" s="54"/>
      <c r="B2474" s="50"/>
      <c r="C2474" s="51"/>
      <c r="D2474" s="50"/>
      <c r="E2474" s="52"/>
      <c r="F2474" s="50"/>
      <c r="G2474" s="50"/>
      <c r="H2474" s="50"/>
      <c r="I2474" s="50"/>
      <c r="J2474" s="50"/>
      <c r="K2474" s="50"/>
      <c r="L2474" s="53"/>
      <c r="M2474" s="53"/>
      <c r="N2474" s="50"/>
      <c r="O2474" s="50"/>
      <c r="P2474" s="50"/>
      <c r="Q2474" s="50"/>
      <c r="R2474" s="53"/>
    </row>
    <row r="2475">
      <c r="A2475" s="54"/>
      <c r="B2475" s="50"/>
      <c r="C2475" s="51"/>
      <c r="D2475" s="50"/>
      <c r="E2475" s="52"/>
      <c r="F2475" s="50"/>
      <c r="G2475" s="50"/>
      <c r="H2475" s="50"/>
      <c r="I2475" s="50"/>
      <c r="J2475" s="50"/>
      <c r="K2475" s="50"/>
      <c r="L2475" s="53"/>
      <c r="M2475" s="53"/>
      <c r="N2475" s="50"/>
      <c r="O2475" s="50"/>
      <c r="P2475" s="50"/>
      <c r="Q2475" s="50"/>
      <c r="R2475" s="53"/>
    </row>
    <row r="2476">
      <c r="A2476" s="54"/>
      <c r="B2476" s="50"/>
      <c r="C2476" s="51"/>
      <c r="D2476" s="50"/>
      <c r="E2476" s="52"/>
      <c r="F2476" s="50"/>
      <c r="G2476" s="50"/>
      <c r="H2476" s="50"/>
      <c r="I2476" s="50"/>
      <c r="J2476" s="50"/>
      <c r="K2476" s="50"/>
      <c r="L2476" s="53"/>
      <c r="M2476" s="53"/>
      <c r="N2476" s="50"/>
      <c r="O2476" s="50"/>
      <c r="P2476" s="50"/>
      <c r="Q2476" s="50"/>
      <c r="R2476" s="53"/>
    </row>
    <row r="2477">
      <c r="A2477" s="54"/>
      <c r="B2477" s="50"/>
      <c r="C2477" s="51"/>
      <c r="D2477" s="50"/>
      <c r="E2477" s="52"/>
      <c r="F2477" s="50"/>
      <c r="G2477" s="50"/>
      <c r="H2477" s="50"/>
      <c r="I2477" s="50"/>
      <c r="J2477" s="50"/>
      <c r="K2477" s="50"/>
      <c r="L2477" s="53"/>
      <c r="M2477" s="53"/>
      <c r="N2477" s="50"/>
      <c r="O2477" s="50"/>
      <c r="P2477" s="50"/>
      <c r="Q2477" s="50"/>
      <c r="R2477" s="53"/>
    </row>
    <row r="2478">
      <c r="A2478" s="54"/>
      <c r="B2478" s="50"/>
      <c r="C2478" s="51"/>
      <c r="D2478" s="50"/>
      <c r="E2478" s="52"/>
      <c r="F2478" s="50"/>
      <c r="G2478" s="50"/>
      <c r="H2478" s="50"/>
      <c r="I2478" s="50"/>
      <c r="J2478" s="50"/>
      <c r="K2478" s="50"/>
      <c r="L2478" s="53"/>
      <c r="M2478" s="53"/>
      <c r="N2478" s="50"/>
      <c r="O2478" s="50"/>
      <c r="P2478" s="50"/>
      <c r="Q2478" s="50"/>
      <c r="R2478" s="53"/>
    </row>
    <row r="2479">
      <c r="A2479" s="54"/>
      <c r="B2479" s="50"/>
      <c r="C2479" s="51"/>
      <c r="D2479" s="50"/>
      <c r="E2479" s="52"/>
      <c r="F2479" s="50"/>
      <c r="G2479" s="50"/>
      <c r="H2479" s="50"/>
      <c r="I2479" s="50"/>
      <c r="J2479" s="50"/>
      <c r="K2479" s="50"/>
      <c r="L2479" s="53"/>
      <c r="M2479" s="53"/>
      <c r="N2479" s="50"/>
      <c r="O2479" s="50"/>
      <c r="P2479" s="50"/>
      <c r="Q2479" s="50"/>
      <c r="R2479" s="53"/>
    </row>
    <row r="2480">
      <c r="A2480" s="54"/>
      <c r="B2480" s="50"/>
      <c r="C2480" s="51"/>
      <c r="D2480" s="50"/>
      <c r="E2480" s="52"/>
      <c r="F2480" s="50"/>
      <c r="G2480" s="50"/>
      <c r="H2480" s="50"/>
      <c r="I2480" s="50"/>
      <c r="J2480" s="50"/>
      <c r="K2480" s="50"/>
      <c r="L2480" s="53"/>
      <c r="M2480" s="53"/>
      <c r="N2480" s="50"/>
      <c r="O2480" s="50"/>
      <c r="P2480" s="50"/>
      <c r="Q2480" s="50"/>
      <c r="R2480" s="53"/>
    </row>
    <row r="2481">
      <c r="A2481" s="54"/>
      <c r="B2481" s="50"/>
      <c r="C2481" s="51"/>
      <c r="D2481" s="50"/>
      <c r="E2481" s="52"/>
      <c r="F2481" s="50"/>
      <c r="G2481" s="50"/>
      <c r="H2481" s="50"/>
      <c r="I2481" s="50"/>
      <c r="J2481" s="50"/>
      <c r="K2481" s="50"/>
      <c r="L2481" s="53"/>
      <c r="M2481" s="53"/>
      <c r="N2481" s="50"/>
      <c r="O2481" s="50"/>
      <c r="P2481" s="50"/>
      <c r="Q2481" s="50"/>
      <c r="R2481" s="53"/>
    </row>
    <row r="2482">
      <c r="A2482" s="54"/>
      <c r="B2482" s="50"/>
      <c r="C2482" s="51"/>
      <c r="D2482" s="50"/>
      <c r="E2482" s="52"/>
      <c r="F2482" s="50"/>
      <c r="G2482" s="50"/>
      <c r="H2482" s="50"/>
      <c r="I2482" s="50"/>
      <c r="J2482" s="50"/>
      <c r="K2482" s="50"/>
      <c r="L2482" s="53"/>
      <c r="M2482" s="53"/>
      <c r="N2482" s="50"/>
      <c r="O2482" s="50"/>
      <c r="P2482" s="50"/>
      <c r="Q2482" s="50"/>
      <c r="R2482" s="53"/>
    </row>
    <row r="2483">
      <c r="A2483" s="54"/>
      <c r="B2483" s="50"/>
      <c r="C2483" s="51"/>
      <c r="D2483" s="50"/>
      <c r="E2483" s="52"/>
      <c r="F2483" s="50"/>
      <c r="G2483" s="50"/>
      <c r="H2483" s="50"/>
      <c r="I2483" s="50"/>
      <c r="J2483" s="50"/>
      <c r="K2483" s="50"/>
      <c r="L2483" s="53"/>
      <c r="M2483" s="53"/>
      <c r="N2483" s="50"/>
      <c r="O2483" s="50"/>
      <c r="P2483" s="50"/>
      <c r="Q2483" s="50"/>
      <c r="R2483" s="53"/>
    </row>
    <row r="2484">
      <c r="A2484" s="54"/>
      <c r="B2484" s="50"/>
      <c r="C2484" s="51"/>
      <c r="D2484" s="50"/>
      <c r="E2484" s="52"/>
      <c r="F2484" s="50"/>
      <c r="G2484" s="50"/>
      <c r="H2484" s="50"/>
      <c r="I2484" s="50"/>
      <c r="J2484" s="50"/>
      <c r="K2484" s="50"/>
      <c r="L2484" s="53"/>
      <c r="M2484" s="53"/>
      <c r="N2484" s="50"/>
      <c r="O2484" s="50"/>
      <c r="P2484" s="50"/>
      <c r="Q2484" s="50"/>
      <c r="R2484" s="53"/>
    </row>
    <row r="2485">
      <c r="A2485" s="54"/>
      <c r="B2485" s="50"/>
      <c r="C2485" s="51"/>
      <c r="D2485" s="50"/>
      <c r="E2485" s="52"/>
      <c r="F2485" s="50"/>
      <c r="G2485" s="50"/>
      <c r="H2485" s="50"/>
      <c r="I2485" s="50"/>
      <c r="J2485" s="50"/>
      <c r="K2485" s="50"/>
      <c r="L2485" s="53"/>
      <c r="M2485" s="53"/>
      <c r="N2485" s="50"/>
      <c r="O2485" s="50"/>
      <c r="P2485" s="50"/>
      <c r="Q2485" s="50"/>
      <c r="R2485" s="53"/>
    </row>
    <row r="2486">
      <c r="A2486" s="54"/>
      <c r="B2486" s="50"/>
      <c r="C2486" s="51"/>
      <c r="D2486" s="50"/>
      <c r="E2486" s="52"/>
      <c r="F2486" s="50"/>
      <c r="G2486" s="50"/>
      <c r="H2486" s="50"/>
      <c r="I2486" s="50"/>
      <c r="J2486" s="50"/>
      <c r="K2486" s="50"/>
      <c r="L2486" s="53"/>
      <c r="M2486" s="53"/>
      <c r="N2486" s="50"/>
      <c r="O2486" s="50"/>
      <c r="P2486" s="50"/>
      <c r="Q2486" s="50"/>
      <c r="R2486" s="53"/>
    </row>
    <row r="2487">
      <c r="A2487" s="54"/>
      <c r="B2487" s="50"/>
      <c r="C2487" s="51"/>
      <c r="D2487" s="50"/>
      <c r="E2487" s="52"/>
      <c r="F2487" s="50"/>
      <c r="G2487" s="50"/>
      <c r="H2487" s="50"/>
      <c r="I2487" s="50"/>
      <c r="J2487" s="50"/>
      <c r="K2487" s="50"/>
      <c r="L2487" s="53"/>
      <c r="M2487" s="53"/>
      <c r="N2487" s="50"/>
      <c r="O2487" s="50"/>
      <c r="P2487" s="50"/>
      <c r="Q2487" s="50"/>
      <c r="R2487" s="53"/>
    </row>
    <row r="2488">
      <c r="A2488" s="54"/>
      <c r="B2488" s="50"/>
      <c r="C2488" s="51"/>
      <c r="D2488" s="50"/>
      <c r="E2488" s="52"/>
      <c r="F2488" s="50"/>
      <c r="G2488" s="50"/>
      <c r="H2488" s="50"/>
      <c r="I2488" s="50"/>
      <c r="J2488" s="50"/>
      <c r="K2488" s="50"/>
      <c r="L2488" s="53"/>
      <c r="M2488" s="53"/>
      <c r="N2488" s="50"/>
      <c r="O2488" s="50"/>
      <c r="P2488" s="50"/>
      <c r="Q2488" s="50"/>
      <c r="R2488" s="53"/>
    </row>
    <row r="2489">
      <c r="A2489" s="54"/>
      <c r="B2489" s="50"/>
      <c r="C2489" s="51"/>
      <c r="D2489" s="50"/>
      <c r="E2489" s="52"/>
      <c r="F2489" s="50"/>
      <c r="G2489" s="50"/>
      <c r="H2489" s="50"/>
      <c r="I2489" s="50"/>
      <c r="J2489" s="50"/>
      <c r="K2489" s="50"/>
      <c r="L2489" s="53"/>
      <c r="M2489" s="53"/>
      <c r="N2489" s="50"/>
      <c r="O2489" s="50"/>
      <c r="P2489" s="50"/>
      <c r="Q2489" s="50"/>
      <c r="R2489" s="53"/>
    </row>
    <row r="2490">
      <c r="A2490" s="54"/>
      <c r="B2490" s="50"/>
      <c r="C2490" s="51"/>
      <c r="D2490" s="50"/>
      <c r="E2490" s="52"/>
      <c r="F2490" s="50"/>
      <c r="G2490" s="50"/>
      <c r="H2490" s="50"/>
      <c r="I2490" s="50"/>
      <c r="J2490" s="50"/>
      <c r="K2490" s="50"/>
      <c r="L2490" s="53"/>
      <c r="M2490" s="53"/>
      <c r="N2490" s="50"/>
      <c r="O2490" s="50"/>
      <c r="P2490" s="50"/>
      <c r="Q2490" s="50"/>
      <c r="R2490" s="53"/>
    </row>
    <row r="2491">
      <c r="A2491" s="54"/>
      <c r="B2491" s="50"/>
      <c r="C2491" s="51"/>
      <c r="D2491" s="50"/>
      <c r="E2491" s="52"/>
      <c r="F2491" s="50"/>
      <c r="G2491" s="50"/>
      <c r="H2491" s="50"/>
      <c r="I2491" s="50"/>
      <c r="J2491" s="50"/>
      <c r="K2491" s="50"/>
      <c r="L2491" s="53"/>
      <c r="M2491" s="53"/>
      <c r="N2491" s="50"/>
      <c r="O2491" s="50"/>
      <c r="P2491" s="50"/>
      <c r="Q2491" s="50"/>
      <c r="R2491" s="53"/>
    </row>
    <row r="2492">
      <c r="A2492" s="54"/>
      <c r="B2492" s="50"/>
      <c r="C2492" s="51"/>
      <c r="D2492" s="50"/>
      <c r="E2492" s="52"/>
      <c r="F2492" s="50"/>
      <c r="G2492" s="50"/>
      <c r="H2492" s="50"/>
      <c r="I2492" s="50"/>
      <c r="J2492" s="50"/>
      <c r="K2492" s="50"/>
      <c r="L2492" s="53"/>
      <c r="M2492" s="53"/>
      <c r="N2492" s="50"/>
      <c r="O2492" s="50"/>
      <c r="P2492" s="50"/>
      <c r="Q2492" s="50"/>
      <c r="R2492" s="53"/>
    </row>
    <row r="2493">
      <c r="A2493" s="54"/>
      <c r="B2493" s="50"/>
      <c r="C2493" s="51"/>
      <c r="D2493" s="50"/>
      <c r="E2493" s="52"/>
      <c r="F2493" s="50"/>
      <c r="G2493" s="50"/>
      <c r="H2493" s="50"/>
      <c r="I2493" s="50"/>
      <c r="J2493" s="50"/>
      <c r="K2493" s="50"/>
      <c r="L2493" s="53"/>
      <c r="M2493" s="53"/>
      <c r="N2493" s="50"/>
      <c r="O2493" s="50"/>
      <c r="P2493" s="50"/>
      <c r="Q2493" s="50"/>
      <c r="R2493" s="53"/>
    </row>
    <row r="2494">
      <c r="A2494" s="54"/>
      <c r="B2494" s="50"/>
      <c r="C2494" s="51"/>
      <c r="D2494" s="50"/>
      <c r="E2494" s="52"/>
      <c r="F2494" s="50"/>
      <c r="G2494" s="50"/>
      <c r="H2494" s="50"/>
      <c r="I2494" s="50"/>
      <c r="J2494" s="50"/>
      <c r="K2494" s="50"/>
      <c r="L2494" s="53"/>
      <c r="M2494" s="53"/>
      <c r="N2494" s="50"/>
      <c r="O2494" s="50"/>
      <c r="P2494" s="50"/>
      <c r="Q2494" s="50"/>
      <c r="R2494" s="53"/>
    </row>
    <row r="2495">
      <c r="A2495" s="54"/>
      <c r="B2495" s="50"/>
      <c r="C2495" s="51"/>
      <c r="D2495" s="50"/>
      <c r="E2495" s="52"/>
      <c r="F2495" s="50"/>
      <c r="G2495" s="50"/>
      <c r="H2495" s="50"/>
      <c r="I2495" s="50"/>
      <c r="J2495" s="50"/>
      <c r="K2495" s="50"/>
      <c r="L2495" s="53"/>
      <c r="M2495" s="53"/>
      <c r="N2495" s="50"/>
      <c r="O2495" s="50"/>
      <c r="P2495" s="50"/>
      <c r="Q2495" s="50"/>
      <c r="R2495" s="53"/>
    </row>
    <row r="2496">
      <c r="A2496" s="54"/>
      <c r="B2496" s="50"/>
      <c r="C2496" s="51"/>
      <c r="D2496" s="50"/>
      <c r="E2496" s="52"/>
      <c r="F2496" s="50"/>
      <c r="G2496" s="50"/>
      <c r="H2496" s="50"/>
      <c r="I2496" s="50"/>
      <c r="J2496" s="50"/>
      <c r="K2496" s="50"/>
      <c r="L2496" s="53"/>
      <c r="M2496" s="53"/>
      <c r="N2496" s="50"/>
      <c r="O2496" s="50"/>
      <c r="P2496" s="50"/>
      <c r="Q2496" s="50"/>
      <c r="R2496" s="53"/>
    </row>
    <row r="2497">
      <c r="A2497" s="54"/>
      <c r="B2497" s="50"/>
      <c r="C2497" s="51"/>
      <c r="D2497" s="50"/>
      <c r="E2497" s="52"/>
      <c r="F2497" s="50"/>
      <c r="G2497" s="50"/>
      <c r="H2497" s="50"/>
      <c r="I2497" s="50"/>
      <c r="J2497" s="50"/>
      <c r="K2497" s="50"/>
      <c r="L2497" s="53"/>
      <c r="M2497" s="53"/>
      <c r="N2497" s="50"/>
      <c r="O2497" s="50"/>
      <c r="P2497" s="50"/>
      <c r="Q2497" s="50"/>
      <c r="R2497" s="53"/>
    </row>
    <row r="2498">
      <c r="A2498" s="54"/>
      <c r="B2498" s="50"/>
      <c r="C2498" s="51"/>
      <c r="D2498" s="50"/>
      <c r="E2498" s="52"/>
      <c r="F2498" s="50"/>
      <c r="G2498" s="50"/>
      <c r="H2498" s="50"/>
      <c r="I2498" s="50"/>
      <c r="J2498" s="50"/>
      <c r="K2498" s="50"/>
      <c r="L2498" s="53"/>
      <c r="M2498" s="53"/>
      <c r="N2498" s="50"/>
      <c r="O2498" s="50"/>
      <c r="P2498" s="50"/>
      <c r="Q2498" s="50"/>
      <c r="R2498" s="53"/>
    </row>
    <row r="2499">
      <c r="A2499" s="54"/>
      <c r="B2499" s="50"/>
      <c r="C2499" s="51"/>
      <c r="D2499" s="50"/>
      <c r="E2499" s="52"/>
      <c r="F2499" s="50"/>
      <c r="G2499" s="50"/>
      <c r="H2499" s="50"/>
      <c r="I2499" s="50"/>
      <c r="J2499" s="50"/>
      <c r="K2499" s="50"/>
      <c r="L2499" s="53"/>
      <c r="M2499" s="53"/>
      <c r="N2499" s="50"/>
      <c r="O2499" s="50"/>
      <c r="P2499" s="50"/>
      <c r="Q2499" s="50"/>
      <c r="R2499" s="53"/>
    </row>
    <row r="2500">
      <c r="A2500" s="54"/>
      <c r="B2500" s="50"/>
      <c r="C2500" s="51"/>
      <c r="D2500" s="50"/>
      <c r="E2500" s="52"/>
      <c r="F2500" s="50"/>
      <c r="G2500" s="50"/>
      <c r="H2500" s="50"/>
      <c r="I2500" s="50"/>
      <c r="J2500" s="50"/>
      <c r="K2500" s="50"/>
      <c r="L2500" s="53"/>
      <c r="M2500" s="53"/>
      <c r="N2500" s="50"/>
      <c r="O2500" s="50"/>
      <c r="P2500" s="50"/>
      <c r="Q2500" s="50"/>
      <c r="R2500" s="53"/>
    </row>
    <row r="2501">
      <c r="A2501" s="54"/>
      <c r="B2501" s="50"/>
      <c r="C2501" s="51"/>
      <c r="D2501" s="50"/>
      <c r="E2501" s="52"/>
      <c r="F2501" s="50"/>
      <c r="G2501" s="50"/>
      <c r="H2501" s="50"/>
      <c r="I2501" s="50"/>
      <c r="J2501" s="50"/>
      <c r="K2501" s="50"/>
      <c r="L2501" s="53"/>
      <c r="M2501" s="53"/>
      <c r="N2501" s="50"/>
      <c r="O2501" s="50"/>
      <c r="P2501" s="50"/>
      <c r="Q2501" s="50"/>
      <c r="R2501" s="53"/>
    </row>
    <row r="2502">
      <c r="A2502" s="54"/>
      <c r="B2502" s="50"/>
      <c r="C2502" s="51"/>
      <c r="D2502" s="50"/>
      <c r="E2502" s="52"/>
      <c r="F2502" s="50"/>
      <c r="G2502" s="50"/>
      <c r="H2502" s="50"/>
      <c r="I2502" s="50"/>
      <c r="J2502" s="50"/>
      <c r="K2502" s="50"/>
      <c r="L2502" s="53"/>
      <c r="M2502" s="53"/>
      <c r="N2502" s="50"/>
      <c r="O2502" s="50"/>
      <c r="P2502" s="50"/>
      <c r="Q2502" s="50"/>
      <c r="R2502" s="53"/>
    </row>
    <row r="2503">
      <c r="A2503" s="54"/>
      <c r="B2503" s="50"/>
      <c r="C2503" s="51"/>
      <c r="D2503" s="50"/>
      <c r="E2503" s="52"/>
      <c r="F2503" s="50"/>
      <c r="G2503" s="50"/>
      <c r="H2503" s="50"/>
      <c r="I2503" s="50"/>
      <c r="J2503" s="50"/>
      <c r="K2503" s="50"/>
      <c r="L2503" s="53"/>
      <c r="M2503" s="53"/>
      <c r="N2503" s="50"/>
      <c r="O2503" s="50"/>
      <c r="P2503" s="50"/>
      <c r="Q2503" s="50"/>
      <c r="R2503" s="53"/>
    </row>
    <row r="2504">
      <c r="A2504" s="54"/>
      <c r="B2504" s="50"/>
      <c r="C2504" s="51"/>
      <c r="D2504" s="50"/>
      <c r="E2504" s="52"/>
      <c r="F2504" s="50"/>
      <c r="G2504" s="50"/>
      <c r="H2504" s="50"/>
      <c r="I2504" s="50"/>
      <c r="J2504" s="50"/>
      <c r="K2504" s="50"/>
      <c r="L2504" s="53"/>
      <c r="M2504" s="53"/>
      <c r="N2504" s="50"/>
      <c r="O2504" s="50"/>
      <c r="P2504" s="50"/>
      <c r="Q2504" s="50"/>
      <c r="R2504" s="53"/>
    </row>
    <row r="2505">
      <c r="A2505" s="54"/>
      <c r="B2505" s="50"/>
      <c r="C2505" s="51"/>
      <c r="D2505" s="50"/>
      <c r="E2505" s="52"/>
      <c r="F2505" s="50"/>
      <c r="G2505" s="50"/>
      <c r="H2505" s="50"/>
      <c r="I2505" s="50"/>
      <c r="J2505" s="50"/>
      <c r="K2505" s="50"/>
      <c r="L2505" s="53"/>
      <c r="M2505" s="53"/>
      <c r="N2505" s="50"/>
      <c r="O2505" s="50"/>
      <c r="P2505" s="50"/>
      <c r="Q2505" s="50"/>
      <c r="R2505" s="53"/>
    </row>
    <row r="2506">
      <c r="A2506" s="54"/>
      <c r="B2506" s="50"/>
      <c r="C2506" s="51"/>
      <c r="D2506" s="50"/>
      <c r="E2506" s="52"/>
      <c r="F2506" s="50"/>
      <c r="G2506" s="50"/>
      <c r="H2506" s="50"/>
      <c r="I2506" s="50"/>
      <c r="J2506" s="50"/>
      <c r="K2506" s="50"/>
      <c r="L2506" s="53"/>
      <c r="M2506" s="53"/>
      <c r="N2506" s="50"/>
      <c r="O2506" s="50"/>
      <c r="P2506" s="50"/>
      <c r="Q2506" s="50"/>
      <c r="R2506" s="53"/>
    </row>
    <row r="2507">
      <c r="A2507" s="54"/>
      <c r="B2507" s="50"/>
      <c r="C2507" s="51"/>
      <c r="D2507" s="50"/>
      <c r="E2507" s="52"/>
      <c r="F2507" s="50"/>
      <c r="G2507" s="50"/>
      <c r="H2507" s="50"/>
      <c r="I2507" s="50"/>
      <c r="J2507" s="50"/>
      <c r="K2507" s="50"/>
      <c r="L2507" s="53"/>
      <c r="M2507" s="53"/>
      <c r="N2507" s="50"/>
      <c r="O2507" s="50"/>
      <c r="P2507" s="50"/>
      <c r="Q2507" s="50"/>
      <c r="R2507" s="53"/>
    </row>
    <row r="2508">
      <c r="A2508" s="54"/>
      <c r="B2508" s="50"/>
      <c r="C2508" s="51"/>
      <c r="D2508" s="50"/>
      <c r="E2508" s="52"/>
      <c r="F2508" s="50"/>
      <c r="G2508" s="50"/>
      <c r="H2508" s="50"/>
      <c r="I2508" s="50"/>
      <c r="J2508" s="50"/>
      <c r="K2508" s="50"/>
      <c r="L2508" s="53"/>
      <c r="M2508" s="53"/>
      <c r="N2508" s="50"/>
      <c r="O2508" s="50"/>
      <c r="P2508" s="50"/>
      <c r="Q2508" s="50"/>
      <c r="R2508" s="53"/>
    </row>
    <row r="2509">
      <c r="A2509" s="54"/>
      <c r="B2509" s="50"/>
      <c r="C2509" s="51"/>
      <c r="D2509" s="50"/>
      <c r="E2509" s="52"/>
      <c r="F2509" s="50"/>
      <c r="G2509" s="50"/>
      <c r="H2509" s="50"/>
      <c r="I2509" s="50"/>
      <c r="J2509" s="50"/>
      <c r="K2509" s="50"/>
      <c r="L2509" s="53"/>
      <c r="M2509" s="53"/>
      <c r="N2509" s="50"/>
      <c r="O2509" s="50"/>
      <c r="P2509" s="50"/>
      <c r="Q2509" s="50"/>
      <c r="R2509" s="53"/>
    </row>
    <row r="2510">
      <c r="A2510" s="54"/>
      <c r="B2510" s="50"/>
      <c r="C2510" s="51"/>
      <c r="D2510" s="50"/>
      <c r="E2510" s="52"/>
      <c r="F2510" s="50"/>
      <c r="G2510" s="50"/>
      <c r="H2510" s="50"/>
      <c r="I2510" s="50"/>
      <c r="J2510" s="50"/>
      <c r="K2510" s="50"/>
      <c r="L2510" s="53"/>
      <c r="M2510" s="53"/>
      <c r="N2510" s="50"/>
      <c r="O2510" s="50"/>
      <c r="P2510" s="50"/>
      <c r="Q2510" s="50"/>
      <c r="R2510" s="53"/>
    </row>
    <row r="2511">
      <c r="A2511" s="54"/>
      <c r="B2511" s="50"/>
      <c r="C2511" s="51"/>
      <c r="D2511" s="50"/>
      <c r="E2511" s="52"/>
      <c r="F2511" s="50"/>
      <c r="G2511" s="50"/>
      <c r="H2511" s="50"/>
      <c r="I2511" s="50"/>
      <c r="J2511" s="50"/>
      <c r="K2511" s="50"/>
      <c r="L2511" s="53"/>
      <c r="M2511" s="53"/>
      <c r="N2511" s="50"/>
      <c r="O2511" s="50"/>
      <c r="P2511" s="50"/>
      <c r="Q2511" s="50"/>
      <c r="R2511" s="53"/>
    </row>
    <row r="2512">
      <c r="A2512" s="54"/>
      <c r="B2512" s="50"/>
      <c r="C2512" s="51"/>
      <c r="D2512" s="50"/>
      <c r="E2512" s="52"/>
      <c r="F2512" s="50"/>
      <c r="G2512" s="50"/>
      <c r="H2512" s="50"/>
      <c r="I2512" s="50"/>
      <c r="J2512" s="50"/>
      <c r="K2512" s="50"/>
      <c r="L2512" s="53"/>
      <c r="M2512" s="53"/>
      <c r="N2512" s="50"/>
      <c r="O2512" s="50"/>
      <c r="P2512" s="50"/>
      <c r="Q2512" s="50"/>
      <c r="R2512" s="53"/>
    </row>
    <row r="2513">
      <c r="A2513" s="54"/>
      <c r="B2513" s="50"/>
      <c r="C2513" s="51"/>
      <c r="D2513" s="50"/>
      <c r="E2513" s="52"/>
      <c r="F2513" s="50"/>
      <c r="G2513" s="50"/>
      <c r="H2513" s="50"/>
      <c r="I2513" s="50"/>
      <c r="J2513" s="50"/>
      <c r="K2513" s="50"/>
      <c r="L2513" s="53"/>
      <c r="M2513" s="53"/>
      <c r="N2513" s="50"/>
      <c r="O2513" s="50"/>
      <c r="P2513" s="50"/>
      <c r="Q2513" s="50"/>
      <c r="R2513" s="53"/>
    </row>
    <row r="2514">
      <c r="A2514" s="54"/>
      <c r="B2514" s="50"/>
      <c r="C2514" s="51"/>
      <c r="D2514" s="50"/>
      <c r="E2514" s="52"/>
      <c r="F2514" s="50"/>
      <c r="G2514" s="50"/>
      <c r="H2514" s="50"/>
      <c r="I2514" s="50"/>
      <c r="J2514" s="50"/>
      <c r="K2514" s="50"/>
      <c r="L2514" s="53"/>
      <c r="M2514" s="53"/>
      <c r="N2514" s="50"/>
      <c r="O2514" s="50"/>
      <c r="P2514" s="50"/>
      <c r="Q2514" s="50"/>
      <c r="R2514" s="53"/>
    </row>
    <row r="2515">
      <c r="A2515" s="54"/>
      <c r="B2515" s="50"/>
      <c r="C2515" s="51"/>
      <c r="D2515" s="50"/>
      <c r="E2515" s="52"/>
      <c r="F2515" s="50"/>
      <c r="G2515" s="50"/>
      <c r="H2515" s="50"/>
      <c r="I2515" s="50"/>
      <c r="J2515" s="50"/>
      <c r="K2515" s="50"/>
      <c r="L2515" s="53"/>
      <c r="M2515" s="53"/>
      <c r="N2515" s="50"/>
      <c r="O2515" s="50"/>
      <c r="P2515" s="50"/>
      <c r="Q2515" s="50"/>
      <c r="R2515" s="53"/>
    </row>
    <row r="2516">
      <c r="A2516" s="54"/>
      <c r="B2516" s="50"/>
      <c r="C2516" s="51"/>
      <c r="D2516" s="50"/>
      <c r="E2516" s="52"/>
      <c r="F2516" s="50"/>
      <c r="G2516" s="50"/>
      <c r="H2516" s="50"/>
      <c r="I2516" s="50"/>
      <c r="J2516" s="50"/>
      <c r="K2516" s="50"/>
      <c r="L2516" s="53"/>
      <c r="M2516" s="53"/>
      <c r="N2516" s="50"/>
      <c r="O2516" s="50"/>
      <c r="P2516" s="50"/>
      <c r="Q2516" s="50"/>
      <c r="R2516" s="53"/>
    </row>
    <row r="2517">
      <c r="A2517" s="54"/>
      <c r="B2517" s="50"/>
      <c r="C2517" s="51"/>
      <c r="D2517" s="50"/>
      <c r="E2517" s="52"/>
      <c r="F2517" s="50"/>
      <c r="G2517" s="50"/>
      <c r="H2517" s="50"/>
      <c r="I2517" s="50"/>
      <c r="J2517" s="50"/>
      <c r="K2517" s="50"/>
      <c r="L2517" s="53"/>
      <c r="M2517" s="53"/>
      <c r="N2517" s="50"/>
      <c r="O2517" s="50"/>
      <c r="P2517" s="50"/>
      <c r="Q2517" s="50"/>
      <c r="R2517" s="53"/>
    </row>
    <row r="2518">
      <c r="A2518" s="54"/>
      <c r="B2518" s="50"/>
      <c r="C2518" s="51"/>
      <c r="D2518" s="50"/>
      <c r="E2518" s="52"/>
      <c r="F2518" s="50"/>
      <c r="G2518" s="50"/>
      <c r="H2518" s="50"/>
      <c r="I2518" s="50"/>
      <c r="J2518" s="50"/>
      <c r="K2518" s="50"/>
      <c r="L2518" s="53"/>
      <c r="M2518" s="53"/>
      <c r="N2518" s="50"/>
      <c r="O2518" s="50"/>
      <c r="P2518" s="50"/>
      <c r="Q2518" s="50"/>
      <c r="R2518" s="53"/>
    </row>
    <row r="2519">
      <c r="A2519" s="54"/>
      <c r="B2519" s="50"/>
      <c r="C2519" s="51"/>
      <c r="D2519" s="50"/>
      <c r="E2519" s="52"/>
      <c r="F2519" s="50"/>
      <c r="G2519" s="50"/>
      <c r="H2519" s="50"/>
      <c r="I2519" s="50"/>
      <c r="J2519" s="50"/>
      <c r="K2519" s="50"/>
      <c r="L2519" s="53"/>
      <c r="M2519" s="53"/>
      <c r="N2519" s="50"/>
      <c r="O2519" s="50"/>
      <c r="P2519" s="50"/>
      <c r="Q2519" s="50"/>
      <c r="R2519" s="53"/>
    </row>
    <row r="2520">
      <c r="A2520" s="54"/>
      <c r="B2520" s="50"/>
      <c r="C2520" s="51"/>
      <c r="D2520" s="50"/>
      <c r="E2520" s="52"/>
      <c r="F2520" s="50"/>
      <c r="G2520" s="50"/>
      <c r="H2520" s="50"/>
      <c r="I2520" s="50"/>
      <c r="J2520" s="50"/>
      <c r="K2520" s="50"/>
      <c r="L2520" s="53"/>
      <c r="M2520" s="53"/>
      <c r="N2520" s="50"/>
      <c r="O2520" s="50"/>
      <c r="P2520" s="50"/>
      <c r="Q2520" s="50"/>
      <c r="R2520" s="53"/>
    </row>
    <row r="2521">
      <c r="A2521" s="54"/>
      <c r="B2521" s="50"/>
      <c r="C2521" s="51"/>
      <c r="D2521" s="50"/>
      <c r="E2521" s="52"/>
      <c r="F2521" s="50"/>
      <c r="G2521" s="50"/>
      <c r="H2521" s="50"/>
      <c r="I2521" s="50"/>
      <c r="J2521" s="50"/>
      <c r="K2521" s="50"/>
      <c r="L2521" s="53"/>
      <c r="M2521" s="53"/>
      <c r="N2521" s="50"/>
      <c r="O2521" s="50"/>
      <c r="P2521" s="50"/>
      <c r="Q2521" s="50"/>
      <c r="R2521" s="53"/>
    </row>
    <row r="2522">
      <c r="A2522" s="54"/>
      <c r="B2522" s="50"/>
      <c r="C2522" s="51"/>
      <c r="D2522" s="50"/>
      <c r="E2522" s="52"/>
      <c r="F2522" s="50"/>
      <c r="G2522" s="50"/>
      <c r="H2522" s="50"/>
      <c r="I2522" s="50"/>
      <c r="J2522" s="50"/>
      <c r="K2522" s="50"/>
      <c r="L2522" s="53"/>
      <c r="M2522" s="53"/>
      <c r="N2522" s="50"/>
      <c r="O2522" s="50"/>
      <c r="P2522" s="50"/>
      <c r="Q2522" s="50"/>
      <c r="R2522" s="53"/>
    </row>
    <row r="2523">
      <c r="A2523" s="54"/>
      <c r="B2523" s="50"/>
      <c r="C2523" s="51"/>
      <c r="D2523" s="50"/>
      <c r="E2523" s="52"/>
      <c r="F2523" s="50"/>
      <c r="G2523" s="50"/>
      <c r="H2523" s="50"/>
      <c r="I2523" s="50"/>
      <c r="J2523" s="50"/>
      <c r="K2523" s="50"/>
      <c r="L2523" s="53"/>
      <c r="M2523" s="53"/>
      <c r="N2523" s="50"/>
      <c r="O2523" s="50"/>
      <c r="P2523" s="50"/>
      <c r="Q2523" s="50"/>
      <c r="R2523" s="53"/>
    </row>
    <row r="2524">
      <c r="A2524" s="54"/>
      <c r="B2524" s="50"/>
      <c r="C2524" s="51"/>
      <c r="D2524" s="50"/>
      <c r="E2524" s="52"/>
      <c r="F2524" s="50"/>
      <c r="G2524" s="50"/>
      <c r="H2524" s="50"/>
      <c r="I2524" s="50"/>
      <c r="J2524" s="50"/>
      <c r="K2524" s="50"/>
      <c r="L2524" s="53"/>
      <c r="M2524" s="53"/>
      <c r="N2524" s="50"/>
      <c r="O2524" s="50"/>
      <c r="P2524" s="50"/>
      <c r="Q2524" s="50"/>
      <c r="R2524" s="53"/>
    </row>
    <row r="2525">
      <c r="A2525" s="54"/>
      <c r="B2525" s="50"/>
      <c r="C2525" s="51"/>
      <c r="D2525" s="50"/>
      <c r="E2525" s="52"/>
      <c r="F2525" s="50"/>
      <c r="G2525" s="50"/>
      <c r="H2525" s="50"/>
      <c r="I2525" s="50"/>
      <c r="J2525" s="50"/>
      <c r="K2525" s="50"/>
      <c r="L2525" s="53"/>
      <c r="M2525" s="53"/>
      <c r="N2525" s="50"/>
      <c r="O2525" s="50"/>
      <c r="P2525" s="50"/>
      <c r="Q2525" s="50"/>
      <c r="R2525" s="53"/>
    </row>
    <row r="2526">
      <c r="A2526" s="54"/>
      <c r="B2526" s="50"/>
      <c r="C2526" s="51"/>
      <c r="D2526" s="50"/>
      <c r="E2526" s="52"/>
      <c r="F2526" s="50"/>
      <c r="G2526" s="50"/>
      <c r="H2526" s="50"/>
      <c r="I2526" s="50"/>
      <c r="J2526" s="50"/>
      <c r="K2526" s="50"/>
      <c r="L2526" s="53"/>
      <c r="M2526" s="53"/>
      <c r="N2526" s="50"/>
      <c r="O2526" s="50"/>
      <c r="P2526" s="50"/>
      <c r="Q2526" s="50"/>
      <c r="R2526" s="53"/>
    </row>
    <row r="2527">
      <c r="A2527" s="54"/>
      <c r="B2527" s="50"/>
      <c r="C2527" s="51"/>
      <c r="D2527" s="50"/>
      <c r="E2527" s="52"/>
      <c r="F2527" s="50"/>
      <c r="G2527" s="50"/>
      <c r="H2527" s="50"/>
      <c r="I2527" s="50"/>
      <c r="J2527" s="50"/>
      <c r="K2527" s="50"/>
      <c r="L2527" s="53"/>
      <c r="M2527" s="53"/>
      <c r="N2527" s="50"/>
      <c r="O2527" s="50"/>
      <c r="P2527" s="50"/>
      <c r="Q2527" s="50"/>
      <c r="R2527" s="53"/>
    </row>
    <row r="2528">
      <c r="A2528" s="54"/>
      <c r="B2528" s="50"/>
      <c r="C2528" s="51"/>
      <c r="D2528" s="50"/>
      <c r="E2528" s="52"/>
      <c r="F2528" s="50"/>
      <c r="G2528" s="50"/>
      <c r="H2528" s="50"/>
      <c r="I2528" s="50"/>
      <c r="J2528" s="50"/>
      <c r="K2528" s="50"/>
      <c r="L2528" s="53"/>
      <c r="M2528" s="53"/>
      <c r="N2528" s="50"/>
      <c r="O2528" s="50"/>
      <c r="P2528" s="50"/>
      <c r="Q2528" s="50"/>
      <c r="R2528" s="53"/>
    </row>
    <row r="2529">
      <c r="A2529" s="54"/>
      <c r="B2529" s="50"/>
      <c r="C2529" s="51"/>
      <c r="D2529" s="50"/>
      <c r="E2529" s="52"/>
      <c r="F2529" s="50"/>
      <c r="G2529" s="50"/>
      <c r="H2529" s="50"/>
      <c r="I2529" s="50"/>
      <c r="J2529" s="50"/>
      <c r="K2529" s="50"/>
      <c r="L2529" s="53"/>
      <c r="M2529" s="53"/>
      <c r="N2529" s="50"/>
      <c r="O2529" s="50"/>
      <c r="P2529" s="50"/>
      <c r="Q2529" s="50"/>
      <c r="R2529" s="53"/>
    </row>
    <row r="2530">
      <c r="A2530" s="54"/>
      <c r="B2530" s="50"/>
      <c r="C2530" s="51"/>
      <c r="D2530" s="50"/>
      <c r="E2530" s="52"/>
      <c r="F2530" s="50"/>
      <c r="G2530" s="50"/>
      <c r="H2530" s="50"/>
      <c r="I2530" s="50"/>
      <c r="J2530" s="50"/>
      <c r="K2530" s="50"/>
      <c r="L2530" s="53"/>
      <c r="M2530" s="53"/>
      <c r="N2530" s="50"/>
      <c r="O2530" s="50"/>
      <c r="P2530" s="50"/>
      <c r="Q2530" s="50"/>
      <c r="R2530" s="53"/>
    </row>
    <row r="2531">
      <c r="A2531" s="54"/>
      <c r="B2531" s="50"/>
      <c r="C2531" s="51"/>
      <c r="D2531" s="50"/>
      <c r="E2531" s="52"/>
      <c r="F2531" s="50"/>
      <c r="G2531" s="50"/>
      <c r="H2531" s="50"/>
      <c r="I2531" s="50"/>
      <c r="J2531" s="50"/>
      <c r="K2531" s="50"/>
      <c r="L2531" s="53"/>
      <c r="M2531" s="53"/>
      <c r="N2531" s="50"/>
      <c r="O2531" s="50"/>
      <c r="P2531" s="50"/>
      <c r="Q2531" s="50"/>
      <c r="R2531" s="53"/>
    </row>
    <row r="2532">
      <c r="A2532" s="54"/>
      <c r="B2532" s="50"/>
      <c r="C2532" s="51"/>
      <c r="D2532" s="50"/>
      <c r="E2532" s="52"/>
      <c r="F2532" s="50"/>
      <c r="G2532" s="50"/>
      <c r="H2532" s="50"/>
      <c r="I2532" s="50"/>
      <c r="J2532" s="50"/>
      <c r="K2532" s="50"/>
      <c r="L2532" s="53"/>
      <c r="M2532" s="53"/>
      <c r="N2532" s="50"/>
      <c r="O2532" s="50"/>
      <c r="P2532" s="50"/>
      <c r="Q2532" s="50"/>
      <c r="R2532" s="53"/>
    </row>
    <row r="2533">
      <c r="A2533" s="54"/>
      <c r="B2533" s="50"/>
      <c r="C2533" s="51"/>
      <c r="D2533" s="50"/>
      <c r="E2533" s="52"/>
      <c r="F2533" s="50"/>
      <c r="G2533" s="50"/>
      <c r="H2533" s="50"/>
      <c r="I2533" s="50"/>
      <c r="J2533" s="50"/>
      <c r="K2533" s="50"/>
      <c r="L2533" s="53"/>
      <c r="M2533" s="53"/>
      <c r="N2533" s="50"/>
      <c r="O2533" s="50"/>
      <c r="P2533" s="50"/>
      <c r="Q2533" s="50"/>
      <c r="R2533" s="53"/>
    </row>
    <row r="2534">
      <c r="A2534" s="54"/>
      <c r="B2534" s="50"/>
      <c r="C2534" s="51"/>
      <c r="D2534" s="50"/>
      <c r="E2534" s="52"/>
      <c r="F2534" s="50"/>
      <c r="G2534" s="50"/>
      <c r="H2534" s="50"/>
      <c r="I2534" s="50"/>
      <c r="J2534" s="50"/>
      <c r="K2534" s="50"/>
      <c r="L2534" s="53"/>
      <c r="M2534" s="53"/>
      <c r="N2534" s="50"/>
      <c r="O2534" s="50"/>
      <c r="P2534" s="50"/>
      <c r="Q2534" s="50"/>
      <c r="R2534" s="53"/>
    </row>
    <row r="2535">
      <c r="A2535" s="54"/>
      <c r="B2535" s="50"/>
      <c r="C2535" s="51"/>
      <c r="D2535" s="50"/>
      <c r="E2535" s="52"/>
      <c r="F2535" s="50"/>
      <c r="G2535" s="50"/>
      <c r="H2535" s="50"/>
      <c r="I2535" s="50"/>
      <c r="J2535" s="50"/>
      <c r="K2535" s="50"/>
      <c r="L2535" s="53"/>
      <c r="M2535" s="53"/>
      <c r="N2535" s="50"/>
      <c r="O2535" s="50"/>
      <c r="P2535" s="50"/>
      <c r="Q2535" s="50"/>
      <c r="R2535" s="53"/>
    </row>
    <row r="2536">
      <c r="A2536" s="54"/>
      <c r="B2536" s="50"/>
      <c r="C2536" s="51"/>
      <c r="D2536" s="50"/>
      <c r="E2536" s="52"/>
      <c r="F2536" s="50"/>
      <c r="G2536" s="50"/>
      <c r="H2536" s="50"/>
      <c r="I2536" s="50"/>
      <c r="J2536" s="50"/>
      <c r="K2536" s="50"/>
      <c r="L2536" s="53"/>
      <c r="M2536" s="53"/>
      <c r="N2536" s="50"/>
      <c r="O2536" s="50"/>
      <c r="P2536" s="50"/>
      <c r="Q2536" s="50"/>
      <c r="R2536" s="53"/>
    </row>
    <row r="2537">
      <c r="A2537" s="54"/>
      <c r="B2537" s="50"/>
      <c r="C2537" s="51"/>
      <c r="D2537" s="50"/>
      <c r="E2537" s="52"/>
      <c r="F2537" s="50"/>
      <c r="G2537" s="50"/>
      <c r="H2537" s="50"/>
      <c r="I2537" s="50"/>
      <c r="J2537" s="50"/>
      <c r="K2537" s="50"/>
      <c r="L2537" s="53"/>
      <c r="M2537" s="53"/>
      <c r="N2537" s="50"/>
      <c r="O2537" s="50"/>
      <c r="P2537" s="50"/>
      <c r="Q2537" s="50"/>
      <c r="R2537" s="53"/>
    </row>
    <row r="2538">
      <c r="A2538" s="54"/>
      <c r="B2538" s="50"/>
      <c r="C2538" s="51"/>
      <c r="D2538" s="50"/>
      <c r="E2538" s="52"/>
      <c r="F2538" s="50"/>
      <c r="G2538" s="50"/>
      <c r="H2538" s="50"/>
      <c r="I2538" s="50"/>
      <c r="J2538" s="50"/>
      <c r="K2538" s="50"/>
      <c r="L2538" s="53"/>
      <c r="M2538" s="53"/>
      <c r="N2538" s="50"/>
      <c r="O2538" s="50"/>
      <c r="P2538" s="50"/>
      <c r="Q2538" s="50"/>
      <c r="R2538" s="53"/>
    </row>
    <row r="2539">
      <c r="A2539" s="54"/>
      <c r="B2539" s="50"/>
      <c r="C2539" s="51"/>
      <c r="D2539" s="50"/>
      <c r="E2539" s="52"/>
      <c r="F2539" s="50"/>
      <c r="G2539" s="50"/>
      <c r="H2539" s="50"/>
      <c r="I2539" s="50"/>
      <c r="J2539" s="50"/>
      <c r="K2539" s="50"/>
      <c r="L2539" s="53"/>
      <c r="M2539" s="53"/>
      <c r="N2539" s="50"/>
      <c r="O2539" s="50"/>
      <c r="P2539" s="50"/>
      <c r="Q2539" s="50"/>
      <c r="R2539" s="53"/>
    </row>
    <row r="2540">
      <c r="A2540" s="54"/>
      <c r="B2540" s="50"/>
      <c r="C2540" s="51"/>
      <c r="D2540" s="50"/>
      <c r="E2540" s="52"/>
      <c r="F2540" s="50"/>
      <c r="G2540" s="50"/>
      <c r="H2540" s="50"/>
      <c r="I2540" s="50"/>
      <c r="J2540" s="50"/>
      <c r="K2540" s="50"/>
      <c r="L2540" s="53"/>
      <c r="M2540" s="53"/>
      <c r="N2540" s="50"/>
      <c r="O2540" s="50"/>
      <c r="P2540" s="50"/>
      <c r="Q2540" s="50"/>
      <c r="R2540" s="53"/>
    </row>
    <row r="2541">
      <c r="A2541" s="54"/>
      <c r="B2541" s="50"/>
      <c r="C2541" s="51"/>
      <c r="D2541" s="50"/>
      <c r="E2541" s="52"/>
      <c r="F2541" s="50"/>
      <c r="G2541" s="50"/>
      <c r="H2541" s="50"/>
      <c r="I2541" s="50"/>
      <c r="J2541" s="50"/>
      <c r="K2541" s="50"/>
      <c r="L2541" s="53"/>
      <c r="M2541" s="53"/>
      <c r="N2541" s="50"/>
      <c r="O2541" s="50"/>
      <c r="P2541" s="50"/>
      <c r="Q2541" s="50"/>
      <c r="R2541" s="53"/>
    </row>
    <row r="2542">
      <c r="A2542" s="54"/>
      <c r="B2542" s="50"/>
      <c r="C2542" s="51"/>
      <c r="D2542" s="50"/>
      <c r="E2542" s="52"/>
      <c r="F2542" s="50"/>
      <c r="G2542" s="50"/>
      <c r="H2542" s="50"/>
      <c r="I2542" s="50"/>
      <c r="J2542" s="50"/>
      <c r="K2542" s="50"/>
      <c r="L2542" s="53"/>
      <c r="M2542" s="53"/>
      <c r="N2542" s="50"/>
      <c r="O2542" s="50"/>
      <c r="P2542" s="50"/>
      <c r="Q2542" s="50"/>
      <c r="R2542" s="53"/>
    </row>
    <row r="2543">
      <c r="A2543" s="54"/>
      <c r="B2543" s="50"/>
      <c r="C2543" s="51"/>
      <c r="D2543" s="50"/>
      <c r="E2543" s="52"/>
      <c r="F2543" s="50"/>
      <c r="G2543" s="50"/>
      <c r="H2543" s="50"/>
      <c r="I2543" s="50"/>
      <c r="J2543" s="50"/>
      <c r="K2543" s="50"/>
      <c r="L2543" s="53"/>
      <c r="M2543" s="53"/>
      <c r="N2543" s="50"/>
      <c r="O2543" s="50"/>
      <c r="P2543" s="50"/>
      <c r="Q2543" s="50"/>
      <c r="R2543" s="53"/>
    </row>
    <row r="2544">
      <c r="A2544" s="54"/>
      <c r="B2544" s="50"/>
      <c r="C2544" s="51"/>
      <c r="D2544" s="50"/>
      <c r="E2544" s="52"/>
      <c r="F2544" s="50"/>
      <c r="G2544" s="50"/>
      <c r="H2544" s="50"/>
      <c r="I2544" s="50"/>
      <c r="J2544" s="50"/>
      <c r="K2544" s="50"/>
      <c r="L2544" s="53"/>
      <c r="M2544" s="53"/>
      <c r="N2544" s="50"/>
      <c r="O2544" s="50"/>
      <c r="P2544" s="50"/>
      <c r="Q2544" s="50"/>
      <c r="R2544" s="53"/>
    </row>
    <row r="2545">
      <c r="A2545" s="54"/>
      <c r="B2545" s="50"/>
      <c r="C2545" s="51"/>
      <c r="D2545" s="50"/>
      <c r="E2545" s="52"/>
      <c r="F2545" s="50"/>
      <c r="G2545" s="50"/>
      <c r="H2545" s="50"/>
      <c r="I2545" s="50"/>
      <c r="J2545" s="50"/>
      <c r="K2545" s="50"/>
      <c r="L2545" s="53"/>
      <c r="M2545" s="53"/>
      <c r="N2545" s="50"/>
      <c r="O2545" s="50"/>
      <c r="P2545" s="50"/>
      <c r="Q2545" s="50"/>
      <c r="R2545" s="53"/>
    </row>
    <row r="2546">
      <c r="A2546" s="54"/>
      <c r="B2546" s="50"/>
      <c r="C2546" s="51"/>
      <c r="D2546" s="50"/>
      <c r="E2546" s="52"/>
      <c r="F2546" s="50"/>
      <c r="G2546" s="50"/>
      <c r="H2546" s="50"/>
      <c r="I2546" s="50"/>
      <c r="J2546" s="50"/>
      <c r="K2546" s="50"/>
      <c r="L2546" s="53"/>
      <c r="M2546" s="53"/>
      <c r="N2546" s="50"/>
      <c r="O2546" s="50"/>
      <c r="P2546" s="50"/>
      <c r="Q2546" s="50"/>
      <c r="R2546" s="53"/>
    </row>
    <row r="2547">
      <c r="A2547" s="54"/>
      <c r="B2547" s="50"/>
      <c r="C2547" s="51"/>
      <c r="D2547" s="50"/>
      <c r="E2547" s="52"/>
      <c r="F2547" s="50"/>
      <c r="G2547" s="50"/>
      <c r="H2547" s="50"/>
      <c r="I2547" s="50"/>
      <c r="J2547" s="50"/>
      <c r="K2547" s="50"/>
      <c r="L2547" s="53"/>
      <c r="M2547" s="53"/>
      <c r="N2547" s="50"/>
      <c r="O2547" s="50"/>
      <c r="P2547" s="50"/>
      <c r="Q2547" s="50"/>
      <c r="R2547" s="53"/>
    </row>
    <row r="2548">
      <c r="A2548" s="54"/>
      <c r="B2548" s="50"/>
      <c r="C2548" s="51"/>
      <c r="D2548" s="50"/>
      <c r="E2548" s="52"/>
      <c r="F2548" s="50"/>
      <c r="G2548" s="50"/>
      <c r="H2548" s="50"/>
      <c r="I2548" s="50"/>
      <c r="J2548" s="50"/>
      <c r="K2548" s="50"/>
      <c r="L2548" s="53"/>
      <c r="M2548" s="53"/>
      <c r="N2548" s="50"/>
      <c r="O2548" s="50"/>
      <c r="P2548" s="50"/>
      <c r="Q2548" s="50"/>
      <c r="R2548" s="53"/>
    </row>
    <row r="2549">
      <c r="A2549" s="54"/>
      <c r="B2549" s="50"/>
      <c r="C2549" s="51"/>
      <c r="D2549" s="50"/>
      <c r="E2549" s="52"/>
      <c r="F2549" s="50"/>
      <c r="G2549" s="50"/>
      <c r="H2549" s="50"/>
      <c r="I2549" s="50"/>
      <c r="J2549" s="50"/>
      <c r="K2549" s="50"/>
      <c r="L2549" s="53"/>
      <c r="M2549" s="53"/>
      <c r="N2549" s="50"/>
      <c r="O2549" s="50"/>
      <c r="P2549" s="50"/>
      <c r="Q2549" s="50"/>
      <c r="R2549" s="53"/>
    </row>
    <row r="2550">
      <c r="A2550" s="54"/>
      <c r="B2550" s="50"/>
      <c r="C2550" s="51"/>
      <c r="D2550" s="50"/>
      <c r="E2550" s="52"/>
      <c r="F2550" s="50"/>
      <c r="G2550" s="50"/>
      <c r="H2550" s="50"/>
      <c r="I2550" s="50"/>
      <c r="J2550" s="50"/>
      <c r="K2550" s="50"/>
      <c r="L2550" s="53"/>
      <c r="M2550" s="53"/>
      <c r="N2550" s="50"/>
      <c r="O2550" s="50"/>
      <c r="P2550" s="50"/>
      <c r="Q2550" s="50"/>
      <c r="R2550" s="53"/>
    </row>
    <row r="2551">
      <c r="A2551" s="54"/>
      <c r="B2551" s="50"/>
      <c r="C2551" s="51"/>
      <c r="D2551" s="50"/>
      <c r="E2551" s="52"/>
      <c r="F2551" s="50"/>
      <c r="G2551" s="50"/>
      <c r="H2551" s="50"/>
      <c r="I2551" s="50"/>
      <c r="J2551" s="50"/>
      <c r="K2551" s="50"/>
      <c r="L2551" s="53"/>
      <c r="M2551" s="53"/>
      <c r="N2551" s="50"/>
      <c r="O2551" s="50"/>
      <c r="P2551" s="50"/>
      <c r="Q2551" s="50"/>
      <c r="R2551" s="53"/>
    </row>
    <row r="2552">
      <c r="A2552" s="54"/>
      <c r="B2552" s="50"/>
      <c r="C2552" s="51"/>
      <c r="D2552" s="50"/>
      <c r="E2552" s="52"/>
      <c r="F2552" s="50"/>
      <c r="G2552" s="50"/>
      <c r="H2552" s="50"/>
      <c r="I2552" s="50"/>
      <c r="J2552" s="50"/>
      <c r="K2552" s="50"/>
      <c r="L2552" s="53"/>
      <c r="M2552" s="53"/>
      <c r="N2552" s="50"/>
      <c r="O2552" s="50"/>
      <c r="P2552" s="50"/>
      <c r="Q2552" s="50"/>
      <c r="R2552" s="53"/>
    </row>
    <row r="2553">
      <c r="A2553" s="54"/>
      <c r="B2553" s="50"/>
      <c r="C2553" s="51"/>
      <c r="D2553" s="50"/>
      <c r="E2553" s="52"/>
      <c r="F2553" s="50"/>
      <c r="G2553" s="50"/>
      <c r="H2553" s="50"/>
      <c r="I2553" s="50"/>
      <c r="J2553" s="50"/>
      <c r="K2553" s="50"/>
      <c r="L2553" s="53"/>
      <c r="M2553" s="53"/>
      <c r="N2553" s="50"/>
      <c r="O2553" s="50"/>
      <c r="P2553" s="50"/>
      <c r="Q2553" s="50"/>
      <c r="R2553" s="53"/>
    </row>
    <row r="2554">
      <c r="A2554" s="54"/>
      <c r="B2554" s="50"/>
      <c r="C2554" s="51"/>
      <c r="D2554" s="50"/>
      <c r="E2554" s="52"/>
      <c r="F2554" s="50"/>
      <c r="G2554" s="50"/>
      <c r="H2554" s="50"/>
      <c r="I2554" s="50"/>
      <c r="J2554" s="50"/>
      <c r="K2554" s="50"/>
      <c r="L2554" s="53"/>
      <c r="M2554" s="53"/>
      <c r="N2554" s="50"/>
      <c r="O2554" s="50"/>
      <c r="P2554" s="50"/>
      <c r="Q2554" s="50"/>
      <c r="R2554" s="53"/>
    </row>
    <row r="2555">
      <c r="A2555" s="54"/>
      <c r="B2555" s="50"/>
      <c r="C2555" s="51"/>
      <c r="D2555" s="50"/>
      <c r="E2555" s="52"/>
      <c r="F2555" s="50"/>
      <c r="G2555" s="50"/>
      <c r="H2555" s="50"/>
      <c r="I2555" s="50"/>
      <c r="J2555" s="50"/>
      <c r="K2555" s="50"/>
      <c r="L2555" s="53"/>
      <c r="M2555" s="53"/>
      <c r="N2555" s="50"/>
      <c r="O2555" s="50"/>
      <c r="P2555" s="50"/>
      <c r="Q2555" s="50"/>
      <c r="R2555" s="53"/>
    </row>
    <row r="2556">
      <c r="A2556" s="54"/>
      <c r="B2556" s="50"/>
      <c r="C2556" s="51"/>
      <c r="D2556" s="50"/>
      <c r="E2556" s="52"/>
      <c r="F2556" s="50"/>
      <c r="G2556" s="50"/>
      <c r="H2556" s="50"/>
      <c r="I2556" s="50"/>
      <c r="J2556" s="50"/>
      <c r="K2556" s="50"/>
      <c r="L2556" s="53"/>
      <c r="M2556" s="53"/>
      <c r="N2556" s="50"/>
      <c r="O2556" s="50"/>
      <c r="P2556" s="50"/>
      <c r="Q2556" s="50"/>
      <c r="R2556" s="53"/>
    </row>
    <row r="2557">
      <c r="A2557" s="54"/>
      <c r="B2557" s="50"/>
      <c r="C2557" s="51"/>
      <c r="D2557" s="50"/>
      <c r="E2557" s="52"/>
      <c r="F2557" s="50"/>
      <c r="G2557" s="50"/>
      <c r="H2557" s="50"/>
      <c r="I2557" s="50"/>
      <c r="J2557" s="50"/>
      <c r="K2557" s="50"/>
      <c r="L2557" s="53"/>
      <c r="M2557" s="53"/>
      <c r="N2557" s="50"/>
      <c r="O2557" s="50"/>
      <c r="P2557" s="50"/>
      <c r="Q2557" s="50"/>
      <c r="R2557" s="53"/>
    </row>
    <row r="2558">
      <c r="A2558" s="54"/>
      <c r="B2558" s="50"/>
      <c r="C2558" s="51"/>
      <c r="D2558" s="50"/>
      <c r="E2558" s="52"/>
      <c r="F2558" s="50"/>
      <c r="G2558" s="50"/>
      <c r="H2558" s="50"/>
      <c r="I2558" s="50"/>
      <c r="J2558" s="50"/>
      <c r="K2558" s="50"/>
      <c r="L2558" s="53"/>
      <c r="M2558" s="53"/>
      <c r="N2558" s="50"/>
      <c r="O2558" s="50"/>
      <c r="P2558" s="50"/>
      <c r="Q2558" s="50"/>
      <c r="R2558" s="53"/>
    </row>
    <row r="2559">
      <c r="A2559" s="54"/>
      <c r="B2559" s="50"/>
      <c r="C2559" s="51"/>
      <c r="D2559" s="50"/>
      <c r="E2559" s="52"/>
      <c r="F2559" s="50"/>
      <c r="G2559" s="50"/>
      <c r="H2559" s="50"/>
      <c r="I2559" s="50"/>
      <c r="J2559" s="50"/>
      <c r="K2559" s="50"/>
      <c r="L2559" s="53"/>
      <c r="M2559" s="53"/>
      <c r="N2559" s="50"/>
      <c r="O2559" s="50"/>
      <c r="P2559" s="50"/>
      <c r="Q2559" s="50"/>
      <c r="R2559" s="53"/>
    </row>
    <row r="2560">
      <c r="A2560" s="54"/>
      <c r="B2560" s="50"/>
      <c r="C2560" s="51"/>
      <c r="D2560" s="50"/>
      <c r="E2560" s="52"/>
      <c r="F2560" s="50"/>
      <c r="G2560" s="50"/>
      <c r="H2560" s="50"/>
      <c r="I2560" s="50"/>
      <c r="J2560" s="50"/>
      <c r="K2560" s="50"/>
      <c r="L2560" s="53"/>
      <c r="M2560" s="53"/>
      <c r="N2560" s="50"/>
      <c r="O2560" s="50"/>
      <c r="P2560" s="50"/>
      <c r="Q2560" s="50"/>
      <c r="R2560" s="53"/>
    </row>
    <row r="2561">
      <c r="A2561" s="54"/>
      <c r="B2561" s="50"/>
      <c r="C2561" s="51"/>
      <c r="D2561" s="50"/>
      <c r="E2561" s="52"/>
      <c r="F2561" s="50"/>
      <c r="G2561" s="50"/>
      <c r="H2561" s="50"/>
      <c r="I2561" s="50"/>
      <c r="J2561" s="50"/>
      <c r="K2561" s="50"/>
      <c r="L2561" s="53"/>
      <c r="M2561" s="53"/>
      <c r="N2561" s="50"/>
      <c r="O2561" s="50"/>
      <c r="P2561" s="50"/>
      <c r="Q2561" s="50"/>
      <c r="R2561" s="53"/>
    </row>
    <row r="2562">
      <c r="A2562" s="54"/>
      <c r="B2562" s="50"/>
      <c r="C2562" s="51"/>
      <c r="D2562" s="50"/>
      <c r="E2562" s="52"/>
      <c r="F2562" s="50"/>
      <c r="G2562" s="50"/>
      <c r="H2562" s="50"/>
      <c r="I2562" s="50"/>
      <c r="J2562" s="50"/>
      <c r="K2562" s="50"/>
      <c r="L2562" s="53"/>
      <c r="M2562" s="53"/>
      <c r="N2562" s="50"/>
      <c r="O2562" s="50"/>
      <c r="P2562" s="50"/>
      <c r="Q2562" s="50"/>
      <c r="R2562" s="53"/>
    </row>
    <row r="2563">
      <c r="A2563" s="54"/>
      <c r="B2563" s="50"/>
      <c r="C2563" s="51"/>
      <c r="D2563" s="50"/>
      <c r="E2563" s="52"/>
      <c r="F2563" s="50"/>
      <c r="G2563" s="50"/>
      <c r="H2563" s="50"/>
      <c r="I2563" s="50"/>
      <c r="J2563" s="50"/>
      <c r="K2563" s="50"/>
      <c r="L2563" s="53"/>
      <c r="M2563" s="53"/>
      <c r="N2563" s="50"/>
      <c r="O2563" s="50"/>
      <c r="P2563" s="50"/>
      <c r="Q2563" s="50"/>
      <c r="R2563" s="53"/>
    </row>
    <row r="2564">
      <c r="A2564" s="54"/>
      <c r="B2564" s="50"/>
      <c r="C2564" s="51"/>
      <c r="D2564" s="50"/>
      <c r="E2564" s="52"/>
      <c r="F2564" s="50"/>
      <c r="G2564" s="50"/>
      <c r="H2564" s="50"/>
      <c r="I2564" s="50"/>
      <c r="J2564" s="50"/>
      <c r="K2564" s="50"/>
      <c r="L2564" s="53"/>
      <c r="M2564" s="53"/>
      <c r="N2564" s="50"/>
      <c r="O2564" s="50"/>
      <c r="P2564" s="50"/>
      <c r="Q2564" s="50"/>
      <c r="R2564" s="53"/>
    </row>
    <row r="2565">
      <c r="A2565" s="54"/>
      <c r="B2565" s="50"/>
      <c r="C2565" s="51"/>
      <c r="D2565" s="50"/>
      <c r="E2565" s="52"/>
      <c r="F2565" s="50"/>
      <c r="G2565" s="50"/>
      <c r="H2565" s="50"/>
      <c r="I2565" s="50"/>
      <c r="J2565" s="50"/>
      <c r="K2565" s="50"/>
      <c r="L2565" s="53"/>
      <c r="M2565" s="53"/>
      <c r="N2565" s="50"/>
      <c r="O2565" s="50"/>
      <c r="P2565" s="50"/>
      <c r="Q2565" s="50"/>
      <c r="R2565" s="53"/>
    </row>
    <row r="2566">
      <c r="A2566" s="54"/>
      <c r="B2566" s="50"/>
      <c r="C2566" s="51"/>
      <c r="D2566" s="50"/>
      <c r="E2566" s="52"/>
      <c r="F2566" s="50"/>
      <c r="G2566" s="50"/>
      <c r="H2566" s="50"/>
      <c r="I2566" s="50"/>
      <c r="J2566" s="50"/>
      <c r="K2566" s="50"/>
      <c r="L2566" s="53"/>
      <c r="M2566" s="53"/>
      <c r="N2566" s="50"/>
      <c r="O2566" s="50"/>
      <c r="P2566" s="50"/>
      <c r="Q2566" s="50"/>
      <c r="R2566" s="53"/>
    </row>
    <row r="2567">
      <c r="A2567" s="54"/>
      <c r="B2567" s="50"/>
      <c r="C2567" s="51"/>
      <c r="D2567" s="50"/>
      <c r="E2567" s="52"/>
      <c r="F2567" s="50"/>
      <c r="G2567" s="50"/>
      <c r="H2567" s="50"/>
      <c r="I2567" s="50"/>
      <c r="J2567" s="50"/>
      <c r="K2567" s="50"/>
      <c r="L2567" s="53"/>
      <c r="M2567" s="53"/>
      <c r="N2567" s="50"/>
      <c r="O2567" s="50"/>
      <c r="P2567" s="50"/>
      <c r="Q2567" s="50"/>
      <c r="R2567" s="53"/>
    </row>
    <row r="2568">
      <c r="A2568" s="54"/>
      <c r="B2568" s="50"/>
      <c r="C2568" s="51"/>
      <c r="D2568" s="50"/>
      <c r="E2568" s="52"/>
      <c r="F2568" s="50"/>
      <c r="G2568" s="50"/>
      <c r="H2568" s="50"/>
      <c r="I2568" s="50"/>
      <c r="J2568" s="50"/>
      <c r="K2568" s="50"/>
      <c r="L2568" s="53"/>
      <c r="M2568" s="53"/>
      <c r="N2568" s="50"/>
      <c r="O2568" s="50"/>
      <c r="P2568" s="50"/>
      <c r="Q2568" s="50"/>
      <c r="R2568" s="53"/>
    </row>
    <row r="2569">
      <c r="A2569" s="54"/>
      <c r="B2569" s="50"/>
      <c r="C2569" s="51"/>
      <c r="D2569" s="50"/>
      <c r="E2569" s="52"/>
      <c r="F2569" s="50"/>
      <c r="G2569" s="50"/>
      <c r="H2569" s="50"/>
      <c r="I2569" s="50"/>
      <c r="J2569" s="50"/>
      <c r="K2569" s="50"/>
      <c r="L2569" s="53"/>
      <c r="M2569" s="53"/>
      <c r="N2569" s="50"/>
      <c r="O2569" s="50"/>
      <c r="P2569" s="50"/>
      <c r="Q2569" s="50"/>
      <c r="R2569" s="53"/>
    </row>
    <row r="2570">
      <c r="A2570" s="54"/>
      <c r="B2570" s="50"/>
      <c r="C2570" s="51"/>
      <c r="D2570" s="50"/>
      <c r="E2570" s="52"/>
      <c r="F2570" s="50"/>
      <c r="G2570" s="50"/>
      <c r="H2570" s="50"/>
      <c r="I2570" s="50"/>
      <c r="J2570" s="50"/>
      <c r="K2570" s="50"/>
      <c r="L2570" s="53"/>
      <c r="M2570" s="53"/>
      <c r="N2570" s="50"/>
      <c r="O2570" s="50"/>
      <c r="P2570" s="50"/>
      <c r="Q2570" s="50"/>
      <c r="R2570" s="53"/>
    </row>
    <row r="2571">
      <c r="A2571" s="54"/>
      <c r="B2571" s="50"/>
      <c r="C2571" s="51"/>
      <c r="D2571" s="50"/>
      <c r="E2571" s="52"/>
      <c r="F2571" s="50"/>
      <c r="G2571" s="50"/>
      <c r="H2571" s="50"/>
      <c r="I2571" s="50"/>
      <c r="J2571" s="50"/>
      <c r="K2571" s="50"/>
      <c r="L2571" s="53"/>
      <c r="M2571" s="53"/>
      <c r="N2571" s="50"/>
      <c r="O2571" s="50"/>
      <c r="P2571" s="50"/>
      <c r="Q2571" s="50"/>
      <c r="R2571" s="53"/>
    </row>
    <row r="2572">
      <c r="A2572" s="54"/>
      <c r="B2572" s="50"/>
      <c r="C2572" s="51"/>
      <c r="D2572" s="50"/>
      <c r="E2572" s="52"/>
      <c r="F2572" s="50"/>
      <c r="G2572" s="50"/>
      <c r="H2572" s="50"/>
      <c r="I2572" s="50"/>
      <c r="J2572" s="50"/>
      <c r="K2572" s="50"/>
      <c r="L2572" s="53"/>
      <c r="M2572" s="53"/>
      <c r="N2572" s="50"/>
      <c r="O2572" s="50"/>
      <c r="P2572" s="50"/>
      <c r="Q2572" s="50"/>
      <c r="R2572" s="53"/>
    </row>
    <row r="2573">
      <c r="A2573" s="54"/>
      <c r="B2573" s="50"/>
      <c r="C2573" s="51"/>
      <c r="D2573" s="50"/>
      <c r="E2573" s="52"/>
      <c r="F2573" s="50"/>
      <c r="G2573" s="50"/>
      <c r="H2573" s="50"/>
      <c r="I2573" s="50"/>
      <c r="J2573" s="50"/>
      <c r="K2573" s="50"/>
      <c r="L2573" s="53"/>
      <c r="M2573" s="53"/>
      <c r="N2573" s="50"/>
      <c r="O2573" s="50"/>
      <c r="P2573" s="50"/>
      <c r="Q2573" s="50"/>
      <c r="R2573" s="53"/>
    </row>
    <row r="2574">
      <c r="A2574" s="54"/>
      <c r="B2574" s="50"/>
      <c r="C2574" s="51"/>
      <c r="D2574" s="50"/>
      <c r="E2574" s="52"/>
      <c r="F2574" s="50"/>
      <c r="G2574" s="50"/>
      <c r="H2574" s="50"/>
      <c r="I2574" s="50"/>
      <c r="J2574" s="50"/>
      <c r="K2574" s="50"/>
      <c r="L2574" s="53"/>
      <c r="M2574" s="53"/>
      <c r="N2574" s="50"/>
      <c r="O2574" s="50"/>
      <c r="P2574" s="50"/>
      <c r="Q2574" s="50"/>
      <c r="R2574" s="53"/>
    </row>
    <row r="2575">
      <c r="A2575" s="54"/>
      <c r="B2575" s="50"/>
      <c r="C2575" s="51"/>
      <c r="D2575" s="50"/>
      <c r="E2575" s="52"/>
      <c r="F2575" s="50"/>
      <c r="G2575" s="50"/>
      <c r="H2575" s="50"/>
      <c r="I2575" s="50"/>
      <c r="J2575" s="50"/>
      <c r="K2575" s="50"/>
      <c r="L2575" s="53"/>
      <c r="M2575" s="53"/>
      <c r="N2575" s="50"/>
      <c r="O2575" s="50"/>
      <c r="P2575" s="50"/>
      <c r="Q2575" s="50"/>
      <c r="R2575" s="53"/>
    </row>
    <row r="2576">
      <c r="A2576" s="54"/>
      <c r="B2576" s="50"/>
      <c r="C2576" s="51"/>
      <c r="D2576" s="50"/>
      <c r="E2576" s="52"/>
      <c r="F2576" s="50"/>
      <c r="G2576" s="50"/>
      <c r="H2576" s="50"/>
      <c r="I2576" s="50"/>
      <c r="J2576" s="50"/>
      <c r="K2576" s="50"/>
      <c r="L2576" s="53"/>
      <c r="M2576" s="53"/>
      <c r="N2576" s="50"/>
      <c r="O2576" s="50"/>
      <c r="P2576" s="50"/>
      <c r="Q2576" s="50"/>
      <c r="R2576" s="53"/>
    </row>
    <row r="2577">
      <c r="A2577" s="54"/>
      <c r="B2577" s="50"/>
      <c r="C2577" s="51"/>
      <c r="D2577" s="50"/>
      <c r="E2577" s="52"/>
      <c r="F2577" s="50"/>
      <c r="G2577" s="50"/>
      <c r="H2577" s="50"/>
      <c r="I2577" s="50"/>
      <c r="J2577" s="50"/>
      <c r="K2577" s="50"/>
      <c r="L2577" s="53"/>
      <c r="M2577" s="53"/>
      <c r="N2577" s="50"/>
      <c r="O2577" s="50"/>
      <c r="P2577" s="50"/>
      <c r="Q2577" s="50"/>
      <c r="R2577" s="53"/>
    </row>
    <row r="2578">
      <c r="A2578" s="54"/>
      <c r="B2578" s="50"/>
      <c r="C2578" s="51"/>
      <c r="D2578" s="50"/>
      <c r="E2578" s="52"/>
      <c r="F2578" s="50"/>
      <c r="G2578" s="50"/>
      <c r="H2578" s="50"/>
      <c r="I2578" s="50"/>
      <c r="J2578" s="50"/>
      <c r="K2578" s="50"/>
      <c r="L2578" s="53"/>
      <c r="M2578" s="53"/>
      <c r="N2578" s="50"/>
      <c r="O2578" s="50"/>
      <c r="P2578" s="50"/>
      <c r="Q2578" s="50"/>
      <c r="R2578" s="53"/>
    </row>
    <row r="2579">
      <c r="A2579" s="54"/>
      <c r="B2579" s="50"/>
      <c r="C2579" s="51"/>
      <c r="D2579" s="50"/>
      <c r="E2579" s="52"/>
      <c r="F2579" s="50"/>
      <c r="G2579" s="50"/>
      <c r="H2579" s="50"/>
      <c r="I2579" s="50"/>
      <c r="J2579" s="50"/>
      <c r="K2579" s="50"/>
      <c r="L2579" s="53"/>
      <c r="M2579" s="53"/>
      <c r="N2579" s="50"/>
      <c r="O2579" s="50"/>
      <c r="P2579" s="50"/>
      <c r="Q2579" s="50"/>
      <c r="R2579" s="53"/>
    </row>
    <row r="2580">
      <c r="A2580" s="54"/>
      <c r="B2580" s="50"/>
      <c r="C2580" s="51"/>
      <c r="D2580" s="50"/>
      <c r="E2580" s="52"/>
      <c r="F2580" s="50"/>
      <c r="G2580" s="50"/>
      <c r="H2580" s="50"/>
      <c r="I2580" s="50"/>
      <c r="J2580" s="50"/>
      <c r="K2580" s="50"/>
      <c r="L2580" s="53"/>
      <c r="M2580" s="53"/>
      <c r="N2580" s="50"/>
      <c r="O2580" s="50"/>
      <c r="P2580" s="50"/>
      <c r="Q2580" s="50"/>
      <c r="R2580" s="53"/>
    </row>
    <row r="2581">
      <c r="A2581" s="54"/>
      <c r="B2581" s="50"/>
      <c r="C2581" s="51"/>
      <c r="D2581" s="50"/>
      <c r="E2581" s="52"/>
      <c r="F2581" s="50"/>
      <c r="G2581" s="50"/>
      <c r="H2581" s="50"/>
      <c r="I2581" s="50"/>
      <c r="J2581" s="50"/>
      <c r="K2581" s="50"/>
      <c r="L2581" s="53"/>
      <c r="M2581" s="53"/>
      <c r="N2581" s="50"/>
      <c r="O2581" s="50"/>
      <c r="P2581" s="50"/>
      <c r="Q2581" s="50"/>
      <c r="R2581" s="53"/>
    </row>
    <row r="2582">
      <c r="A2582" s="54"/>
      <c r="B2582" s="50"/>
      <c r="C2582" s="51"/>
      <c r="D2582" s="50"/>
      <c r="E2582" s="52"/>
      <c r="F2582" s="50"/>
      <c r="G2582" s="50"/>
      <c r="H2582" s="50"/>
      <c r="I2582" s="50"/>
      <c r="J2582" s="50"/>
      <c r="K2582" s="50"/>
      <c r="L2582" s="53"/>
      <c r="M2582" s="53"/>
      <c r="N2582" s="50"/>
      <c r="O2582" s="50"/>
      <c r="P2582" s="50"/>
      <c r="Q2582" s="50"/>
      <c r="R2582" s="53"/>
    </row>
    <row r="2583">
      <c r="A2583" s="54"/>
      <c r="B2583" s="50"/>
      <c r="C2583" s="51"/>
      <c r="D2583" s="50"/>
      <c r="E2583" s="52"/>
      <c r="F2583" s="50"/>
      <c r="G2583" s="50"/>
      <c r="H2583" s="50"/>
      <c r="I2583" s="50"/>
      <c r="J2583" s="50"/>
      <c r="K2583" s="50"/>
      <c r="L2583" s="53"/>
      <c r="M2583" s="53"/>
      <c r="N2583" s="50"/>
      <c r="O2583" s="50"/>
      <c r="P2583" s="50"/>
      <c r="Q2583" s="50"/>
      <c r="R2583" s="53"/>
    </row>
    <row r="2584">
      <c r="A2584" s="54"/>
      <c r="B2584" s="50"/>
      <c r="C2584" s="51"/>
      <c r="D2584" s="50"/>
      <c r="E2584" s="52"/>
      <c r="F2584" s="50"/>
      <c r="G2584" s="50"/>
      <c r="H2584" s="50"/>
      <c r="I2584" s="50"/>
      <c r="J2584" s="50"/>
      <c r="K2584" s="50"/>
      <c r="L2584" s="53"/>
      <c r="M2584" s="53"/>
      <c r="N2584" s="50"/>
      <c r="O2584" s="50"/>
      <c r="P2584" s="50"/>
      <c r="Q2584" s="50"/>
      <c r="R2584" s="53"/>
    </row>
    <row r="2585">
      <c r="A2585" s="54"/>
      <c r="B2585" s="50"/>
      <c r="C2585" s="51"/>
      <c r="D2585" s="50"/>
      <c r="E2585" s="52"/>
      <c r="F2585" s="50"/>
      <c r="G2585" s="50"/>
      <c r="H2585" s="50"/>
      <c r="I2585" s="50"/>
      <c r="J2585" s="50"/>
      <c r="K2585" s="50"/>
      <c r="L2585" s="53"/>
      <c r="M2585" s="53"/>
      <c r="N2585" s="50"/>
      <c r="O2585" s="50"/>
      <c r="P2585" s="50"/>
      <c r="Q2585" s="50"/>
      <c r="R2585" s="53"/>
    </row>
    <row r="2586">
      <c r="A2586" s="54"/>
      <c r="B2586" s="50"/>
      <c r="C2586" s="51"/>
      <c r="D2586" s="50"/>
      <c r="E2586" s="52"/>
      <c r="F2586" s="50"/>
      <c r="G2586" s="50"/>
      <c r="H2586" s="50"/>
      <c r="I2586" s="50"/>
      <c r="J2586" s="50"/>
      <c r="K2586" s="50"/>
      <c r="L2586" s="53"/>
      <c r="M2586" s="53"/>
      <c r="N2586" s="50"/>
      <c r="O2586" s="50"/>
      <c r="P2586" s="50"/>
      <c r="Q2586" s="50"/>
      <c r="R2586" s="53"/>
    </row>
    <row r="2587">
      <c r="A2587" s="54"/>
      <c r="B2587" s="50"/>
      <c r="C2587" s="51"/>
      <c r="D2587" s="50"/>
      <c r="E2587" s="52"/>
      <c r="F2587" s="50"/>
      <c r="G2587" s="50"/>
      <c r="H2587" s="50"/>
      <c r="I2587" s="50"/>
      <c r="J2587" s="50"/>
      <c r="K2587" s="50"/>
      <c r="L2587" s="53"/>
      <c r="M2587" s="53"/>
      <c r="N2587" s="50"/>
      <c r="O2587" s="50"/>
      <c r="P2587" s="50"/>
      <c r="Q2587" s="50"/>
      <c r="R2587" s="53"/>
    </row>
    <row r="2588">
      <c r="A2588" s="54"/>
      <c r="B2588" s="50"/>
      <c r="C2588" s="51"/>
      <c r="D2588" s="50"/>
      <c r="E2588" s="52"/>
      <c r="F2588" s="50"/>
      <c r="G2588" s="50"/>
      <c r="H2588" s="50"/>
      <c r="I2588" s="50"/>
      <c r="J2588" s="50"/>
      <c r="K2588" s="50"/>
      <c r="L2588" s="53"/>
      <c r="M2588" s="53"/>
      <c r="N2588" s="50"/>
      <c r="O2588" s="50"/>
      <c r="P2588" s="50"/>
      <c r="Q2588" s="50"/>
      <c r="R2588" s="53"/>
    </row>
    <row r="2589">
      <c r="A2589" s="54"/>
      <c r="B2589" s="50"/>
      <c r="C2589" s="51"/>
      <c r="D2589" s="50"/>
      <c r="E2589" s="52"/>
      <c r="F2589" s="50"/>
      <c r="G2589" s="50"/>
      <c r="H2589" s="50"/>
      <c r="I2589" s="50"/>
      <c r="J2589" s="50"/>
      <c r="K2589" s="50"/>
      <c r="L2589" s="53"/>
      <c r="M2589" s="53"/>
      <c r="N2589" s="50"/>
      <c r="O2589" s="50"/>
      <c r="P2589" s="50"/>
      <c r="Q2589" s="50"/>
      <c r="R2589" s="53"/>
    </row>
    <row r="2590">
      <c r="A2590" s="54"/>
      <c r="B2590" s="50"/>
      <c r="C2590" s="51"/>
      <c r="D2590" s="50"/>
      <c r="E2590" s="52"/>
      <c r="F2590" s="50"/>
      <c r="G2590" s="50"/>
      <c r="H2590" s="50"/>
      <c r="I2590" s="50"/>
      <c r="J2590" s="50"/>
      <c r="K2590" s="50"/>
      <c r="L2590" s="53"/>
      <c r="M2590" s="53"/>
      <c r="N2590" s="50"/>
      <c r="O2590" s="50"/>
      <c r="P2590" s="50"/>
      <c r="Q2590" s="50"/>
      <c r="R2590" s="53"/>
    </row>
    <row r="2591">
      <c r="A2591" s="54"/>
      <c r="B2591" s="50"/>
      <c r="C2591" s="51"/>
      <c r="D2591" s="50"/>
      <c r="E2591" s="52"/>
      <c r="F2591" s="50"/>
      <c r="G2591" s="50"/>
      <c r="H2591" s="50"/>
      <c r="I2591" s="50"/>
      <c r="J2591" s="50"/>
      <c r="K2591" s="50"/>
      <c r="L2591" s="53"/>
      <c r="M2591" s="53"/>
      <c r="N2591" s="50"/>
      <c r="O2591" s="50"/>
      <c r="P2591" s="50"/>
      <c r="Q2591" s="50"/>
      <c r="R2591" s="53"/>
    </row>
    <row r="2592">
      <c r="A2592" s="54"/>
      <c r="B2592" s="50"/>
      <c r="C2592" s="51"/>
      <c r="D2592" s="50"/>
      <c r="E2592" s="52"/>
      <c r="F2592" s="50"/>
      <c r="G2592" s="50"/>
      <c r="H2592" s="50"/>
      <c r="I2592" s="50"/>
      <c r="J2592" s="50"/>
      <c r="K2592" s="50"/>
      <c r="L2592" s="53"/>
      <c r="M2592" s="53"/>
      <c r="N2592" s="50"/>
      <c r="O2592" s="50"/>
      <c r="P2592" s="50"/>
      <c r="Q2592" s="50"/>
      <c r="R2592" s="53"/>
    </row>
    <row r="2593">
      <c r="A2593" s="54"/>
      <c r="B2593" s="50"/>
      <c r="C2593" s="51"/>
      <c r="D2593" s="50"/>
      <c r="E2593" s="52"/>
      <c r="F2593" s="50"/>
      <c r="G2593" s="50"/>
      <c r="H2593" s="50"/>
      <c r="I2593" s="50"/>
      <c r="J2593" s="50"/>
      <c r="K2593" s="50"/>
      <c r="L2593" s="53"/>
      <c r="M2593" s="53"/>
      <c r="N2593" s="50"/>
      <c r="O2593" s="50"/>
      <c r="P2593" s="50"/>
      <c r="Q2593" s="50"/>
      <c r="R2593" s="53"/>
    </row>
    <row r="2594">
      <c r="A2594" s="54"/>
      <c r="B2594" s="50"/>
      <c r="C2594" s="51"/>
      <c r="D2594" s="50"/>
      <c r="E2594" s="52"/>
      <c r="F2594" s="50"/>
      <c r="G2594" s="50"/>
      <c r="H2594" s="50"/>
      <c r="I2594" s="50"/>
      <c r="J2594" s="50"/>
      <c r="K2594" s="50"/>
      <c r="L2594" s="53"/>
      <c r="M2594" s="53"/>
      <c r="N2594" s="50"/>
      <c r="O2594" s="50"/>
      <c r="P2594" s="50"/>
      <c r="Q2594" s="50"/>
      <c r="R2594" s="53"/>
    </row>
    <row r="2595">
      <c r="A2595" s="54"/>
      <c r="B2595" s="50"/>
      <c r="C2595" s="51"/>
      <c r="D2595" s="50"/>
      <c r="E2595" s="52"/>
      <c r="F2595" s="50"/>
      <c r="G2595" s="50"/>
      <c r="H2595" s="50"/>
      <c r="I2595" s="50"/>
      <c r="J2595" s="50"/>
      <c r="K2595" s="50"/>
      <c r="L2595" s="53"/>
      <c r="M2595" s="53"/>
      <c r="N2595" s="50"/>
      <c r="O2595" s="50"/>
      <c r="P2595" s="50"/>
      <c r="Q2595" s="50"/>
      <c r="R2595" s="53"/>
    </row>
    <row r="2596">
      <c r="A2596" s="54"/>
      <c r="B2596" s="50"/>
      <c r="C2596" s="51"/>
      <c r="D2596" s="50"/>
      <c r="E2596" s="52"/>
      <c r="F2596" s="50"/>
      <c r="G2596" s="50"/>
      <c r="H2596" s="50"/>
      <c r="I2596" s="50"/>
      <c r="J2596" s="50"/>
      <c r="K2596" s="50"/>
      <c r="L2596" s="53"/>
      <c r="M2596" s="53"/>
      <c r="N2596" s="50"/>
      <c r="O2596" s="50"/>
      <c r="P2596" s="50"/>
      <c r="Q2596" s="50"/>
      <c r="R2596" s="53"/>
    </row>
    <row r="2597">
      <c r="A2597" s="54"/>
      <c r="B2597" s="50"/>
      <c r="C2597" s="51"/>
      <c r="D2597" s="50"/>
      <c r="E2597" s="52"/>
      <c r="F2597" s="50"/>
      <c r="G2597" s="50"/>
      <c r="H2597" s="50"/>
      <c r="I2597" s="50"/>
      <c r="J2597" s="50"/>
      <c r="K2597" s="50"/>
      <c r="L2597" s="53"/>
      <c r="M2597" s="53"/>
      <c r="N2597" s="50"/>
      <c r="O2597" s="50"/>
      <c r="P2597" s="50"/>
      <c r="Q2597" s="50"/>
      <c r="R2597" s="53"/>
    </row>
    <row r="2598">
      <c r="A2598" s="54"/>
      <c r="B2598" s="50"/>
      <c r="C2598" s="51"/>
      <c r="D2598" s="50"/>
      <c r="E2598" s="52"/>
      <c r="F2598" s="50"/>
      <c r="G2598" s="50"/>
      <c r="H2598" s="50"/>
      <c r="I2598" s="50"/>
      <c r="J2598" s="50"/>
      <c r="K2598" s="50"/>
      <c r="L2598" s="53"/>
      <c r="M2598" s="53"/>
      <c r="N2598" s="50"/>
      <c r="O2598" s="50"/>
      <c r="P2598" s="50"/>
      <c r="Q2598" s="50"/>
      <c r="R2598" s="53"/>
    </row>
    <row r="2599">
      <c r="A2599" s="54"/>
      <c r="B2599" s="50"/>
      <c r="C2599" s="51"/>
      <c r="D2599" s="50"/>
      <c r="E2599" s="52"/>
      <c r="F2599" s="50"/>
      <c r="G2599" s="50"/>
      <c r="H2599" s="50"/>
      <c r="I2599" s="50"/>
      <c r="J2599" s="50"/>
      <c r="K2599" s="50"/>
      <c r="L2599" s="53"/>
      <c r="M2599" s="53"/>
      <c r="N2599" s="50"/>
      <c r="O2599" s="50"/>
      <c r="P2599" s="50"/>
      <c r="Q2599" s="50"/>
      <c r="R2599" s="53"/>
    </row>
    <row r="2600">
      <c r="A2600" s="54"/>
      <c r="B2600" s="50"/>
      <c r="C2600" s="51"/>
      <c r="D2600" s="50"/>
      <c r="E2600" s="52"/>
      <c r="F2600" s="50"/>
      <c r="G2600" s="50"/>
      <c r="H2600" s="50"/>
      <c r="I2600" s="50"/>
      <c r="J2600" s="50"/>
      <c r="K2600" s="50"/>
      <c r="L2600" s="53"/>
      <c r="M2600" s="53"/>
      <c r="N2600" s="50"/>
      <c r="O2600" s="50"/>
      <c r="P2600" s="50"/>
      <c r="Q2600" s="50"/>
      <c r="R2600" s="53"/>
    </row>
    <row r="2601">
      <c r="A2601" s="54"/>
      <c r="B2601" s="50"/>
      <c r="C2601" s="51"/>
      <c r="D2601" s="50"/>
      <c r="E2601" s="52"/>
      <c r="F2601" s="50"/>
      <c r="G2601" s="50"/>
      <c r="H2601" s="50"/>
      <c r="I2601" s="50"/>
      <c r="J2601" s="50"/>
      <c r="K2601" s="50"/>
      <c r="L2601" s="53"/>
      <c r="M2601" s="53"/>
      <c r="N2601" s="50"/>
      <c r="O2601" s="50"/>
      <c r="P2601" s="50"/>
      <c r="Q2601" s="50"/>
      <c r="R2601" s="53"/>
    </row>
    <row r="2602">
      <c r="A2602" s="54"/>
      <c r="B2602" s="50"/>
      <c r="C2602" s="51"/>
      <c r="D2602" s="50"/>
      <c r="E2602" s="52"/>
      <c r="F2602" s="50"/>
      <c r="G2602" s="50"/>
      <c r="H2602" s="50"/>
      <c r="I2602" s="50"/>
      <c r="J2602" s="50"/>
      <c r="K2602" s="50"/>
      <c r="L2602" s="53"/>
      <c r="M2602" s="53"/>
      <c r="N2602" s="50"/>
      <c r="O2602" s="50"/>
      <c r="P2602" s="50"/>
      <c r="Q2602" s="50"/>
      <c r="R2602" s="53"/>
    </row>
    <row r="2603">
      <c r="A2603" s="54"/>
      <c r="B2603" s="50"/>
      <c r="C2603" s="51"/>
      <c r="D2603" s="50"/>
      <c r="E2603" s="52"/>
      <c r="F2603" s="50"/>
      <c r="G2603" s="50"/>
      <c r="H2603" s="50"/>
      <c r="I2603" s="50"/>
      <c r="J2603" s="50"/>
      <c r="K2603" s="50"/>
      <c r="L2603" s="53"/>
      <c r="M2603" s="53"/>
      <c r="N2603" s="50"/>
      <c r="O2603" s="50"/>
      <c r="P2603" s="50"/>
      <c r="Q2603" s="50"/>
      <c r="R2603" s="53"/>
    </row>
    <row r="2604">
      <c r="A2604" s="54"/>
      <c r="B2604" s="50"/>
      <c r="C2604" s="51"/>
      <c r="D2604" s="50"/>
      <c r="E2604" s="52"/>
      <c r="F2604" s="50"/>
      <c r="G2604" s="50"/>
      <c r="H2604" s="50"/>
      <c r="I2604" s="50"/>
      <c r="J2604" s="50"/>
      <c r="K2604" s="50"/>
      <c r="L2604" s="53"/>
      <c r="M2604" s="53"/>
      <c r="N2604" s="50"/>
      <c r="O2604" s="50"/>
      <c r="P2604" s="50"/>
      <c r="Q2604" s="50"/>
      <c r="R2604" s="53"/>
    </row>
    <row r="2605">
      <c r="A2605" s="54"/>
      <c r="B2605" s="50"/>
      <c r="C2605" s="51"/>
      <c r="D2605" s="50"/>
      <c r="E2605" s="52"/>
      <c r="F2605" s="50"/>
      <c r="G2605" s="50"/>
      <c r="H2605" s="50"/>
      <c r="I2605" s="50"/>
      <c r="J2605" s="50"/>
      <c r="K2605" s="50"/>
      <c r="L2605" s="53"/>
      <c r="M2605" s="53"/>
      <c r="N2605" s="50"/>
      <c r="O2605" s="50"/>
      <c r="P2605" s="50"/>
      <c r="Q2605" s="50"/>
      <c r="R2605" s="53"/>
    </row>
    <row r="2606">
      <c r="A2606" s="54"/>
      <c r="B2606" s="50"/>
      <c r="C2606" s="51"/>
      <c r="D2606" s="50"/>
      <c r="E2606" s="52"/>
      <c r="F2606" s="50"/>
      <c r="G2606" s="50"/>
      <c r="H2606" s="50"/>
      <c r="I2606" s="50"/>
      <c r="J2606" s="50"/>
      <c r="K2606" s="50"/>
      <c r="L2606" s="53"/>
      <c r="M2606" s="53"/>
      <c r="N2606" s="50"/>
      <c r="O2606" s="50"/>
      <c r="P2606" s="50"/>
      <c r="Q2606" s="50"/>
      <c r="R2606" s="53"/>
    </row>
    <row r="2607">
      <c r="A2607" s="54"/>
      <c r="B2607" s="50"/>
      <c r="C2607" s="51"/>
      <c r="D2607" s="50"/>
      <c r="E2607" s="52"/>
      <c r="F2607" s="50"/>
      <c r="G2607" s="50"/>
      <c r="H2607" s="50"/>
      <c r="I2607" s="50"/>
      <c r="J2607" s="50"/>
      <c r="K2607" s="50"/>
      <c r="L2607" s="53"/>
      <c r="M2607" s="53"/>
      <c r="N2607" s="50"/>
      <c r="O2607" s="50"/>
      <c r="P2607" s="50"/>
      <c r="Q2607" s="50"/>
      <c r="R2607" s="53"/>
    </row>
    <row r="2608">
      <c r="A2608" s="54"/>
      <c r="B2608" s="50"/>
      <c r="C2608" s="51"/>
      <c r="D2608" s="50"/>
      <c r="E2608" s="52"/>
      <c r="F2608" s="50"/>
      <c r="G2608" s="50"/>
      <c r="H2608" s="50"/>
      <c r="I2608" s="50"/>
      <c r="J2608" s="50"/>
      <c r="K2608" s="50"/>
      <c r="L2608" s="53"/>
      <c r="M2608" s="53"/>
      <c r="N2608" s="50"/>
      <c r="O2608" s="50"/>
      <c r="P2608" s="50"/>
      <c r="Q2608" s="50"/>
      <c r="R2608" s="53"/>
    </row>
    <row r="2609">
      <c r="A2609" s="54"/>
      <c r="B2609" s="50"/>
      <c r="C2609" s="51"/>
      <c r="D2609" s="50"/>
      <c r="E2609" s="52"/>
      <c r="F2609" s="50"/>
      <c r="G2609" s="50"/>
      <c r="H2609" s="50"/>
      <c r="I2609" s="50"/>
      <c r="J2609" s="50"/>
      <c r="K2609" s="50"/>
      <c r="L2609" s="53"/>
      <c r="M2609" s="53"/>
      <c r="N2609" s="50"/>
      <c r="O2609" s="50"/>
      <c r="P2609" s="50"/>
      <c r="Q2609" s="50"/>
      <c r="R2609" s="53"/>
    </row>
    <row r="2610">
      <c r="A2610" s="54"/>
      <c r="B2610" s="50"/>
      <c r="C2610" s="51"/>
      <c r="D2610" s="50"/>
      <c r="E2610" s="52"/>
      <c r="F2610" s="50"/>
      <c r="G2610" s="50"/>
      <c r="H2610" s="50"/>
      <c r="I2610" s="50"/>
      <c r="J2610" s="50"/>
      <c r="K2610" s="50"/>
      <c r="L2610" s="53"/>
      <c r="M2610" s="53"/>
      <c r="N2610" s="50"/>
      <c r="O2610" s="50"/>
      <c r="P2610" s="50"/>
      <c r="Q2610" s="50"/>
      <c r="R2610" s="53"/>
    </row>
    <row r="2611">
      <c r="A2611" s="54"/>
      <c r="B2611" s="50"/>
      <c r="C2611" s="51"/>
      <c r="D2611" s="50"/>
      <c r="E2611" s="52"/>
      <c r="F2611" s="50"/>
      <c r="G2611" s="50"/>
      <c r="H2611" s="50"/>
      <c r="I2611" s="50"/>
      <c r="J2611" s="50"/>
      <c r="K2611" s="50"/>
      <c r="L2611" s="53"/>
      <c r="M2611" s="53"/>
      <c r="N2611" s="50"/>
      <c r="O2611" s="50"/>
      <c r="P2611" s="50"/>
      <c r="Q2611" s="50"/>
      <c r="R2611" s="53"/>
    </row>
    <row r="2612">
      <c r="A2612" s="54"/>
      <c r="B2612" s="50"/>
      <c r="C2612" s="51"/>
      <c r="D2612" s="50"/>
      <c r="E2612" s="52"/>
      <c r="F2612" s="50"/>
      <c r="G2612" s="50"/>
      <c r="H2612" s="50"/>
      <c r="I2612" s="50"/>
      <c r="J2612" s="50"/>
      <c r="K2612" s="50"/>
      <c r="L2612" s="53"/>
      <c r="M2612" s="53"/>
      <c r="N2612" s="50"/>
      <c r="O2612" s="50"/>
      <c r="P2612" s="50"/>
      <c r="Q2612" s="50"/>
      <c r="R2612" s="53"/>
    </row>
    <row r="2613">
      <c r="A2613" s="54"/>
      <c r="B2613" s="50"/>
      <c r="C2613" s="51"/>
      <c r="D2613" s="50"/>
      <c r="E2613" s="52"/>
      <c r="F2613" s="50"/>
      <c r="G2613" s="50"/>
      <c r="H2613" s="50"/>
      <c r="I2613" s="50"/>
      <c r="J2613" s="50"/>
      <c r="K2613" s="50"/>
      <c r="L2613" s="53"/>
      <c r="M2613" s="53"/>
      <c r="N2613" s="50"/>
      <c r="O2613" s="50"/>
      <c r="P2613" s="50"/>
      <c r="Q2613" s="50"/>
      <c r="R2613" s="53"/>
    </row>
    <row r="2614">
      <c r="A2614" s="54"/>
      <c r="B2614" s="50"/>
      <c r="C2614" s="51"/>
      <c r="D2614" s="50"/>
      <c r="E2614" s="52"/>
      <c r="F2614" s="50"/>
      <c r="G2614" s="50"/>
      <c r="H2614" s="50"/>
      <c r="I2614" s="50"/>
      <c r="J2614" s="50"/>
      <c r="K2614" s="50"/>
      <c r="L2614" s="53"/>
      <c r="M2614" s="53"/>
      <c r="N2614" s="50"/>
      <c r="O2614" s="50"/>
      <c r="P2614" s="50"/>
      <c r="Q2614" s="50"/>
      <c r="R2614" s="53"/>
    </row>
    <row r="2615">
      <c r="A2615" s="54"/>
      <c r="B2615" s="50"/>
      <c r="C2615" s="51"/>
      <c r="D2615" s="50"/>
      <c r="E2615" s="52"/>
      <c r="F2615" s="50"/>
      <c r="G2615" s="50"/>
      <c r="H2615" s="50"/>
      <c r="I2615" s="50"/>
      <c r="J2615" s="50"/>
      <c r="K2615" s="50"/>
      <c r="L2615" s="53"/>
      <c r="M2615" s="53"/>
      <c r="N2615" s="50"/>
      <c r="O2615" s="50"/>
      <c r="P2615" s="50"/>
      <c r="Q2615" s="50"/>
      <c r="R2615" s="53"/>
    </row>
    <row r="2616">
      <c r="A2616" s="54"/>
      <c r="B2616" s="50"/>
      <c r="C2616" s="51"/>
      <c r="D2616" s="50"/>
      <c r="E2616" s="52"/>
      <c r="F2616" s="50"/>
      <c r="G2616" s="50"/>
      <c r="H2616" s="50"/>
      <c r="I2616" s="50"/>
      <c r="J2616" s="50"/>
      <c r="K2616" s="50"/>
      <c r="L2616" s="53"/>
      <c r="M2616" s="53"/>
      <c r="N2616" s="50"/>
      <c r="O2616" s="50"/>
      <c r="P2616" s="50"/>
      <c r="Q2616" s="50"/>
      <c r="R2616" s="53"/>
    </row>
    <row r="2617">
      <c r="A2617" s="54"/>
      <c r="B2617" s="50"/>
      <c r="C2617" s="51"/>
      <c r="D2617" s="50"/>
      <c r="E2617" s="52"/>
      <c r="F2617" s="50"/>
      <c r="G2617" s="50"/>
      <c r="H2617" s="50"/>
      <c r="I2617" s="50"/>
      <c r="J2617" s="50"/>
      <c r="K2617" s="50"/>
      <c r="L2617" s="53"/>
      <c r="M2617" s="53"/>
      <c r="N2617" s="50"/>
      <c r="O2617" s="50"/>
      <c r="P2617" s="50"/>
      <c r="Q2617" s="50"/>
      <c r="R2617" s="53"/>
    </row>
    <row r="2618">
      <c r="A2618" s="54"/>
      <c r="B2618" s="50"/>
      <c r="C2618" s="51"/>
      <c r="D2618" s="50"/>
      <c r="E2618" s="52"/>
      <c r="F2618" s="50"/>
      <c r="G2618" s="50"/>
      <c r="H2618" s="50"/>
      <c r="I2618" s="50"/>
      <c r="J2618" s="50"/>
      <c r="K2618" s="50"/>
      <c r="L2618" s="53"/>
      <c r="M2618" s="53"/>
      <c r="N2618" s="50"/>
      <c r="O2618" s="50"/>
      <c r="P2618" s="50"/>
      <c r="Q2618" s="50"/>
      <c r="R2618" s="53"/>
    </row>
    <row r="2619">
      <c r="A2619" s="54"/>
      <c r="B2619" s="50"/>
      <c r="C2619" s="51"/>
      <c r="D2619" s="50"/>
      <c r="E2619" s="52"/>
      <c r="F2619" s="50"/>
      <c r="G2619" s="50"/>
      <c r="H2619" s="50"/>
      <c r="I2619" s="50"/>
      <c r="J2619" s="50"/>
      <c r="K2619" s="50"/>
      <c r="L2619" s="53"/>
      <c r="M2619" s="53"/>
      <c r="N2619" s="50"/>
      <c r="O2619" s="50"/>
      <c r="P2619" s="50"/>
      <c r="Q2619" s="50"/>
      <c r="R2619" s="53"/>
    </row>
    <row r="2620">
      <c r="A2620" s="54"/>
      <c r="B2620" s="50"/>
      <c r="C2620" s="51"/>
      <c r="D2620" s="50"/>
      <c r="E2620" s="52"/>
      <c r="F2620" s="50"/>
      <c r="G2620" s="50"/>
      <c r="H2620" s="50"/>
      <c r="I2620" s="50"/>
      <c r="J2620" s="50"/>
      <c r="K2620" s="50"/>
      <c r="L2620" s="53"/>
      <c r="M2620" s="53"/>
      <c r="N2620" s="50"/>
      <c r="O2620" s="50"/>
      <c r="P2620" s="50"/>
      <c r="Q2620" s="50"/>
      <c r="R2620" s="53"/>
    </row>
    <row r="2621">
      <c r="A2621" s="54"/>
      <c r="B2621" s="50"/>
      <c r="C2621" s="51"/>
      <c r="D2621" s="50"/>
      <c r="E2621" s="52"/>
      <c r="F2621" s="50"/>
      <c r="G2621" s="50"/>
      <c r="H2621" s="50"/>
      <c r="I2621" s="50"/>
      <c r="J2621" s="50"/>
      <c r="K2621" s="50"/>
      <c r="L2621" s="53"/>
      <c r="M2621" s="53"/>
      <c r="N2621" s="50"/>
      <c r="O2621" s="50"/>
      <c r="P2621" s="50"/>
      <c r="Q2621" s="50"/>
      <c r="R2621" s="53"/>
    </row>
    <row r="2622">
      <c r="A2622" s="54"/>
      <c r="B2622" s="50"/>
      <c r="C2622" s="51"/>
      <c r="D2622" s="50"/>
      <c r="E2622" s="52"/>
      <c r="F2622" s="50"/>
      <c r="G2622" s="50"/>
      <c r="H2622" s="50"/>
      <c r="I2622" s="50"/>
      <c r="J2622" s="50"/>
      <c r="K2622" s="50"/>
      <c r="L2622" s="53"/>
      <c r="M2622" s="53"/>
      <c r="N2622" s="50"/>
      <c r="O2622" s="50"/>
      <c r="P2622" s="50"/>
      <c r="Q2622" s="50"/>
      <c r="R2622" s="53"/>
    </row>
    <row r="2623">
      <c r="A2623" s="54"/>
      <c r="B2623" s="50"/>
      <c r="C2623" s="51"/>
      <c r="D2623" s="50"/>
      <c r="E2623" s="52"/>
      <c r="F2623" s="50"/>
      <c r="G2623" s="50"/>
      <c r="H2623" s="50"/>
      <c r="I2623" s="50"/>
      <c r="J2623" s="50"/>
      <c r="K2623" s="50"/>
      <c r="L2623" s="53"/>
      <c r="M2623" s="53"/>
      <c r="N2623" s="50"/>
      <c r="O2623" s="50"/>
      <c r="P2623" s="50"/>
      <c r="Q2623" s="50"/>
      <c r="R2623" s="53"/>
    </row>
    <row r="2624">
      <c r="A2624" s="54"/>
      <c r="B2624" s="50"/>
      <c r="C2624" s="51"/>
      <c r="D2624" s="50"/>
      <c r="E2624" s="52"/>
      <c r="F2624" s="50"/>
      <c r="G2624" s="50"/>
      <c r="H2624" s="50"/>
      <c r="I2624" s="50"/>
      <c r="J2624" s="50"/>
      <c r="K2624" s="50"/>
      <c r="L2624" s="53"/>
      <c r="M2624" s="53"/>
      <c r="N2624" s="50"/>
      <c r="O2624" s="50"/>
      <c r="P2624" s="50"/>
      <c r="Q2624" s="50"/>
      <c r="R2624" s="53"/>
    </row>
    <row r="2625">
      <c r="A2625" s="54"/>
      <c r="B2625" s="50"/>
      <c r="C2625" s="51"/>
      <c r="D2625" s="50"/>
      <c r="E2625" s="52"/>
      <c r="F2625" s="50"/>
      <c r="G2625" s="50"/>
      <c r="H2625" s="50"/>
      <c r="I2625" s="50"/>
      <c r="J2625" s="50"/>
      <c r="K2625" s="50"/>
      <c r="L2625" s="53"/>
      <c r="M2625" s="53"/>
      <c r="N2625" s="50"/>
      <c r="O2625" s="50"/>
      <c r="P2625" s="50"/>
      <c r="Q2625" s="50"/>
      <c r="R2625" s="53"/>
    </row>
    <row r="2626">
      <c r="A2626" s="54"/>
      <c r="B2626" s="50"/>
      <c r="C2626" s="51"/>
      <c r="D2626" s="50"/>
      <c r="E2626" s="52"/>
      <c r="F2626" s="50"/>
      <c r="G2626" s="50"/>
      <c r="H2626" s="50"/>
      <c r="I2626" s="50"/>
      <c r="J2626" s="50"/>
      <c r="K2626" s="50"/>
      <c r="L2626" s="53"/>
      <c r="M2626" s="53"/>
      <c r="N2626" s="50"/>
      <c r="O2626" s="50"/>
      <c r="P2626" s="50"/>
      <c r="Q2626" s="50"/>
      <c r="R2626" s="53"/>
    </row>
    <row r="2627">
      <c r="A2627" s="54"/>
      <c r="B2627" s="50"/>
      <c r="C2627" s="51"/>
      <c r="D2627" s="50"/>
      <c r="E2627" s="52"/>
      <c r="F2627" s="50"/>
      <c r="G2627" s="50"/>
      <c r="H2627" s="50"/>
      <c r="I2627" s="50"/>
      <c r="J2627" s="50"/>
      <c r="K2627" s="50"/>
      <c r="L2627" s="53"/>
      <c r="M2627" s="53"/>
      <c r="N2627" s="50"/>
      <c r="O2627" s="50"/>
      <c r="P2627" s="50"/>
      <c r="Q2627" s="50"/>
      <c r="R2627" s="53"/>
    </row>
    <row r="2628">
      <c r="A2628" s="54"/>
      <c r="B2628" s="50"/>
      <c r="C2628" s="51"/>
      <c r="D2628" s="50"/>
      <c r="E2628" s="52"/>
      <c r="F2628" s="50"/>
      <c r="G2628" s="50"/>
      <c r="H2628" s="50"/>
      <c r="I2628" s="50"/>
      <c r="J2628" s="50"/>
      <c r="K2628" s="50"/>
      <c r="L2628" s="53"/>
      <c r="M2628" s="53"/>
      <c r="N2628" s="50"/>
      <c r="O2628" s="50"/>
      <c r="P2628" s="50"/>
      <c r="Q2628" s="50"/>
      <c r="R2628" s="53"/>
    </row>
    <row r="2629">
      <c r="A2629" s="54"/>
      <c r="B2629" s="50"/>
      <c r="C2629" s="51"/>
      <c r="D2629" s="50"/>
      <c r="E2629" s="52"/>
      <c r="F2629" s="50"/>
      <c r="G2629" s="50"/>
      <c r="H2629" s="50"/>
      <c r="I2629" s="50"/>
      <c r="J2629" s="50"/>
      <c r="K2629" s="50"/>
      <c r="L2629" s="53"/>
      <c r="M2629" s="53"/>
      <c r="N2629" s="50"/>
      <c r="O2629" s="50"/>
      <c r="P2629" s="50"/>
      <c r="Q2629" s="50"/>
      <c r="R2629" s="53"/>
    </row>
    <row r="2630">
      <c r="A2630" s="54"/>
      <c r="B2630" s="50"/>
      <c r="C2630" s="51"/>
      <c r="D2630" s="50"/>
      <c r="E2630" s="52"/>
      <c r="F2630" s="50"/>
      <c r="G2630" s="50"/>
      <c r="H2630" s="50"/>
      <c r="I2630" s="50"/>
      <c r="J2630" s="50"/>
      <c r="K2630" s="50"/>
      <c r="L2630" s="53"/>
      <c r="M2630" s="53"/>
      <c r="N2630" s="50"/>
      <c r="O2630" s="50"/>
      <c r="P2630" s="50"/>
      <c r="Q2630" s="50"/>
      <c r="R2630" s="53"/>
    </row>
    <row r="2631">
      <c r="A2631" s="54"/>
      <c r="B2631" s="50"/>
      <c r="C2631" s="51"/>
      <c r="D2631" s="50"/>
      <c r="E2631" s="52"/>
      <c r="F2631" s="50"/>
      <c r="G2631" s="50"/>
      <c r="H2631" s="50"/>
      <c r="I2631" s="50"/>
      <c r="J2631" s="50"/>
      <c r="K2631" s="50"/>
      <c r="L2631" s="53"/>
      <c r="M2631" s="53"/>
      <c r="N2631" s="50"/>
      <c r="O2631" s="50"/>
      <c r="P2631" s="50"/>
      <c r="Q2631" s="50"/>
      <c r="R2631" s="53"/>
    </row>
    <row r="2632">
      <c r="A2632" s="54"/>
      <c r="B2632" s="50"/>
      <c r="C2632" s="51"/>
      <c r="D2632" s="50"/>
      <c r="E2632" s="52"/>
      <c r="F2632" s="50"/>
      <c r="G2632" s="50"/>
      <c r="H2632" s="50"/>
      <c r="I2632" s="50"/>
      <c r="J2632" s="50"/>
      <c r="K2632" s="50"/>
      <c r="L2632" s="53"/>
      <c r="M2632" s="53"/>
      <c r="N2632" s="50"/>
      <c r="O2632" s="50"/>
      <c r="P2632" s="50"/>
      <c r="Q2632" s="50"/>
      <c r="R2632" s="53"/>
    </row>
    <row r="2633">
      <c r="A2633" s="54"/>
      <c r="B2633" s="50"/>
      <c r="C2633" s="51"/>
      <c r="D2633" s="50"/>
      <c r="E2633" s="52"/>
      <c r="F2633" s="50"/>
      <c r="G2633" s="50"/>
      <c r="H2633" s="50"/>
      <c r="I2633" s="50"/>
      <c r="J2633" s="50"/>
      <c r="K2633" s="50"/>
      <c r="L2633" s="53"/>
      <c r="M2633" s="53"/>
      <c r="N2633" s="50"/>
      <c r="O2633" s="50"/>
      <c r="P2633" s="50"/>
      <c r="Q2633" s="50"/>
      <c r="R2633" s="53"/>
    </row>
    <row r="2634">
      <c r="A2634" s="54"/>
      <c r="B2634" s="50"/>
      <c r="C2634" s="51"/>
      <c r="D2634" s="50"/>
      <c r="E2634" s="52"/>
      <c r="F2634" s="50"/>
      <c r="G2634" s="50"/>
      <c r="H2634" s="50"/>
      <c r="I2634" s="50"/>
      <c r="J2634" s="50"/>
      <c r="K2634" s="50"/>
      <c r="L2634" s="53"/>
      <c r="M2634" s="53"/>
      <c r="N2634" s="50"/>
      <c r="O2634" s="50"/>
      <c r="P2634" s="50"/>
      <c r="Q2634" s="50"/>
      <c r="R2634" s="53"/>
    </row>
    <row r="2635">
      <c r="A2635" s="54"/>
      <c r="B2635" s="50"/>
      <c r="C2635" s="51"/>
      <c r="D2635" s="50"/>
      <c r="E2635" s="52"/>
      <c r="F2635" s="50"/>
      <c r="G2635" s="50"/>
      <c r="H2635" s="50"/>
      <c r="I2635" s="50"/>
      <c r="J2635" s="50"/>
      <c r="K2635" s="50"/>
      <c r="L2635" s="53"/>
      <c r="M2635" s="53"/>
      <c r="N2635" s="50"/>
      <c r="O2635" s="50"/>
      <c r="P2635" s="50"/>
      <c r="Q2635" s="50"/>
      <c r="R2635" s="53"/>
    </row>
    <row r="2636">
      <c r="A2636" s="54"/>
      <c r="B2636" s="50"/>
      <c r="C2636" s="51"/>
      <c r="D2636" s="50"/>
      <c r="E2636" s="52"/>
      <c r="F2636" s="50"/>
      <c r="G2636" s="50"/>
      <c r="H2636" s="50"/>
      <c r="I2636" s="50"/>
      <c r="J2636" s="50"/>
      <c r="K2636" s="50"/>
      <c r="L2636" s="53"/>
      <c r="M2636" s="53"/>
      <c r="N2636" s="50"/>
      <c r="O2636" s="50"/>
      <c r="P2636" s="50"/>
      <c r="Q2636" s="50"/>
      <c r="R2636" s="53"/>
    </row>
    <row r="2637">
      <c r="A2637" s="54"/>
      <c r="B2637" s="50"/>
      <c r="C2637" s="51"/>
      <c r="D2637" s="50"/>
      <c r="E2637" s="52"/>
      <c r="F2637" s="50"/>
      <c r="G2637" s="50"/>
      <c r="H2637" s="50"/>
      <c r="I2637" s="50"/>
      <c r="J2637" s="50"/>
      <c r="K2637" s="50"/>
      <c r="L2637" s="53"/>
      <c r="M2637" s="53"/>
      <c r="N2637" s="50"/>
      <c r="O2637" s="50"/>
      <c r="P2637" s="50"/>
      <c r="Q2637" s="50"/>
      <c r="R2637" s="53"/>
    </row>
    <row r="2638">
      <c r="A2638" s="54"/>
      <c r="B2638" s="50"/>
      <c r="C2638" s="51"/>
      <c r="D2638" s="50"/>
      <c r="E2638" s="52"/>
      <c r="F2638" s="50"/>
      <c r="G2638" s="50"/>
      <c r="H2638" s="50"/>
      <c r="I2638" s="50"/>
      <c r="J2638" s="50"/>
      <c r="K2638" s="50"/>
      <c r="L2638" s="53"/>
      <c r="M2638" s="53"/>
      <c r="N2638" s="50"/>
      <c r="O2638" s="50"/>
      <c r="P2638" s="50"/>
      <c r="Q2638" s="50"/>
      <c r="R2638" s="53"/>
    </row>
    <row r="2639">
      <c r="A2639" s="54"/>
      <c r="B2639" s="50"/>
      <c r="C2639" s="51"/>
      <c r="D2639" s="50"/>
      <c r="E2639" s="52"/>
      <c r="F2639" s="50"/>
      <c r="G2639" s="50"/>
      <c r="H2639" s="50"/>
      <c r="I2639" s="50"/>
      <c r="J2639" s="50"/>
      <c r="K2639" s="50"/>
      <c r="L2639" s="53"/>
      <c r="M2639" s="53"/>
      <c r="N2639" s="50"/>
      <c r="O2639" s="50"/>
      <c r="P2639" s="50"/>
      <c r="Q2639" s="50"/>
      <c r="R2639" s="53"/>
    </row>
    <row r="2640">
      <c r="A2640" s="54"/>
      <c r="B2640" s="50"/>
      <c r="C2640" s="51"/>
      <c r="D2640" s="50"/>
      <c r="E2640" s="52"/>
      <c r="F2640" s="50"/>
      <c r="G2640" s="50"/>
      <c r="H2640" s="50"/>
      <c r="I2640" s="50"/>
      <c r="J2640" s="50"/>
      <c r="K2640" s="50"/>
      <c r="L2640" s="53"/>
      <c r="M2640" s="53"/>
      <c r="N2640" s="50"/>
      <c r="O2640" s="50"/>
      <c r="P2640" s="50"/>
      <c r="Q2640" s="50"/>
      <c r="R2640" s="53"/>
    </row>
    <row r="2641">
      <c r="A2641" s="54"/>
      <c r="B2641" s="50"/>
      <c r="C2641" s="51"/>
      <c r="D2641" s="50"/>
      <c r="E2641" s="52"/>
      <c r="F2641" s="50"/>
      <c r="G2641" s="50"/>
      <c r="H2641" s="50"/>
      <c r="I2641" s="50"/>
      <c r="J2641" s="50"/>
      <c r="K2641" s="50"/>
      <c r="L2641" s="53"/>
      <c r="M2641" s="53"/>
      <c r="N2641" s="50"/>
      <c r="O2641" s="50"/>
      <c r="P2641" s="50"/>
      <c r="Q2641" s="50"/>
      <c r="R2641" s="53"/>
    </row>
    <row r="2642">
      <c r="A2642" s="54"/>
      <c r="B2642" s="50"/>
      <c r="C2642" s="51"/>
      <c r="D2642" s="50"/>
      <c r="E2642" s="52"/>
      <c r="F2642" s="50"/>
      <c r="G2642" s="50"/>
      <c r="H2642" s="50"/>
      <c r="I2642" s="50"/>
      <c r="J2642" s="50"/>
      <c r="K2642" s="50"/>
      <c r="L2642" s="53"/>
      <c r="M2642" s="53"/>
      <c r="N2642" s="50"/>
      <c r="O2642" s="50"/>
      <c r="P2642" s="50"/>
      <c r="Q2642" s="50"/>
      <c r="R2642" s="53"/>
    </row>
    <row r="2643">
      <c r="A2643" s="54"/>
      <c r="B2643" s="50"/>
      <c r="C2643" s="51"/>
      <c r="D2643" s="50"/>
      <c r="E2643" s="52"/>
      <c r="F2643" s="50"/>
      <c r="G2643" s="50"/>
      <c r="H2643" s="50"/>
      <c r="I2643" s="50"/>
      <c r="J2643" s="50"/>
      <c r="K2643" s="50"/>
      <c r="L2643" s="53"/>
      <c r="M2643" s="53"/>
      <c r="N2643" s="50"/>
      <c r="O2643" s="50"/>
      <c r="P2643" s="50"/>
      <c r="Q2643" s="50"/>
      <c r="R2643" s="53"/>
    </row>
    <row r="2644">
      <c r="A2644" s="54"/>
      <c r="B2644" s="50"/>
      <c r="C2644" s="51"/>
      <c r="D2644" s="50"/>
      <c r="E2644" s="52"/>
      <c r="F2644" s="50"/>
      <c r="G2644" s="50"/>
      <c r="H2644" s="50"/>
      <c r="I2644" s="50"/>
      <c r="J2644" s="50"/>
      <c r="K2644" s="50"/>
      <c r="L2644" s="53"/>
      <c r="M2644" s="53"/>
      <c r="N2644" s="50"/>
      <c r="O2644" s="50"/>
      <c r="P2644" s="50"/>
      <c r="Q2644" s="50"/>
      <c r="R2644" s="53"/>
    </row>
    <row r="2645">
      <c r="A2645" s="54"/>
      <c r="B2645" s="50"/>
      <c r="C2645" s="51"/>
      <c r="D2645" s="50"/>
      <c r="E2645" s="52"/>
      <c r="F2645" s="50"/>
      <c r="G2645" s="50"/>
      <c r="H2645" s="50"/>
      <c r="I2645" s="50"/>
      <c r="J2645" s="50"/>
      <c r="K2645" s="50"/>
      <c r="L2645" s="53"/>
      <c r="M2645" s="53"/>
      <c r="N2645" s="50"/>
      <c r="O2645" s="50"/>
      <c r="P2645" s="50"/>
      <c r="Q2645" s="50"/>
      <c r="R2645" s="53"/>
    </row>
    <row r="2646">
      <c r="A2646" s="54"/>
      <c r="B2646" s="50"/>
      <c r="C2646" s="51"/>
      <c r="D2646" s="50"/>
      <c r="E2646" s="52"/>
      <c r="F2646" s="50"/>
      <c r="G2646" s="50"/>
      <c r="H2646" s="50"/>
      <c r="I2646" s="50"/>
      <c r="J2646" s="50"/>
      <c r="K2646" s="50"/>
      <c r="L2646" s="53"/>
      <c r="M2646" s="53"/>
      <c r="N2646" s="50"/>
      <c r="O2646" s="50"/>
      <c r="P2646" s="50"/>
      <c r="Q2646" s="50"/>
      <c r="R2646" s="53"/>
    </row>
    <row r="2647">
      <c r="A2647" s="54"/>
      <c r="B2647" s="50"/>
      <c r="C2647" s="51"/>
      <c r="D2647" s="50"/>
      <c r="E2647" s="52"/>
      <c r="F2647" s="50"/>
      <c r="G2647" s="50"/>
      <c r="H2647" s="50"/>
      <c r="I2647" s="50"/>
      <c r="J2647" s="50"/>
      <c r="K2647" s="50"/>
      <c r="L2647" s="53"/>
      <c r="M2647" s="53"/>
      <c r="N2647" s="50"/>
      <c r="O2647" s="50"/>
      <c r="P2647" s="50"/>
      <c r="Q2647" s="50"/>
      <c r="R2647" s="53"/>
    </row>
    <row r="2648">
      <c r="A2648" s="54"/>
      <c r="B2648" s="50"/>
      <c r="C2648" s="51"/>
      <c r="D2648" s="50"/>
      <c r="E2648" s="52"/>
      <c r="F2648" s="50"/>
      <c r="G2648" s="50"/>
      <c r="H2648" s="50"/>
      <c r="I2648" s="50"/>
      <c r="J2648" s="50"/>
      <c r="K2648" s="50"/>
      <c r="L2648" s="53"/>
      <c r="M2648" s="53"/>
      <c r="N2648" s="50"/>
      <c r="O2648" s="50"/>
      <c r="P2648" s="50"/>
      <c r="Q2648" s="50"/>
      <c r="R2648" s="53"/>
    </row>
    <row r="2649">
      <c r="A2649" s="54"/>
      <c r="B2649" s="50"/>
      <c r="C2649" s="51"/>
      <c r="D2649" s="50"/>
      <c r="E2649" s="52"/>
      <c r="F2649" s="50"/>
      <c r="G2649" s="50"/>
      <c r="H2649" s="50"/>
      <c r="I2649" s="50"/>
      <c r="J2649" s="50"/>
      <c r="K2649" s="50"/>
      <c r="L2649" s="53"/>
      <c r="M2649" s="53"/>
      <c r="N2649" s="50"/>
      <c r="O2649" s="50"/>
      <c r="P2649" s="50"/>
      <c r="Q2649" s="50"/>
      <c r="R2649" s="53"/>
    </row>
    <row r="2650">
      <c r="A2650" s="54"/>
      <c r="B2650" s="50"/>
      <c r="C2650" s="51"/>
      <c r="D2650" s="50"/>
      <c r="E2650" s="52"/>
      <c r="F2650" s="50"/>
      <c r="G2650" s="50"/>
      <c r="H2650" s="50"/>
      <c r="I2650" s="50"/>
      <c r="J2650" s="50"/>
      <c r="K2650" s="50"/>
      <c r="L2650" s="53"/>
      <c r="M2650" s="53"/>
      <c r="N2650" s="50"/>
      <c r="O2650" s="50"/>
      <c r="P2650" s="50"/>
      <c r="Q2650" s="50"/>
      <c r="R2650" s="53"/>
    </row>
    <row r="2651">
      <c r="A2651" s="54"/>
      <c r="B2651" s="50"/>
      <c r="C2651" s="51"/>
      <c r="D2651" s="50"/>
      <c r="E2651" s="52"/>
      <c r="F2651" s="50"/>
      <c r="G2651" s="50"/>
      <c r="H2651" s="50"/>
      <c r="I2651" s="50"/>
      <c r="J2651" s="50"/>
      <c r="K2651" s="50"/>
      <c r="L2651" s="53"/>
      <c r="M2651" s="53"/>
      <c r="N2651" s="50"/>
      <c r="O2651" s="50"/>
      <c r="P2651" s="50"/>
      <c r="Q2651" s="50"/>
      <c r="R2651" s="53"/>
    </row>
    <row r="2652">
      <c r="A2652" s="54"/>
      <c r="B2652" s="50"/>
      <c r="C2652" s="51"/>
      <c r="D2652" s="50"/>
      <c r="E2652" s="52"/>
      <c r="F2652" s="50"/>
      <c r="G2652" s="50"/>
      <c r="H2652" s="50"/>
      <c r="I2652" s="50"/>
      <c r="J2652" s="50"/>
      <c r="K2652" s="50"/>
      <c r="L2652" s="53"/>
      <c r="M2652" s="53"/>
      <c r="N2652" s="50"/>
      <c r="O2652" s="50"/>
      <c r="P2652" s="50"/>
      <c r="Q2652" s="50"/>
      <c r="R2652" s="53"/>
    </row>
    <row r="2653">
      <c r="A2653" s="54"/>
      <c r="B2653" s="50"/>
      <c r="C2653" s="51"/>
      <c r="D2653" s="50"/>
      <c r="E2653" s="52"/>
      <c r="F2653" s="50"/>
      <c r="G2653" s="50"/>
      <c r="H2653" s="50"/>
      <c r="I2653" s="50"/>
      <c r="J2653" s="50"/>
      <c r="K2653" s="50"/>
      <c r="L2653" s="53"/>
      <c r="M2653" s="53"/>
      <c r="N2653" s="50"/>
      <c r="O2653" s="50"/>
      <c r="P2653" s="50"/>
      <c r="Q2653" s="50"/>
      <c r="R2653" s="53"/>
    </row>
    <row r="2654">
      <c r="A2654" s="54"/>
      <c r="B2654" s="50"/>
      <c r="C2654" s="51"/>
      <c r="D2654" s="50"/>
      <c r="E2654" s="52"/>
      <c r="F2654" s="50"/>
      <c r="G2654" s="50"/>
      <c r="H2654" s="50"/>
      <c r="I2654" s="50"/>
      <c r="J2654" s="50"/>
      <c r="K2654" s="50"/>
      <c r="L2654" s="53"/>
      <c r="M2654" s="53"/>
      <c r="N2654" s="50"/>
      <c r="O2654" s="50"/>
      <c r="P2654" s="50"/>
      <c r="Q2654" s="50"/>
      <c r="R2654" s="53"/>
    </row>
    <row r="2655">
      <c r="A2655" s="54"/>
      <c r="B2655" s="50"/>
      <c r="C2655" s="51"/>
      <c r="D2655" s="50"/>
      <c r="E2655" s="52"/>
      <c r="F2655" s="50"/>
      <c r="G2655" s="50"/>
      <c r="H2655" s="50"/>
      <c r="I2655" s="50"/>
      <c r="J2655" s="50"/>
      <c r="K2655" s="50"/>
      <c r="L2655" s="53"/>
      <c r="M2655" s="53"/>
      <c r="N2655" s="50"/>
      <c r="O2655" s="50"/>
      <c r="P2655" s="50"/>
      <c r="Q2655" s="50"/>
      <c r="R2655" s="53"/>
    </row>
    <row r="2656">
      <c r="A2656" s="54"/>
      <c r="B2656" s="50"/>
      <c r="C2656" s="51"/>
      <c r="D2656" s="50"/>
      <c r="E2656" s="52"/>
      <c r="F2656" s="50"/>
      <c r="G2656" s="50"/>
      <c r="H2656" s="50"/>
      <c r="I2656" s="50"/>
      <c r="J2656" s="50"/>
      <c r="K2656" s="50"/>
      <c r="L2656" s="53"/>
      <c r="M2656" s="53"/>
      <c r="N2656" s="50"/>
      <c r="O2656" s="50"/>
      <c r="P2656" s="50"/>
      <c r="Q2656" s="50"/>
      <c r="R2656" s="53"/>
    </row>
    <row r="2657">
      <c r="A2657" s="54"/>
      <c r="B2657" s="50"/>
      <c r="C2657" s="51"/>
      <c r="D2657" s="50"/>
      <c r="E2657" s="52"/>
      <c r="F2657" s="50"/>
      <c r="G2657" s="50"/>
      <c r="H2657" s="50"/>
      <c r="I2657" s="50"/>
      <c r="J2657" s="50"/>
      <c r="K2657" s="50"/>
      <c r="L2657" s="53"/>
      <c r="M2657" s="53"/>
      <c r="N2657" s="50"/>
      <c r="O2657" s="50"/>
      <c r="P2657" s="50"/>
      <c r="Q2657" s="50"/>
      <c r="R2657" s="53"/>
    </row>
    <row r="2658">
      <c r="A2658" s="54"/>
      <c r="B2658" s="50"/>
      <c r="C2658" s="51"/>
      <c r="D2658" s="50"/>
      <c r="E2658" s="52"/>
      <c r="F2658" s="50"/>
      <c r="G2658" s="50"/>
      <c r="H2658" s="50"/>
      <c r="I2658" s="50"/>
      <c r="J2658" s="50"/>
      <c r="K2658" s="50"/>
      <c r="L2658" s="53"/>
      <c r="M2658" s="53"/>
      <c r="N2658" s="50"/>
      <c r="O2658" s="50"/>
      <c r="P2658" s="50"/>
      <c r="Q2658" s="50"/>
      <c r="R2658" s="53"/>
    </row>
    <row r="2659">
      <c r="A2659" s="54"/>
      <c r="B2659" s="50"/>
      <c r="C2659" s="51"/>
      <c r="D2659" s="50"/>
      <c r="E2659" s="52"/>
      <c r="F2659" s="50"/>
      <c r="G2659" s="50"/>
      <c r="H2659" s="50"/>
      <c r="I2659" s="50"/>
      <c r="J2659" s="50"/>
      <c r="K2659" s="50"/>
      <c r="L2659" s="53"/>
      <c r="M2659" s="53"/>
      <c r="N2659" s="50"/>
      <c r="O2659" s="50"/>
      <c r="P2659" s="50"/>
      <c r="Q2659" s="50"/>
      <c r="R2659" s="53"/>
    </row>
    <row r="2660">
      <c r="A2660" s="54"/>
      <c r="B2660" s="50"/>
      <c r="C2660" s="51"/>
      <c r="D2660" s="50"/>
      <c r="E2660" s="52"/>
      <c r="F2660" s="50"/>
      <c r="G2660" s="50"/>
      <c r="H2660" s="50"/>
      <c r="I2660" s="50"/>
      <c r="J2660" s="50"/>
      <c r="K2660" s="50"/>
      <c r="L2660" s="53"/>
      <c r="M2660" s="53"/>
      <c r="N2660" s="50"/>
      <c r="O2660" s="50"/>
      <c r="P2660" s="50"/>
      <c r="Q2660" s="50"/>
      <c r="R2660" s="53"/>
    </row>
    <row r="2661">
      <c r="A2661" s="54"/>
      <c r="B2661" s="50"/>
      <c r="C2661" s="51"/>
      <c r="D2661" s="50"/>
      <c r="E2661" s="52"/>
      <c r="F2661" s="50"/>
      <c r="G2661" s="50"/>
      <c r="H2661" s="50"/>
      <c r="I2661" s="50"/>
      <c r="J2661" s="50"/>
      <c r="K2661" s="50"/>
      <c r="L2661" s="53"/>
      <c r="M2661" s="53"/>
      <c r="N2661" s="50"/>
      <c r="O2661" s="50"/>
      <c r="P2661" s="50"/>
      <c r="Q2661" s="50"/>
      <c r="R2661" s="53"/>
    </row>
    <row r="2662">
      <c r="A2662" s="54"/>
      <c r="B2662" s="50"/>
      <c r="C2662" s="51"/>
      <c r="D2662" s="50"/>
      <c r="E2662" s="52"/>
      <c r="F2662" s="50"/>
      <c r="G2662" s="50"/>
      <c r="H2662" s="50"/>
      <c r="I2662" s="50"/>
      <c r="J2662" s="50"/>
      <c r="K2662" s="50"/>
      <c r="L2662" s="53"/>
      <c r="M2662" s="53"/>
      <c r="N2662" s="50"/>
      <c r="O2662" s="50"/>
      <c r="P2662" s="50"/>
      <c r="Q2662" s="50"/>
      <c r="R2662" s="53"/>
    </row>
    <row r="2663">
      <c r="A2663" s="54"/>
      <c r="B2663" s="50"/>
      <c r="C2663" s="51"/>
      <c r="D2663" s="50"/>
      <c r="E2663" s="52"/>
      <c r="F2663" s="50"/>
      <c r="G2663" s="50"/>
      <c r="H2663" s="50"/>
      <c r="I2663" s="50"/>
      <c r="J2663" s="50"/>
      <c r="K2663" s="50"/>
      <c r="L2663" s="53"/>
      <c r="M2663" s="53"/>
      <c r="N2663" s="50"/>
      <c r="O2663" s="50"/>
      <c r="P2663" s="50"/>
      <c r="Q2663" s="50"/>
      <c r="R2663" s="53"/>
    </row>
    <row r="2664">
      <c r="A2664" s="54"/>
      <c r="B2664" s="50"/>
      <c r="C2664" s="51"/>
      <c r="D2664" s="50"/>
      <c r="E2664" s="52"/>
      <c r="F2664" s="50"/>
      <c r="G2664" s="50"/>
      <c r="H2664" s="50"/>
      <c r="I2664" s="50"/>
      <c r="J2664" s="50"/>
      <c r="K2664" s="50"/>
      <c r="L2664" s="53"/>
      <c r="M2664" s="53"/>
      <c r="N2664" s="50"/>
      <c r="O2664" s="50"/>
      <c r="P2664" s="50"/>
      <c r="Q2664" s="50"/>
      <c r="R2664" s="53"/>
    </row>
    <row r="2665">
      <c r="A2665" s="54"/>
      <c r="B2665" s="50"/>
      <c r="C2665" s="51"/>
      <c r="D2665" s="50"/>
      <c r="E2665" s="52"/>
      <c r="F2665" s="50"/>
      <c r="G2665" s="50"/>
      <c r="H2665" s="50"/>
      <c r="I2665" s="50"/>
      <c r="J2665" s="50"/>
      <c r="K2665" s="50"/>
      <c r="L2665" s="53"/>
      <c r="M2665" s="53"/>
      <c r="N2665" s="50"/>
      <c r="O2665" s="50"/>
      <c r="P2665" s="50"/>
      <c r="Q2665" s="50"/>
      <c r="R2665" s="53"/>
    </row>
    <row r="2666">
      <c r="A2666" s="54"/>
      <c r="B2666" s="50"/>
      <c r="C2666" s="51"/>
      <c r="D2666" s="50"/>
      <c r="E2666" s="52"/>
      <c r="F2666" s="50"/>
      <c r="G2666" s="50"/>
      <c r="H2666" s="50"/>
      <c r="I2666" s="50"/>
      <c r="J2666" s="50"/>
      <c r="K2666" s="50"/>
      <c r="L2666" s="53"/>
      <c r="M2666" s="53"/>
      <c r="N2666" s="50"/>
      <c r="O2666" s="50"/>
      <c r="P2666" s="50"/>
      <c r="Q2666" s="50"/>
      <c r="R2666" s="53"/>
    </row>
    <row r="2667">
      <c r="A2667" s="54"/>
      <c r="B2667" s="50"/>
      <c r="C2667" s="51"/>
      <c r="D2667" s="50"/>
      <c r="E2667" s="52"/>
      <c r="F2667" s="50"/>
      <c r="G2667" s="50"/>
      <c r="H2667" s="50"/>
      <c r="I2667" s="50"/>
      <c r="J2667" s="50"/>
      <c r="K2667" s="50"/>
      <c r="L2667" s="53"/>
      <c r="M2667" s="53"/>
      <c r="N2667" s="50"/>
      <c r="O2667" s="50"/>
      <c r="P2667" s="50"/>
      <c r="Q2667" s="50"/>
      <c r="R2667" s="53"/>
    </row>
    <row r="2668">
      <c r="A2668" s="54"/>
      <c r="B2668" s="50"/>
      <c r="C2668" s="51"/>
      <c r="D2668" s="50"/>
      <c r="E2668" s="52"/>
      <c r="F2668" s="50"/>
      <c r="G2668" s="50"/>
      <c r="H2668" s="50"/>
      <c r="I2668" s="50"/>
      <c r="J2668" s="50"/>
      <c r="K2668" s="50"/>
      <c r="L2668" s="53"/>
      <c r="M2668" s="53"/>
      <c r="N2668" s="50"/>
      <c r="O2668" s="50"/>
      <c r="P2668" s="50"/>
      <c r="Q2668" s="50"/>
      <c r="R2668" s="53"/>
    </row>
    <row r="2669">
      <c r="A2669" s="54"/>
      <c r="B2669" s="50"/>
      <c r="C2669" s="51"/>
      <c r="D2669" s="50"/>
      <c r="E2669" s="52"/>
      <c r="F2669" s="50"/>
      <c r="G2669" s="50"/>
      <c r="H2669" s="50"/>
      <c r="I2669" s="50"/>
      <c r="J2669" s="50"/>
      <c r="K2669" s="50"/>
      <c r="L2669" s="53"/>
      <c r="M2669" s="53"/>
      <c r="N2669" s="50"/>
      <c r="O2669" s="50"/>
      <c r="P2669" s="50"/>
      <c r="Q2669" s="50"/>
      <c r="R2669" s="53"/>
    </row>
    <row r="2670">
      <c r="A2670" s="54"/>
      <c r="B2670" s="50"/>
      <c r="C2670" s="51"/>
      <c r="D2670" s="50"/>
      <c r="E2670" s="52"/>
      <c r="F2670" s="50"/>
      <c r="G2670" s="50"/>
      <c r="H2670" s="50"/>
      <c r="I2670" s="50"/>
      <c r="J2670" s="50"/>
      <c r="K2670" s="50"/>
      <c r="L2670" s="53"/>
      <c r="M2670" s="53"/>
      <c r="N2670" s="50"/>
      <c r="O2670" s="50"/>
      <c r="P2670" s="50"/>
      <c r="Q2670" s="50"/>
      <c r="R2670" s="53"/>
    </row>
    <row r="2671">
      <c r="A2671" s="54"/>
      <c r="B2671" s="50"/>
      <c r="C2671" s="51"/>
      <c r="D2671" s="50"/>
      <c r="E2671" s="52"/>
      <c r="F2671" s="50"/>
      <c r="G2671" s="50"/>
      <c r="H2671" s="50"/>
      <c r="I2671" s="50"/>
      <c r="J2671" s="50"/>
      <c r="K2671" s="50"/>
      <c r="L2671" s="53"/>
      <c r="M2671" s="53"/>
      <c r="N2671" s="50"/>
      <c r="O2671" s="50"/>
      <c r="P2671" s="50"/>
      <c r="Q2671" s="50"/>
      <c r="R2671" s="53"/>
    </row>
    <row r="2672">
      <c r="A2672" s="54"/>
      <c r="B2672" s="50"/>
      <c r="C2672" s="51"/>
      <c r="D2672" s="50"/>
      <c r="E2672" s="52"/>
      <c r="F2672" s="50"/>
      <c r="G2672" s="50"/>
      <c r="H2672" s="50"/>
      <c r="I2672" s="50"/>
      <c r="J2672" s="50"/>
      <c r="K2672" s="50"/>
      <c r="L2672" s="53"/>
      <c r="M2672" s="53"/>
      <c r="N2672" s="50"/>
      <c r="O2672" s="50"/>
      <c r="P2672" s="50"/>
      <c r="Q2672" s="50"/>
      <c r="R2672" s="53"/>
    </row>
    <row r="2673">
      <c r="A2673" s="54"/>
      <c r="B2673" s="50"/>
      <c r="C2673" s="51"/>
      <c r="D2673" s="50"/>
      <c r="E2673" s="52"/>
      <c r="F2673" s="50"/>
      <c r="G2673" s="50"/>
      <c r="H2673" s="50"/>
      <c r="I2673" s="50"/>
      <c r="J2673" s="50"/>
      <c r="K2673" s="50"/>
      <c r="L2673" s="53"/>
      <c r="M2673" s="53"/>
      <c r="N2673" s="50"/>
      <c r="O2673" s="50"/>
      <c r="P2673" s="50"/>
      <c r="Q2673" s="50"/>
      <c r="R2673" s="53"/>
    </row>
    <row r="2674">
      <c r="A2674" s="54"/>
      <c r="B2674" s="50"/>
      <c r="C2674" s="51"/>
      <c r="D2674" s="50"/>
      <c r="E2674" s="52"/>
      <c r="F2674" s="50"/>
      <c r="G2674" s="50"/>
      <c r="H2674" s="50"/>
      <c r="I2674" s="50"/>
      <c r="J2674" s="50"/>
      <c r="K2674" s="50"/>
      <c r="L2674" s="53"/>
      <c r="M2674" s="53"/>
      <c r="N2674" s="50"/>
      <c r="O2674" s="50"/>
      <c r="P2674" s="50"/>
      <c r="Q2674" s="50"/>
      <c r="R2674" s="53"/>
    </row>
    <row r="2675">
      <c r="A2675" s="54"/>
      <c r="B2675" s="50"/>
      <c r="C2675" s="51"/>
      <c r="D2675" s="50"/>
      <c r="E2675" s="52"/>
      <c r="F2675" s="50"/>
      <c r="G2675" s="50"/>
      <c r="H2675" s="50"/>
      <c r="I2675" s="50"/>
      <c r="J2675" s="50"/>
      <c r="K2675" s="50"/>
      <c r="L2675" s="53"/>
      <c r="M2675" s="53"/>
      <c r="N2675" s="50"/>
      <c r="O2675" s="50"/>
      <c r="P2675" s="50"/>
      <c r="Q2675" s="50"/>
      <c r="R2675" s="53"/>
    </row>
    <row r="2676">
      <c r="A2676" s="54"/>
      <c r="B2676" s="50"/>
      <c r="C2676" s="51"/>
      <c r="D2676" s="50"/>
      <c r="E2676" s="52"/>
      <c r="F2676" s="50"/>
      <c r="G2676" s="50"/>
      <c r="H2676" s="50"/>
      <c r="I2676" s="50"/>
      <c r="J2676" s="50"/>
      <c r="K2676" s="50"/>
      <c r="L2676" s="53"/>
      <c r="M2676" s="53"/>
      <c r="N2676" s="50"/>
      <c r="O2676" s="50"/>
      <c r="P2676" s="50"/>
      <c r="Q2676" s="50"/>
      <c r="R2676" s="53"/>
    </row>
    <row r="2677">
      <c r="A2677" s="54"/>
      <c r="B2677" s="50"/>
      <c r="C2677" s="51"/>
      <c r="D2677" s="50"/>
      <c r="E2677" s="52"/>
      <c r="F2677" s="50"/>
      <c r="G2677" s="50"/>
      <c r="H2677" s="50"/>
      <c r="I2677" s="50"/>
      <c r="J2677" s="50"/>
      <c r="K2677" s="50"/>
      <c r="L2677" s="53"/>
      <c r="M2677" s="53"/>
      <c r="N2677" s="50"/>
      <c r="O2677" s="50"/>
      <c r="P2677" s="50"/>
      <c r="Q2677" s="50"/>
      <c r="R2677" s="53"/>
    </row>
    <row r="2678">
      <c r="A2678" s="54"/>
      <c r="B2678" s="50"/>
      <c r="C2678" s="51"/>
      <c r="D2678" s="50"/>
      <c r="E2678" s="52"/>
      <c r="F2678" s="50"/>
      <c r="G2678" s="50"/>
      <c r="H2678" s="50"/>
      <c r="I2678" s="50"/>
      <c r="J2678" s="50"/>
      <c r="K2678" s="50"/>
      <c r="L2678" s="53"/>
      <c r="M2678" s="53"/>
      <c r="N2678" s="50"/>
      <c r="O2678" s="50"/>
      <c r="P2678" s="50"/>
      <c r="Q2678" s="50"/>
      <c r="R2678" s="53"/>
    </row>
    <row r="2679">
      <c r="A2679" s="54"/>
      <c r="B2679" s="50"/>
      <c r="C2679" s="51"/>
      <c r="D2679" s="50"/>
      <c r="E2679" s="52"/>
      <c r="F2679" s="50"/>
      <c r="G2679" s="50"/>
      <c r="H2679" s="50"/>
      <c r="I2679" s="50"/>
      <c r="J2679" s="50"/>
      <c r="K2679" s="50"/>
      <c r="L2679" s="53"/>
      <c r="M2679" s="53"/>
      <c r="N2679" s="50"/>
      <c r="O2679" s="50"/>
      <c r="P2679" s="50"/>
      <c r="Q2679" s="50"/>
      <c r="R2679" s="53"/>
    </row>
    <row r="2680">
      <c r="A2680" s="54"/>
      <c r="B2680" s="50"/>
      <c r="C2680" s="51"/>
      <c r="D2680" s="50"/>
      <c r="E2680" s="52"/>
      <c r="F2680" s="50"/>
      <c r="G2680" s="50"/>
      <c r="H2680" s="50"/>
      <c r="I2680" s="50"/>
      <c r="J2680" s="50"/>
      <c r="K2680" s="50"/>
      <c r="L2680" s="53"/>
      <c r="M2680" s="53"/>
      <c r="N2680" s="50"/>
      <c r="O2680" s="50"/>
      <c r="P2680" s="50"/>
      <c r="Q2680" s="50"/>
      <c r="R2680" s="53"/>
    </row>
    <row r="2681">
      <c r="A2681" s="54"/>
      <c r="B2681" s="50"/>
      <c r="C2681" s="51"/>
      <c r="D2681" s="50"/>
      <c r="E2681" s="52"/>
      <c r="F2681" s="50"/>
      <c r="G2681" s="50"/>
      <c r="H2681" s="50"/>
      <c r="I2681" s="50"/>
      <c r="J2681" s="50"/>
      <c r="K2681" s="50"/>
      <c r="L2681" s="53"/>
      <c r="M2681" s="53"/>
      <c r="N2681" s="50"/>
      <c r="O2681" s="50"/>
      <c r="P2681" s="50"/>
      <c r="Q2681" s="50"/>
      <c r="R2681" s="53"/>
    </row>
    <row r="2682">
      <c r="A2682" s="54"/>
      <c r="B2682" s="50"/>
      <c r="C2682" s="51"/>
      <c r="D2682" s="50"/>
      <c r="E2682" s="52"/>
      <c r="F2682" s="50"/>
      <c r="G2682" s="50"/>
      <c r="H2682" s="50"/>
      <c r="I2682" s="50"/>
      <c r="J2682" s="50"/>
      <c r="K2682" s="50"/>
      <c r="L2682" s="53"/>
      <c r="M2682" s="53"/>
      <c r="N2682" s="50"/>
      <c r="O2682" s="50"/>
      <c r="P2682" s="50"/>
      <c r="Q2682" s="50"/>
      <c r="R2682" s="53"/>
    </row>
    <row r="2683">
      <c r="A2683" s="54"/>
      <c r="B2683" s="50"/>
      <c r="C2683" s="51"/>
      <c r="D2683" s="50"/>
      <c r="E2683" s="52"/>
      <c r="F2683" s="50"/>
      <c r="G2683" s="50"/>
      <c r="H2683" s="50"/>
      <c r="I2683" s="50"/>
      <c r="J2683" s="50"/>
      <c r="K2683" s="50"/>
      <c r="L2683" s="53"/>
      <c r="M2683" s="53"/>
      <c r="N2683" s="50"/>
      <c r="O2683" s="50"/>
      <c r="P2683" s="50"/>
      <c r="Q2683" s="50"/>
      <c r="R2683" s="53"/>
    </row>
    <row r="2684">
      <c r="A2684" s="54"/>
      <c r="B2684" s="50"/>
      <c r="C2684" s="51"/>
      <c r="D2684" s="50"/>
      <c r="E2684" s="52"/>
      <c r="F2684" s="50"/>
      <c r="G2684" s="50"/>
      <c r="H2684" s="50"/>
      <c r="I2684" s="50"/>
      <c r="J2684" s="50"/>
      <c r="K2684" s="50"/>
      <c r="L2684" s="53"/>
      <c r="M2684" s="53"/>
      <c r="N2684" s="50"/>
      <c r="O2684" s="50"/>
      <c r="P2684" s="50"/>
      <c r="Q2684" s="50"/>
      <c r="R2684" s="53"/>
    </row>
    <row r="2685">
      <c r="A2685" s="54"/>
      <c r="B2685" s="50"/>
      <c r="C2685" s="51"/>
      <c r="D2685" s="50"/>
      <c r="E2685" s="52"/>
      <c r="F2685" s="50"/>
      <c r="G2685" s="50"/>
      <c r="H2685" s="50"/>
      <c r="I2685" s="50"/>
      <c r="J2685" s="50"/>
      <c r="K2685" s="50"/>
      <c r="L2685" s="53"/>
      <c r="M2685" s="53"/>
      <c r="N2685" s="50"/>
      <c r="O2685" s="50"/>
      <c r="P2685" s="50"/>
      <c r="Q2685" s="50"/>
      <c r="R2685" s="53"/>
    </row>
    <row r="2686">
      <c r="A2686" s="54"/>
      <c r="B2686" s="50"/>
      <c r="C2686" s="51"/>
      <c r="D2686" s="50"/>
      <c r="E2686" s="52"/>
      <c r="F2686" s="50"/>
      <c r="G2686" s="50"/>
      <c r="H2686" s="50"/>
      <c r="I2686" s="50"/>
      <c r="J2686" s="50"/>
      <c r="K2686" s="50"/>
      <c r="L2686" s="53"/>
      <c r="M2686" s="53"/>
      <c r="N2686" s="50"/>
      <c r="O2686" s="50"/>
      <c r="P2686" s="50"/>
      <c r="Q2686" s="50"/>
      <c r="R2686" s="53"/>
    </row>
    <row r="2687">
      <c r="A2687" s="54"/>
      <c r="B2687" s="50"/>
      <c r="C2687" s="51"/>
      <c r="D2687" s="50"/>
      <c r="E2687" s="52"/>
      <c r="F2687" s="50"/>
      <c r="G2687" s="50"/>
      <c r="H2687" s="50"/>
      <c r="I2687" s="50"/>
      <c r="J2687" s="50"/>
      <c r="K2687" s="50"/>
      <c r="L2687" s="53"/>
      <c r="M2687" s="53"/>
      <c r="N2687" s="50"/>
      <c r="O2687" s="50"/>
      <c r="P2687" s="50"/>
      <c r="Q2687" s="50"/>
      <c r="R2687" s="53"/>
    </row>
    <row r="2688">
      <c r="A2688" s="54"/>
      <c r="B2688" s="50"/>
      <c r="C2688" s="51"/>
      <c r="D2688" s="50"/>
      <c r="E2688" s="52"/>
      <c r="F2688" s="50"/>
      <c r="G2688" s="50"/>
      <c r="H2688" s="50"/>
      <c r="I2688" s="50"/>
      <c r="J2688" s="50"/>
      <c r="K2688" s="50"/>
      <c r="L2688" s="53"/>
      <c r="M2688" s="53"/>
      <c r="N2688" s="50"/>
      <c r="O2688" s="50"/>
      <c r="P2688" s="50"/>
      <c r="Q2688" s="50"/>
      <c r="R2688" s="53"/>
    </row>
    <row r="2689">
      <c r="A2689" s="54"/>
      <c r="B2689" s="50"/>
      <c r="C2689" s="51"/>
      <c r="D2689" s="50"/>
      <c r="E2689" s="52"/>
      <c r="F2689" s="50"/>
      <c r="G2689" s="50"/>
      <c r="H2689" s="50"/>
      <c r="I2689" s="50"/>
      <c r="J2689" s="50"/>
      <c r="K2689" s="50"/>
      <c r="L2689" s="53"/>
      <c r="M2689" s="53"/>
      <c r="N2689" s="50"/>
      <c r="O2689" s="50"/>
      <c r="P2689" s="50"/>
      <c r="Q2689" s="50"/>
      <c r="R2689" s="53"/>
    </row>
    <row r="2690">
      <c r="A2690" s="54"/>
      <c r="B2690" s="50"/>
      <c r="C2690" s="51"/>
      <c r="D2690" s="50"/>
      <c r="E2690" s="52"/>
      <c r="F2690" s="50"/>
      <c r="G2690" s="50"/>
      <c r="H2690" s="50"/>
      <c r="I2690" s="50"/>
      <c r="J2690" s="50"/>
      <c r="K2690" s="50"/>
      <c r="L2690" s="53"/>
      <c r="M2690" s="53"/>
      <c r="N2690" s="50"/>
      <c r="O2690" s="50"/>
      <c r="P2690" s="50"/>
      <c r="Q2690" s="50"/>
      <c r="R2690" s="53"/>
    </row>
    <row r="2691">
      <c r="A2691" s="54"/>
      <c r="B2691" s="50"/>
      <c r="C2691" s="51"/>
      <c r="D2691" s="50"/>
      <c r="E2691" s="52"/>
      <c r="F2691" s="50"/>
      <c r="G2691" s="50"/>
      <c r="H2691" s="50"/>
      <c r="I2691" s="50"/>
      <c r="J2691" s="50"/>
      <c r="K2691" s="50"/>
      <c r="L2691" s="53"/>
      <c r="M2691" s="53"/>
      <c r="N2691" s="50"/>
      <c r="O2691" s="50"/>
      <c r="P2691" s="50"/>
      <c r="Q2691" s="50"/>
      <c r="R2691" s="53"/>
    </row>
    <row r="2692">
      <c r="A2692" s="54"/>
      <c r="B2692" s="50"/>
      <c r="C2692" s="51"/>
      <c r="D2692" s="50"/>
      <c r="E2692" s="52"/>
      <c r="F2692" s="50"/>
      <c r="G2692" s="50"/>
      <c r="H2692" s="50"/>
      <c r="I2692" s="50"/>
      <c r="J2692" s="50"/>
      <c r="K2692" s="50"/>
      <c r="L2692" s="53"/>
      <c r="M2692" s="53"/>
      <c r="N2692" s="50"/>
      <c r="O2692" s="50"/>
      <c r="P2692" s="50"/>
      <c r="Q2692" s="50"/>
      <c r="R2692" s="53"/>
    </row>
    <row r="2693">
      <c r="A2693" s="54"/>
      <c r="B2693" s="50"/>
      <c r="C2693" s="51"/>
      <c r="D2693" s="50"/>
      <c r="E2693" s="52"/>
      <c r="F2693" s="50"/>
      <c r="G2693" s="50"/>
      <c r="H2693" s="50"/>
      <c r="I2693" s="50"/>
      <c r="J2693" s="50"/>
      <c r="K2693" s="50"/>
      <c r="L2693" s="53"/>
      <c r="M2693" s="53"/>
      <c r="N2693" s="50"/>
      <c r="O2693" s="50"/>
      <c r="P2693" s="50"/>
      <c r="Q2693" s="50"/>
      <c r="R2693" s="53"/>
    </row>
    <row r="2694">
      <c r="A2694" s="54"/>
      <c r="B2694" s="50"/>
      <c r="C2694" s="51"/>
      <c r="D2694" s="50"/>
      <c r="E2694" s="52"/>
      <c r="F2694" s="50"/>
      <c r="G2694" s="50"/>
      <c r="H2694" s="50"/>
      <c r="I2694" s="50"/>
      <c r="J2694" s="50"/>
      <c r="K2694" s="50"/>
      <c r="L2694" s="53"/>
      <c r="M2694" s="53"/>
      <c r="N2694" s="50"/>
      <c r="O2694" s="50"/>
      <c r="P2694" s="50"/>
      <c r="Q2694" s="50"/>
      <c r="R2694" s="53"/>
    </row>
    <row r="2695">
      <c r="A2695" s="54"/>
      <c r="B2695" s="50"/>
      <c r="C2695" s="51"/>
      <c r="D2695" s="50"/>
      <c r="E2695" s="52"/>
      <c r="F2695" s="50"/>
      <c r="G2695" s="50"/>
      <c r="H2695" s="50"/>
      <c r="I2695" s="50"/>
      <c r="J2695" s="50"/>
      <c r="K2695" s="50"/>
      <c r="L2695" s="53"/>
      <c r="M2695" s="53"/>
      <c r="N2695" s="50"/>
      <c r="O2695" s="50"/>
      <c r="P2695" s="50"/>
      <c r="Q2695" s="50"/>
      <c r="R2695" s="53"/>
    </row>
    <row r="2696">
      <c r="A2696" s="54"/>
      <c r="B2696" s="50"/>
      <c r="C2696" s="51"/>
      <c r="D2696" s="50"/>
      <c r="E2696" s="52"/>
      <c r="F2696" s="50"/>
      <c r="G2696" s="50"/>
      <c r="H2696" s="50"/>
      <c r="I2696" s="50"/>
      <c r="J2696" s="50"/>
      <c r="K2696" s="50"/>
      <c r="L2696" s="53"/>
      <c r="M2696" s="53"/>
      <c r="N2696" s="50"/>
      <c r="O2696" s="50"/>
      <c r="P2696" s="50"/>
      <c r="Q2696" s="50"/>
      <c r="R2696" s="53"/>
    </row>
    <row r="2697">
      <c r="A2697" s="54"/>
      <c r="B2697" s="50"/>
      <c r="C2697" s="51"/>
      <c r="D2697" s="50"/>
      <c r="E2697" s="52"/>
      <c r="F2697" s="50"/>
      <c r="G2697" s="50"/>
      <c r="H2697" s="50"/>
      <c r="I2697" s="50"/>
      <c r="J2697" s="50"/>
      <c r="K2697" s="50"/>
      <c r="L2697" s="53"/>
      <c r="M2697" s="53"/>
      <c r="N2697" s="50"/>
      <c r="O2697" s="50"/>
      <c r="P2697" s="50"/>
      <c r="Q2697" s="50"/>
      <c r="R2697" s="53"/>
    </row>
    <row r="2698">
      <c r="A2698" s="54"/>
      <c r="B2698" s="50"/>
      <c r="C2698" s="51"/>
      <c r="D2698" s="50"/>
      <c r="E2698" s="52"/>
      <c r="F2698" s="50"/>
      <c r="G2698" s="50"/>
      <c r="H2698" s="50"/>
      <c r="I2698" s="50"/>
      <c r="J2698" s="50"/>
      <c r="K2698" s="50"/>
      <c r="L2698" s="53"/>
      <c r="M2698" s="53"/>
      <c r="N2698" s="50"/>
      <c r="O2698" s="50"/>
      <c r="P2698" s="50"/>
      <c r="Q2698" s="50"/>
      <c r="R2698" s="53"/>
    </row>
    <row r="2699">
      <c r="A2699" s="54"/>
      <c r="B2699" s="50"/>
      <c r="C2699" s="51"/>
      <c r="D2699" s="50"/>
      <c r="E2699" s="52"/>
      <c r="F2699" s="50"/>
      <c r="G2699" s="50"/>
      <c r="H2699" s="50"/>
      <c r="I2699" s="50"/>
      <c r="J2699" s="50"/>
      <c r="K2699" s="50"/>
      <c r="L2699" s="53"/>
      <c r="M2699" s="53"/>
      <c r="N2699" s="50"/>
      <c r="O2699" s="50"/>
      <c r="P2699" s="50"/>
      <c r="Q2699" s="50"/>
      <c r="R2699" s="53"/>
    </row>
    <row r="2700">
      <c r="A2700" s="54"/>
      <c r="B2700" s="50"/>
      <c r="C2700" s="51"/>
      <c r="D2700" s="50"/>
      <c r="E2700" s="52"/>
      <c r="F2700" s="50"/>
      <c r="G2700" s="50"/>
      <c r="H2700" s="50"/>
      <c r="I2700" s="50"/>
      <c r="J2700" s="50"/>
      <c r="K2700" s="50"/>
      <c r="L2700" s="53"/>
      <c r="M2700" s="53"/>
      <c r="N2700" s="50"/>
      <c r="O2700" s="50"/>
      <c r="P2700" s="50"/>
      <c r="Q2700" s="50"/>
      <c r="R2700" s="53"/>
    </row>
    <row r="2701">
      <c r="A2701" s="54"/>
      <c r="B2701" s="50"/>
      <c r="C2701" s="51"/>
      <c r="D2701" s="50"/>
      <c r="E2701" s="52"/>
      <c r="F2701" s="50"/>
      <c r="G2701" s="50"/>
      <c r="H2701" s="50"/>
      <c r="I2701" s="50"/>
      <c r="J2701" s="50"/>
      <c r="K2701" s="50"/>
      <c r="L2701" s="53"/>
      <c r="M2701" s="53"/>
      <c r="N2701" s="50"/>
      <c r="O2701" s="50"/>
      <c r="P2701" s="50"/>
      <c r="Q2701" s="50"/>
      <c r="R2701" s="53"/>
    </row>
    <row r="2702">
      <c r="A2702" s="54"/>
      <c r="B2702" s="50"/>
      <c r="C2702" s="51"/>
      <c r="D2702" s="50"/>
      <c r="E2702" s="52"/>
      <c r="F2702" s="50"/>
      <c r="G2702" s="50"/>
      <c r="H2702" s="50"/>
      <c r="I2702" s="50"/>
      <c r="J2702" s="50"/>
      <c r="K2702" s="50"/>
      <c r="L2702" s="53"/>
      <c r="M2702" s="53"/>
      <c r="N2702" s="50"/>
      <c r="O2702" s="50"/>
      <c r="P2702" s="50"/>
      <c r="Q2702" s="50"/>
      <c r="R2702" s="53"/>
    </row>
    <row r="2703">
      <c r="A2703" s="54"/>
      <c r="B2703" s="50"/>
      <c r="C2703" s="51"/>
      <c r="D2703" s="50"/>
      <c r="E2703" s="52"/>
      <c r="F2703" s="50"/>
      <c r="G2703" s="50"/>
      <c r="H2703" s="50"/>
      <c r="I2703" s="50"/>
      <c r="J2703" s="50"/>
      <c r="K2703" s="50"/>
      <c r="L2703" s="53"/>
      <c r="M2703" s="53"/>
      <c r="N2703" s="50"/>
      <c r="O2703" s="50"/>
      <c r="P2703" s="50"/>
      <c r="Q2703" s="50"/>
      <c r="R2703" s="53"/>
    </row>
    <row r="2704">
      <c r="A2704" s="54"/>
      <c r="B2704" s="50"/>
      <c r="C2704" s="51"/>
      <c r="D2704" s="50"/>
      <c r="E2704" s="52"/>
      <c r="F2704" s="50"/>
      <c r="G2704" s="50"/>
      <c r="H2704" s="50"/>
      <c r="I2704" s="50"/>
      <c r="J2704" s="50"/>
      <c r="K2704" s="50"/>
      <c r="L2704" s="53"/>
      <c r="M2704" s="53"/>
      <c r="N2704" s="50"/>
      <c r="O2704" s="50"/>
      <c r="P2704" s="50"/>
      <c r="Q2704" s="50"/>
      <c r="R2704" s="53"/>
    </row>
    <row r="2705">
      <c r="A2705" s="54"/>
      <c r="B2705" s="50"/>
      <c r="C2705" s="51"/>
      <c r="D2705" s="50"/>
      <c r="E2705" s="52"/>
      <c r="F2705" s="50"/>
      <c r="G2705" s="50"/>
      <c r="H2705" s="50"/>
      <c r="I2705" s="50"/>
      <c r="J2705" s="50"/>
      <c r="K2705" s="50"/>
      <c r="L2705" s="53"/>
      <c r="M2705" s="53"/>
      <c r="N2705" s="50"/>
      <c r="O2705" s="50"/>
      <c r="P2705" s="50"/>
      <c r="Q2705" s="50"/>
      <c r="R2705" s="53"/>
    </row>
    <row r="2706">
      <c r="A2706" s="54"/>
      <c r="B2706" s="50"/>
      <c r="C2706" s="51"/>
      <c r="D2706" s="50"/>
      <c r="E2706" s="52"/>
      <c r="F2706" s="50"/>
      <c r="G2706" s="50"/>
      <c r="H2706" s="50"/>
      <c r="I2706" s="50"/>
      <c r="J2706" s="50"/>
      <c r="K2706" s="50"/>
      <c r="L2706" s="53"/>
      <c r="M2706" s="53"/>
      <c r="N2706" s="50"/>
      <c r="O2706" s="50"/>
      <c r="P2706" s="50"/>
      <c r="Q2706" s="50"/>
      <c r="R2706" s="53"/>
    </row>
    <row r="2707">
      <c r="A2707" s="54"/>
      <c r="B2707" s="50"/>
      <c r="C2707" s="51"/>
      <c r="D2707" s="50"/>
      <c r="E2707" s="52"/>
      <c r="F2707" s="50"/>
      <c r="G2707" s="50"/>
      <c r="H2707" s="50"/>
      <c r="I2707" s="50"/>
      <c r="J2707" s="50"/>
      <c r="K2707" s="50"/>
      <c r="L2707" s="53"/>
      <c r="M2707" s="53"/>
      <c r="N2707" s="50"/>
      <c r="O2707" s="50"/>
      <c r="P2707" s="50"/>
      <c r="Q2707" s="50"/>
      <c r="R2707" s="53"/>
    </row>
    <row r="2708">
      <c r="A2708" s="54"/>
      <c r="B2708" s="50"/>
      <c r="C2708" s="51"/>
      <c r="D2708" s="50"/>
      <c r="E2708" s="52"/>
      <c r="F2708" s="50"/>
      <c r="G2708" s="50"/>
      <c r="H2708" s="50"/>
      <c r="I2708" s="50"/>
      <c r="J2708" s="50"/>
      <c r="K2708" s="50"/>
      <c r="L2708" s="53"/>
      <c r="M2708" s="53"/>
      <c r="N2708" s="50"/>
      <c r="O2708" s="50"/>
      <c r="P2708" s="50"/>
      <c r="Q2708" s="50"/>
      <c r="R2708" s="53"/>
    </row>
    <row r="2709">
      <c r="A2709" s="54"/>
      <c r="B2709" s="50"/>
      <c r="C2709" s="51"/>
      <c r="D2709" s="50"/>
      <c r="E2709" s="52"/>
      <c r="F2709" s="50"/>
      <c r="G2709" s="50"/>
      <c r="H2709" s="50"/>
      <c r="I2709" s="50"/>
      <c r="J2709" s="50"/>
      <c r="K2709" s="50"/>
      <c r="L2709" s="53"/>
      <c r="M2709" s="53"/>
      <c r="N2709" s="50"/>
      <c r="O2709" s="50"/>
      <c r="P2709" s="50"/>
      <c r="Q2709" s="50"/>
      <c r="R2709" s="53"/>
    </row>
    <row r="2710">
      <c r="A2710" s="54"/>
      <c r="B2710" s="50"/>
      <c r="C2710" s="51"/>
      <c r="D2710" s="50"/>
      <c r="E2710" s="52"/>
      <c r="F2710" s="50"/>
      <c r="G2710" s="50"/>
      <c r="H2710" s="50"/>
      <c r="I2710" s="50"/>
      <c r="J2710" s="50"/>
      <c r="K2710" s="50"/>
      <c r="L2710" s="53"/>
      <c r="M2710" s="53"/>
      <c r="N2710" s="50"/>
      <c r="O2710" s="50"/>
      <c r="P2710" s="50"/>
      <c r="Q2710" s="50"/>
      <c r="R2710" s="53"/>
    </row>
    <row r="2711">
      <c r="A2711" s="54"/>
      <c r="B2711" s="50"/>
      <c r="C2711" s="51"/>
      <c r="D2711" s="50"/>
      <c r="E2711" s="52"/>
      <c r="F2711" s="50"/>
      <c r="G2711" s="50"/>
      <c r="H2711" s="50"/>
      <c r="I2711" s="50"/>
      <c r="J2711" s="50"/>
      <c r="K2711" s="50"/>
      <c r="L2711" s="53"/>
      <c r="M2711" s="53"/>
      <c r="N2711" s="50"/>
      <c r="O2711" s="50"/>
      <c r="P2711" s="50"/>
      <c r="Q2711" s="50"/>
      <c r="R2711" s="53"/>
    </row>
    <row r="2712">
      <c r="A2712" s="54"/>
      <c r="B2712" s="50"/>
      <c r="C2712" s="51"/>
      <c r="D2712" s="50"/>
      <c r="E2712" s="52"/>
      <c r="F2712" s="50"/>
      <c r="G2712" s="50"/>
      <c r="H2712" s="50"/>
      <c r="I2712" s="50"/>
      <c r="J2712" s="50"/>
      <c r="K2712" s="50"/>
      <c r="L2712" s="53"/>
      <c r="M2712" s="53"/>
      <c r="N2712" s="50"/>
      <c r="O2712" s="50"/>
      <c r="P2712" s="50"/>
      <c r="Q2712" s="50"/>
      <c r="R2712" s="53"/>
    </row>
    <row r="2713">
      <c r="A2713" s="54"/>
      <c r="B2713" s="50"/>
      <c r="C2713" s="51"/>
      <c r="D2713" s="50"/>
      <c r="E2713" s="52"/>
      <c r="F2713" s="50"/>
      <c r="G2713" s="50"/>
      <c r="H2713" s="50"/>
      <c r="I2713" s="50"/>
      <c r="J2713" s="50"/>
      <c r="K2713" s="50"/>
      <c r="L2713" s="53"/>
      <c r="M2713" s="53"/>
      <c r="N2713" s="50"/>
      <c r="O2713" s="50"/>
      <c r="P2713" s="50"/>
      <c r="Q2713" s="50"/>
      <c r="R2713" s="53"/>
    </row>
    <row r="2714">
      <c r="A2714" s="54"/>
      <c r="B2714" s="50"/>
      <c r="C2714" s="51"/>
      <c r="D2714" s="50"/>
      <c r="E2714" s="52"/>
      <c r="F2714" s="50"/>
      <c r="G2714" s="50"/>
      <c r="H2714" s="50"/>
      <c r="I2714" s="50"/>
      <c r="J2714" s="50"/>
      <c r="K2714" s="50"/>
      <c r="L2714" s="53"/>
      <c r="M2714" s="53"/>
      <c r="N2714" s="50"/>
      <c r="O2714" s="50"/>
      <c r="P2714" s="50"/>
      <c r="Q2714" s="50"/>
      <c r="R2714" s="53"/>
    </row>
    <row r="2715">
      <c r="A2715" s="54"/>
      <c r="B2715" s="50"/>
      <c r="C2715" s="51"/>
      <c r="D2715" s="50"/>
      <c r="E2715" s="52"/>
      <c r="F2715" s="50"/>
      <c r="G2715" s="50"/>
      <c r="H2715" s="50"/>
      <c r="I2715" s="50"/>
      <c r="J2715" s="50"/>
      <c r="K2715" s="50"/>
      <c r="L2715" s="53"/>
      <c r="M2715" s="53"/>
      <c r="N2715" s="50"/>
      <c r="O2715" s="50"/>
      <c r="P2715" s="50"/>
      <c r="Q2715" s="50"/>
      <c r="R2715" s="53"/>
    </row>
    <row r="2716">
      <c r="A2716" s="54"/>
      <c r="B2716" s="50"/>
      <c r="C2716" s="51"/>
      <c r="D2716" s="50"/>
      <c r="E2716" s="52"/>
      <c r="F2716" s="50"/>
      <c r="G2716" s="50"/>
      <c r="H2716" s="50"/>
      <c r="I2716" s="50"/>
      <c r="J2716" s="50"/>
      <c r="K2716" s="50"/>
      <c r="L2716" s="53"/>
      <c r="M2716" s="53"/>
      <c r="N2716" s="50"/>
      <c r="O2716" s="50"/>
      <c r="P2716" s="50"/>
      <c r="Q2716" s="50"/>
      <c r="R2716" s="53"/>
    </row>
    <row r="2717">
      <c r="A2717" s="54"/>
      <c r="B2717" s="50"/>
      <c r="C2717" s="51"/>
      <c r="D2717" s="50"/>
      <c r="E2717" s="52"/>
      <c r="F2717" s="50"/>
      <c r="G2717" s="50"/>
      <c r="H2717" s="50"/>
      <c r="I2717" s="50"/>
      <c r="J2717" s="50"/>
      <c r="K2717" s="50"/>
      <c r="L2717" s="53"/>
      <c r="M2717" s="53"/>
      <c r="N2717" s="50"/>
      <c r="O2717" s="50"/>
      <c r="P2717" s="50"/>
      <c r="Q2717" s="50"/>
      <c r="R2717" s="53"/>
    </row>
    <row r="2718">
      <c r="A2718" s="54"/>
      <c r="B2718" s="50"/>
      <c r="C2718" s="51"/>
      <c r="D2718" s="50"/>
      <c r="E2718" s="52"/>
      <c r="F2718" s="50"/>
      <c r="G2718" s="50"/>
      <c r="H2718" s="50"/>
      <c r="I2718" s="50"/>
      <c r="J2718" s="50"/>
      <c r="K2718" s="50"/>
      <c r="L2718" s="53"/>
      <c r="M2718" s="53"/>
      <c r="N2718" s="50"/>
      <c r="O2718" s="50"/>
      <c r="P2718" s="50"/>
      <c r="Q2718" s="50"/>
      <c r="R2718" s="53"/>
    </row>
    <row r="2719">
      <c r="A2719" s="54"/>
      <c r="B2719" s="50"/>
      <c r="C2719" s="51"/>
      <c r="D2719" s="50"/>
      <c r="E2719" s="52"/>
      <c r="F2719" s="50"/>
      <c r="G2719" s="50"/>
      <c r="H2719" s="50"/>
      <c r="I2719" s="50"/>
      <c r="J2719" s="50"/>
      <c r="K2719" s="50"/>
      <c r="L2719" s="53"/>
      <c r="M2719" s="53"/>
      <c r="N2719" s="50"/>
      <c r="O2719" s="50"/>
      <c r="P2719" s="50"/>
      <c r="Q2719" s="50"/>
      <c r="R2719" s="53"/>
    </row>
    <row r="2720">
      <c r="A2720" s="54"/>
      <c r="B2720" s="50"/>
      <c r="C2720" s="51"/>
      <c r="D2720" s="50"/>
      <c r="E2720" s="52"/>
      <c r="F2720" s="50"/>
      <c r="G2720" s="50"/>
      <c r="H2720" s="50"/>
      <c r="I2720" s="50"/>
      <c r="J2720" s="50"/>
      <c r="K2720" s="50"/>
      <c r="L2720" s="53"/>
      <c r="M2720" s="53"/>
      <c r="N2720" s="50"/>
      <c r="O2720" s="50"/>
      <c r="P2720" s="50"/>
      <c r="Q2720" s="50"/>
      <c r="R2720" s="53"/>
    </row>
    <row r="2721">
      <c r="A2721" s="54"/>
      <c r="B2721" s="50"/>
      <c r="C2721" s="51"/>
      <c r="D2721" s="50"/>
      <c r="E2721" s="52"/>
      <c r="F2721" s="50"/>
      <c r="G2721" s="50"/>
      <c r="H2721" s="50"/>
      <c r="I2721" s="50"/>
      <c r="J2721" s="50"/>
      <c r="K2721" s="50"/>
      <c r="L2721" s="53"/>
      <c r="M2721" s="53"/>
      <c r="N2721" s="50"/>
      <c r="O2721" s="50"/>
      <c r="P2721" s="50"/>
      <c r="Q2721" s="50"/>
      <c r="R2721" s="53"/>
    </row>
    <row r="2722">
      <c r="A2722" s="54"/>
      <c r="B2722" s="50"/>
      <c r="C2722" s="51"/>
      <c r="D2722" s="50"/>
      <c r="E2722" s="52"/>
      <c r="F2722" s="50"/>
      <c r="G2722" s="50"/>
      <c r="H2722" s="50"/>
      <c r="I2722" s="50"/>
      <c r="J2722" s="50"/>
      <c r="K2722" s="50"/>
      <c r="L2722" s="53"/>
      <c r="M2722" s="53"/>
      <c r="N2722" s="50"/>
      <c r="O2722" s="50"/>
      <c r="P2722" s="50"/>
      <c r="Q2722" s="50"/>
      <c r="R2722" s="53"/>
    </row>
    <row r="2723">
      <c r="A2723" s="54"/>
      <c r="B2723" s="50"/>
      <c r="C2723" s="51"/>
      <c r="D2723" s="50"/>
      <c r="E2723" s="52"/>
      <c r="F2723" s="50"/>
      <c r="G2723" s="50"/>
      <c r="H2723" s="50"/>
      <c r="I2723" s="50"/>
      <c r="J2723" s="50"/>
      <c r="K2723" s="50"/>
      <c r="L2723" s="53"/>
      <c r="M2723" s="53"/>
      <c r="N2723" s="50"/>
      <c r="O2723" s="50"/>
      <c r="P2723" s="50"/>
      <c r="Q2723" s="50"/>
      <c r="R2723" s="53"/>
    </row>
    <row r="2724">
      <c r="A2724" s="54"/>
      <c r="B2724" s="50"/>
      <c r="C2724" s="51"/>
      <c r="D2724" s="50"/>
      <c r="E2724" s="52"/>
      <c r="F2724" s="50"/>
      <c r="G2724" s="50"/>
      <c r="H2724" s="50"/>
      <c r="I2724" s="50"/>
      <c r="J2724" s="50"/>
      <c r="K2724" s="50"/>
      <c r="L2724" s="53"/>
      <c r="M2724" s="53"/>
      <c r="N2724" s="50"/>
      <c r="O2724" s="50"/>
      <c r="P2724" s="50"/>
      <c r="Q2724" s="50"/>
      <c r="R2724" s="53"/>
    </row>
    <row r="2725">
      <c r="A2725" s="54"/>
      <c r="B2725" s="50"/>
      <c r="C2725" s="51"/>
      <c r="D2725" s="50"/>
      <c r="E2725" s="52"/>
      <c r="F2725" s="50"/>
      <c r="G2725" s="50"/>
      <c r="H2725" s="50"/>
      <c r="I2725" s="50"/>
      <c r="J2725" s="50"/>
      <c r="K2725" s="50"/>
      <c r="L2725" s="53"/>
      <c r="M2725" s="53"/>
      <c r="N2725" s="50"/>
      <c r="O2725" s="50"/>
      <c r="P2725" s="50"/>
      <c r="Q2725" s="50"/>
      <c r="R2725" s="53"/>
    </row>
    <row r="2726">
      <c r="A2726" s="54"/>
      <c r="B2726" s="50"/>
      <c r="C2726" s="51"/>
      <c r="D2726" s="50"/>
      <c r="E2726" s="52"/>
      <c r="F2726" s="50"/>
      <c r="G2726" s="50"/>
      <c r="H2726" s="50"/>
      <c r="I2726" s="50"/>
      <c r="J2726" s="50"/>
      <c r="K2726" s="50"/>
      <c r="L2726" s="53"/>
      <c r="M2726" s="53"/>
      <c r="N2726" s="50"/>
      <c r="O2726" s="50"/>
      <c r="P2726" s="50"/>
      <c r="Q2726" s="50"/>
      <c r="R2726" s="53"/>
    </row>
    <row r="2727">
      <c r="A2727" s="54"/>
      <c r="B2727" s="50"/>
      <c r="C2727" s="51"/>
      <c r="D2727" s="50"/>
      <c r="E2727" s="52"/>
      <c r="F2727" s="50"/>
      <c r="G2727" s="50"/>
      <c r="H2727" s="50"/>
      <c r="I2727" s="50"/>
      <c r="J2727" s="50"/>
      <c r="K2727" s="50"/>
      <c r="L2727" s="53"/>
      <c r="M2727" s="53"/>
      <c r="N2727" s="50"/>
      <c r="O2727" s="50"/>
      <c r="P2727" s="50"/>
      <c r="Q2727" s="50"/>
      <c r="R2727" s="53"/>
    </row>
    <row r="2728">
      <c r="A2728" s="54"/>
      <c r="B2728" s="50"/>
      <c r="C2728" s="51"/>
      <c r="D2728" s="50"/>
      <c r="E2728" s="52"/>
      <c r="F2728" s="50"/>
      <c r="G2728" s="50"/>
      <c r="H2728" s="50"/>
      <c r="I2728" s="50"/>
      <c r="J2728" s="50"/>
      <c r="K2728" s="50"/>
      <c r="L2728" s="53"/>
      <c r="M2728" s="53"/>
      <c r="N2728" s="50"/>
      <c r="O2728" s="50"/>
      <c r="P2728" s="50"/>
      <c r="Q2728" s="50"/>
      <c r="R2728" s="53"/>
    </row>
    <row r="2729">
      <c r="A2729" s="54"/>
      <c r="B2729" s="50"/>
      <c r="C2729" s="51"/>
      <c r="D2729" s="50"/>
      <c r="E2729" s="52"/>
      <c r="F2729" s="50"/>
      <c r="G2729" s="50"/>
      <c r="H2729" s="50"/>
      <c r="I2729" s="50"/>
      <c r="J2729" s="50"/>
      <c r="K2729" s="50"/>
      <c r="L2729" s="53"/>
      <c r="M2729" s="53"/>
      <c r="N2729" s="50"/>
      <c r="O2729" s="50"/>
      <c r="P2729" s="50"/>
      <c r="Q2729" s="50"/>
      <c r="R2729" s="53"/>
    </row>
    <row r="2730">
      <c r="A2730" s="54"/>
      <c r="B2730" s="50"/>
      <c r="C2730" s="51"/>
      <c r="D2730" s="50"/>
      <c r="E2730" s="52"/>
      <c r="F2730" s="50"/>
      <c r="G2730" s="50"/>
      <c r="H2730" s="50"/>
      <c r="I2730" s="50"/>
      <c r="J2730" s="50"/>
      <c r="K2730" s="50"/>
      <c r="L2730" s="53"/>
      <c r="M2730" s="53"/>
      <c r="N2730" s="50"/>
      <c r="O2730" s="50"/>
      <c r="P2730" s="50"/>
      <c r="Q2730" s="50"/>
      <c r="R2730" s="53"/>
    </row>
    <row r="2731">
      <c r="A2731" s="54"/>
      <c r="B2731" s="50"/>
      <c r="C2731" s="51"/>
      <c r="D2731" s="50"/>
      <c r="E2731" s="52"/>
      <c r="F2731" s="50"/>
      <c r="G2731" s="50"/>
      <c r="H2731" s="50"/>
      <c r="I2731" s="50"/>
      <c r="J2731" s="50"/>
      <c r="K2731" s="50"/>
      <c r="L2731" s="53"/>
      <c r="M2731" s="53"/>
      <c r="N2731" s="50"/>
      <c r="O2731" s="50"/>
      <c r="P2731" s="50"/>
      <c r="Q2731" s="50"/>
      <c r="R2731" s="53"/>
    </row>
    <row r="2732">
      <c r="A2732" s="54"/>
      <c r="B2732" s="50"/>
      <c r="C2732" s="51"/>
      <c r="D2732" s="50"/>
      <c r="E2732" s="52"/>
      <c r="F2732" s="50"/>
      <c r="G2732" s="50"/>
      <c r="H2732" s="50"/>
      <c r="I2732" s="50"/>
      <c r="J2732" s="50"/>
      <c r="K2732" s="50"/>
      <c r="L2732" s="53"/>
      <c r="M2732" s="53"/>
      <c r="N2732" s="50"/>
      <c r="O2732" s="50"/>
      <c r="P2732" s="50"/>
      <c r="Q2732" s="50"/>
      <c r="R2732" s="53"/>
    </row>
    <row r="2733">
      <c r="A2733" s="54"/>
      <c r="B2733" s="50"/>
      <c r="C2733" s="51"/>
      <c r="D2733" s="50"/>
      <c r="E2733" s="52"/>
      <c r="F2733" s="50"/>
      <c r="G2733" s="50"/>
      <c r="H2733" s="50"/>
      <c r="I2733" s="50"/>
      <c r="J2733" s="50"/>
      <c r="K2733" s="50"/>
      <c r="L2733" s="53"/>
      <c r="M2733" s="53"/>
      <c r="N2733" s="50"/>
      <c r="O2733" s="50"/>
      <c r="P2733" s="50"/>
      <c r="Q2733" s="50"/>
      <c r="R2733" s="53"/>
    </row>
    <row r="2734">
      <c r="A2734" s="54"/>
      <c r="B2734" s="50"/>
      <c r="C2734" s="51"/>
      <c r="D2734" s="50"/>
      <c r="E2734" s="52"/>
      <c r="F2734" s="50"/>
      <c r="G2734" s="50"/>
      <c r="H2734" s="50"/>
      <c r="I2734" s="50"/>
      <c r="J2734" s="50"/>
      <c r="K2734" s="50"/>
      <c r="L2734" s="53"/>
      <c r="M2734" s="53"/>
      <c r="N2734" s="50"/>
      <c r="O2734" s="50"/>
      <c r="P2734" s="50"/>
      <c r="Q2734" s="50"/>
      <c r="R2734" s="53"/>
    </row>
    <row r="2735">
      <c r="A2735" s="54"/>
      <c r="B2735" s="50"/>
      <c r="C2735" s="51"/>
      <c r="D2735" s="50"/>
      <c r="E2735" s="52"/>
      <c r="F2735" s="50"/>
      <c r="G2735" s="50"/>
      <c r="H2735" s="50"/>
      <c r="I2735" s="50"/>
      <c r="J2735" s="50"/>
      <c r="K2735" s="50"/>
      <c r="L2735" s="53"/>
      <c r="M2735" s="53"/>
      <c r="N2735" s="50"/>
      <c r="O2735" s="50"/>
      <c r="P2735" s="50"/>
      <c r="Q2735" s="50"/>
      <c r="R2735" s="53"/>
    </row>
    <row r="2736">
      <c r="A2736" s="54"/>
      <c r="B2736" s="50"/>
      <c r="C2736" s="51"/>
      <c r="D2736" s="50"/>
      <c r="E2736" s="52"/>
      <c r="F2736" s="50"/>
      <c r="G2736" s="50"/>
      <c r="H2736" s="50"/>
      <c r="I2736" s="50"/>
      <c r="J2736" s="50"/>
      <c r="K2736" s="50"/>
      <c r="L2736" s="53"/>
      <c r="M2736" s="53"/>
      <c r="N2736" s="50"/>
      <c r="O2736" s="50"/>
      <c r="P2736" s="50"/>
      <c r="Q2736" s="50"/>
      <c r="R2736" s="53"/>
    </row>
    <row r="2737">
      <c r="A2737" s="54"/>
      <c r="B2737" s="50"/>
      <c r="C2737" s="51"/>
      <c r="D2737" s="50"/>
      <c r="E2737" s="52"/>
      <c r="F2737" s="50"/>
      <c r="G2737" s="50"/>
      <c r="H2737" s="50"/>
      <c r="I2737" s="50"/>
      <c r="J2737" s="50"/>
      <c r="K2737" s="50"/>
      <c r="L2737" s="53"/>
      <c r="M2737" s="53"/>
      <c r="N2737" s="50"/>
      <c r="O2737" s="50"/>
      <c r="P2737" s="50"/>
      <c r="Q2737" s="50"/>
      <c r="R2737" s="53"/>
    </row>
    <row r="2738">
      <c r="A2738" s="54"/>
      <c r="B2738" s="50"/>
      <c r="C2738" s="51"/>
      <c r="D2738" s="50"/>
      <c r="E2738" s="52"/>
      <c r="F2738" s="50"/>
      <c r="G2738" s="50"/>
      <c r="H2738" s="50"/>
      <c r="I2738" s="50"/>
      <c r="J2738" s="50"/>
      <c r="K2738" s="50"/>
      <c r="L2738" s="53"/>
      <c r="M2738" s="53"/>
      <c r="N2738" s="50"/>
      <c r="O2738" s="50"/>
      <c r="P2738" s="50"/>
      <c r="Q2738" s="50"/>
      <c r="R2738" s="53"/>
    </row>
    <row r="2739">
      <c r="A2739" s="54"/>
      <c r="B2739" s="50"/>
      <c r="C2739" s="51"/>
      <c r="D2739" s="50"/>
      <c r="E2739" s="52"/>
      <c r="F2739" s="50"/>
      <c r="G2739" s="50"/>
      <c r="H2739" s="50"/>
      <c r="I2739" s="50"/>
      <c r="J2739" s="50"/>
      <c r="K2739" s="50"/>
      <c r="L2739" s="53"/>
      <c r="M2739" s="53"/>
      <c r="N2739" s="50"/>
      <c r="O2739" s="50"/>
      <c r="P2739" s="50"/>
      <c r="Q2739" s="50"/>
      <c r="R2739" s="53"/>
    </row>
    <row r="2740">
      <c r="A2740" s="54"/>
      <c r="B2740" s="50"/>
      <c r="C2740" s="51"/>
      <c r="D2740" s="50"/>
      <c r="E2740" s="52"/>
      <c r="F2740" s="50"/>
      <c r="G2740" s="50"/>
      <c r="H2740" s="50"/>
      <c r="I2740" s="50"/>
      <c r="J2740" s="50"/>
      <c r="K2740" s="50"/>
      <c r="L2740" s="53"/>
      <c r="M2740" s="53"/>
      <c r="N2740" s="50"/>
      <c r="O2740" s="50"/>
      <c r="P2740" s="50"/>
      <c r="Q2740" s="50"/>
      <c r="R2740" s="53"/>
    </row>
    <row r="2741">
      <c r="A2741" s="54"/>
      <c r="B2741" s="50"/>
      <c r="C2741" s="51"/>
      <c r="D2741" s="50"/>
      <c r="E2741" s="52"/>
      <c r="F2741" s="50"/>
      <c r="G2741" s="50"/>
      <c r="H2741" s="50"/>
      <c r="I2741" s="50"/>
      <c r="J2741" s="50"/>
      <c r="K2741" s="50"/>
      <c r="L2741" s="53"/>
      <c r="M2741" s="53"/>
      <c r="N2741" s="50"/>
      <c r="O2741" s="50"/>
      <c r="P2741" s="50"/>
      <c r="Q2741" s="50"/>
      <c r="R2741" s="53"/>
    </row>
    <row r="2742">
      <c r="A2742" s="54"/>
      <c r="B2742" s="50"/>
      <c r="C2742" s="51"/>
      <c r="D2742" s="50"/>
      <c r="E2742" s="52"/>
      <c r="F2742" s="50"/>
      <c r="G2742" s="50"/>
      <c r="H2742" s="50"/>
      <c r="I2742" s="50"/>
      <c r="J2742" s="50"/>
      <c r="K2742" s="50"/>
      <c r="L2742" s="53"/>
      <c r="M2742" s="53"/>
      <c r="N2742" s="50"/>
      <c r="O2742" s="50"/>
      <c r="P2742" s="50"/>
      <c r="Q2742" s="50"/>
      <c r="R2742" s="53"/>
    </row>
    <row r="2743">
      <c r="A2743" s="54"/>
      <c r="B2743" s="50"/>
      <c r="C2743" s="51"/>
      <c r="D2743" s="50"/>
      <c r="E2743" s="52"/>
      <c r="F2743" s="50"/>
      <c r="G2743" s="50"/>
      <c r="H2743" s="50"/>
      <c r="I2743" s="50"/>
      <c r="J2743" s="50"/>
      <c r="K2743" s="50"/>
      <c r="L2743" s="53"/>
      <c r="M2743" s="53"/>
      <c r="N2743" s="50"/>
      <c r="O2743" s="50"/>
      <c r="P2743" s="50"/>
      <c r="Q2743" s="50"/>
      <c r="R2743" s="53"/>
    </row>
    <row r="2744">
      <c r="A2744" s="54"/>
      <c r="B2744" s="50"/>
      <c r="C2744" s="51"/>
      <c r="D2744" s="50"/>
      <c r="E2744" s="52"/>
      <c r="F2744" s="50"/>
      <c r="G2744" s="50"/>
      <c r="H2744" s="50"/>
      <c r="I2744" s="50"/>
      <c r="J2744" s="50"/>
      <c r="K2744" s="50"/>
      <c r="L2744" s="53"/>
      <c r="M2744" s="53"/>
      <c r="N2744" s="50"/>
      <c r="O2744" s="50"/>
      <c r="P2744" s="50"/>
      <c r="Q2744" s="50"/>
      <c r="R2744" s="53"/>
    </row>
    <row r="2745">
      <c r="A2745" s="54"/>
      <c r="B2745" s="50"/>
      <c r="C2745" s="51"/>
      <c r="D2745" s="50"/>
      <c r="E2745" s="52"/>
      <c r="F2745" s="50"/>
      <c r="G2745" s="50"/>
      <c r="H2745" s="50"/>
      <c r="I2745" s="50"/>
      <c r="J2745" s="50"/>
      <c r="K2745" s="50"/>
      <c r="L2745" s="53"/>
      <c r="M2745" s="53"/>
      <c r="N2745" s="50"/>
      <c r="O2745" s="50"/>
      <c r="P2745" s="50"/>
      <c r="Q2745" s="50"/>
      <c r="R2745" s="53"/>
    </row>
    <row r="2746">
      <c r="A2746" s="54"/>
      <c r="B2746" s="50"/>
      <c r="C2746" s="51"/>
      <c r="D2746" s="50"/>
      <c r="E2746" s="52"/>
      <c r="F2746" s="50"/>
      <c r="G2746" s="50"/>
      <c r="H2746" s="50"/>
      <c r="I2746" s="50"/>
      <c r="J2746" s="50"/>
      <c r="K2746" s="50"/>
      <c r="L2746" s="53"/>
      <c r="M2746" s="53"/>
      <c r="N2746" s="50"/>
      <c r="O2746" s="50"/>
      <c r="P2746" s="50"/>
      <c r="Q2746" s="50"/>
      <c r="R2746" s="53"/>
    </row>
    <row r="2747">
      <c r="A2747" s="54"/>
      <c r="B2747" s="50"/>
      <c r="C2747" s="51"/>
      <c r="D2747" s="50"/>
      <c r="E2747" s="52"/>
      <c r="F2747" s="50"/>
      <c r="G2747" s="50"/>
      <c r="H2747" s="50"/>
      <c r="I2747" s="50"/>
      <c r="J2747" s="50"/>
      <c r="K2747" s="50"/>
      <c r="L2747" s="53"/>
      <c r="M2747" s="53"/>
      <c r="N2747" s="50"/>
      <c r="O2747" s="50"/>
      <c r="P2747" s="50"/>
      <c r="Q2747" s="50"/>
      <c r="R2747" s="53"/>
    </row>
    <row r="2748">
      <c r="A2748" s="54"/>
      <c r="B2748" s="50"/>
      <c r="C2748" s="51"/>
      <c r="D2748" s="50"/>
      <c r="E2748" s="52"/>
      <c r="F2748" s="50"/>
      <c r="G2748" s="50"/>
      <c r="H2748" s="50"/>
      <c r="I2748" s="50"/>
      <c r="J2748" s="50"/>
      <c r="K2748" s="50"/>
      <c r="L2748" s="53"/>
      <c r="M2748" s="53"/>
      <c r="N2748" s="50"/>
      <c r="O2748" s="50"/>
      <c r="P2748" s="50"/>
      <c r="Q2748" s="50"/>
      <c r="R2748" s="53"/>
    </row>
    <row r="2749">
      <c r="A2749" s="54"/>
      <c r="B2749" s="50"/>
      <c r="C2749" s="51"/>
      <c r="D2749" s="50"/>
      <c r="E2749" s="52"/>
      <c r="F2749" s="50"/>
      <c r="G2749" s="50"/>
      <c r="H2749" s="50"/>
      <c r="I2749" s="50"/>
      <c r="J2749" s="50"/>
      <c r="K2749" s="50"/>
      <c r="L2749" s="53"/>
      <c r="M2749" s="53"/>
      <c r="N2749" s="50"/>
      <c r="O2749" s="50"/>
      <c r="P2749" s="50"/>
      <c r="Q2749" s="50"/>
      <c r="R2749" s="53"/>
    </row>
    <row r="2750">
      <c r="A2750" s="54"/>
      <c r="B2750" s="50"/>
      <c r="C2750" s="51"/>
      <c r="D2750" s="50"/>
      <c r="E2750" s="52"/>
      <c r="F2750" s="50"/>
      <c r="G2750" s="50"/>
      <c r="H2750" s="50"/>
      <c r="I2750" s="50"/>
      <c r="J2750" s="50"/>
      <c r="K2750" s="50"/>
      <c r="L2750" s="53"/>
      <c r="M2750" s="53"/>
      <c r="N2750" s="50"/>
      <c r="O2750" s="50"/>
      <c r="P2750" s="50"/>
      <c r="Q2750" s="50"/>
      <c r="R2750" s="53"/>
    </row>
    <row r="2751">
      <c r="A2751" s="54"/>
      <c r="B2751" s="50"/>
      <c r="C2751" s="51"/>
      <c r="D2751" s="50"/>
      <c r="E2751" s="52"/>
      <c r="F2751" s="50"/>
      <c r="G2751" s="50"/>
      <c r="H2751" s="50"/>
      <c r="I2751" s="50"/>
      <c r="J2751" s="50"/>
      <c r="K2751" s="50"/>
      <c r="L2751" s="53"/>
      <c r="M2751" s="53"/>
      <c r="N2751" s="50"/>
      <c r="O2751" s="50"/>
      <c r="P2751" s="50"/>
      <c r="Q2751" s="50"/>
      <c r="R2751" s="53"/>
    </row>
    <row r="2752">
      <c r="A2752" s="54"/>
      <c r="B2752" s="50"/>
      <c r="C2752" s="51"/>
      <c r="D2752" s="50"/>
      <c r="E2752" s="52"/>
      <c r="F2752" s="50"/>
      <c r="G2752" s="50"/>
      <c r="H2752" s="50"/>
      <c r="I2752" s="50"/>
      <c r="J2752" s="50"/>
      <c r="K2752" s="50"/>
      <c r="L2752" s="53"/>
      <c r="M2752" s="53"/>
      <c r="N2752" s="50"/>
      <c r="O2752" s="50"/>
      <c r="P2752" s="50"/>
      <c r="Q2752" s="50"/>
      <c r="R2752" s="53"/>
    </row>
    <row r="2753">
      <c r="A2753" s="54"/>
      <c r="B2753" s="50"/>
      <c r="C2753" s="51"/>
      <c r="D2753" s="50"/>
      <c r="E2753" s="52"/>
      <c r="F2753" s="50"/>
      <c r="G2753" s="50"/>
      <c r="H2753" s="50"/>
      <c r="I2753" s="50"/>
      <c r="J2753" s="50"/>
      <c r="K2753" s="50"/>
      <c r="L2753" s="53"/>
      <c r="M2753" s="53"/>
      <c r="N2753" s="50"/>
      <c r="O2753" s="50"/>
      <c r="P2753" s="50"/>
      <c r="Q2753" s="50"/>
      <c r="R2753" s="53"/>
    </row>
    <row r="2754">
      <c r="A2754" s="54"/>
      <c r="B2754" s="50"/>
      <c r="C2754" s="51"/>
      <c r="D2754" s="50"/>
      <c r="E2754" s="52"/>
      <c r="F2754" s="50"/>
      <c r="G2754" s="50"/>
      <c r="H2754" s="50"/>
      <c r="I2754" s="50"/>
      <c r="J2754" s="50"/>
      <c r="K2754" s="50"/>
      <c r="L2754" s="53"/>
      <c r="M2754" s="53"/>
      <c r="N2754" s="50"/>
      <c r="O2754" s="50"/>
      <c r="P2754" s="50"/>
      <c r="Q2754" s="50"/>
      <c r="R2754" s="53"/>
    </row>
    <row r="2755">
      <c r="A2755" s="54"/>
      <c r="B2755" s="50"/>
      <c r="C2755" s="51"/>
      <c r="D2755" s="50"/>
      <c r="E2755" s="52"/>
      <c r="F2755" s="50"/>
      <c r="G2755" s="50"/>
      <c r="H2755" s="50"/>
      <c r="I2755" s="50"/>
      <c r="J2755" s="50"/>
      <c r="K2755" s="50"/>
      <c r="L2755" s="53"/>
      <c r="M2755" s="53"/>
      <c r="N2755" s="50"/>
      <c r="O2755" s="50"/>
      <c r="P2755" s="50"/>
      <c r="Q2755" s="50"/>
      <c r="R2755" s="53"/>
    </row>
    <row r="2756">
      <c r="A2756" s="54"/>
      <c r="B2756" s="50"/>
      <c r="C2756" s="51"/>
      <c r="D2756" s="50"/>
      <c r="E2756" s="52"/>
      <c r="F2756" s="50"/>
      <c r="G2756" s="50"/>
      <c r="H2756" s="50"/>
      <c r="I2756" s="50"/>
      <c r="J2756" s="50"/>
      <c r="K2756" s="50"/>
      <c r="L2756" s="53"/>
      <c r="M2756" s="53"/>
      <c r="N2756" s="50"/>
      <c r="O2756" s="50"/>
      <c r="P2756" s="50"/>
      <c r="Q2756" s="50"/>
      <c r="R2756" s="53"/>
    </row>
    <row r="2757">
      <c r="A2757" s="54"/>
      <c r="B2757" s="50"/>
      <c r="C2757" s="51"/>
      <c r="D2757" s="50"/>
      <c r="E2757" s="52"/>
      <c r="F2757" s="50"/>
      <c r="G2757" s="50"/>
      <c r="H2757" s="50"/>
      <c r="I2757" s="50"/>
      <c r="J2757" s="50"/>
      <c r="K2757" s="50"/>
      <c r="L2757" s="53"/>
      <c r="M2757" s="53"/>
      <c r="N2757" s="50"/>
      <c r="O2757" s="50"/>
      <c r="P2757" s="50"/>
      <c r="Q2757" s="50"/>
      <c r="R2757" s="53"/>
    </row>
    <row r="2758">
      <c r="A2758" s="54"/>
      <c r="B2758" s="50"/>
      <c r="C2758" s="51"/>
      <c r="D2758" s="50"/>
      <c r="E2758" s="52"/>
      <c r="F2758" s="50"/>
      <c r="G2758" s="50"/>
      <c r="H2758" s="50"/>
      <c r="I2758" s="50"/>
      <c r="J2758" s="50"/>
      <c r="K2758" s="50"/>
      <c r="L2758" s="53"/>
      <c r="M2758" s="53"/>
      <c r="N2758" s="50"/>
      <c r="O2758" s="50"/>
      <c r="P2758" s="50"/>
      <c r="Q2758" s="50"/>
      <c r="R2758" s="53"/>
    </row>
    <row r="2759">
      <c r="A2759" s="54"/>
      <c r="B2759" s="50"/>
      <c r="C2759" s="51"/>
      <c r="D2759" s="50"/>
      <c r="E2759" s="52"/>
      <c r="F2759" s="50"/>
      <c r="G2759" s="50"/>
      <c r="H2759" s="50"/>
      <c r="I2759" s="50"/>
      <c r="J2759" s="50"/>
      <c r="K2759" s="50"/>
      <c r="L2759" s="53"/>
      <c r="M2759" s="53"/>
      <c r="N2759" s="50"/>
      <c r="O2759" s="50"/>
      <c r="P2759" s="50"/>
      <c r="Q2759" s="50"/>
      <c r="R2759" s="53"/>
    </row>
    <row r="2760">
      <c r="A2760" s="54"/>
      <c r="B2760" s="50"/>
      <c r="C2760" s="51"/>
      <c r="D2760" s="50"/>
      <c r="E2760" s="52"/>
      <c r="F2760" s="50"/>
      <c r="G2760" s="50"/>
      <c r="H2760" s="50"/>
      <c r="I2760" s="50"/>
      <c r="J2760" s="50"/>
      <c r="K2760" s="50"/>
      <c r="L2760" s="53"/>
      <c r="M2760" s="53"/>
      <c r="N2760" s="50"/>
      <c r="O2760" s="50"/>
      <c r="P2760" s="50"/>
      <c r="Q2760" s="50"/>
      <c r="R2760" s="53"/>
    </row>
    <row r="2761">
      <c r="A2761" s="54"/>
      <c r="B2761" s="50"/>
      <c r="C2761" s="51"/>
      <c r="D2761" s="50"/>
      <c r="E2761" s="52"/>
      <c r="F2761" s="50"/>
      <c r="G2761" s="50"/>
      <c r="H2761" s="50"/>
      <c r="I2761" s="50"/>
      <c r="J2761" s="50"/>
      <c r="K2761" s="50"/>
      <c r="L2761" s="53"/>
      <c r="M2761" s="53"/>
      <c r="N2761" s="50"/>
      <c r="O2761" s="50"/>
      <c r="P2761" s="50"/>
      <c r="Q2761" s="50"/>
      <c r="R2761" s="53"/>
    </row>
    <row r="2762">
      <c r="A2762" s="54"/>
      <c r="B2762" s="50"/>
      <c r="C2762" s="51"/>
      <c r="D2762" s="50"/>
      <c r="E2762" s="52"/>
      <c r="F2762" s="50"/>
      <c r="G2762" s="50"/>
      <c r="H2762" s="50"/>
      <c r="I2762" s="50"/>
      <c r="J2762" s="50"/>
      <c r="K2762" s="50"/>
      <c r="L2762" s="53"/>
      <c r="M2762" s="53"/>
      <c r="N2762" s="50"/>
      <c r="O2762" s="50"/>
      <c r="P2762" s="50"/>
      <c r="Q2762" s="50"/>
      <c r="R2762" s="53"/>
    </row>
    <row r="2763">
      <c r="A2763" s="54"/>
      <c r="B2763" s="50"/>
      <c r="C2763" s="51"/>
      <c r="D2763" s="50"/>
      <c r="E2763" s="52"/>
      <c r="F2763" s="50"/>
      <c r="G2763" s="50"/>
      <c r="H2763" s="50"/>
      <c r="I2763" s="50"/>
      <c r="J2763" s="50"/>
      <c r="K2763" s="50"/>
      <c r="L2763" s="53"/>
      <c r="M2763" s="53"/>
      <c r="N2763" s="50"/>
      <c r="O2763" s="50"/>
      <c r="P2763" s="50"/>
      <c r="Q2763" s="50"/>
      <c r="R2763" s="53"/>
    </row>
    <row r="2764">
      <c r="A2764" s="54"/>
      <c r="B2764" s="50"/>
      <c r="C2764" s="51"/>
      <c r="D2764" s="50"/>
      <c r="E2764" s="52"/>
      <c r="F2764" s="50"/>
      <c r="G2764" s="50"/>
      <c r="H2764" s="50"/>
      <c r="I2764" s="50"/>
      <c r="J2764" s="50"/>
      <c r="K2764" s="50"/>
      <c r="L2764" s="53"/>
      <c r="M2764" s="53"/>
      <c r="N2764" s="50"/>
      <c r="O2764" s="50"/>
      <c r="P2764" s="50"/>
      <c r="Q2764" s="50"/>
      <c r="R2764" s="53"/>
    </row>
    <row r="2765">
      <c r="A2765" s="54"/>
      <c r="B2765" s="50"/>
      <c r="C2765" s="51"/>
      <c r="D2765" s="50"/>
      <c r="E2765" s="52"/>
      <c r="F2765" s="50"/>
      <c r="G2765" s="50"/>
      <c r="H2765" s="50"/>
      <c r="I2765" s="50"/>
      <c r="J2765" s="50"/>
      <c r="K2765" s="50"/>
      <c r="L2765" s="53"/>
      <c r="M2765" s="53"/>
      <c r="N2765" s="50"/>
      <c r="O2765" s="50"/>
      <c r="P2765" s="50"/>
      <c r="Q2765" s="50"/>
      <c r="R2765" s="53"/>
    </row>
    <row r="2766">
      <c r="A2766" s="54"/>
      <c r="B2766" s="50"/>
      <c r="C2766" s="51"/>
      <c r="D2766" s="50"/>
      <c r="E2766" s="52"/>
      <c r="F2766" s="50"/>
      <c r="G2766" s="50"/>
      <c r="H2766" s="50"/>
      <c r="I2766" s="50"/>
      <c r="J2766" s="50"/>
      <c r="K2766" s="50"/>
      <c r="L2766" s="53"/>
      <c r="M2766" s="53"/>
      <c r="N2766" s="50"/>
      <c r="O2766" s="50"/>
      <c r="P2766" s="50"/>
      <c r="Q2766" s="50"/>
      <c r="R2766" s="53"/>
    </row>
    <row r="2767">
      <c r="A2767" s="54"/>
      <c r="B2767" s="50"/>
      <c r="C2767" s="51"/>
      <c r="D2767" s="50"/>
      <c r="E2767" s="52"/>
      <c r="F2767" s="50"/>
      <c r="G2767" s="50"/>
      <c r="H2767" s="50"/>
      <c r="I2767" s="50"/>
      <c r="J2767" s="50"/>
      <c r="K2767" s="50"/>
      <c r="L2767" s="53"/>
      <c r="M2767" s="53"/>
      <c r="N2767" s="50"/>
      <c r="O2767" s="50"/>
      <c r="P2767" s="50"/>
      <c r="Q2767" s="50"/>
      <c r="R2767" s="53"/>
    </row>
    <row r="2768">
      <c r="A2768" s="54"/>
      <c r="B2768" s="50"/>
      <c r="C2768" s="51"/>
      <c r="D2768" s="50"/>
      <c r="E2768" s="52"/>
      <c r="F2768" s="50"/>
      <c r="G2768" s="50"/>
      <c r="H2768" s="50"/>
      <c r="I2768" s="50"/>
      <c r="J2768" s="50"/>
      <c r="K2768" s="50"/>
      <c r="L2768" s="53"/>
      <c r="M2768" s="53"/>
      <c r="N2768" s="50"/>
      <c r="O2768" s="50"/>
      <c r="P2768" s="50"/>
      <c r="Q2768" s="50"/>
      <c r="R2768" s="53"/>
    </row>
    <row r="2769">
      <c r="A2769" s="54"/>
      <c r="B2769" s="50"/>
      <c r="C2769" s="51"/>
      <c r="D2769" s="50"/>
      <c r="E2769" s="52"/>
      <c r="F2769" s="50"/>
      <c r="G2769" s="50"/>
      <c r="H2769" s="50"/>
      <c r="I2769" s="50"/>
      <c r="J2769" s="50"/>
      <c r="K2769" s="50"/>
      <c r="L2769" s="53"/>
      <c r="M2769" s="53"/>
      <c r="N2769" s="50"/>
      <c r="O2769" s="50"/>
      <c r="P2769" s="50"/>
      <c r="Q2769" s="50"/>
      <c r="R2769" s="53"/>
    </row>
    <row r="2770">
      <c r="A2770" s="54"/>
      <c r="B2770" s="50"/>
      <c r="C2770" s="51"/>
      <c r="D2770" s="50"/>
      <c r="E2770" s="52"/>
      <c r="F2770" s="50"/>
      <c r="G2770" s="50"/>
      <c r="H2770" s="50"/>
      <c r="I2770" s="50"/>
      <c r="J2770" s="50"/>
      <c r="K2770" s="50"/>
      <c r="L2770" s="53"/>
      <c r="M2770" s="53"/>
      <c r="N2770" s="50"/>
      <c r="O2770" s="50"/>
      <c r="P2770" s="50"/>
      <c r="Q2770" s="50"/>
      <c r="R2770" s="53"/>
    </row>
    <row r="2771">
      <c r="A2771" s="54"/>
      <c r="B2771" s="50"/>
      <c r="C2771" s="51"/>
      <c r="D2771" s="50"/>
      <c r="E2771" s="52"/>
      <c r="F2771" s="50"/>
      <c r="G2771" s="50"/>
      <c r="H2771" s="50"/>
      <c r="I2771" s="50"/>
      <c r="J2771" s="50"/>
      <c r="K2771" s="50"/>
      <c r="L2771" s="53"/>
      <c r="M2771" s="53"/>
      <c r="N2771" s="50"/>
      <c r="O2771" s="50"/>
      <c r="P2771" s="50"/>
      <c r="Q2771" s="50"/>
      <c r="R2771" s="53"/>
    </row>
    <row r="2772">
      <c r="A2772" s="54"/>
      <c r="B2772" s="50"/>
      <c r="C2772" s="51"/>
      <c r="D2772" s="50"/>
      <c r="E2772" s="52"/>
      <c r="F2772" s="50"/>
      <c r="G2772" s="50"/>
      <c r="H2772" s="50"/>
      <c r="I2772" s="50"/>
      <c r="J2772" s="50"/>
      <c r="K2772" s="50"/>
      <c r="L2772" s="53"/>
      <c r="M2772" s="53"/>
      <c r="N2772" s="50"/>
      <c r="O2772" s="50"/>
      <c r="P2772" s="50"/>
      <c r="Q2772" s="50"/>
      <c r="R2772" s="53"/>
    </row>
    <row r="2773">
      <c r="A2773" s="54"/>
      <c r="B2773" s="50"/>
      <c r="C2773" s="51"/>
      <c r="D2773" s="50"/>
      <c r="E2773" s="52"/>
      <c r="F2773" s="50"/>
      <c r="G2773" s="50"/>
      <c r="H2773" s="50"/>
      <c r="I2773" s="50"/>
      <c r="J2773" s="50"/>
      <c r="K2773" s="50"/>
      <c r="L2773" s="53"/>
      <c r="M2773" s="53"/>
      <c r="N2773" s="50"/>
      <c r="O2773" s="50"/>
      <c r="P2773" s="50"/>
      <c r="Q2773" s="50"/>
      <c r="R2773" s="53"/>
    </row>
    <row r="2774">
      <c r="A2774" s="54"/>
      <c r="B2774" s="50"/>
      <c r="C2774" s="51"/>
      <c r="D2774" s="50"/>
      <c r="E2774" s="52"/>
      <c r="F2774" s="50"/>
      <c r="G2774" s="50"/>
      <c r="H2774" s="50"/>
      <c r="I2774" s="50"/>
      <c r="J2774" s="50"/>
      <c r="K2774" s="50"/>
      <c r="L2774" s="53"/>
      <c r="M2774" s="53"/>
      <c r="N2774" s="50"/>
      <c r="O2774" s="50"/>
      <c r="P2774" s="50"/>
      <c r="Q2774" s="50"/>
      <c r="R2774" s="53"/>
    </row>
    <row r="2775">
      <c r="A2775" s="54"/>
      <c r="B2775" s="50"/>
      <c r="C2775" s="51"/>
      <c r="D2775" s="50"/>
      <c r="E2775" s="52"/>
      <c r="F2775" s="50"/>
      <c r="G2775" s="50"/>
      <c r="H2775" s="50"/>
      <c r="I2775" s="50"/>
      <c r="J2775" s="50"/>
      <c r="K2775" s="50"/>
      <c r="L2775" s="53"/>
      <c r="M2775" s="53"/>
      <c r="N2775" s="50"/>
      <c r="O2775" s="50"/>
      <c r="P2775" s="50"/>
      <c r="Q2775" s="50"/>
      <c r="R2775" s="53"/>
    </row>
    <row r="2776">
      <c r="A2776" s="54"/>
      <c r="B2776" s="50"/>
      <c r="C2776" s="51"/>
      <c r="D2776" s="50"/>
      <c r="E2776" s="52"/>
      <c r="F2776" s="50"/>
      <c r="G2776" s="50"/>
      <c r="H2776" s="50"/>
      <c r="I2776" s="50"/>
      <c r="J2776" s="50"/>
      <c r="K2776" s="50"/>
      <c r="L2776" s="53"/>
      <c r="M2776" s="53"/>
      <c r="N2776" s="50"/>
      <c r="O2776" s="50"/>
      <c r="P2776" s="50"/>
      <c r="Q2776" s="50"/>
      <c r="R2776" s="53"/>
    </row>
    <row r="2777">
      <c r="A2777" s="54"/>
      <c r="B2777" s="50"/>
      <c r="C2777" s="51"/>
      <c r="D2777" s="50"/>
      <c r="E2777" s="52"/>
      <c r="F2777" s="50"/>
      <c r="G2777" s="50"/>
      <c r="H2777" s="50"/>
      <c r="I2777" s="50"/>
      <c r="J2777" s="50"/>
      <c r="K2777" s="50"/>
      <c r="L2777" s="53"/>
      <c r="M2777" s="53"/>
      <c r="N2777" s="50"/>
      <c r="O2777" s="50"/>
      <c r="P2777" s="50"/>
      <c r="Q2777" s="50"/>
      <c r="R2777" s="53"/>
    </row>
    <row r="2778">
      <c r="A2778" s="54"/>
      <c r="B2778" s="50"/>
      <c r="C2778" s="51"/>
      <c r="D2778" s="50"/>
      <c r="E2778" s="52"/>
      <c r="F2778" s="50"/>
      <c r="G2778" s="50"/>
      <c r="H2778" s="50"/>
      <c r="I2778" s="50"/>
      <c r="J2778" s="50"/>
      <c r="K2778" s="50"/>
      <c r="L2778" s="53"/>
      <c r="M2778" s="53"/>
      <c r="N2778" s="50"/>
      <c r="O2778" s="50"/>
      <c r="P2778" s="50"/>
      <c r="Q2778" s="50"/>
      <c r="R2778" s="53"/>
    </row>
    <row r="2779">
      <c r="A2779" s="54"/>
      <c r="B2779" s="50"/>
      <c r="C2779" s="51"/>
      <c r="D2779" s="50"/>
      <c r="E2779" s="52"/>
      <c r="F2779" s="50"/>
      <c r="G2779" s="50"/>
      <c r="H2779" s="50"/>
      <c r="I2779" s="50"/>
      <c r="J2779" s="50"/>
      <c r="K2779" s="50"/>
      <c r="L2779" s="53"/>
      <c r="M2779" s="53"/>
      <c r="N2779" s="50"/>
      <c r="O2779" s="50"/>
      <c r="P2779" s="50"/>
      <c r="Q2779" s="50"/>
      <c r="R2779" s="53"/>
    </row>
    <row r="2780">
      <c r="A2780" s="54"/>
      <c r="B2780" s="50"/>
      <c r="C2780" s="51"/>
      <c r="D2780" s="50"/>
      <c r="E2780" s="52"/>
      <c r="F2780" s="50"/>
      <c r="G2780" s="50"/>
      <c r="H2780" s="50"/>
      <c r="I2780" s="50"/>
      <c r="J2780" s="50"/>
      <c r="K2780" s="50"/>
      <c r="L2780" s="53"/>
      <c r="M2780" s="53"/>
      <c r="N2780" s="50"/>
      <c r="O2780" s="50"/>
      <c r="P2780" s="50"/>
      <c r="Q2780" s="50"/>
      <c r="R2780" s="53"/>
    </row>
    <row r="2781">
      <c r="A2781" s="54"/>
      <c r="B2781" s="50"/>
      <c r="C2781" s="51"/>
      <c r="D2781" s="50"/>
      <c r="E2781" s="52"/>
      <c r="F2781" s="50"/>
      <c r="G2781" s="50"/>
      <c r="H2781" s="50"/>
      <c r="I2781" s="50"/>
      <c r="J2781" s="50"/>
      <c r="K2781" s="50"/>
      <c r="L2781" s="53"/>
      <c r="M2781" s="53"/>
      <c r="N2781" s="50"/>
      <c r="O2781" s="50"/>
      <c r="P2781" s="50"/>
      <c r="Q2781" s="50"/>
      <c r="R2781" s="53"/>
    </row>
    <row r="2782">
      <c r="A2782" s="54"/>
      <c r="B2782" s="50"/>
      <c r="C2782" s="51"/>
      <c r="D2782" s="50"/>
      <c r="E2782" s="52"/>
      <c r="F2782" s="50"/>
      <c r="G2782" s="50"/>
      <c r="H2782" s="50"/>
      <c r="I2782" s="50"/>
      <c r="J2782" s="50"/>
      <c r="K2782" s="50"/>
      <c r="L2782" s="53"/>
      <c r="M2782" s="53"/>
      <c r="N2782" s="50"/>
      <c r="O2782" s="50"/>
      <c r="P2782" s="50"/>
      <c r="Q2782" s="50"/>
      <c r="R2782" s="53"/>
    </row>
    <row r="2783">
      <c r="A2783" s="54"/>
      <c r="B2783" s="50"/>
      <c r="C2783" s="51"/>
      <c r="D2783" s="50"/>
      <c r="E2783" s="52"/>
      <c r="F2783" s="50"/>
      <c r="G2783" s="50"/>
      <c r="H2783" s="50"/>
      <c r="I2783" s="50"/>
      <c r="J2783" s="50"/>
      <c r="K2783" s="50"/>
      <c r="L2783" s="53"/>
      <c r="M2783" s="53"/>
      <c r="N2783" s="50"/>
      <c r="O2783" s="50"/>
      <c r="P2783" s="50"/>
      <c r="Q2783" s="50"/>
      <c r="R2783" s="53"/>
    </row>
    <row r="2784">
      <c r="A2784" s="54"/>
      <c r="B2784" s="50"/>
      <c r="C2784" s="51"/>
      <c r="D2784" s="50"/>
      <c r="E2784" s="52"/>
      <c r="F2784" s="50"/>
      <c r="G2784" s="50"/>
      <c r="H2784" s="50"/>
      <c r="I2784" s="50"/>
      <c r="J2784" s="50"/>
      <c r="K2784" s="50"/>
      <c r="L2784" s="53"/>
      <c r="M2784" s="53"/>
      <c r="N2784" s="50"/>
      <c r="O2784" s="50"/>
      <c r="P2784" s="50"/>
      <c r="Q2784" s="50"/>
      <c r="R2784" s="53"/>
    </row>
    <row r="2785">
      <c r="A2785" s="54"/>
      <c r="B2785" s="50"/>
      <c r="C2785" s="51"/>
      <c r="D2785" s="50"/>
      <c r="E2785" s="52"/>
      <c r="F2785" s="50"/>
      <c r="G2785" s="50"/>
      <c r="H2785" s="50"/>
      <c r="I2785" s="50"/>
      <c r="J2785" s="50"/>
      <c r="K2785" s="50"/>
      <c r="L2785" s="53"/>
      <c r="M2785" s="53"/>
      <c r="N2785" s="50"/>
      <c r="O2785" s="50"/>
      <c r="P2785" s="50"/>
      <c r="Q2785" s="50"/>
      <c r="R2785" s="53"/>
    </row>
    <row r="2786">
      <c r="A2786" s="54"/>
      <c r="B2786" s="50"/>
      <c r="C2786" s="51"/>
      <c r="D2786" s="50"/>
      <c r="E2786" s="52"/>
      <c r="F2786" s="50"/>
      <c r="G2786" s="50"/>
      <c r="H2786" s="50"/>
      <c r="I2786" s="50"/>
      <c r="J2786" s="50"/>
      <c r="K2786" s="50"/>
      <c r="L2786" s="53"/>
      <c r="M2786" s="53"/>
      <c r="N2786" s="50"/>
      <c r="O2786" s="50"/>
      <c r="P2786" s="50"/>
      <c r="Q2786" s="50"/>
      <c r="R2786" s="53"/>
    </row>
    <row r="2787">
      <c r="A2787" s="54"/>
      <c r="B2787" s="50"/>
      <c r="C2787" s="51"/>
      <c r="D2787" s="50"/>
      <c r="E2787" s="52"/>
      <c r="F2787" s="50"/>
      <c r="G2787" s="50"/>
      <c r="H2787" s="50"/>
      <c r="I2787" s="50"/>
      <c r="J2787" s="50"/>
      <c r="K2787" s="50"/>
      <c r="L2787" s="53"/>
      <c r="M2787" s="53"/>
      <c r="N2787" s="50"/>
      <c r="O2787" s="50"/>
      <c r="P2787" s="50"/>
      <c r="Q2787" s="50"/>
      <c r="R2787" s="53"/>
    </row>
    <row r="2788">
      <c r="A2788" s="54"/>
      <c r="B2788" s="50"/>
      <c r="C2788" s="51"/>
      <c r="D2788" s="50"/>
      <c r="E2788" s="52"/>
      <c r="F2788" s="50"/>
      <c r="G2788" s="50"/>
      <c r="H2788" s="50"/>
      <c r="I2788" s="50"/>
      <c r="J2788" s="50"/>
      <c r="K2788" s="50"/>
      <c r="L2788" s="53"/>
      <c r="M2788" s="53"/>
      <c r="N2788" s="50"/>
      <c r="O2788" s="50"/>
      <c r="P2788" s="50"/>
      <c r="Q2788" s="50"/>
      <c r="R2788" s="53"/>
    </row>
    <row r="2789">
      <c r="A2789" s="54"/>
      <c r="B2789" s="50"/>
      <c r="C2789" s="51"/>
      <c r="D2789" s="50"/>
      <c r="E2789" s="52"/>
      <c r="F2789" s="50"/>
      <c r="G2789" s="50"/>
      <c r="H2789" s="50"/>
      <c r="I2789" s="50"/>
      <c r="J2789" s="50"/>
      <c r="K2789" s="50"/>
      <c r="L2789" s="53"/>
      <c r="M2789" s="53"/>
      <c r="N2789" s="50"/>
      <c r="O2789" s="50"/>
      <c r="P2789" s="50"/>
      <c r="Q2789" s="50"/>
      <c r="R2789" s="53"/>
    </row>
    <row r="2790">
      <c r="A2790" s="54"/>
      <c r="B2790" s="50"/>
      <c r="C2790" s="51"/>
      <c r="D2790" s="50"/>
      <c r="E2790" s="52"/>
      <c r="F2790" s="50"/>
      <c r="G2790" s="50"/>
      <c r="H2790" s="50"/>
      <c r="I2790" s="50"/>
      <c r="J2790" s="50"/>
      <c r="K2790" s="50"/>
      <c r="L2790" s="53"/>
      <c r="M2790" s="53"/>
      <c r="N2790" s="50"/>
      <c r="O2790" s="50"/>
      <c r="P2790" s="50"/>
      <c r="Q2790" s="50"/>
      <c r="R2790" s="53"/>
    </row>
    <row r="2791">
      <c r="A2791" s="54"/>
      <c r="B2791" s="50"/>
      <c r="C2791" s="51"/>
      <c r="D2791" s="50"/>
      <c r="E2791" s="52"/>
      <c r="F2791" s="50"/>
      <c r="G2791" s="50"/>
      <c r="H2791" s="50"/>
      <c r="I2791" s="50"/>
      <c r="J2791" s="50"/>
      <c r="K2791" s="50"/>
      <c r="L2791" s="53"/>
      <c r="M2791" s="53"/>
      <c r="N2791" s="50"/>
      <c r="O2791" s="50"/>
      <c r="P2791" s="50"/>
      <c r="Q2791" s="50"/>
      <c r="R2791" s="53"/>
    </row>
    <row r="2792">
      <c r="A2792" s="54"/>
      <c r="B2792" s="50"/>
      <c r="C2792" s="51"/>
      <c r="D2792" s="50"/>
      <c r="E2792" s="52"/>
      <c r="F2792" s="50"/>
      <c r="G2792" s="50"/>
      <c r="H2792" s="50"/>
      <c r="I2792" s="50"/>
      <c r="J2792" s="50"/>
      <c r="K2792" s="50"/>
      <c r="L2792" s="53"/>
      <c r="M2792" s="53"/>
      <c r="N2792" s="50"/>
      <c r="O2792" s="50"/>
      <c r="P2792" s="50"/>
      <c r="Q2792" s="50"/>
      <c r="R2792" s="53"/>
    </row>
    <row r="2793">
      <c r="A2793" s="54"/>
      <c r="B2793" s="50"/>
      <c r="C2793" s="51"/>
      <c r="D2793" s="50"/>
      <c r="E2793" s="52"/>
      <c r="F2793" s="50"/>
      <c r="G2793" s="50"/>
      <c r="H2793" s="50"/>
      <c r="I2793" s="50"/>
      <c r="J2793" s="50"/>
      <c r="K2793" s="50"/>
      <c r="L2793" s="53"/>
      <c r="M2793" s="53"/>
      <c r="N2793" s="50"/>
      <c r="O2793" s="50"/>
      <c r="P2793" s="50"/>
      <c r="Q2793" s="50"/>
      <c r="R2793" s="53"/>
    </row>
    <row r="2794">
      <c r="A2794" s="54"/>
      <c r="B2794" s="50"/>
      <c r="C2794" s="51"/>
      <c r="D2794" s="50"/>
      <c r="E2794" s="52"/>
      <c r="F2794" s="50"/>
      <c r="G2794" s="50"/>
      <c r="H2794" s="50"/>
      <c r="I2794" s="50"/>
      <c r="J2794" s="50"/>
      <c r="K2794" s="50"/>
      <c r="L2794" s="53"/>
      <c r="M2794" s="53"/>
      <c r="N2794" s="50"/>
      <c r="O2794" s="50"/>
      <c r="P2794" s="50"/>
      <c r="Q2794" s="50"/>
      <c r="R2794" s="53"/>
    </row>
    <row r="2795">
      <c r="A2795" s="54"/>
      <c r="B2795" s="50"/>
      <c r="C2795" s="51"/>
      <c r="D2795" s="50"/>
      <c r="E2795" s="52"/>
      <c r="F2795" s="50"/>
      <c r="G2795" s="50"/>
      <c r="H2795" s="50"/>
      <c r="I2795" s="50"/>
      <c r="J2795" s="50"/>
      <c r="K2795" s="50"/>
      <c r="L2795" s="53"/>
      <c r="M2795" s="53"/>
      <c r="N2795" s="50"/>
      <c r="O2795" s="50"/>
      <c r="P2795" s="50"/>
      <c r="Q2795" s="50"/>
      <c r="R2795" s="53"/>
    </row>
    <row r="2796">
      <c r="A2796" s="54"/>
      <c r="B2796" s="50"/>
      <c r="C2796" s="51"/>
      <c r="D2796" s="50"/>
      <c r="E2796" s="52"/>
      <c r="F2796" s="50"/>
      <c r="G2796" s="50"/>
      <c r="H2796" s="50"/>
      <c r="I2796" s="50"/>
      <c r="J2796" s="50"/>
      <c r="K2796" s="50"/>
      <c r="L2796" s="53"/>
      <c r="M2796" s="53"/>
      <c r="N2796" s="50"/>
      <c r="O2796" s="50"/>
      <c r="P2796" s="50"/>
      <c r="Q2796" s="50"/>
      <c r="R2796" s="53"/>
    </row>
    <row r="2797">
      <c r="A2797" s="54"/>
      <c r="B2797" s="50"/>
      <c r="C2797" s="51"/>
      <c r="D2797" s="50"/>
      <c r="E2797" s="52"/>
      <c r="F2797" s="50"/>
      <c r="G2797" s="50"/>
      <c r="H2797" s="50"/>
      <c r="I2797" s="50"/>
      <c r="J2797" s="50"/>
      <c r="K2797" s="50"/>
      <c r="L2797" s="53"/>
      <c r="M2797" s="53"/>
      <c r="N2797" s="50"/>
      <c r="O2797" s="50"/>
      <c r="P2797" s="50"/>
      <c r="Q2797" s="50"/>
      <c r="R2797" s="53"/>
    </row>
    <row r="2798">
      <c r="A2798" s="54"/>
      <c r="B2798" s="50"/>
      <c r="C2798" s="51"/>
      <c r="D2798" s="50"/>
      <c r="E2798" s="52"/>
      <c r="F2798" s="50"/>
      <c r="G2798" s="50"/>
      <c r="H2798" s="50"/>
      <c r="I2798" s="50"/>
      <c r="J2798" s="50"/>
      <c r="K2798" s="50"/>
      <c r="L2798" s="53"/>
      <c r="M2798" s="53"/>
      <c r="N2798" s="50"/>
      <c r="O2798" s="50"/>
      <c r="P2798" s="50"/>
      <c r="Q2798" s="50"/>
      <c r="R2798" s="53"/>
    </row>
    <row r="2799">
      <c r="A2799" s="54"/>
      <c r="B2799" s="50"/>
      <c r="C2799" s="51"/>
      <c r="D2799" s="50"/>
      <c r="E2799" s="52"/>
      <c r="F2799" s="50"/>
      <c r="G2799" s="50"/>
      <c r="H2799" s="50"/>
      <c r="I2799" s="50"/>
      <c r="J2799" s="50"/>
      <c r="K2799" s="50"/>
      <c r="L2799" s="53"/>
      <c r="M2799" s="53"/>
      <c r="N2799" s="50"/>
      <c r="O2799" s="50"/>
      <c r="P2799" s="50"/>
      <c r="Q2799" s="50"/>
      <c r="R2799" s="53"/>
    </row>
    <row r="2800">
      <c r="A2800" s="54"/>
      <c r="B2800" s="50"/>
      <c r="C2800" s="51"/>
      <c r="D2800" s="50"/>
      <c r="E2800" s="52"/>
      <c r="F2800" s="50"/>
      <c r="G2800" s="50"/>
      <c r="H2800" s="50"/>
      <c r="I2800" s="50"/>
      <c r="J2800" s="50"/>
      <c r="K2800" s="50"/>
      <c r="L2800" s="53"/>
      <c r="M2800" s="53"/>
      <c r="N2800" s="50"/>
      <c r="O2800" s="50"/>
      <c r="P2800" s="50"/>
      <c r="Q2800" s="50"/>
      <c r="R2800" s="53"/>
    </row>
    <row r="2801">
      <c r="A2801" s="54"/>
      <c r="B2801" s="50"/>
      <c r="C2801" s="51"/>
      <c r="D2801" s="50"/>
      <c r="E2801" s="52"/>
      <c r="F2801" s="50"/>
      <c r="G2801" s="50"/>
      <c r="H2801" s="50"/>
      <c r="I2801" s="50"/>
      <c r="J2801" s="50"/>
      <c r="K2801" s="50"/>
      <c r="L2801" s="53"/>
      <c r="M2801" s="53"/>
      <c r="N2801" s="50"/>
      <c r="O2801" s="50"/>
      <c r="P2801" s="50"/>
      <c r="Q2801" s="50"/>
      <c r="R2801" s="53"/>
    </row>
    <row r="2802">
      <c r="A2802" s="54"/>
      <c r="B2802" s="50"/>
      <c r="C2802" s="51"/>
      <c r="D2802" s="50"/>
      <c r="E2802" s="52"/>
      <c r="F2802" s="50"/>
      <c r="G2802" s="50"/>
      <c r="H2802" s="50"/>
      <c r="I2802" s="50"/>
      <c r="J2802" s="50"/>
      <c r="K2802" s="50"/>
      <c r="L2802" s="53"/>
      <c r="M2802" s="53"/>
      <c r="N2802" s="50"/>
      <c r="O2802" s="50"/>
      <c r="P2802" s="50"/>
      <c r="Q2802" s="50"/>
      <c r="R2802" s="53"/>
    </row>
    <row r="2803">
      <c r="A2803" s="54"/>
      <c r="B2803" s="50"/>
      <c r="C2803" s="51"/>
      <c r="D2803" s="50"/>
      <c r="E2803" s="52"/>
      <c r="F2803" s="50"/>
      <c r="G2803" s="50"/>
      <c r="H2803" s="50"/>
      <c r="I2803" s="50"/>
      <c r="J2803" s="50"/>
      <c r="K2803" s="50"/>
      <c r="L2803" s="53"/>
      <c r="M2803" s="53"/>
      <c r="N2803" s="50"/>
      <c r="O2803" s="50"/>
      <c r="P2803" s="50"/>
      <c r="Q2803" s="50"/>
      <c r="R2803" s="53"/>
    </row>
    <row r="2804">
      <c r="A2804" s="54"/>
      <c r="B2804" s="50"/>
      <c r="C2804" s="51"/>
      <c r="D2804" s="50"/>
      <c r="E2804" s="52"/>
      <c r="F2804" s="50"/>
      <c r="G2804" s="50"/>
      <c r="H2804" s="50"/>
      <c r="I2804" s="50"/>
      <c r="J2804" s="50"/>
      <c r="K2804" s="50"/>
      <c r="L2804" s="53"/>
      <c r="M2804" s="53"/>
      <c r="N2804" s="50"/>
      <c r="O2804" s="50"/>
      <c r="P2804" s="50"/>
      <c r="Q2804" s="50"/>
      <c r="R2804" s="53"/>
    </row>
    <row r="2805">
      <c r="A2805" s="54"/>
      <c r="B2805" s="50"/>
      <c r="C2805" s="51"/>
      <c r="D2805" s="50"/>
      <c r="E2805" s="52"/>
      <c r="F2805" s="50"/>
      <c r="G2805" s="50"/>
      <c r="H2805" s="50"/>
      <c r="I2805" s="50"/>
      <c r="J2805" s="50"/>
      <c r="K2805" s="50"/>
      <c r="L2805" s="53"/>
      <c r="M2805" s="53"/>
      <c r="N2805" s="50"/>
      <c r="O2805" s="50"/>
      <c r="P2805" s="50"/>
      <c r="Q2805" s="50"/>
      <c r="R2805" s="53"/>
    </row>
    <row r="2806">
      <c r="A2806" s="54"/>
      <c r="B2806" s="50"/>
      <c r="C2806" s="51"/>
      <c r="D2806" s="50"/>
      <c r="E2806" s="52"/>
      <c r="F2806" s="50"/>
      <c r="G2806" s="50"/>
      <c r="H2806" s="50"/>
      <c r="I2806" s="50"/>
      <c r="J2806" s="50"/>
      <c r="K2806" s="50"/>
      <c r="L2806" s="53"/>
      <c r="M2806" s="53"/>
      <c r="N2806" s="50"/>
      <c r="O2806" s="50"/>
      <c r="P2806" s="50"/>
      <c r="Q2806" s="50"/>
      <c r="R2806" s="53"/>
    </row>
    <row r="2807">
      <c r="A2807" s="54"/>
      <c r="B2807" s="50"/>
      <c r="C2807" s="51"/>
      <c r="D2807" s="50"/>
      <c r="E2807" s="52"/>
      <c r="F2807" s="50"/>
      <c r="G2807" s="50"/>
      <c r="H2807" s="50"/>
      <c r="I2807" s="50"/>
      <c r="J2807" s="50"/>
      <c r="K2807" s="50"/>
      <c r="L2807" s="53"/>
      <c r="M2807" s="53"/>
      <c r="N2807" s="50"/>
      <c r="O2807" s="50"/>
      <c r="P2807" s="50"/>
      <c r="Q2807" s="50"/>
      <c r="R2807" s="53"/>
    </row>
    <row r="2808">
      <c r="A2808" s="54"/>
      <c r="B2808" s="50"/>
      <c r="C2808" s="51"/>
      <c r="D2808" s="50"/>
      <c r="E2808" s="52"/>
      <c r="F2808" s="50"/>
      <c r="G2808" s="50"/>
      <c r="H2808" s="50"/>
      <c r="I2808" s="50"/>
      <c r="J2808" s="50"/>
      <c r="K2808" s="50"/>
      <c r="L2808" s="53"/>
      <c r="M2808" s="53"/>
      <c r="N2808" s="50"/>
      <c r="O2808" s="50"/>
      <c r="P2808" s="50"/>
      <c r="Q2808" s="50"/>
      <c r="R2808" s="53"/>
    </row>
    <row r="2809">
      <c r="A2809" s="54"/>
      <c r="B2809" s="50"/>
      <c r="C2809" s="51"/>
      <c r="D2809" s="50"/>
      <c r="E2809" s="52"/>
      <c r="F2809" s="50"/>
      <c r="G2809" s="50"/>
      <c r="H2809" s="50"/>
      <c r="I2809" s="50"/>
      <c r="J2809" s="50"/>
      <c r="K2809" s="50"/>
      <c r="L2809" s="53"/>
      <c r="M2809" s="53"/>
      <c r="N2809" s="50"/>
      <c r="O2809" s="50"/>
      <c r="P2809" s="50"/>
      <c r="Q2809" s="50"/>
      <c r="R2809" s="53"/>
    </row>
    <row r="2810">
      <c r="A2810" s="54"/>
      <c r="B2810" s="50"/>
      <c r="C2810" s="51"/>
      <c r="D2810" s="50"/>
      <c r="E2810" s="52"/>
      <c r="F2810" s="50"/>
      <c r="G2810" s="50"/>
      <c r="H2810" s="50"/>
      <c r="I2810" s="50"/>
      <c r="J2810" s="50"/>
      <c r="K2810" s="50"/>
      <c r="L2810" s="53"/>
      <c r="M2810" s="53"/>
      <c r="N2810" s="50"/>
      <c r="O2810" s="50"/>
      <c r="P2810" s="50"/>
      <c r="Q2810" s="50"/>
      <c r="R2810" s="53"/>
    </row>
    <row r="2811">
      <c r="A2811" s="54"/>
      <c r="B2811" s="50"/>
      <c r="C2811" s="51"/>
      <c r="D2811" s="50"/>
      <c r="E2811" s="52"/>
      <c r="F2811" s="50"/>
      <c r="G2811" s="50"/>
      <c r="H2811" s="50"/>
      <c r="I2811" s="50"/>
      <c r="J2811" s="50"/>
      <c r="K2811" s="50"/>
      <c r="L2811" s="53"/>
      <c r="M2811" s="53"/>
      <c r="N2811" s="50"/>
      <c r="O2811" s="50"/>
      <c r="P2811" s="50"/>
      <c r="Q2811" s="50"/>
      <c r="R2811" s="53"/>
    </row>
    <row r="2812">
      <c r="A2812" s="54"/>
      <c r="B2812" s="50"/>
      <c r="C2812" s="51"/>
      <c r="D2812" s="50"/>
      <c r="E2812" s="52"/>
      <c r="F2812" s="50"/>
      <c r="G2812" s="50"/>
      <c r="H2812" s="50"/>
      <c r="I2812" s="50"/>
      <c r="J2812" s="50"/>
      <c r="K2812" s="50"/>
      <c r="L2812" s="53"/>
      <c r="M2812" s="53"/>
      <c r="N2812" s="50"/>
      <c r="O2812" s="50"/>
      <c r="P2812" s="50"/>
      <c r="Q2812" s="50"/>
      <c r="R2812" s="53"/>
    </row>
    <row r="2813">
      <c r="A2813" s="54"/>
      <c r="B2813" s="50"/>
      <c r="C2813" s="51"/>
      <c r="D2813" s="50"/>
      <c r="E2813" s="52"/>
      <c r="F2813" s="50"/>
      <c r="G2813" s="50"/>
      <c r="H2813" s="50"/>
      <c r="I2813" s="50"/>
      <c r="J2813" s="50"/>
      <c r="K2813" s="50"/>
      <c r="L2813" s="53"/>
      <c r="M2813" s="53"/>
      <c r="N2813" s="50"/>
      <c r="O2813" s="50"/>
      <c r="P2813" s="50"/>
      <c r="Q2813" s="50"/>
      <c r="R2813" s="53"/>
    </row>
    <row r="2814">
      <c r="A2814" s="54"/>
      <c r="B2814" s="50"/>
      <c r="C2814" s="51"/>
      <c r="D2814" s="50"/>
      <c r="E2814" s="52"/>
      <c r="F2814" s="50"/>
      <c r="G2814" s="50"/>
      <c r="H2814" s="50"/>
      <c r="I2814" s="50"/>
      <c r="J2814" s="50"/>
      <c r="K2814" s="50"/>
      <c r="L2814" s="53"/>
      <c r="M2814" s="53"/>
      <c r="N2814" s="50"/>
      <c r="O2814" s="50"/>
      <c r="P2814" s="50"/>
      <c r="Q2814" s="50"/>
      <c r="R2814" s="53"/>
    </row>
    <row r="2815">
      <c r="A2815" s="54"/>
      <c r="B2815" s="50"/>
      <c r="C2815" s="51"/>
      <c r="D2815" s="50"/>
      <c r="E2815" s="52"/>
      <c r="F2815" s="50"/>
      <c r="G2815" s="50"/>
      <c r="H2815" s="50"/>
      <c r="I2815" s="50"/>
      <c r="J2815" s="50"/>
      <c r="K2815" s="50"/>
      <c r="L2815" s="53"/>
      <c r="M2815" s="53"/>
      <c r="N2815" s="50"/>
      <c r="O2815" s="50"/>
      <c r="P2815" s="50"/>
      <c r="Q2815" s="50"/>
      <c r="R2815" s="53"/>
    </row>
    <row r="2816">
      <c r="A2816" s="54"/>
      <c r="B2816" s="50"/>
      <c r="C2816" s="51"/>
      <c r="D2816" s="50"/>
      <c r="E2816" s="52"/>
      <c r="F2816" s="50"/>
      <c r="G2816" s="50"/>
      <c r="H2816" s="50"/>
      <c r="I2816" s="50"/>
      <c r="J2816" s="50"/>
      <c r="K2816" s="50"/>
      <c r="L2816" s="53"/>
      <c r="M2816" s="53"/>
      <c r="N2816" s="50"/>
      <c r="O2816" s="50"/>
      <c r="P2816" s="50"/>
      <c r="Q2816" s="50"/>
      <c r="R2816" s="53"/>
    </row>
    <row r="2817">
      <c r="A2817" s="54"/>
      <c r="B2817" s="50"/>
      <c r="C2817" s="51"/>
      <c r="D2817" s="50"/>
      <c r="E2817" s="52"/>
      <c r="F2817" s="50"/>
      <c r="G2817" s="50"/>
      <c r="H2817" s="50"/>
      <c r="I2817" s="50"/>
      <c r="J2817" s="50"/>
      <c r="K2817" s="50"/>
      <c r="L2817" s="53"/>
      <c r="M2817" s="53"/>
      <c r="N2817" s="50"/>
      <c r="O2817" s="50"/>
      <c r="P2817" s="50"/>
      <c r="Q2817" s="50"/>
      <c r="R2817" s="53"/>
    </row>
    <row r="2818">
      <c r="A2818" s="54"/>
      <c r="B2818" s="50"/>
      <c r="C2818" s="51"/>
      <c r="D2818" s="50"/>
      <c r="E2818" s="52"/>
      <c r="F2818" s="50"/>
      <c r="G2818" s="50"/>
      <c r="H2818" s="50"/>
      <c r="I2818" s="50"/>
      <c r="J2818" s="50"/>
      <c r="K2818" s="50"/>
      <c r="L2818" s="53"/>
      <c r="M2818" s="53"/>
      <c r="N2818" s="50"/>
      <c r="O2818" s="50"/>
      <c r="P2818" s="50"/>
      <c r="Q2818" s="50"/>
      <c r="R2818" s="53"/>
    </row>
    <row r="2819">
      <c r="A2819" s="54"/>
      <c r="B2819" s="50"/>
      <c r="C2819" s="51"/>
      <c r="D2819" s="50"/>
      <c r="E2819" s="52"/>
      <c r="F2819" s="50"/>
      <c r="G2819" s="50"/>
      <c r="H2819" s="50"/>
      <c r="I2819" s="50"/>
      <c r="J2819" s="50"/>
      <c r="K2819" s="50"/>
      <c r="L2819" s="53"/>
      <c r="M2819" s="53"/>
      <c r="N2819" s="50"/>
      <c r="O2819" s="50"/>
      <c r="P2819" s="50"/>
      <c r="Q2819" s="50"/>
      <c r="R2819" s="53"/>
    </row>
    <row r="2820">
      <c r="A2820" s="54"/>
      <c r="B2820" s="50"/>
      <c r="C2820" s="51"/>
      <c r="D2820" s="50"/>
      <c r="E2820" s="52"/>
      <c r="F2820" s="50"/>
      <c r="G2820" s="50"/>
      <c r="H2820" s="50"/>
      <c r="I2820" s="50"/>
      <c r="J2820" s="50"/>
      <c r="K2820" s="50"/>
      <c r="L2820" s="53"/>
      <c r="M2820" s="53"/>
      <c r="N2820" s="50"/>
      <c r="O2820" s="50"/>
      <c r="P2820" s="50"/>
      <c r="Q2820" s="50"/>
      <c r="R2820" s="53"/>
    </row>
    <row r="2821">
      <c r="A2821" s="54"/>
      <c r="B2821" s="50"/>
      <c r="C2821" s="51"/>
      <c r="D2821" s="50"/>
      <c r="E2821" s="52"/>
      <c r="F2821" s="50"/>
      <c r="G2821" s="50"/>
      <c r="H2821" s="50"/>
      <c r="I2821" s="50"/>
      <c r="J2821" s="50"/>
      <c r="K2821" s="50"/>
      <c r="L2821" s="53"/>
      <c r="M2821" s="53"/>
      <c r="N2821" s="50"/>
      <c r="O2821" s="50"/>
      <c r="P2821" s="50"/>
      <c r="Q2821" s="50"/>
      <c r="R2821" s="53"/>
    </row>
    <row r="2822">
      <c r="A2822" s="54"/>
      <c r="B2822" s="50"/>
      <c r="C2822" s="51"/>
      <c r="D2822" s="50"/>
      <c r="E2822" s="52"/>
      <c r="F2822" s="50"/>
      <c r="G2822" s="50"/>
      <c r="H2822" s="50"/>
      <c r="I2822" s="50"/>
      <c r="J2822" s="50"/>
      <c r="K2822" s="50"/>
      <c r="L2822" s="53"/>
      <c r="M2822" s="53"/>
      <c r="N2822" s="50"/>
      <c r="O2822" s="50"/>
      <c r="P2822" s="50"/>
      <c r="Q2822" s="50"/>
      <c r="R2822" s="53"/>
    </row>
    <row r="2823">
      <c r="A2823" s="54"/>
      <c r="B2823" s="50"/>
      <c r="C2823" s="51"/>
      <c r="D2823" s="50"/>
      <c r="E2823" s="52"/>
      <c r="F2823" s="50"/>
      <c r="G2823" s="50"/>
      <c r="H2823" s="50"/>
      <c r="I2823" s="50"/>
      <c r="J2823" s="50"/>
      <c r="K2823" s="50"/>
      <c r="L2823" s="53"/>
      <c r="M2823" s="53"/>
      <c r="N2823" s="50"/>
      <c r="O2823" s="50"/>
      <c r="P2823" s="50"/>
      <c r="Q2823" s="50"/>
      <c r="R2823" s="53"/>
    </row>
    <row r="2824">
      <c r="A2824" s="54"/>
      <c r="B2824" s="50"/>
      <c r="C2824" s="51"/>
      <c r="D2824" s="50"/>
      <c r="E2824" s="52"/>
      <c r="F2824" s="50"/>
      <c r="G2824" s="50"/>
      <c r="H2824" s="50"/>
      <c r="I2824" s="50"/>
      <c r="J2824" s="50"/>
      <c r="K2824" s="50"/>
      <c r="L2824" s="53"/>
      <c r="M2824" s="53"/>
      <c r="N2824" s="50"/>
      <c r="O2824" s="50"/>
      <c r="P2824" s="50"/>
      <c r="Q2824" s="50"/>
      <c r="R2824" s="53"/>
    </row>
    <row r="2825">
      <c r="A2825" s="54"/>
      <c r="B2825" s="50"/>
      <c r="C2825" s="51"/>
      <c r="D2825" s="50"/>
      <c r="E2825" s="52"/>
      <c r="F2825" s="50"/>
      <c r="G2825" s="50"/>
      <c r="H2825" s="50"/>
      <c r="I2825" s="50"/>
      <c r="J2825" s="50"/>
      <c r="K2825" s="50"/>
      <c r="L2825" s="53"/>
      <c r="M2825" s="53"/>
      <c r="N2825" s="50"/>
      <c r="O2825" s="50"/>
      <c r="P2825" s="50"/>
      <c r="Q2825" s="50"/>
      <c r="R2825" s="53"/>
    </row>
    <row r="2826">
      <c r="A2826" s="54"/>
      <c r="B2826" s="50"/>
      <c r="C2826" s="51"/>
      <c r="D2826" s="50"/>
      <c r="E2826" s="52"/>
      <c r="F2826" s="50"/>
      <c r="G2826" s="50"/>
      <c r="H2826" s="50"/>
      <c r="I2826" s="50"/>
      <c r="J2826" s="50"/>
      <c r="K2826" s="50"/>
      <c r="L2826" s="53"/>
      <c r="M2826" s="53"/>
      <c r="N2826" s="50"/>
      <c r="O2826" s="50"/>
      <c r="P2826" s="50"/>
      <c r="Q2826" s="50"/>
      <c r="R2826" s="53"/>
    </row>
    <row r="2827">
      <c r="A2827" s="54"/>
      <c r="B2827" s="50"/>
      <c r="C2827" s="51"/>
      <c r="D2827" s="50"/>
      <c r="E2827" s="52"/>
      <c r="F2827" s="50"/>
      <c r="G2827" s="50"/>
      <c r="H2827" s="50"/>
      <c r="I2827" s="50"/>
      <c r="J2827" s="50"/>
      <c r="K2827" s="50"/>
      <c r="L2827" s="53"/>
      <c r="M2827" s="53"/>
      <c r="N2827" s="50"/>
      <c r="O2827" s="50"/>
      <c r="P2827" s="50"/>
      <c r="Q2827" s="50"/>
      <c r="R2827" s="53"/>
    </row>
    <row r="2828">
      <c r="A2828" s="54"/>
      <c r="B2828" s="50"/>
      <c r="C2828" s="51"/>
      <c r="D2828" s="50"/>
      <c r="E2828" s="52"/>
      <c r="F2828" s="50"/>
      <c r="G2828" s="50"/>
      <c r="H2828" s="50"/>
      <c r="I2828" s="50"/>
      <c r="J2828" s="50"/>
      <c r="K2828" s="50"/>
      <c r="L2828" s="53"/>
      <c r="M2828" s="53"/>
      <c r="N2828" s="50"/>
      <c r="O2828" s="50"/>
      <c r="P2828" s="50"/>
      <c r="Q2828" s="50"/>
      <c r="R2828" s="53"/>
    </row>
    <row r="2829">
      <c r="A2829" s="54"/>
      <c r="B2829" s="50"/>
      <c r="C2829" s="51"/>
      <c r="D2829" s="50"/>
      <c r="E2829" s="52"/>
      <c r="F2829" s="50"/>
      <c r="G2829" s="50"/>
      <c r="H2829" s="50"/>
      <c r="I2829" s="50"/>
      <c r="J2829" s="50"/>
      <c r="K2829" s="50"/>
      <c r="L2829" s="53"/>
      <c r="M2829" s="53"/>
      <c r="N2829" s="50"/>
      <c r="O2829" s="50"/>
      <c r="P2829" s="50"/>
      <c r="Q2829" s="50"/>
      <c r="R2829" s="53"/>
    </row>
    <row r="2830">
      <c r="A2830" s="54"/>
      <c r="B2830" s="50"/>
      <c r="C2830" s="51"/>
      <c r="D2830" s="50"/>
      <c r="E2830" s="52"/>
      <c r="F2830" s="50"/>
      <c r="G2830" s="50"/>
      <c r="H2830" s="50"/>
      <c r="I2830" s="50"/>
      <c r="J2830" s="50"/>
      <c r="K2830" s="50"/>
      <c r="L2830" s="53"/>
      <c r="M2830" s="53"/>
      <c r="N2830" s="50"/>
      <c r="O2830" s="50"/>
      <c r="P2830" s="50"/>
      <c r="Q2830" s="50"/>
      <c r="R2830" s="53"/>
    </row>
    <row r="2831">
      <c r="A2831" s="54"/>
      <c r="B2831" s="50"/>
      <c r="C2831" s="51"/>
      <c r="D2831" s="50"/>
      <c r="E2831" s="52"/>
      <c r="F2831" s="50"/>
      <c r="G2831" s="50"/>
      <c r="H2831" s="50"/>
      <c r="I2831" s="50"/>
      <c r="J2831" s="50"/>
      <c r="K2831" s="50"/>
      <c r="L2831" s="53"/>
      <c r="M2831" s="53"/>
      <c r="N2831" s="50"/>
      <c r="O2831" s="50"/>
      <c r="P2831" s="50"/>
      <c r="Q2831" s="50"/>
      <c r="R2831" s="53"/>
    </row>
    <row r="2832">
      <c r="A2832" s="54"/>
      <c r="B2832" s="50"/>
      <c r="C2832" s="51"/>
      <c r="D2832" s="50"/>
      <c r="E2832" s="52"/>
      <c r="F2832" s="50"/>
      <c r="G2832" s="50"/>
      <c r="H2832" s="50"/>
      <c r="I2832" s="50"/>
      <c r="J2832" s="50"/>
      <c r="K2832" s="50"/>
      <c r="L2832" s="53"/>
      <c r="M2832" s="53"/>
      <c r="N2832" s="50"/>
      <c r="O2832" s="50"/>
      <c r="P2832" s="50"/>
      <c r="Q2832" s="50"/>
      <c r="R2832" s="53"/>
    </row>
    <row r="2833">
      <c r="A2833" s="54"/>
      <c r="B2833" s="50"/>
      <c r="C2833" s="51"/>
      <c r="D2833" s="50"/>
      <c r="E2833" s="52"/>
      <c r="F2833" s="50"/>
      <c r="G2833" s="50"/>
      <c r="H2833" s="50"/>
      <c r="I2833" s="50"/>
      <c r="J2833" s="50"/>
      <c r="K2833" s="50"/>
      <c r="L2833" s="53"/>
      <c r="M2833" s="53"/>
      <c r="N2833" s="50"/>
      <c r="O2833" s="50"/>
      <c r="P2833" s="50"/>
      <c r="Q2833" s="50"/>
      <c r="R2833" s="53"/>
    </row>
    <row r="2834">
      <c r="A2834" s="54"/>
      <c r="B2834" s="50"/>
      <c r="C2834" s="51"/>
      <c r="D2834" s="50"/>
      <c r="E2834" s="52"/>
      <c r="F2834" s="50"/>
      <c r="G2834" s="50"/>
      <c r="H2834" s="50"/>
      <c r="I2834" s="50"/>
      <c r="J2834" s="50"/>
      <c r="K2834" s="50"/>
      <c r="L2834" s="53"/>
      <c r="M2834" s="53"/>
      <c r="N2834" s="50"/>
      <c r="O2834" s="50"/>
      <c r="P2834" s="50"/>
      <c r="Q2834" s="50"/>
      <c r="R2834" s="53"/>
    </row>
    <row r="2835">
      <c r="A2835" s="54"/>
      <c r="B2835" s="50"/>
      <c r="C2835" s="51"/>
      <c r="D2835" s="50"/>
      <c r="E2835" s="52"/>
      <c r="F2835" s="50"/>
      <c r="G2835" s="50"/>
      <c r="H2835" s="50"/>
      <c r="I2835" s="50"/>
      <c r="J2835" s="50"/>
      <c r="K2835" s="50"/>
      <c r="L2835" s="53"/>
      <c r="M2835" s="53"/>
      <c r="N2835" s="50"/>
      <c r="O2835" s="50"/>
      <c r="P2835" s="50"/>
      <c r="Q2835" s="50"/>
      <c r="R2835" s="53"/>
    </row>
    <row r="2836">
      <c r="A2836" s="54"/>
      <c r="B2836" s="50"/>
      <c r="C2836" s="51"/>
      <c r="D2836" s="50"/>
      <c r="E2836" s="52"/>
      <c r="F2836" s="50"/>
      <c r="G2836" s="50"/>
      <c r="H2836" s="50"/>
      <c r="I2836" s="50"/>
      <c r="J2836" s="50"/>
      <c r="K2836" s="50"/>
      <c r="L2836" s="53"/>
      <c r="M2836" s="53"/>
      <c r="N2836" s="50"/>
      <c r="O2836" s="50"/>
      <c r="P2836" s="50"/>
      <c r="Q2836" s="50"/>
      <c r="R2836" s="53"/>
    </row>
    <row r="2837">
      <c r="A2837" s="54"/>
      <c r="B2837" s="50"/>
      <c r="C2837" s="51"/>
      <c r="D2837" s="50"/>
      <c r="E2837" s="52"/>
      <c r="F2837" s="50"/>
      <c r="G2837" s="50"/>
      <c r="H2837" s="50"/>
      <c r="I2837" s="50"/>
      <c r="J2837" s="50"/>
      <c r="K2837" s="50"/>
      <c r="L2837" s="53"/>
      <c r="M2837" s="53"/>
      <c r="N2837" s="50"/>
      <c r="O2837" s="50"/>
      <c r="P2837" s="50"/>
      <c r="Q2837" s="50"/>
      <c r="R2837" s="53"/>
    </row>
    <row r="2838">
      <c r="A2838" s="54"/>
      <c r="B2838" s="50"/>
      <c r="C2838" s="51"/>
      <c r="D2838" s="50"/>
      <c r="E2838" s="52"/>
      <c r="F2838" s="50"/>
      <c r="G2838" s="50"/>
      <c r="H2838" s="50"/>
      <c r="I2838" s="50"/>
      <c r="J2838" s="50"/>
      <c r="K2838" s="50"/>
      <c r="L2838" s="53"/>
      <c r="M2838" s="53"/>
      <c r="N2838" s="50"/>
      <c r="O2838" s="50"/>
      <c r="P2838" s="50"/>
      <c r="Q2838" s="50"/>
      <c r="R2838" s="53"/>
    </row>
    <row r="2839">
      <c r="A2839" s="54"/>
      <c r="B2839" s="50"/>
      <c r="C2839" s="51"/>
      <c r="D2839" s="50"/>
      <c r="E2839" s="52"/>
      <c r="F2839" s="50"/>
      <c r="G2839" s="50"/>
      <c r="H2839" s="50"/>
      <c r="I2839" s="50"/>
      <c r="J2839" s="50"/>
      <c r="K2839" s="50"/>
      <c r="L2839" s="53"/>
      <c r="M2839" s="53"/>
      <c r="N2839" s="50"/>
      <c r="O2839" s="50"/>
      <c r="P2839" s="50"/>
      <c r="Q2839" s="50"/>
      <c r="R2839" s="53"/>
    </row>
    <row r="2840">
      <c r="A2840" s="54"/>
      <c r="B2840" s="50"/>
      <c r="C2840" s="51"/>
      <c r="D2840" s="50"/>
      <c r="E2840" s="52"/>
      <c r="F2840" s="50"/>
      <c r="G2840" s="50"/>
      <c r="H2840" s="50"/>
      <c r="I2840" s="50"/>
      <c r="J2840" s="50"/>
      <c r="K2840" s="50"/>
      <c r="L2840" s="53"/>
      <c r="M2840" s="53"/>
      <c r="N2840" s="50"/>
      <c r="O2840" s="50"/>
      <c r="P2840" s="50"/>
      <c r="Q2840" s="50"/>
      <c r="R2840" s="53"/>
    </row>
    <row r="2841">
      <c r="A2841" s="54"/>
      <c r="B2841" s="50"/>
      <c r="C2841" s="51"/>
      <c r="D2841" s="50"/>
      <c r="E2841" s="52"/>
      <c r="F2841" s="50"/>
      <c r="G2841" s="50"/>
      <c r="H2841" s="50"/>
      <c r="I2841" s="50"/>
      <c r="J2841" s="50"/>
      <c r="K2841" s="50"/>
      <c r="L2841" s="53"/>
      <c r="M2841" s="53"/>
      <c r="N2841" s="50"/>
      <c r="O2841" s="50"/>
      <c r="P2841" s="50"/>
      <c r="Q2841" s="50"/>
      <c r="R2841" s="53"/>
    </row>
    <row r="2842">
      <c r="A2842" s="54"/>
      <c r="B2842" s="50"/>
      <c r="C2842" s="51"/>
      <c r="D2842" s="50"/>
      <c r="E2842" s="52"/>
      <c r="F2842" s="50"/>
      <c r="G2842" s="50"/>
      <c r="H2842" s="50"/>
      <c r="I2842" s="50"/>
      <c r="J2842" s="50"/>
      <c r="K2842" s="50"/>
      <c r="L2842" s="53"/>
      <c r="M2842" s="53"/>
      <c r="N2842" s="50"/>
      <c r="O2842" s="50"/>
      <c r="P2842" s="50"/>
      <c r="Q2842" s="50"/>
      <c r="R2842" s="53"/>
    </row>
    <row r="2843">
      <c r="A2843" s="54"/>
      <c r="B2843" s="50"/>
      <c r="C2843" s="51"/>
      <c r="D2843" s="50"/>
      <c r="E2843" s="52"/>
      <c r="F2843" s="50"/>
      <c r="G2843" s="50"/>
      <c r="H2843" s="50"/>
      <c r="I2843" s="50"/>
      <c r="J2843" s="50"/>
      <c r="K2843" s="50"/>
      <c r="L2843" s="53"/>
      <c r="M2843" s="53"/>
      <c r="N2843" s="50"/>
      <c r="O2843" s="50"/>
      <c r="P2843" s="50"/>
      <c r="Q2843" s="50"/>
      <c r="R2843" s="53"/>
    </row>
    <row r="2844">
      <c r="A2844" s="54"/>
      <c r="B2844" s="50"/>
      <c r="C2844" s="51"/>
      <c r="D2844" s="50"/>
      <c r="E2844" s="52"/>
      <c r="F2844" s="50"/>
      <c r="G2844" s="50"/>
      <c r="H2844" s="50"/>
      <c r="I2844" s="50"/>
      <c r="J2844" s="50"/>
      <c r="K2844" s="50"/>
      <c r="L2844" s="53"/>
      <c r="M2844" s="53"/>
      <c r="N2844" s="50"/>
      <c r="O2844" s="50"/>
      <c r="P2844" s="50"/>
      <c r="Q2844" s="50"/>
      <c r="R2844" s="53"/>
    </row>
    <row r="2845">
      <c r="A2845" s="54"/>
      <c r="B2845" s="50"/>
      <c r="C2845" s="51"/>
      <c r="D2845" s="50"/>
      <c r="E2845" s="52"/>
      <c r="F2845" s="50"/>
      <c r="G2845" s="50"/>
      <c r="H2845" s="50"/>
      <c r="I2845" s="50"/>
      <c r="J2845" s="50"/>
      <c r="K2845" s="50"/>
      <c r="L2845" s="53"/>
      <c r="M2845" s="53"/>
      <c r="N2845" s="50"/>
      <c r="O2845" s="50"/>
      <c r="P2845" s="50"/>
      <c r="Q2845" s="50"/>
      <c r="R2845" s="53"/>
    </row>
    <row r="2846">
      <c r="A2846" s="54"/>
      <c r="B2846" s="50"/>
      <c r="C2846" s="51"/>
      <c r="D2846" s="50"/>
      <c r="E2846" s="52"/>
      <c r="F2846" s="50"/>
      <c r="G2846" s="50"/>
      <c r="H2846" s="50"/>
      <c r="I2846" s="50"/>
      <c r="J2846" s="50"/>
      <c r="K2846" s="50"/>
      <c r="L2846" s="53"/>
      <c r="M2846" s="53"/>
      <c r="N2846" s="50"/>
      <c r="O2846" s="50"/>
      <c r="P2846" s="50"/>
      <c r="Q2846" s="50"/>
      <c r="R2846" s="53"/>
    </row>
    <row r="2847">
      <c r="A2847" s="54"/>
      <c r="B2847" s="50"/>
      <c r="C2847" s="51"/>
      <c r="D2847" s="50"/>
      <c r="E2847" s="52"/>
      <c r="F2847" s="50"/>
      <c r="G2847" s="50"/>
      <c r="H2847" s="50"/>
      <c r="I2847" s="50"/>
      <c r="J2847" s="50"/>
      <c r="K2847" s="50"/>
      <c r="L2847" s="53"/>
      <c r="M2847" s="53"/>
      <c r="N2847" s="50"/>
      <c r="O2847" s="50"/>
      <c r="P2847" s="50"/>
      <c r="Q2847" s="50"/>
      <c r="R2847" s="53"/>
    </row>
    <row r="2848">
      <c r="A2848" s="54"/>
      <c r="B2848" s="50"/>
      <c r="C2848" s="51"/>
      <c r="D2848" s="50"/>
      <c r="E2848" s="52"/>
      <c r="F2848" s="50"/>
      <c r="G2848" s="50"/>
      <c r="H2848" s="50"/>
      <c r="I2848" s="50"/>
      <c r="J2848" s="50"/>
      <c r="K2848" s="50"/>
      <c r="L2848" s="53"/>
      <c r="M2848" s="53"/>
      <c r="N2848" s="50"/>
      <c r="O2848" s="50"/>
      <c r="P2848" s="50"/>
      <c r="Q2848" s="50"/>
      <c r="R2848" s="53"/>
    </row>
    <row r="2849">
      <c r="A2849" s="54"/>
      <c r="B2849" s="50"/>
      <c r="C2849" s="51"/>
      <c r="D2849" s="50"/>
      <c r="E2849" s="52"/>
      <c r="F2849" s="50"/>
      <c r="G2849" s="50"/>
      <c r="H2849" s="50"/>
      <c r="I2849" s="50"/>
      <c r="J2849" s="50"/>
      <c r="K2849" s="50"/>
      <c r="L2849" s="53"/>
      <c r="M2849" s="53"/>
      <c r="N2849" s="50"/>
      <c r="O2849" s="50"/>
      <c r="P2849" s="50"/>
      <c r="Q2849" s="50"/>
      <c r="R2849" s="53"/>
    </row>
    <row r="2850">
      <c r="A2850" s="54"/>
      <c r="B2850" s="50"/>
      <c r="C2850" s="51"/>
      <c r="D2850" s="50"/>
      <c r="E2850" s="52"/>
      <c r="F2850" s="50"/>
      <c r="G2850" s="50"/>
      <c r="H2850" s="50"/>
      <c r="I2850" s="50"/>
      <c r="J2850" s="50"/>
      <c r="K2850" s="50"/>
      <c r="L2850" s="53"/>
      <c r="M2850" s="53"/>
      <c r="N2850" s="50"/>
      <c r="O2850" s="50"/>
      <c r="P2850" s="50"/>
      <c r="Q2850" s="50"/>
      <c r="R2850" s="53"/>
    </row>
    <row r="2851">
      <c r="A2851" s="54"/>
      <c r="B2851" s="50"/>
      <c r="C2851" s="51"/>
      <c r="D2851" s="50"/>
      <c r="E2851" s="52"/>
      <c r="F2851" s="50"/>
      <c r="G2851" s="50"/>
      <c r="H2851" s="50"/>
      <c r="I2851" s="50"/>
      <c r="J2851" s="50"/>
      <c r="K2851" s="50"/>
      <c r="L2851" s="53"/>
      <c r="M2851" s="53"/>
      <c r="N2851" s="50"/>
      <c r="O2851" s="50"/>
      <c r="P2851" s="50"/>
      <c r="Q2851" s="50"/>
      <c r="R2851" s="53"/>
    </row>
    <row r="2852">
      <c r="A2852" s="54"/>
      <c r="B2852" s="50"/>
      <c r="C2852" s="51"/>
      <c r="D2852" s="50"/>
      <c r="E2852" s="52"/>
      <c r="F2852" s="50"/>
      <c r="G2852" s="50"/>
      <c r="H2852" s="50"/>
      <c r="I2852" s="50"/>
      <c r="J2852" s="50"/>
      <c r="K2852" s="50"/>
      <c r="L2852" s="53"/>
      <c r="M2852" s="53"/>
      <c r="N2852" s="50"/>
      <c r="O2852" s="50"/>
      <c r="P2852" s="50"/>
      <c r="Q2852" s="50"/>
      <c r="R2852" s="53"/>
    </row>
    <row r="2853">
      <c r="A2853" s="54"/>
      <c r="B2853" s="50"/>
      <c r="C2853" s="51"/>
      <c r="D2853" s="50"/>
      <c r="E2853" s="52"/>
      <c r="F2853" s="50"/>
      <c r="G2853" s="50"/>
      <c r="H2853" s="50"/>
      <c r="I2853" s="50"/>
      <c r="J2853" s="50"/>
      <c r="K2853" s="50"/>
      <c r="L2853" s="53"/>
      <c r="M2853" s="53"/>
      <c r="N2853" s="50"/>
      <c r="O2853" s="50"/>
      <c r="P2853" s="50"/>
      <c r="Q2853" s="50"/>
      <c r="R2853" s="53"/>
    </row>
    <row r="2854">
      <c r="A2854" s="54"/>
      <c r="B2854" s="50"/>
      <c r="C2854" s="51"/>
      <c r="D2854" s="50"/>
      <c r="E2854" s="52"/>
      <c r="F2854" s="50"/>
      <c r="G2854" s="50"/>
      <c r="H2854" s="50"/>
      <c r="I2854" s="50"/>
      <c r="J2854" s="50"/>
      <c r="K2854" s="50"/>
      <c r="L2854" s="53"/>
      <c r="M2854" s="53"/>
      <c r="N2854" s="50"/>
      <c r="O2854" s="50"/>
      <c r="P2854" s="50"/>
      <c r="Q2854" s="50"/>
      <c r="R2854" s="53"/>
    </row>
    <row r="2855">
      <c r="A2855" s="54"/>
      <c r="B2855" s="50"/>
      <c r="C2855" s="51"/>
      <c r="D2855" s="50"/>
      <c r="E2855" s="52"/>
      <c r="F2855" s="50"/>
      <c r="G2855" s="50"/>
      <c r="H2855" s="50"/>
      <c r="I2855" s="50"/>
      <c r="J2855" s="50"/>
      <c r="K2855" s="50"/>
      <c r="L2855" s="53"/>
      <c r="M2855" s="53"/>
      <c r="N2855" s="50"/>
      <c r="O2855" s="50"/>
      <c r="P2855" s="50"/>
      <c r="Q2855" s="50"/>
      <c r="R2855" s="53"/>
    </row>
    <row r="2856">
      <c r="A2856" s="54"/>
      <c r="B2856" s="50"/>
      <c r="C2856" s="51"/>
      <c r="D2856" s="50"/>
      <c r="E2856" s="52"/>
      <c r="F2856" s="50"/>
      <c r="G2856" s="50"/>
      <c r="H2856" s="50"/>
      <c r="I2856" s="50"/>
      <c r="J2856" s="50"/>
      <c r="K2856" s="50"/>
      <c r="L2856" s="53"/>
      <c r="M2856" s="53"/>
      <c r="N2856" s="50"/>
      <c r="O2856" s="50"/>
      <c r="P2856" s="50"/>
      <c r="Q2856" s="50"/>
      <c r="R2856" s="53"/>
    </row>
    <row r="2857">
      <c r="A2857" s="54"/>
      <c r="B2857" s="50"/>
      <c r="C2857" s="51"/>
      <c r="D2857" s="50"/>
      <c r="E2857" s="52"/>
      <c r="F2857" s="50"/>
      <c r="G2857" s="50"/>
      <c r="H2857" s="50"/>
      <c r="I2857" s="50"/>
      <c r="J2857" s="50"/>
      <c r="K2857" s="50"/>
      <c r="L2857" s="53"/>
      <c r="M2857" s="53"/>
      <c r="N2857" s="50"/>
      <c r="O2857" s="50"/>
      <c r="P2857" s="50"/>
      <c r="Q2857" s="50"/>
      <c r="R2857" s="53"/>
    </row>
    <row r="2858">
      <c r="A2858" s="54"/>
      <c r="B2858" s="50"/>
      <c r="C2858" s="51"/>
      <c r="D2858" s="50"/>
      <c r="E2858" s="52"/>
      <c r="F2858" s="50"/>
      <c r="G2858" s="50"/>
      <c r="H2858" s="50"/>
      <c r="I2858" s="50"/>
      <c r="J2858" s="50"/>
      <c r="K2858" s="50"/>
      <c r="L2858" s="53"/>
      <c r="M2858" s="53"/>
      <c r="N2858" s="50"/>
      <c r="O2858" s="50"/>
      <c r="P2858" s="50"/>
      <c r="Q2858" s="50"/>
      <c r="R2858" s="53"/>
    </row>
    <row r="2859">
      <c r="A2859" s="54"/>
      <c r="B2859" s="50"/>
      <c r="C2859" s="51"/>
      <c r="D2859" s="50"/>
      <c r="E2859" s="52"/>
      <c r="F2859" s="50"/>
      <c r="G2859" s="50"/>
      <c r="H2859" s="50"/>
      <c r="I2859" s="50"/>
      <c r="J2859" s="50"/>
      <c r="K2859" s="50"/>
      <c r="L2859" s="53"/>
      <c r="M2859" s="53"/>
      <c r="N2859" s="50"/>
      <c r="O2859" s="50"/>
      <c r="P2859" s="50"/>
      <c r="Q2859" s="50"/>
      <c r="R2859" s="53"/>
    </row>
    <row r="2860">
      <c r="A2860" s="54"/>
      <c r="B2860" s="50"/>
      <c r="C2860" s="51"/>
      <c r="D2860" s="50"/>
      <c r="E2860" s="52"/>
      <c r="F2860" s="50"/>
      <c r="G2860" s="50"/>
      <c r="H2860" s="50"/>
      <c r="I2860" s="50"/>
      <c r="J2860" s="50"/>
      <c r="K2860" s="50"/>
      <c r="L2860" s="53"/>
      <c r="M2860" s="53"/>
      <c r="N2860" s="50"/>
      <c r="O2860" s="50"/>
      <c r="P2860" s="50"/>
      <c r="Q2860" s="50"/>
      <c r="R2860" s="53"/>
    </row>
    <row r="2861">
      <c r="A2861" s="54"/>
      <c r="B2861" s="50"/>
      <c r="C2861" s="51"/>
      <c r="D2861" s="50"/>
      <c r="E2861" s="52"/>
      <c r="F2861" s="50"/>
      <c r="G2861" s="50"/>
      <c r="H2861" s="50"/>
      <c r="I2861" s="50"/>
      <c r="J2861" s="50"/>
      <c r="K2861" s="50"/>
      <c r="L2861" s="53"/>
      <c r="M2861" s="53"/>
      <c r="N2861" s="50"/>
      <c r="O2861" s="50"/>
      <c r="P2861" s="50"/>
      <c r="Q2861" s="50"/>
      <c r="R2861" s="53"/>
    </row>
    <row r="2862">
      <c r="A2862" s="54"/>
      <c r="B2862" s="50"/>
      <c r="C2862" s="51"/>
      <c r="D2862" s="50"/>
      <c r="E2862" s="52"/>
      <c r="F2862" s="50"/>
      <c r="G2862" s="50"/>
      <c r="H2862" s="50"/>
      <c r="I2862" s="50"/>
      <c r="J2862" s="50"/>
      <c r="K2862" s="50"/>
      <c r="L2862" s="53"/>
      <c r="M2862" s="53"/>
      <c r="N2862" s="50"/>
      <c r="O2862" s="50"/>
      <c r="P2862" s="50"/>
      <c r="Q2862" s="50"/>
      <c r="R2862" s="53"/>
    </row>
    <row r="2863">
      <c r="A2863" s="54"/>
      <c r="B2863" s="50"/>
      <c r="C2863" s="51"/>
      <c r="D2863" s="50"/>
      <c r="E2863" s="52"/>
      <c r="F2863" s="50"/>
      <c r="G2863" s="50"/>
      <c r="H2863" s="50"/>
      <c r="I2863" s="50"/>
      <c r="J2863" s="50"/>
      <c r="K2863" s="50"/>
      <c r="L2863" s="53"/>
      <c r="M2863" s="53"/>
      <c r="N2863" s="50"/>
      <c r="O2863" s="50"/>
      <c r="P2863" s="50"/>
      <c r="Q2863" s="50"/>
      <c r="R2863" s="53"/>
    </row>
    <row r="2864">
      <c r="A2864" s="54"/>
      <c r="B2864" s="50"/>
      <c r="C2864" s="51"/>
      <c r="D2864" s="50"/>
      <c r="E2864" s="52"/>
      <c r="F2864" s="50"/>
      <c r="G2864" s="50"/>
      <c r="H2864" s="50"/>
      <c r="I2864" s="50"/>
      <c r="J2864" s="50"/>
      <c r="K2864" s="50"/>
      <c r="L2864" s="53"/>
      <c r="M2864" s="53"/>
      <c r="N2864" s="50"/>
      <c r="O2864" s="50"/>
      <c r="P2864" s="50"/>
      <c r="Q2864" s="50"/>
      <c r="R2864" s="53"/>
    </row>
    <row r="2865">
      <c r="A2865" s="54"/>
      <c r="B2865" s="50"/>
      <c r="C2865" s="51"/>
      <c r="D2865" s="50"/>
      <c r="E2865" s="52"/>
      <c r="F2865" s="50"/>
      <c r="G2865" s="50"/>
      <c r="H2865" s="50"/>
      <c r="I2865" s="50"/>
      <c r="J2865" s="50"/>
      <c r="K2865" s="50"/>
      <c r="L2865" s="53"/>
      <c r="M2865" s="53"/>
      <c r="N2865" s="50"/>
      <c r="O2865" s="50"/>
      <c r="P2865" s="50"/>
      <c r="Q2865" s="50"/>
      <c r="R2865" s="53"/>
    </row>
    <row r="2866">
      <c r="A2866" s="54"/>
      <c r="B2866" s="50"/>
      <c r="C2866" s="51"/>
      <c r="D2866" s="50"/>
      <c r="E2866" s="52"/>
      <c r="F2866" s="50"/>
      <c r="G2866" s="50"/>
      <c r="H2866" s="50"/>
      <c r="I2866" s="50"/>
      <c r="J2866" s="50"/>
      <c r="K2866" s="50"/>
      <c r="L2866" s="53"/>
      <c r="M2866" s="53"/>
      <c r="N2866" s="50"/>
      <c r="O2866" s="50"/>
      <c r="P2866" s="50"/>
      <c r="Q2866" s="50"/>
      <c r="R2866" s="53"/>
    </row>
    <row r="2867">
      <c r="A2867" s="54"/>
      <c r="B2867" s="50"/>
      <c r="C2867" s="51"/>
      <c r="D2867" s="50"/>
      <c r="E2867" s="52"/>
      <c r="F2867" s="50"/>
      <c r="G2867" s="50"/>
      <c r="H2867" s="50"/>
      <c r="I2867" s="50"/>
      <c r="J2867" s="50"/>
      <c r="K2867" s="50"/>
      <c r="L2867" s="53"/>
      <c r="M2867" s="53"/>
      <c r="N2867" s="50"/>
      <c r="O2867" s="50"/>
      <c r="P2867" s="50"/>
      <c r="Q2867" s="50"/>
      <c r="R2867" s="53"/>
    </row>
    <row r="2868">
      <c r="A2868" s="54"/>
      <c r="B2868" s="50"/>
      <c r="C2868" s="51"/>
      <c r="D2868" s="50"/>
      <c r="E2868" s="52"/>
      <c r="F2868" s="50"/>
      <c r="G2868" s="50"/>
      <c r="H2868" s="50"/>
      <c r="I2868" s="50"/>
      <c r="J2868" s="50"/>
      <c r="K2868" s="50"/>
      <c r="L2868" s="53"/>
      <c r="M2868" s="53"/>
      <c r="N2868" s="50"/>
      <c r="O2868" s="50"/>
      <c r="P2868" s="50"/>
      <c r="Q2868" s="50"/>
      <c r="R2868" s="53"/>
    </row>
    <row r="2869">
      <c r="A2869" s="54"/>
      <c r="B2869" s="50"/>
      <c r="C2869" s="51"/>
      <c r="D2869" s="50"/>
      <c r="E2869" s="52"/>
      <c r="F2869" s="50"/>
      <c r="G2869" s="50"/>
      <c r="H2869" s="50"/>
      <c r="I2869" s="50"/>
      <c r="J2869" s="50"/>
      <c r="K2869" s="50"/>
      <c r="L2869" s="53"/>
      <c r="M2869" s="53"/>
      <c r="N2869" s="50"/>
      <c r="O2869" s="50"/>
      <c r="P2869" s="50"/>
      <c r="Q2869" s="50"/>
      <c r="R2869" s="53"/>
    </row>
    <row r="2870">
      <c r="A2870" s="54"/>
      <c r="B2870" s="50"/>
      <c r="C2870" s="51"/>
      <c r="D2870" s="50"/>
      <c r="E2870" s="52"/>
      <c r="F2870" s="50"/>
      <c r="G2870" s="50"/>
      <c r="H2870" s="50"/>
      <c r="I2870" s="50"/>
      <c r="J2870" s="50"/>
      <c r="K2870" s="50"/>
      <c r="L2870" s="53"/>
      <c r="M2870" s="53"/>
      <c r="N2870" s="50"/>
      <c r="O2870" s="50"/>
      <c r="P2870" s="50"/>
      <c r="Q2870" s="50"/>
      <c r="R2870" s="53"/>
    </row>
    <row r="2871">
      <c r="A2871" s="54"/>
      <c r="B2871" s="50"/>
      <c r="C2871" s="51"/>
      <c r="D2871" s="50"/>
      <c r="E2871" s="52"/>
      <c r="F2871" s="50"/>
      <c r="G2871" s="50"/>
      <c r="H2871" s="50"/>
      <c r="I2871" s="50"/>
      <c r="J2871" s="50"/>
      <c r="K2871" s="50"/>
      <c r="L2871" s="53"/>
      <c r="M2871" s="53"/>
      <c r="N2871" s="50"/>
      <c r="O2871" s="50"/>
      <c r="P2871" s="50"/>
      <c r="Q2871" s="50"/>
      <c r="R2871" s="53"/>
    </row>
    <row r="2872">
      <c r="A2872" s="54"/>
      <c r="B2872" s="50"/>
      <c r="C2872" s="51"/>
      <c r="D2872" s="50"/>
      <c r="E2872" s="52"/>
      <c r="F2872" s="50"/>
      <c r="G2872" s="50"/>
      <c r="H2872" s="50"/>
      <c r="I2872" s="50"/>
      <c r="J2872" s="50"/>
      <c r="K2872" s="50"/>
      <c r="L2872" s="53"/>
      <c r="M2872" s="53"/>
      <c r="N2872" s="50"/>
      <c r="O2872" s="50"/>
      <c r="P2872" s="50"/>
      <c r="Q2872" s="50"/>
      <c r="R2872" s="53"/>
    </row>
    <row r="2873">
      <c r="A2873" s="54"/>
      <c r="B2873" s="50"/>
      <c r="C2873" s="51"/>
      <c r="D2873" s="50"/>
      <c r="E2873" s="52"/>
      <c r="F2873" s="50"/>
      <c r="G2873" s="50"/>
      <c r="H2873" s="50"/>
      <c r="I2873" s="50"/>
      <c r="J2873" s="50"/>
      <c r="K2873" s="50"/>
      <c r="L2873" s="53"/>
      <c r="M2873" s="53"/>
      <c r="N2873" s="50"/>
      <c r="O2873" s="50"/>
      <c r="P2873" s="50"/>
      <c r="Q2873" s="50"/>
      <c r="R2873" s="53"/>
    </row>
    <row r="2874">
      <c r="A2874" s="54"/>
      <c r="B2874" s="50"/>
      <c r="C2874" s="51"/>
      <c r="D2874" s="50"/>
      <c r="E2874" s="52"/>
      <c r="F2874" s="50"/>
      <c r="G2874" s="50"/>
      <c r="H2874" s="50"/>
      <c r="I2874" s="50"/>
      <c r="J2874" s="50"/>
      <c r="K2874" s="50"/>
      <c r="L2874" s="53"/>
      <c r="M2874" s="53"/>
      <c r="N2874" s="50"/>
      <c r="O2874" s="50"/>
      <c r="P2874" s="50"/>
      <c r="Q2874" s="50"/>
      <c r="R2874" s="53"/>
    </row>
    <row r="2875">
      <c r="A2875" s="54"/>
      <c r="B2875" s="50"/>
      <c r="C2875" s="51"/>
      <c r="D2875" s="50"/>
      <c r="E2875" s="52"/>
      <c r="F2875" s="50"/>
      <c r="G2875" s="50"/>
      <c r="H2875" s="50"/>
      <c r="I2875" s="50"/>
      <c r="J2875" s="50"/>
      <c r="K2875" s="50"/>
      <c r="L2875" s="53"/>
      <c r="M2875" s="53"/>
      <c r="N2875" s="50"/>
      <c r="O2875" s="50"/>
      <c r="P2875" s="50"/>
      <c r="Q2875" s="50"/>
      <c r="R2875" s="53"/>
    </row>
    <row r="2876">
      <c r="A2876" s="54"/>
      <c r="B2876" s="50"/>
      <c r="C2876" s="51"/>
      <c r="D2876" s="50"/>
      <c r="E2876" s="52"/>
      <c r="F2876" s="50"/>
      <c r="G2876" s="50"/>
      <c r="H2876" s="50"/>
      <c r="I2876" s="50"/>
      <c r="J2876" s="50"/>
      <c r="K2876" s="50"/>
      <c r="L2876" s="53"/>
      <c r="M2876" s="53"/>
      <c r="N2876" s="50"/>
      <c r="O2876" s="50"/>
      <c r="P2876" s="50"/>
      <c r="Q2876" s="50"/>
      <c r="R2876" s="53"/>
    </row>
    <row r="2877">
      <c r="A2877" s="54"/>
      <c r="B2877" s="50"/>
      <c r="C2877" s="51"/>
      <c r="D2877" s="50"/>
      <c r="E2877" s="52"/>
      <c r="F2877" s="50"/>
      <c r="G2877" s="50"/>
      <c r="H2877" s="50"/>
      <c r="I2877" s="50"/>
      <c r="J2877" s="50"/>
      <c r="K2877" s="50"/>
      <c r="L2877" s="53"/>
      <c r="M2877" s="53"/>
      <c r="N2877" s="50"/>
      <c r="O2877" s="50"/>
      <c r="P2877" s="50"/>
      <c r="Q2877" s="50"/>
      <c r="R2877" s="53"/>
    </row>
    <row r="2878">
      <c r="A2878" s="54"/>
      <c r="B2878" s="50"/>
      <c r="C2878" s="51"/>
      <c r="D2878" s="50"/>
      <c r="E2878" s="52"/>
      <c r="F2878" s="50"/>
      <c r="G2878" s="50"/>
      <c r="H2878" s="50"/>
      <c r="I2878" s="50"/>
      <c r="J2878" s="50"/>
      <c r="K2878" s="50"/>
      <c r="L2878" s="53"/>
      <c r="M2878" s="53"/>
      <c r="N2878" s="50"/>
      <c r="O2878" s="50"/>
      <c r="P2878" s="50"/>
      <c r="Q2878" s="50"/>
      <c r="R2878" s="53"/>
    </row>
    <row r="2879">
      <c r="A2879" s="54"/>
      <c r="B2879" s="50"/>
      <c r="C2879" s="51"/>
      <c r="D2879" s="50"/>
      <c r="E2879" s="52"/>
      <c r="F2879" s="50"/>
      <c r="G2879" s="50"/>
      <c r="H2879" s="50"/>
      <c r="I2879" s="50"/>
      <c r="J2879" s="50"/>
      <c r="K2879" s="50"/>
      <c r="L2879" s="53"/>
      <c r="M2879" s="53"/>
      <c r="N2879" s="50"/>
      <c r="O2879" s="50"/>
      <c r="P2879" s="50"/>
      <c r="Q2879" s="50"/>
      <c r="R2879" s="53"/>
    </row>
    <row r="2880">
      <c r="A2880" s="54"/>
      <c r="B2880" s="50"/>
      <c r="C2880" s="51"/>
      <c r="D2880" s="50"/>
      <c r="E2880" s="52"/>
      <c r="F2880" s="50"/>
      <c r="G2880" s="50"/>
      <c r="H2880" s="50"/>
      <c r="I2880" s="50"/>
      <c r="J2880" s="50"/>
      <c r="K2880" s="50"/>
      <c r="L2880" s="53"/>
      <c r="M2880" s="53"/>
      <c r="N2880" s="50"/>
      <c r="O2880" s="50"/>
      <c r="P2880" s="50"/>
      <c r="Q2880" s="50"/>
      <c r="R2880" s="53"/>
    </row>
    <row r="2881">
      <c r="A2881" s="54"/>
      <c r="B2881" s="50"/>
      <c r="C2881" s="51"/>
      <c r="D2881" s="50"/>
      <c r="E2881" s="52"/>
      <c r="F2881" s="50"/>
      <c r="G2881" s="50"/>
      <c r="H2881" s="50"/>
      <c r="I2881" s="50"/>
      <c r="J2881" s="50"/>
      <c r="K2881" s="50"/>
      <c r="L2881" s="53"/>
      <c r="M2881" s="53"/>
      <c r="N2881" s="50"/>
      <c r="O2881" s="50"/>
      <c r="P2881" s="50"/>
      <c r="Q2881" s="50"/>
      <c r="R2881" s="53"/>
    </row>
    <row r="2882">
      <c r="A2882" s="54"/>
      <c r="B2882" s="50"/>
      <c r="C2882" s="51"/>
      <c r="D2882" s="50"/>
      <c r="E2882" s="52"/>
      <c r="F2882" s="50"/>
      <c r="G2882" s="50"/>
      <c r="H2882" s="50"/>
      <c r="I2882" s="50"/>
      <c r="J2882" s="50"/>
      <c r="K2882" s="50"/>
      <c r="L2882" s="53"/>
      <c r="M2882" s="53"/>
      <c r="N2882" s="50"/>
      <c r="O2882" s="50"/>
      <c r="P2882" s="50"/>
      <c r="Q2882" s="50"/>
      <c r="R2882" s="53"/>
    </row>
    <row r="2883">
      <c r="A2883" s="54"/>
      <c r="B2883" s="50"/>
      <c r="C2883" s="51"/>
      <c r="D2883" s="50"/>
      <c r="E2883" s="52"/>
      <c r="F2883" s="50"/>
      <c r="G2883" s="50"/>
      <c r="H2883" s="50"/>
      <c r="I2883" s="50"/>
      <c r="J2883" s="50"/>
      <c r="K2883" s="50"/>
      <c r="L2883" s="53"/>
      <c r="M2883" s="53"/>
      <c r="N2883" s="50"/>
      <c r="O2883" s="50"/>
      <c r="P2883" s="50"/>
      <c r="Q2883" s="50"/>
      <c r="R2883" s="53"/>
    </row>
    <row r="2884">
      <c r="A2884" s="54"/>
      <c r="B2884" s="50"/>
      <c r="C2884" s="51"/>
      <c r="D2884" s="50"/>
      <c r="E2884" s="52"/>
      <c r="F2884" s="50"/>
      <c r="G2884" s="50"/>
      <c r="H2884" s="50"/>
      <c r="I2884" s="50"/>
      <c r="J2884" s="50"/>
      <c r="K2884" s="50"/>
      <c r="L2884" s="53"/>
      <c r="M2884" s="53"/>
      <c r="N2884" s="50"/>
      <c r="O2884" s="50"/>
      <c r="P2884" s="50"/>
      <c r="Q2884" s="50"/>
      <c r="R2884" s="53"/>
    </row>
    <row r="2885">
      <c r="A2885" s="54"/>
      <c r="B2885" s="50"/>
      <c r="C2885" s="51"/>
      <c r="D2885" s="50"/>
      <c r="E2885" s="52"/>
      <c r="F2885" s="50"/>
      <c r="G2885" s="50"/>
      <c r="H2885" s="50"/>
      <c r="I2885" s="50"/>
      <c r="J2885" s="50"/>
      <c r="K2885" s="50"/>
      <c r="L2885" s="53"/>
      <c r="M2885" s="53"/>
      <c r="N2885" s="50"/>
      <c r="O2885" s="50"/>
      <c r="P2885" s="50"/>
      <c r="Q2885" s="50"/>
      <c r="R2885" s="53"/>
    </row>
    <row r="2886">
      <c r="A2886" s="54"/>
      <c r="B2886" s="50"/>
      <c r="C2886" s="51"/>
      <c r="D2886" s="50"/>
      <c r="E2886" s="52"/>
      <c r="F2886" s="50"/>
      <c r="G2886" s="50"/>
      <c r="H2886" s="50"/>
      <c r="I2886" s="50"/>
      <c r="J2886" s="50"/>
      <c r="K2886" s="50"/>
      <c r="L2886" s="53"/>
      <c r="M2886" s="53"/>
      <c r="N2886" s="50"/>
      <c r="O2886" s="50"/>
      <c r="P2886" s="50"/>
      <c r="Q2886" s="50"/>
      <c r="R2886" s="53"/>
    </row>
    <row r="2887">
      <c r="A2887" s="54"/>
      <c r="B2887" s="50"/>
      <c r="C2887" s="51"/>
      <c r="D2887" s="50"/>
      <c r="E2887" s="52"/>
      <c r="F2887" s="50"/>
      <c r="G2887" s="50"/>
      <c r="H2887" s="50"/>
      <c r="I2887" s="50"/>
      <c r="J2887" s="50"/>
      <c r="K2887" s="50"/>
      <c r="L2887" s="53"/>
      <c r="M2887" s="53"/>
      <c r="N2887" s="50"/>
      <c r="O2887" s="50"/>
      <c r="P2887" s="50"/>
      <c r="Q2887" s="50"/>
      <c r="R2887" s="53"/>
    </row>
    <row r="2888">
      <c r="A2888" s="54"/>
      <c r="B2888" s="50"/>
      <c r="C2888" s="51"/>
      <c r="D2888" s="50"/>
      <c r="E2888" s="52"/>
      <c r="F2888" s="50"/>
      <c r="G2888" s="50"/>
      <c r="H2888" s="50"/>
      <c r="I2888" s="50"/>
      <c r="J2888" s="50"/>
      <c r="K2888" s="50"/>
      <c r="L2888" s="53"/>
      <c r="M2888" s="53"/>
      <c r="N2888" s="50"/>
      <c r="O2888" s="50"/>
      <c r="P2888" s="50"/>
      <c r="Q2888" s="50"/>
      <c r="R2888" s="53"/>
    </row>
    <row r="2889">
      <c r="A2889" s="54"/>
      <c r="B2889" s="50"/>
      <c r="C2889" s="51"/>
      <c r="D2889" s="50"/>
      <c r="E2889" s="52"/>
      <c r="F2889" s="50"/>
      <c r="G2889" s="50"/>
      <c r="H2889" s="50"/>
      <c r="I2889" s="50"/>
      <c r="J2889" s="50"/>
      <c r="K2889" s="50"/>
      <c r="L2889" s="53"/>
      <c r="M2889" s="53"/>
      <c r="N2889" s="50"/>
      <c r="O2889" s="50"/>
      <c r="P2889" s="50"/>
      <c r="Q2889" s="50"/>
      <c r="R2889" s="53"/>
    </row>
    <row r="2890">
      <c r="A2890" s="54"/>
      <c r="B2890" s="50"/>
      <c r="C2890" s="51"/>
      <c r="D2890" s="50"/>
      <c r="E2890" s="52"/>
      <c r="F2890" s="50"/>
      <c r="G2890" s="50"/>
      <c r="H2890" s="50"/>
      <c r="I2890" s="50"/>
      <c r="J2890" s="50"/>
      <c r="K2890" s="50"/>
      <c r="L2890" s="53"/>
      <c r="M2890" s="53"/>
      <c r="N2890" s="50"/>
      <c r="O2890" s="50"/>
      <c r="P2890" s="50"/>
      <c r="Q2890" s="50"/>
      <c r="R2890" s="53"/>
    </row>
    <row r="2891">
      <c r="A2891" s="54"/>
      <c r="B2891" s="50"/>
      <c r="C2891" s="51"/>
      <c r="D2891" s="50"/>
      <c r="E2891" s="52"/>
      <c r="F2891" s="50"/>
      <c r="G2891" s="50"/>
      <c r="H2891" s="50"/>
      <c r="I2891" s="50"/>
      <c r="J2891" s="50"/>
      <c r="K2891" s="50"/>
      <c r="L2891" s="53"/>
      <c r="M2891" s="53"/>
      <c r="N2891" s="50"/>
      <c r="O2891" s="50"/>
      <c r="P2891" s="50"/>
      <c r="Q2891" s="50"/>
      <c r="R2891" s="53"/>
    </row>
    <row r="2892">
      <c r="A2892" s="54"/>
      <c r="B2892" s="50"/>
      <c r="C2892" s="51"/>
      <c r="D2892" s="50"/>
      <c r="E2892" s="52"/>
      <c r="F2892" s="50"/>
      <c r="G2892" s="50"/>
      <c r="H2892" s="50"/>
      <c r="I2892" s="50"/>
      <c r="J2892" s="50"/>
      <c r="K2892" s="50"/>
      <c r="L2892" s="53"/>
      <c r="M2892" s="53"/>
      <c r="N2892" s="50"/>
      <c r="O2892" s="50"/>
      <c r="P2892" s="50"/>
      <c r="Q2892" s="50"/>
      <c r="R2892" s="53"/>
    </row>
    <row r="2893">
      <c r="A2893" s="54"/>
      <c r="B2893" s="50"/>
      <c r="C2893" s="51"/>
      <c r="D2893" s="50"/>
      <c r="E2893" s="52"/>
      <c r="F2893" s="50"/>
      <c r="G2893" s="50"/>
      <c r="H2893" s="50"/>
      <c r="I2893" s="50"/>
      <c r="J2893" s="50"/>
      <c r="K2893" s="50"/>
      <c r="L2893" s="53"/>
      <c r="M2893" s="53"/>
      <c r="N2893" s="50"/>
      <c r="O2893" s="50"/>
      <c r="P2893" s="50"/>
      <c r="Q2893" s="50"/>
      <c r="R2893" s="53"/>
    </row>
    <row r="2894">
      <c r="A2894" s="54"/>
      <c r="B2894" s="50"/>
      <c r="C2894" s="51"/>
      <c r="D2894" s="50"/>
      <c r="E2894" s="52"/>
      <c r="F2894" s="50"/>
      <c r="G2894" s="50"/>
      <c r="H2894" s="50"/>
      <c r="I2894" s="50"/>
      <c r="J2894" s="50"/>
      <c r="K2894" s="50"/>
      <c r="L2894" s="53"/>
      <c r="M2894" s="53"/>
      <c r="N2894" s="50"/>
      <c r="O2894" s="50"/>
      <c r="P2894" s="50"/>
      <c r="Q2894" s="50"/>
      <c r="R2894" s="53"/>
    </row>
    <row r="2895">
      <c r="A2895" s="54"/>
      <c r="B2895" s="50"/>
      <c r="C2895" s="51"/>
      <c r="D2895" s="50"/>
      <c r="E2895" s="52"/>
      <c r="F2895" s="50"/>
      <c r="G2895" s="50"/>
      <c r="H2895" s="50"/>
      <c r="I2895" s="50"/>
      <c r="J2895" s="50"/>
      <c r="K2895" s="50"/>
      <c r="L2895" s="53"/>
      <c r="M2895" s="53"/>
      <c r="N2895" s="50"/>
      <c r="O2895" s="50"/>
      <c r="P2895" s="50"/>
      <c r="Q2895" s="50"/>
      <c r="R2895" s="53"/>
    </row>
    <row r="2896">
      <c r="A2896" s="54"/>
      <c r="B2896" s="50"/>
      <c r="C2896" s="51"/>
      <c r="D2896" s="50"/>
      <c r="E2896" s="52"/>
      <c r="F2896" s="50"/>
      <c r="G2896" s="50"/>
      <c r="H2896" s="50"/>
      <c r="I2896" s="50"/>
      <c r="J2896" s="50"/>
      <c r="K2896" s="50"/>
      <c r="L2896" s="53"/>
      <c r="M2896" s="53"/>
      <c r="N2896" s="50"/>
      <c r="O2896" s="50"/>
      <c r="P2896" s="50"/>
      <c r="Q2896" s="50"/>
      <c r="R2896" s="53"/>
    </row>
    <row r="2897">
      <c r="A2897" s="54"/>
      <c r="B2897" s="50"/>
      <c r="C2897" s="51"/>
      <c r="D2897" s="50"/>
      <c r="E2897" s="52"/>
      <c r="F2897" s="50"/>
      <c r="G2897" s="50"/>
      <c r="H2897" s="50"/>
      <c r="I2897" s="50"/>
      <c r="J2897" s="50"/>
      <c r="K2897" s="50"/>
      <c r="L2897" s="53"/>
      <c r="M2897" s="53"/>
      <c r="N2897" s="50"/>
      <c r="O2897" s="50"/>
      <c r="P2897" s="50"/>
      <c r="Q2897" s="50"/>
      <c r="R2897" s="53"/>
    </row>
    <row r="2898">
      <c r="A2898" s="54"/>
      <c r="B2898" s="50"/>
      <c r="C2898" s="51"/>
      <c r="D2898" s="50"/>
      <c r="E2898" s="52"/>
      <c r="F2898" s="50"/>
      <c r="G2898" s="50"/>
      <c r="H2898" s="50"/>
      <c r="I2898" s="50"/>
      <c r="J2898" s="50"/>
      <c r="K2898" s="50"/>
      <c r="L2898" s="53"/>
      <c r="M2898" s="53"/>
      <c r="N2898" s="50"/>
      <c r="O2898" s="50"/>
      <c r="P2898" s="50"/>
      <c r="Q2898" s="50"/>
      <c r="R2898" s="53"/>
    </row>
    <row r="2899">
      <c r="A2899" s="54"/>
      <c r="B2899" s="50"/>
      <c r="C2899" s="51"/>
      <c r="D2899" s="50"/>
      <c r="E2899" s="52"/>
      <c r="F2899" s="50"/>
      <c r="G2899" s="50"/>
      <c r="H2899" s="50"/>
      <c r="I2899" s="50"/>
      <c r="J2899" s="50"/>
      <c r="K2899" s="50"/>
      <c r="L2899" s="53"/>
      <c r="M2899" s="53"/>
      <c r="N2899" s="50"/>
      <c r="O2899" s="50"/>
      <c r="P2899" s="50"/>
      <c r="Q2899" s="50"/>
      <c r="R2899" s="53"/>
    </row>
    <row r="2900">
      <c r="A2900" s="54"/>
      <c r="B2900" s="50"/>
      <c r="C2900" s="51"/>
      <c r="D2900" s="50"/>
      <c r="E2900" s="52"/>
      <c r="F2900" s="50"/>
      <c r="G2900" s="50"/>
      <c r="H2900" s="50"/>
      <c r="I2900" s="50"/>
      <c r="J2900" s="50"/>
      <c r="K2900" s="50"/>
      <c r="L2900" s="53"/>
      <c r="M2900" s="53"/>
      <c r="N2900" s="50"/>
      <c r="O2900" s="50"/>
      <c r="P2900" s="50"/>
      <c r="Q2900" s="50"/>
      <c r="R2900" s="53"/>
    </row>
    <row r="2901">
      <c r="A2901" s="54"/>
      <c r="B2901" s="50"/>
      <c r="C2901" s="51"/>
      <c r="D2901" s="50"/>
      <c r="E2901" s="52"/>
      <c r="F2901" s="50"/>
      <c r="G2901" s="50"/>
      <c r="H2901" s="50"/>
      <c r="I2901" s="50"/>
      <c r="J2901" s="50"/>
      <c r="K2901" s="50"/>
      <c r="L2901" s="53"/>
      <c r="M2901" s="53"/>
      <c r="N2901" s="50"/>
      <c r="O2901" s="50"/>
      <c r="P2901" s="50"/>
      <c r="Q2901" s="50"/>
      <c r="R2901" s="53"/>
    </row>
    <row r="2902">
      <c r="A2902" s="54"/>
      <c r="B2902" s="50"/>
      <c r="C2902" s="51"/>
      <c r="D2902" s="50"/>
      <c r="E2902" s="52"/>
      <c r="F2902" s="50"/>
      <c r="G2902" s="50"/>
      <c r="H2902" s="50"/>
      <c r="I2902" s="50"/>
      <c r="J2902" s="50"/>
      <c r="K2902" s="50"/>
      <c r="L2902" s="53"/>
      <c r="M2902" s="53"/>
      <c r="N2902" s="50"/>
      <c r="O2902" s="50"/>
      <c r="P2902" s="50"/>
      <c r="Q2902" s="50"/>
      <c r="R2902" s="53"/>
    </row>
    <row r="2903">
      <c r="A2903" s="54"/>
      <c r="B2903" s="50"/>
      <c r="C2903" s="51"/>
      <c r="D2903" s="50"/>
      <c r="E2903" s="52"/>
      <c r="F2903" s="50"/>
      <c r="G2903" s="50"/>
      <c r="H2903" s="50"/>
      <c r="I2903" s="50"/>
      <c r="J2903" s="50"/>
      <c r="K2903" s="50"/>
      <c r="L2903" s="53"/>
      <c r="M2903" s="53"/>
      <c r="N2903" s="50"/>
      <c r="O2903" s="50"/>
      <c r="P2903" s="50"/>
      <c r="Q2903" s="50"/>
      <c r="R2903" s="53"/>
    </row>
    <row r="2904">
      <c r="A2904" s="54"/>
      <c r="B2904" s="50"/>
      <c r="C2904" s="51"/>
      <c r="D2904" s="50"/>
      <c r="E2904" s="52"/>
      <c r="F2904" s="50"/>
      <c r="G2904" s="50"/>
      <c r="H2904" s="50"/>
      <c r="I2904" s="50"/>
      <c r="J2904" s="50"/>
      <c r="K2904" s="50"/>
      <c r="L2904" s="53"/>
      <c r="M2904" s="53"/>
      <c r="N2904" s="50"/>
      <c r="O2904" s="50"/>
      <c r="P2904" s="50"/>
      <c r="Q2904" s="50"/>
      <c r="R2904" s="53"/>
    </row>
    <row r="2905">
      <c r="A2905" s="54"/>
      <c r="B2905" s="50"/>
      <c r="C2905" s="51"/>
      <c r="D2905" s="50"/>
      <c r="E2905" s="52"/>
      <c r="F2905" s="50"/>
      <c r="G2905" s="50"/>
      <c r="H2905" s="50"/>
      <c r="I2905" s="50"/>
      <c r="J2905" s="50"/>
      <c r="K2905" s="50"/>
      <c r="L2905" s="53"/>
      <c r="M2905" s="53"/>
      <c r="N2905" s="50"/>
      <c r="O2905" s="50"/>
      <c r="P2905" s="50"/>
      <c r="Q2905" s="50"/>
      <c r="R2905" s="53"/>
    </row>
    <row r="2906">
      <c r="A2906" s="54"/>
      <c r="B2906" s="50"/>
      <c r="C2906" s="51"/>
      <c r="D2906" s="50"/>
      <c r="E2906" s="52"/>
      <c r="F2906" s="50"/>
      <c r="G2906" s="50"/>
      <c r="H2906" s="50"/>
      <c r="I2906" s="50"/>
      <c r="J2906" s="50"/>
      <c r="K2906" s="50"/>
      <c r="L2906" s="53"/>
      <c r="M2906" s="53"/>
      <c r="N2906" s="50"/>
      <c r="O2906" s="50"/>
      <c r="P2906" s="50"/>
      <c r="Q2906" s="50"/>
      <c r="R2906" s="53"/>
    </row>
    <row r="2907">
      <c r="A2907" s="54"/>
      <c r="B2907" s="50"/>
      <c r="C2907" s="51"/>
      <c r="D2907" s="50"/>
      <c r="E2907" s="52"/>
      <c r="F2907" s="50"/>
      <c r="G2907" s="50"/>
      <c r="H2907" s="50"/>
      <c r="I2907" s="50"/>
      <c r="J2907" s="50"/>
      <c r="K2907" s="50"/>
      <c r="L2907" s="53"/>
      <c r="M2907" s="53"/>
      <c r="N2907" s="50"/>
      <c r="O2907" s="50"/>
      <c r="P2907" s="50"/>
      <c r="Q2907" s="50"/>
      <c r="R2907" s="53"/>
    </row>
    <row r="2908">
      <c r="A2908" s="54"/>
      <c r="B2908" s="50"/>
      <c r="C2908" s="51"/>
      <c r="D2908" s="50"/>
      <c r="E2908" s="52"/>
      <c r="F2908" s="50"/>
      <c r="G2908" s="50"/>
      <c r="H2908" s="50"/>
      <c r="I2908" s="50"/>
      <c r="J2908" s="50"/>
      <c r="K2908" s="50"/>
      <c r="L2908" s="53"/>
      <c r="M2908" s="53"/>
      <c r="N2908" s="50"/>
      <c r="O2908" s="50"/>
      <c r="P2908" s="50"/>
      <c r="Q2908" s="50"/>
      <c r="R2908" s="53"/>
    </row>
    <row r="2909">
      <c r="A2909" s="54"/>
      <c r="B2909" s="50"/>
      <c r="C2909" s="51"/>
      <c r="D2909" s="50"/>
      <c r="E2909" s="52"/>
      <c r="F2909" s="50"/>
      <c r="G2909" s="50"/>
      <c r="H2909" s="50"/>
      <c r="I2909" s="50"/>
      <c r="J2909" s="50"/>
      <c r="K2909" s="50"/>
      <c r="L2909" s="53"/>
      <c r="M2909" s="53"/>
      <c r="N2909" s="50"/>
      <c r="O2909" s="50"/>
      <c r="P2909" s="50"/>
      <c r="Q2909" s="50"/>
      <c r="R2909" s="53"/>
    </row>
    <row r="2910">
      <c r="A2910" s="54"/>
      <c r="B2910" s="50"/>
      <c r="C2910" s="51"/>
      <c r="D2910" s="50"/>
      <c r="E2910" s="52"/>
      <c r="F2910" s="50"/>
      <c r="G2910" s="50"/>
      <c r="H2910" s="50"/>
      <c r="I2910" s="50"/>
      <c r="J2910" s="50"/>
      <c r="K2910" s="50"/>
      <c r="L2910" s="53"/>
      <c r="M2910" s="53"/>
      <c r="N2910" s="50"/>
      <c r="O2910" s="50"/>
      <c r="P2910" s="50"/>
      <c r="Q2910" s="50"/>
      <c r="R2910" s="53"/>
    </row>
    <row r="2911">
      <c r="A2911" s="54"/>
      <c r="B2911" s="50"/>
      <c r="C2911" s="51"/>
      <c r="D2911" s="50"/>
      <c r="E2911" s="52"/>
      <c r="F2911" s="50"/>
      <c r="G2911" s="50"/>
      <c r="H2911" s="50"/>
      <c r="I2911" s="50"/>
      <c r="J2911" s="50"/>
      <c r="K2911" s="50"/>
      <c r="L2911" s="53"/>
      <c r="M2911" s="53"/>
      <c r="N2911" s="50"/>
      <c r="O2911" s="50"/>
      <c r="P2911" s="50"/>
      <c r="Q2911" s="50"/>
      <c r="R2911" s="53"/>
    </row>
    <row r="2912">
      <c r="A2912" s="54"/>
      <c r="B2912" s="50"/>
      <c r="C2912" s="51"/>
      <c r="D2912" s="50"/>
      <c r="E2912" s="52"/>
      <c r="F2912" s="50"/>
      <c r="G2912" s="50"/>
      <c r="H2912" s="50"/>
      <c r="I2912" s="50"/>
      <c r="J2912" s="50"/>
      <c r="K2912" s="50"/>
      <c r="L2912" s="53"/>
      <c r="M2912" s="53"/>
      <c r="N2912" s="50"/>
      <c r="O2912" s="50"/>
      <c r="P2912" s="50"/>
      <c r="Q2912" s="50"/>
      <c r="R2912" s="53"/>
    </row>
    <row r="2913">
      <c r="A2913" s="54"/>
      <c r="B2913" s="50"/>
      <c r="C2913" s="51"/>
      <c r="D2913" s="50"/>
      <c r="E2913" s="52"/>
      <c r="F2913" s="50"/>
      <c r="G2913" s="50"/>
      <c r="H2913" s="50"/>
      <c r="I2913" s="50"/>
      <c r="J2913" s="50"/>
      <c r="K2913" s="50"/>
      <c r="L2913" s="53"/>
      <c r="M2913" s="53"/>
      <c r="N2913" s="50"/>
      <c r="O2913" s="50"/>
      <c r="P2913" s="50"/>
      <c r="Q2913" s="50"/>
      <c r="R2913" s="53"/>
    </row>
    <row r="2914">
      <c r="A2914" s="54"/>
      <c r="B2914" s="50"/>
      <c r="C2914" s="51"/>
      <c r="D2914" s="50"/>
      <c r="E2914" s="52"/>
      <c r="F2914" s="50"/>
      <c r="G2914" s="50"/>
      <c r="H2914" s="50"/>
      <c r="I2914" s="50"/>
      <c r="J2914" s="50"/>
      <c r="K2914" s="50"/>
      <c r="L2914" s="53"/>
      <c r="M2914" s="53"/>
      <c r="N2914" s="50"/>
      <c r="O2914" s="50"/>
      <c r="P2914" s="50"/>
      <c r="Q2914" s="50"/>
      <c r="R2914" s="53"/>
    </row>
    <row r="2915">
      <c r="A2915" s="54"/>
      <c r="B2915" s="50"/>
      <c r="C2915" s="51"/>
      <c r="D2915" s="50"/>
      <c r="E2915" s="52"/>
      <c r="F2915" s="50"/>
      <c r="G2915" s="50"/>
      <c r="H2915" s="50"/>
      <c r="I2915" s="50"/>
      <c r="J2915" s="50"/>
      <c r="K2915" s="50"/>
      <c r="L2915" s="53"/>
      <c r="M2915" s="53"/>
      <c r="N2915" s="50"/>
      <c r="O2915" s="50"/>
      <c r="P2915" s="50"/>
      <c r="Q2915" s="50"/>
      <c r="R2915" s="53"/>
    </row>
    <row r="2916">
      <c r="A2916" s="54"/>
      <c r="B2916" s="50"/>
      <c r="C2916" s="51"/>
      <c r="D2916" s="50"/>
      <c r="E2916" s="52"/>
      <c r="F2916" s="50"/>
      <c r="G2916" s="50"/>
      <c r="H2916" s="50"/>
      <c r="I2916" s="50"/>
      <c r="J2916" s="50"/>
      <c r="K2916" s="50"/>
      <c r="L2916" s="53"/>
      <c r="M2916" s="53"/>
      <c r="N2916" s="50"/>
      <c r="O2916" s="50"/>
      <c r="P2916" s="50"/>
      <c r="Q2916" s="50"/>
      <c r="R2916" s="53"/>
    </row>
    <row r="2917">
      <c r="A2917" s="54"/>
      <c r="B2917" s="50"/>
      <c r="C2917" s="51"/>
      <c r="D2917" s="50"/>
      <c r="E2917" s="52"/>
      <c r="F2917" s="50"/>
      <c r="G2917" s="50"/>
      <c r="H2917" s="50"/>
      <c r="I2917" s="50"/>
      <c r="J2917" s="50"/>
      <c r="K2917" s="50"/>
      <c r="L2917" s="53"/>
      <c r="M2917" s="53"/>
      <c r="N2917" s="50"/>
      <c r="O2917" s="50"/>
      <c r="P2917" s="50"/>
      <c r="Q2917" s="50"/>
      <c r="R2917" s="53"/>
    </row>
    <row r="2918">
      <c r="A2918" s="54"/>
      <c r="B2918" s="50"/>
      <c r="C2918" s="51"/>
      <c r="D2918" s="50"/>
      <c r="E2918" s="52"/>
      <c r="F2918" s="50"/>
      <c r="G2918" s="50"/>
      <c r="H2918" s="50"/>
      <c r="I2918" s="50"/>
      <c r="J2918" s="50"/>
      <c r="K2918" s="50"/>
      <c r="L2918" s="53"/>
      <c r="M2918" s="53"/>
      <c r="N2918" s="50"/>
      <c r="O2918" s="50"/>
      <c r="P2918" s="50"/>
      <c r="Q2918" s="50"/>
      <c r="R2918" s="53"/>
    </row>
    <row r="2919">
      <c r="A2919" s="54"/>
      <c r="B2919" s="50"/>
      <c r="C2919" s="51"/>
      <c r="D2919" s="50"/>
      <c r="E2919" s="52"/>
      <c r="F2919" s="50"/>
      <c r="G2919" s="50"/>
      <c r="H2919" s="50"/>
      <c r="I2919" s="50"/>
      <c r="J2919" s="50"/>
      <c r="K2919" s="50"/>
      <c r="L2919" s="53"/>
      <c r="M2919" s="53"/>
      <c r="N2919" s="50"/>
      <c r="O2919" s="50"/>
      <c r="P2919" s="50"/>
      <c r="Q2919" s="50"/>
      <c r="R2919" s="53"/>
    </row>
    <row r="2920">
      <c r="A2920" s="54"/>
      <c r="B2920" s="50"/>
      <c r="C2920" s="51"/>
      <c r="D2920" s="50"/>
      <c r="E2920" s="52"/>
      <c r="F2920" s="50"/>
      <c r="G2920" s="50"/>
      <c r="H2920" s="50"/>
      <c r="I2920" s="50"/>
      <c r="J2920" s="50"/>
      <c r="K2920" s="50"/>
      <c r="L2920" s="53"/>
      <c r="M2920" s="53"/>
      <c r="N2920" s="50"/>
      <c r="O2920" s="50"/>
      <c r="P2920" s="50"/>
      <c r="Q2920" s="50"/>
      <c r="R2920" s="53"/>
    </row>
    <row r="2921">
      <c r="A2921" s="54"/>
      <c r="B2921" s="50"/>
      <c r="C2921" s="51"/>
      <c r="D2921" s="50"/>
      <c r="E2921" s="52"/>
      <c r="F2921" s="50"/>
      <c r="G2921" s="50"/>
      <c r="H2921" s="50"/>
      <c r="I2921" s="50"/>
      <c r="J2921" s="50"/>
      <c r="K2921" s="50"/>
      <c r="L2921" s="53"/>
      <c r="M2921" s="53"/>
      <c r="N2921" s="50"/>
      <c r="O2921" s="50"/>
      <c r="P2921" s="50"/>
      <c r="Q2921" s="50"/>
      <c r="R2921" s="53"/>
    </row>
    <row r="2922">
      <c r="A2922" s="54"/>
      <c r="B2922" s="50"/>
      <c r="C2922" s="51"/>
      <c r="D2922" s="50"/>
      <c r="E2922" s="52"/>
      <c r="F2922" s="50"/>
      <c r="G2922" s="50"/>
      <c r="H2922" s="50"/>
      <c r="I2922" s="50"/>
      <c r="J2922" s="50"/>
      <c r="K2922" s="50"/>
      <c r="L2922" s="53"/>
      <c r="M2922" s="53"/>
      <c r="N2922" s="50"/>
      <c r="O2922" s="50"/>
      <c r="P2922" s="50"/>
      <c r="Q2922" s="50"/>
      <c r="R2922" s="53"/>
    </row>
    <row r="2923">
      <c r="A2923" s="54"/>
      <c r="B2923" s="50"/>
      <c r="C2923" s="51"/>
      <c r="D2923" s="50"/>
      <c r="E2923" s="52"/>
      <c r="F2923" s="50"/>
      <c r="G2923" s="50"/>
      <c r="H2923" s="50"/>
      <c r="I2923" s="50"/>
      <c r="J2923" s="50"/>
      <c r="K2923" s="50"/>
      <c r="L2923" s="53"/>
      <c r="M2923" s="53"/>
      <c r="N2923" s="50"/>
      <c r="O2923" s="50"/>
      <c r="P2923" s="50"/>
      <c r="Q2923" s="50"/>
      <c r="R2923" s="53"/>
    </row>
    <row r="2924">
      <c r="A2924" s="54"/>
      <c r="B2924" s="50"/>
      <c r="C2924" s="51"/>
      <c r="D2924" s="50"/>
      <c r="E2924" s="52"/>
      <c r="F2924" s="50"/>
      <c r="G2924" s="50"/>
      <c r="H2924" s="50"/>
      <c r="I2924" s="50"/>
      <c r="J2924" s="50"/>
      <c r="K2924" s="50"/>
      <c r="L2924" s="53"/>
      <c r="M2924" s="53"/>
      <c r="N2924" s="50"/>
      <c r="O2924" s="50"/>
      <c r="P2924" s="50"/>
      <c r="Q2924" s="50"/>
      <c r="R2924" s="53"/>
    </row>
    <row r="2925">
      <c r="A2925" s="54"/>
      <c r="B2925" s="50"/>
      <c r="C2925" s="51"/>
      <c r="D2925" s="50"/>
      <c r="E2925" s="52"/>
      <c r="F2925" s="50"/>
      <c r="G2925" s="50"/>
      <c r="H2925" s="50"/>
      <c r="I2925" s="50"/>
      <c r="J2925" s="50"/>
      <c r="K2925" s="50"/>
      <c r="L2925" s="53"/>
      <c r="M2925" s="53"/>
      <c r="N2925" s="50"/>
      <c r="O2925" s="50"/>
      <c r="P2925" s="50"/>
      <c r="Q2925" s="50"/>
      <c r="R2925" s="53"/>
    </row>
    <row r="2926">
      <c r="A2926" s="54"/>
      <c r="B2926" s="50"/>
      <c r="C2926" s="51"/>
      <c r="D2926" s="50"/>
      <c r="E2926" s="52"/>
      <c r="F2926" s="50"/>
      <c r="G2926" s="50"/>
      <c r="H2926" s="50"/>
      <c r="I2926" s="50"/>
      <c r="J2926" s="50"/>
      <c r="K2926" s="50"/>
      <c r="L2926" s="53"/>
      <c r="M2926" s="53"/>
      <c r="N2926" s="50"/>
      <c r="O2926" s="50"/>
      <c r="P2926" s="50"/>
      <c r="Q2926" s="50"/>
      <c r="R2926" s="53"/>
    </row>
    <row r="2927">
      <c r="A2927" s="54"/>
      <c r="B2927" s="50"/>
      <c r="C2927" s="51"/>
      <c r="D2927" s="50"/>
      <c r="E2927" s="52"/>
      <c r="F2927" s="50"/>
      <c r="G2927" s="50"/>
      <c r="H2927" s="50"/>
      <c r="I2927" s="50"/>
      <c r="J2927" s="50"/>
      <c r="K2927" s="50"/>
      <c r="L2927" s="53"/>
      <c r="M2927" s="53"/>
      <c r="N2927" s="50"/>
      <c r="O2927" s="50"/>
      <c r="P2927" s="50"/>
      <c r="Q2927" s="50"/>
      <c r="R2927" s="53"/>
    </row>
    <row r="2928">
      <c r="A2928" s="54"/>
      <c r="B2928" s="50"/>
      <c r="C2928" s="51"/>
      <c r="D2928" s="50"/>
      <c r="E2928" s="52"/>
      <c r="F2928" s="50"/>
      <c r="G2928" s="50"/>
      <c r="H2928" s="50"/>
      <c r="I2928" s="50"/>
      <c r="J2928" s="50"/>
      <c r="K2928" s="50"/>
      <c r="L2928" s="53"/>
      <c r="M2928" s="53"/>
      <c r="N2928" s="50"/>
      <c r="O2928" s="50"/>
      <c r="P2928" s="50"/>
      <c r="Q2928" s="50"/>
      <c r="R2928" s="53"/>
    </row>
    <row r="2929">
      <c r="A2929" s="54"/>
      <c r="B2929" s="50"/>
      <c r="C2929" s="51"/>
      <c r="D2929" s="50"/>
      <c r="E2929" s="52"/>
      <c r="F2929" s="50"/>
      <c r="G2929" s="50"/>
      <c r="H2929" s="50"/>
      <c r="I2929" s="50"/>
      <c r="J2929" s="50"/>
      <c r="K2929" s="50"/>
      <c r="L2929" s="53"/>
      <c r="M2929" s="53"/>
      <c r="N2929" s="50"/>
      <c r="O2929" s="50"/>
      <c r="P2929" s="50"/>
      <c r="Q2929" s="50"/>
      <c r="R2929" s="53"/>
    </row>
    <row r="2930">
      <c r="A2930" s="54"/>
      <c r="B2930" s="50"/>
      <c r="C2930" s="51"/>
      <c r="D2930" s="50"/>
      <c r="E2930" s="52"/>
      <c r="F2930" s="50"/>
      <c r="G2930" s="50"/>
      <c r="H2930" s="50"/>
      <c r="I2930" s="50"/>
      <c r="J2930" s="50"/>
      <c r="K2930" s="50"/>
      <c r="L2930" s="53"/>
      <c r="M2930" s="53"/>
      <c r="N2930" s="50"/>
      <c r="O2930" s="50"/>
      <c r="P2930" s="50"/>
      <c r="Q2930" s="50"/>
      <c r="R2930" s="53"/>
    </row>
    <row r="2931">
      <c r="A2931" s="54"/>
      <c r="B2931" s="50"/>
      <c r="C2931" s="51"/>
      <c r="D2931" s="50"/>
      <c r="E2931" s="52"/>
      <c r="F2931" s="50"/>
      <c r="G2931" s="50"/>
      <c r="H2931" s="50"/>
      <c r="I2931" s="50"/>
      <c r="J2931" s="50"/>
      <c r="K2931" s="50"/>
      <c r="L2931" s="53"/>
      <c r="M2931" s="53"/>
      <c r="N2931" s="50"/>
      <c r="O2931" s="50"/>
      <c r="P2931" s="50"/>
      <c r="Q2931" s="50"/>
      <c r="R2931" s="53"/>
    </row>
    <row r="2932">
      <c r="A2932" s="54"/>
      <c r="B2932" s="50"/>
      <c r="C2932" s="51"/>
      <c r="D2932" s="50"/>
      <c r="E2932" s="52"/>
      <c r="F2932" s="50"/>
      <c r="G2932" s="50"/>
      <c r="H2932" s="50"/>
      <c r="I2932" s="50"/>
      <c r="J2932" s="50"/>
      <c r="K2932" s="50"/>
      <c r="L2932" s="53"/>
      <c r="M2932" s="53"/>
      <c r="N2932" s="50"/>
      <c r="O2932" s="50"/>
      <c r="P2932" s="50"/>
      <c r="Q2932" s="50"/>
      <c r="R2932" s="53"/>
    </row>
    <row r="2933">
      <c r="A2933" s="54"/>
      <c r="B2933" s="50"/>
      <c r="C2933" s="51"/>
      <c r="D2933" s="50"/>
      <c r="E2933" s="52"/>
      <c r="F2933" s="50"/>
      <c r="G2933" s="50"/>
      <c r="H2933" s="50"/>
      <c r="I2933" s="50"/>
      <c r="J2933" s="50"/>
      <c r="K2933" s="50"/>
      <c r="L2933" s="53"/>
      <c r="M2933" s="53"/>
      <c r="N2933" s="50"/>
      <c r="O2933" s="50"/>
      <c r="P2933" s="50"/>
      <c r="Q2933" s="50"/>
      <c r="R2933" s="53"/>
    </row>
    <row r="2934">
      <c r="A2934" s="54"/>
      <c r="B2934" s="50"/>
      <c r="C2934" s="51"/>
      <c r="D2934" s="50"/>
      <c r="E2934" s="52"/>
      <c r="F2934" s="50"/>
      <c r="G2934" s="50"/>
      <c r="H2934" s="50"/>
      <c r="I2934" s="50"/>
      <c r="J2934" s="50"/>
      <c r="K2934" s="50"/>
      <c r="L2934" s="53"/>
      <c r="M2934" s="53"/>
      <c r="N2934" s="50"/>
      <c r="O2934" s="50"/>
      <c r="P2934" s="50"/>
      <c r="Q2934" s="50"/>
      <c r="R2934" s="53"/>
    </row>
    <row r="2935">
      <c r="A2935" s="54"/>
      <c r="B2935" s="50"/>
      <c r="C2935" s="51"/>
      <c r="D2935" s="50"/>
      <c r="E2935" s="52"/>
      <c r="F2935" s="50"/>
      <c r="G2935" s="50"/>
      <c r="H2935" s="50"/>
      <c r="I2935" s="50"/>
      <c r="J2935" s="50"/>
      <c r="K2935" s="50"/>
      <c r="L2935" s="53"/>
      <c r="M2935" s="53"/>
      <c r="N2935" s="50"/>
      <c r="O2935" s="50"/>
      <c r="P2935" s="50"/>
      <c r="Q2935" s="50"/>
      <c r="R2935" s="53"/>
    </row>
    <row r="2936">
      <c r="A2936" s="54"/>
      <c r="B2936" s="50"/>
      <c r="C2936" s="51"/>
      <c r="D2936" s="50"/>
      <c r="E2936" s="52"/>
      <c r="F2936" s="50"/>
      <c r="G2936" s="50"/>
      <c r="H2936" s="50"/>
      <c r="I2936" s="50"/>
      <c r="J2936" s="50"/>
      <c r="K2936" s="50"/>
      <c r="L2936" s="53"/>
      <c r="M2936" s="53"/>
      <c r="N2936" s="50"/>
      <c r="O2936" s="50"/>
      <c r="P2936" s="50"/>
      <c r="Q2936" s="50"/>
      <c r="R2936" s="53"/>
    </row>
    <row r="2937">
      <c r="A2937" s="54"/>
      <c r="B2937" s="50"/>
      <c r="C2937" s="51"/>
      <c r="D2937" s="50"/>
      <c r="E2937" s="52"/>
      <c r="F2937" s="50"/>
      <c r="G2937" s="50"/>
      <c r="H2937" s="50"/>
      <c r="I2937" s="50"/>
      <c r="J2937" s="50"/>
      <c r="K2937" s="50"/>
      <c r="L2937" s="53"/>
      <c r="M2937" s="53"/>
      <c r="N2937" s="50"/>
      <c r="O2937" s="50"/>
      <c r="P2937" s="50"/>
      <c r="Q2937" s="50"/>
      <c r="R2937" s="53"/>
    </row>
    <row r="2938">
      <c r="A2938" s="54"/>
      <c r="B2938" s="50"/>
      <c r="C2938" s="51"/>
      <c r="D2938" s="50"/>
      <c r="E2938" s="52"/>
      <c r="F2938" s="50"/>
      <c r="G2938" s="50"/>
      <c r="H2938" s="50"/>
      <c r="I2938" s="50"/>
      <c r="J2938" s="50"/>
      <c r="K2938" s="50"/>
      <c r="L2938" s="53"/>
      <c r="M2938" s="53"/>
      <c r="N2938" s="50"/>
      <c r="O2938" s="50"/>
      <c r="P2938" s="50"/>
      <c r="Q2938" s="50"/>
      <c r="R2938" s="53"/>
    </row>
    <row r="2939">
      <c r="A2939" s="54"/>
      <c r="B2939" s="50"/>
      <c r="C2939" s="51"/>
      <c r="D2939" s="50"/>
      <c r="E2939" s="52"/>
      <c r="F2939" s="50"/>
      <c r="G2939" s="50"/>
      <c r="H2939" s="50"/>
      <c r="I2939" s="50"/>
      <c r="J2939" s="50"/>
      <c r="K2939" s="50"/>
      <c r="L2939" s="53"/>
      <c r="M2939" s="53"/>
      <c r="N2939" s="50"/>
      <c r="O2939" s="50"/>
      <c r="P2939" s="50"/>
      <c r="Q2939" s="50"/>
      <c r="R2939" s="53"/>
    </row>
    <row r="2940">
      <c r="A2940" s="54"/>
      <c r="B2940" s="50"/>
      <c r="C2940" s="51"/>
      <c r="D2940" s="50"/>
      <c r="E2940" s="52"/>
      <c r="F2940" s="50"/>
      <c r="G2940" s="50"/>
      <c r="H2940" s="50"/>
      <c r="I2940" s="50"/>
      <c r="J2940" s="50"/>
      <c r="K2940" s="50"/>
      <c r="L2940" s="53"/>
      <c r="M2940" s="53"/>
      <c r="N2940" s="50"/>
      <c r="O2940" s="50"/>
      <c r="P2940" s="50"/>
      <c r="Q2940" s="50"/>
      <c r="R2940" s="53"/>
    </row>
    <row r="2941">
      <c r="A2941" s="54"/>
      <c r="B2941" s="50"/>
      <c r="C2941" s="51"/>
      <c r="D2941" s="50"/>
      <c r="E2941" s="52"/>
      <c r="F2941" s="50"/>
      <c r="G2941" s="50"/>
      <c r="H2941" s="50"/>
      <c r="I2941" s="50"/>
      <c r="J2941" s="50"/>
      <c r="K2941" s="50"/>
      <c r="L2941" s="53"/>
      <c r="M2941" s="53"/>
      <c r="N2941" s="50"/>
      <c r="O2941" s="50"/>
      <c r="P2941" s="50"/>
      <c r="Q2941" s="50"/>
      <c r="R2941" s="53"/>
    </row>
    <row r="2942">
      <c r="A2942" s="54"/>
      <c r="B2942" s="50"/>
      <c r="C2942" s="51"/>
      <c r="D2942" s="50"/>
      <c r="E2942" s="52"/>
      <c r="F2942" s="50"/>
      <c r="G2942" s="50"/>
      <c r="H2942" s="50"/>
      <c r="I2942" s="50"/>
      <c r="J2942" s="50"/>
      <c r="K2942" s="50"/>
      <c r="L2942" s="53"/>
      <c r="M2942" s="53"/>
      <c r="N2942" s="50"/>
      <c r="O2942" s="50"/>
      <c r="P2942" s="50"/>
      <c r="Q2942" s="50"/>
      <c r="R2942" s="53"/>
    </row>
    <row r="2943">
      <c r="A2943" s="54"/>
      <c r="B2943" s="50"/>
      <c r="C2943" s="51"/>
      <c r="D2943" s="50"/>
      <c r="E2943" s="52"/>
      <c r="F2943" s="50"/>
      <c r="G2943" s="50"/>
      <c r="H2943" s="50"/>
      <c r="I2943" s="50"/>
      <c r="J2943" s="50"/>
      <c r="K2943" s="50"/>
      <c r="L2943" s="53"/>
      <c r="M2943" s="53"/>
      <c r="N2943" s="50"/>
      <c r="O2943" s="50"/>
      <c r="P2943" s="50"/>
      <c r="Q2943" s="50"/>
      <c r="R2943" s="53"/>
    </row>
    <row r="2944">
      <c r="A2944" s="54"/>
      <c r="B2944" s="50"/>
      <c r="C2944" s="51"/>
      <c r="D2944" s="50"/>
      <c r="E2944" s="52"/>
      <c r="F2944" s="50"/>
      <c r="G2944" s="50"/>
      <c r="H2944" s="50"/>
      <c r="I2944" s="50"/>
      <c r="J2944" s="50"/>
      <c r="K2944" s="50"/>
      <c r="L2944" s="53"/>
      <c r="M2944" s="53"/>
      <c r="N2944" s="50"/>
      <c r="O2944" s="50"/>
      <c r="P2944" s="50"/>
      <c r="Q2944" s="50"/>
      <c r="R2944" s="53"/>
    </row>
    <row r="2945">
      <c r="A2945" s="54"/>
      <c r="B2945" s="50"/>
      <c r="C2945" s="51"/>
      <c r="D2945" s="50"/>
      <c r="E2945" s="52"/>
      <c r="F2945" s="50"/>
      <c r="G2945" s="50"/>
      <c r="H2945" s="50"/>
      <c r="I2945" s="50"/>
      <c r="J2945" s="50"/>
      <c r="K2945" s="50"/>
      <c r="L2945" s="53"/>
      <c r="M2945" s="53"/>
      <c r="N2945" s="50"/>
      <c r="O2945" s="50"/>
      <c r="P2945" s="50"/>
      <c r="Q2945" s="50"/>
      <c r="R2945" s="53"/>
    </row>
    <row r="2946">
      <c r="A2946" s="54"/>
      <c r="B2946" s="50"/>
      <c r="C2946" s="51"/>
      <c r="D2946" s="50"/>
      <c r="E2946" s="52"/>
      <c r="F2946" s="50"/>
      <c r="G2946" s="50"/>
      <c r="H2946" s="50"/>
      <c r="I2946" s="50"/>
      <c r="J2946" s="50"/>
      <c r="K2946" s="50"/>
      <c r="L2946" s="53"/>
      <c r="M2946" s="53"/>
      <c r="N2946" s="50"/>
      <c r="O2946" s="50"/>
      <c r="P2946" s="50"/>
      <c r="Q2946" s="50"/>
      <c r="R2946" s="53"/>
    </row>
    <row r="2947">
      <c r="A2947" s="54"/>
      <c r="B2947" s="50"/>
      <c r="C2947" s="51"/>
      <c r="D2947" s="50"/>
      <c r="E2947" s="52"/>
      <c r="F2947" s="50"/>
      <c r="G2947" s="50"/>
      <c r="H2947" s="50"/>
      <c r="I2947" s="50"/>
      <c r="J2947" s="50"/>
      <c r="K2947" s="50"/>
      <c r="L2947" s="53"/>
      <c r="M2947" s="53"/>
      <c r="N2947" s="50"/>
      <c r="O2947" s="50"/>
      <c r="P2947" s="50"/>
      <c r="Q2947" s="50"/>
      <c r="R2947" s="53"/>
    </row>
    <row r="2948">
      <c r="A2948" s="54"/>
      <c r="B2948" s="50"/>
      <c r="C2948" s="51"/>
      <c r="D2948" s="50"/>
      <c r="E2948" s="52"/>
      <c r="F2948" s="50"/>
      <c r="G2948" s="50"/>
      <c r="H2948" s="50"/>
      <c r="I2948" s="50"/>
      <c r="J2948" s="50"/>
      <c r="K2948" s="50"/>
      <c r="L2948" s="53"/>
      <c r="M2948" s="53"/>
      <c r="N2948" s="50"/>
      <c r="O2948" s="50"/>
      <c r="P2948" s="50"/>
      <c r="Q2948" s="50"/>
      <c r="R2948" s="53"/>
    </row>
    <row r="2949">
      <c r="A2949" s="54"/>
      <c r="B2949" s="50"/>
      <c r="C2949" s="51"/>
      <c r="D2949" s="50"/>
      <c r="E2949" s="52"/>
      <c r="F2949" s="50"/>
      <c r="G2949" s="50"/>
      <c r="H2949" s="50"/>
      <c r="I2949" s="50"/>
      <c r="J2949" s="50"/>
      <c r="K2949" s="50"/>
      <c r="L2949" s="53"/>
      <c r="M2949" s="53"/>
      <c r="N2949" s="50"/>
      <c r="O2949" s="50"/>
      <c r="P2949" s="50"/>
      <c r="Q2949" s="50"/>
      <c r="R2949" s="53"/>
    </row>
    <row r="2950">
      <c r="A2950" s="54"/>
      <c r="B2950" s="50"/>
      <c r="C2950" s="51"/>
      <c r="D2950" s="50"/>
      <c r="E2950" s="52"/>
      <c r="F2950" s="50"/>
      <c r="G2950" s="50"/>
      <c r="H2950" s="50"/>
      <c r="I2950" s="50"/>
      <c r="J2950" s="50"/>
      <c r="K2950" s="50"/>
      <c r="L2950" s="53"/>
      <c r="M2950" s="53"/>
      <c r="N2950" s="50"/>
      <c r="O2950" s="50"/>
      <c r="P2950" s="50"/>
      <c r="Q2950" s="50"/>
      <c r="R2950" s="53"/>
    </row>
    <row r="2951">
      <c r="A2951" s="54"/>
      <c r="B2951" s="50"/>
      <c r="C2951" s="51"/>
      <c r="D2951" s="50"/>
      <c r="E2951" s="52"/>
      <c r="F2951" s="50"/>
      <c r="G2951" s="50"/>
      <c r="H2951" s="50"/>
      <c r="I2951" s="50"/>
      <c r="J2951" s="50"/>
      <c r="K2951" s="50"/>
      <c r="L2951" s="53"/>
      <c r="M2951" s="53"/>
      <c r="N2951" s="50"/>
      <c r="O2951" s="50"/>
      <c r="P2951" s="50"/>
      <c r="Q2951" s="50"/>
      <c r="R2951" s="53"/>
    </row>
    <row r="2952">
      <c r="A2952" s="54"/>
      <c r="B2952" s="50"/>
      <c r="C2952" s="51"/>
      <c r="D2952" s="50"/>
      <c r="E2952" s="52"/>
      <c r="F2952" s="50"/>
      <c r="G2952" s="50"/>
      <c r="H2952" s="50"/>
      <c r="I2952" s="50"/>
      <c r="J2952" s="50"/>
      <c r="K2952" s="50"/>
      <c r="L2952" s="53"/>
      <c r="M2952" s="53"/>
      <c r="N2952" s="50"/>
      <c r="O2952" s="50"/>
      <c r="P2952" s="50"/>
      <c r="Q2952" s="50"/>
      <c r="R2952" s="53"/>
    </row>
    <row r="2953">
      <c r="A2953" s="54"/>
      <c r="B2953" s="50"/>
      <c r="C2953" s="51"/>
      <c r="D2953" s="50"/>
      <c r="E2953" s="52"/>
      <c r="F2953" s="50"/>
      <c r="G2953" s="50"/>
      <c r="H2953" s="50"/>
      <c r="I2953" s="50"/>
      <c r="J2953" s="50"/>
      <c r="K2953" s="50"/>
      <c r="L2953" s="53"/>
      <c r="M2953" s="53"/>
      <c r="N2953" s="50"/>
      <c r="O2953" s="50"/>
      <c r="P2953" s="50"/>
      <c r="Q2953" s="50"/>
      <c r="R2953" s="53"/>
    </row>
    <row r="2954">
      <c r="A2954" s="54"/>
      <c r="B2954" s="50"/>
      <c r="C2954" s="51"/>
      <c r="D2954" s="50"/>
      <c r="E2954" s="52"/>
      <c r="F2954" s="50"/>
      <c r="G2954" s="50"/>
      <c r="H2954" s="50"/>
      <c r="I2954" s="50"/>
      <c r="J2954" s="50"/>
      <c r="K2954" s="50"/>
      <c r="L2954" s="53"/>
      <c r="M2954" s="53"/>
      <c r="N2954" s="50"/>
      <c r="O2954" s="50"/>
      <c r="P2954" s="50"/>
      <c r="Q2954" s="50"/>
      <c r="R2954" s="53"/>
    </row>
    <row r="2955">
      <c r="A2955" s="54"/>
      <c r="B2955" s="50"/>
      <c r="C2955" s="51"/>
      <c r="D2955" s="50"/>
      <c r="E2955" s="52"/>
      <c r="F2955" s="50"/>
      <c r="G2955" s="50"/>
      <c r="H2955" s="50"/>
      <c r="I2955" s="50"/>
      <c r="J2955" s="50"/>
      <c r="K2955" s="50"/>
      <c r="L2955" s="53"/>
      <c r="M2955" s="53"/>
      <c r="N2955" s="50"/>
      <c r="O2955" s="50"/>
      <c r="P2955" s="50"/>
      <c r="Q2955" s="50"/>
      <c r="R2955" s="53"/>
    </row>
    <row r="2956">
      <c r="A2956" s="54"/>
      <c r="B2956" s="50"/>
      <c r="C2956" s="51"/>
      <c r="D2956" s="50"/>
      <c r="E2956" s="52"/>
      <c r="F2956" s="50"/>
      <c r="G2956" s="50"/>
      <c r="H2956" s="50"/>
      <c r="I2956" s="50"/>
      <c r="J2956" s="50"/>
      <c r="K2956" s="50"/>
      <c r="L2956" s="53"/>
      <c r="M2956" s="53"/>
      <c r="N2956" s="50"/>
      <c r="O2956" s="50"/>
      <c r="P2956" s="50"/>
      <c r="Q2956" s="50"/>
      <c r="R2956" s="53"/>
    </row>
    <row r="2957">
      <c r="A2957" s="54"/>
      <c r="B2957" s="50"/>
      <c r="C2957" s="51"/>
      <c r="D2957" s="50"/>
      <c r="E2957" s="52"/>
      <c r="F2957" s="50"/>
      <c r="G2957" s="50"/>
      <c r="H2957" s="50"/>
      <c r="I2957" s="50"/>
      <c r="J2957" s="50"/>
      <c r="K2957" s="50"/>
      <c r="L2957" s="53"/>
      <c r="M2957" s="53"/>
      <c r="N2957" s="50"/>
      <c r="O2957" s="50"/>
      <c r="P2957" s="50"/>
      <c r="Q2957" s="50"/>
      <c r="R2957" s="53"/>
    </row>
    <row r="2958">
      <c r="A2958" s="54"/>
      <c r="B2958" s="50"/>
      <c r="C2958" s="51"/>
      <c r="D2958" s="50"/>
      <c r="E2958" s="52"/>
      <c r="F2958" s="50"/>
      <c r="G2958" s="50"/>
      <c r="H2958" s="50"/>
      <c r="I2958" s="50"/>
      <c r="J2958" s="50"/>
      <c r="K2958" s="50"/>
      <c r="L2958" s="53"/>
      <c r="M2958" s="53"/>
      <c r="N2958" s="50"/>
      <c r="O2958" s="50"/>
      <c r="P2958" s="50"/>
      <c r="Q2958" s="50"/>
      <c r="R2958" s="53"/>
    </row>
    <row r="2959">
      <c r="A2959" s="54"/>
      <c r="B2959" s="50"/>
      <c r="C2959" s="51"/>
      <c r="D2959" s="50"/>
      <c r="E2959" s="52"/>
      <c r="F2959" s="50"/>
      <c r="G2959" s="50"/>
      <c r="H2959" s="50"/>
      <c r="I2959" s="50"/>
      <c r="J2959" s="50"/>
      <c r="K2959" s="50"/>
      <c r="L2959" s="53"/>
      <c r="M2959" s="53"/>
      <c r="N2959" s="50"/>
      <c r="O2959" s="50"/>
      <c r="P2959" s="50"/>
      <c r="Q2959" s="50"/>
      <c r="R2959" s="53"/>
    </row>
    <row r="2960">
      <c r="A2960" s="54"/>
      <c r="B2960" s="50"/>
      <c r="C2960" s="51"/>
      <c r="D2960" s="50"/>
      <c r="E2960" s="52"/>
      <c r="F2960" s="50"/>
      <c r="G2960" s="50"/>
      <c r="H2960" s="50"/>
      <c r="I2960" s="50"/>
      <c r="J2960" s="50"/>
      <c r="K2960" s="50"/>
      <c r="L2960" s="53"/>
      <c r="M2960" s="53"/>
      <c r="N2960" s="50"/>
      <c r="O2960" s="50"/>
      <c r="P2960" s="50"/>
      <c r="Q2960" s="50"/>
      <c r="R2960" s="53"/>
    </row>
    <row r="2961">
      <c r="A2961" s="54"/>
      <c r="B2961" s="50"/>
      <c r="C2961" s="51"/>
      <c r="D2961" s="50"/>
      <c r="E2961" s="52"/>
      <c r="F2961" s="50"/>
      <c r="G2961" s="50"/>
      <c r="H2961" s="50"/>
      <c r="I2961" s="50"/>
      <c r="J2961" s="50"/>
      <c r="K2961" s="50"/>
      <c r="L2961" s="53"/>
      <c r="M2961" s="53"/>
      <c r="N2961" s="50"/>
      <c r="O2961" s="50"/>
      <c r="P2961" s="50"/>
      <c r="Q2961" s="50"/>
      <c r="R2961" s="53"/>
    </row>
    <row r="2962">
      <c r="A2962" s="54"/>
      <c r="B2962" s="50"/>
      <c r="C2962" s="51"/>
      <c r="D2962" s="50"/>
      <c r="E2962" s="52"/>
      <c r="F2962" s="50"/>
      <c r="G2962" s="50"/>
      <c r="H2962" s="50"/>
      <c r="I2962" s="50"/>
      <c r="J2962" s="50"/>
      <c r="K2962" s="50"/>
      <c r="L2962" s="53"/>
      <c r="M2962" s="53"/>
      <c r="N2962" s="50"/>
      <c r="O2962" s="50"/>
      <c r="P2962" s="50"/>
      <c r="Q2962" s="50"/>
      <c r="R2962" s="53"/>
    </row>
    <row r="2963">
      <c r="A2963" s="54"/>
      <c r="B2963" s="50"/>
      <c r="C2963" s="51"/>
      <c r="D2963" s="50"/>
      <c r="E2963" s="52"/>
      <c r="F2963" s="50"/>
      <c r="G2963" s="50"/>
      <c r="H2963" s="50"/>
      <c r="I2963" s="50"/>
      <c r="J2963" s="50"/>
      <c r="K2963" s="50"/>
      <c r="L2963" s="53"/>
      <c r="M2963" s="53"/>
      <c r="N2963" s="50"/>
      <c r="O2963" s="50"/>
      <c r="P2963" s="50"/>
      <c r="Q2963" s="50"/>
      <c r="R2963" s="53"/>
    </row>
    <row r="2964">
      <c r="A2964" s="54"/>
      <c r="B2964" s="50"/>
      <c r="C2964" s="51"/>
      <c r="D2964" s="50"/>
      <c r="E2964" s="52"/>
      <c r="F2964" s="50"/>
      <c r="G2964" s="50"/>
      <c r="H2964" s="50"/>
      <c r="I2964" s="50"/>
      <c r="J2964" s="50"/>
      <c r="K2964" s="50"/>
      <c r="L2964" s="53"/>
      <c r="M2964" s="53"/>
      <c r="N2964" s="50"/>
      <c r="O2964" s="50"/>
      <c r="P2964" s="50"/>
      <c r="Q2964" s="50"/>
      <c r="R2964" s="53"/>
    </row>
    <row r="2965">
      <c r="A2965" s="54"/>
      <c r="B2965" s="50"/>
      <c r="C2965" s="51"/>
      <c r="D2965" s="50"/>
      <c r="E2965" s="52"/>
      <c r="F2965" s="50"/>
      <c r="G2965" s="50"/>
      <c r="H2965" s="50"/>
      <c r="I2965" s="50"/>
      <c r="J2965" s="50"/>
      <c r="K2965" s="50"/>
      <c r="L2965" s="53"/>
      <c r="M2965" s="53"/>
      <c r="N2965" s="50"/>
      <c r="O2965" s="50"/>
      <c r="P2965" s="50"/>
      <c r="Q2965" s="50"/>
      <c r="R2965" s="53"/>
    </row>
    <row r="2966">
      <c r="A2966" s="54"/>
      <c r="B2966" s="50"/>
      <c r="C2966" s="51"/>
      <c r="D2966" s="50"/>
      <c r="E2966" s="52"/>
      <c r="F2966" s="50"/>
      <c r="G2966" s="50"/>
      <c r="H2966" s="50"/>
      <c r="I2966" s="50"/>
      <c r="J2966" s="50"/>
      <c r="K2966" s="50"/>
      <c r="L2966" s="53"/>
      <c r="M2966" s="53"/>
      <c r="N2966" s="50"/>
      <c r="O2966" s="50"/>
      <c r="P2966" s="50"/>
      <c r="Q2966" s="50"/>
      <c r="R2966" s="53"/>
    </row>
    <row r="2967">
      <c r="A2967" s="54"/>
      <c r="B2967" s="50"/>
      <c r="C2967" s="51"/>
      <c r="D2967" s="50"/>
      <c r="E2967" s="52"/>
      <c r="F2967" s="50"/>
      <c r="G2967" s="50"/>
      <c r="H2967" s="50"/>
      <c r="I2967" s="50"/>
      <c r="J2967" s="50"/>
      <c r="K2967" s="50"/>
      <c r="L2967" s="53"/>
      <c r="M2967" s="53"/>
      <c r="N2967" s="50"/>
      <c r="O2967" s="50"/>
      <c r="P2967" s="50"/>
      <c r="Q2967" s="50"/>
      <c r="R2967" s="53"/>
    </row>
    <row r="2968">
      <c r="A2968" s="54"/>
      <c r="B2968" s="50"/>
      <c r="C2968" s="51"/>
      <c r="D2968" s="50"/>
      <c r="E2968" s="52"/>
      <c r="F2968" s="50"/>
      <c r="G2968" s="50"/>
      <c r="H2968" s="50"/>
      <c r="I2968" s="50"/>
      <c r="J2968" s="50"/>
      <c r="K2968" s="50"/>
      <c r="L2968" s="53"/>
      <c r="M2968" s="53"/>
      <c r="N2968" s="50"/>
      <c r="O2968" s="50"/>
      <c r="P2968" s="50"/>
      <c r="Q2968" s="50"/>
      <c r="R2968" s="53"/>
    </row>
    <row r="2969">
      <c r="A2969" s="54"/>
      <c r="B2969" s="50"/>
      <c r="C2969" s="51"/>
      <c r="D2969" s="50"/>
      <c r="E2969" s="52"/>
      <c r="F2969" s="50"/>
      <c r="G2969" s="50"/>
      <c r="H2969" s="50"/>
      <c r="I2969" s="50"/>
      <c r="J2969" s="50"/>
      <c r="K2969" s="50"/>
      <c r="L2969" s="53"/>
      <c r="M2969" s="53"/>
      <c r="N2969" s="50"/>
      <c r="O2969" s="50"/>
      <c r="P2969" s="50"/>
      <c r="Q2969" s="50"/>
      <c r="R2969" s="53"/>
    </row>
    <row r="2970">
      <c r="A2970" s="54"/>
      <c r="B2970" s="50"/>
      <c r="C2970" s="51"/>
      <c r="D2970" s="50"/>
      <c r="E2970" s="52"/>
      <c r="F2970" s="50"/>
      <c r="G2970" s="50"/>
      <c r="H2970" s="50"/>
      <c r="I2970" s="50"/>
      <c r="J2970" s="50"/>
      <c r="K2970" s="50"/>
      <c r="L2970" s="53"/>
      <c r="M2970" s="53"/>
      <c r="N2970" s="50"/>
      <c r="O2970" s="50"/>
      <c r="P2970" s="50"/>
      <c r="Q2970" s="50"/>
      <c r="R2970" s="53"/>
    </row>
    <row r="2971">
      <c r="A2971" s="54"/>
      <c r="B2971" s="50"/>
      <c r="C2971" s="51"/>
      <c r="D2971" s="50"/>
      <c r="E2971" s="52"/>
      <c r="F2971" s="50"/>
      <c r="G2971" s="50"/>
      <c r="H2971" s="50"/>
      <c r="I2971" s="50"/>
      <c r="J2971" s="50"/>
      <c r="K2971" s="50"/>
      <c r="L2971" s="53"/>
      <c r="M2971" s="53"/>
      <c r="N2971" s="50"/>
      <c r="O2971" s="50"/>
      <c r="P2971" s="50"/>
      <c r="Q2971" s="50"/>
      <c r="R2971" s="53"/>
    </row>
    <row r="2972">
      <c r="A2972" s="54"/>
      <c r="B2972" s="50"/>
      <c r="C2972" s="51"/>
      <c r="D2972" s="50"/>
      <c r="E2972" s="52"/>
      <c r="F2972" s="50"/>
      <c r="G2972" s="50"/>
      <c r="H2972" s="50"/>
      <c r="I2972" s="50"/>
      <c r="J2972" s="50"/>
      <c r="K2972" s="50"/>
      <c r="L2972" s="53"/>
      <c r="M2972" s="53"/>
      <c r="N2972" s="50"/>
      <c r="O2972" s="50"/>
      <c r="P2972" s="50"/>
      <c r="Q2972" s="50"/>
      <c r="R2972" s="53"/>
    </row>
    <row r="2973">
      <c r="A2973" s="54"/>
      <c r="B2973" s="50"/>
      <c r="C2973" s="51"/>
      <c r="D2973" s="50"/>
      <c r="E2973" s="52"/>
      <c r="F2973" s="50"/>
      <c r="G2973" s="50"/>
      <c r="H2973" s="50"/>
      <c r="I2973" s="50"/>
      <c r="J2973" s="50"/>
      <c r="K2973" s="50"/>
      <c r="L2973" s="53"/>
      <c r="M2973" s="53"/>
      <c r="N2973" s="50"/>
      <c r="O2973" s="50"/>
      <c r="P2973" s="50"/>
      <c r="Q2973" s="50"/>
      <c r="R2973" s="53"/>
    </row>
    <row r="2974">
      <c r="A2974" s="54"/>
      <c r="B2974" s="50"/>
      <c r="C2974" s="51"/>
      <c r="D2974" s="50"/>
      <c r="E2974" s="52"/>
      <c r="F2974" s="50"/>
      <c r="G2974" s="50"/>
      <c r="H2974" s="50"/>
      <c r="I2974" s="50"/>
      <c r="J2974" s="50"/>
      <c r="K2974" s="50"/>
      <c r="L2974" s="53"/>
      <c r="M2974" s="53"/>
      <c r="N2974" s="50"/>
      <c r="O2974" s="50"/>
      <c r="P2974" s="50"/>
      <c r="Q2974" s="50"/>
      <c r="R2974" s="53"/>
    </row>
    <row r="2975">
      <c r="A2975" s="54"/>
      <c r="B2975" s="50"/>
      <c r="C2975" s="51"/>
      <c r="D2975" s="50"/>
      <c r="E2975" s="52"/>
      <c r="F2975" s="50"/>
      <c r="G2975" s="50"/>
      <c r="H2975" s="50"/>
      <c r="I2975" s="50"/>
      <c r="J2975" s="50"/>
      <c r="K2975" s="50"/>
      <c r="L2975" s="53"/>
      <c r="M2975" s="53"/>
      <c r="N2975" s="50"/>
      <c r="O2975" s="50"/>
      <c r="P2975" s="50"/>
      <c r="Q2975" s="50"/>
      <c r="R2975" s="53"/>
    </row>
    <row r="2976">
      <c r="A2976" s="54"/>
      <c r="B2976" s="50"/>
      <c r="C2976" s="51"/>
      <c r="D2976" s="50"/>
      <c r="E2976" s="52"/>
      <c r="F2976" s="50"/>
      <c r="G2976" s="50"/>
      <c r="H2976" s="50"/>
      <c r="I2976" s="50"/>
      <c r="J2976" s="50"/>
      <c r="K2976" s="50"/>
      <c r="L2976" s="53"/>
      <c r="M2976" s="53"/>
      <c r="N2976" s="50"/>
      <c r="O2976" s="50"/>
      <c r="P2976" s="50"/>
      <c r="Q2976" s="50"/>
      <c r="R2976" s="53"/>
    </row>
    <row r="2977">
      <c r="A2977" s="54"/>
      <c r="B2977" s="50"/>
      <c r="C2977" s="51"/>
      <c r="D2977" s="50"/>
      <c r="E2977" s="52"/>
      <c r="F2977" s="50"/>
      <c r="G2977" s="50"/>
      <c r="H2977" s="50"/>
      <c r="I2977" s="50"/>
      <c r="J2977" s="50"/>
      <c r="K2977" s="50"/>
      <c r="L2977" s="53"/>
      <c r="M2977" s="53"/>
      <c r="N2977" s="50"/>
      <c r="O2977" s="50"/>
      <c r="P2977" s="50"/>
      <c r="Q2977" s="50"/>
      <c r="R2977" s="53"/>
    </row>
    <row r="2978">
      <c r="A2978" s="54"/>
      <c r="B2978" s="50"/>
      <c r="C2978" s="51"/>
      <c r="D2978" s="50"/>
      <c r="E2978" s="52"/>
      <c r="F2978" s="50"/>
      <c r="G2978" s="50"/>
      <c r="H2978" s="50"/>
      <c r="I2978" s="50"/>
      <c r="J2978" s="50"/>
      <c r="K2978" s="50"/>
      <c r="L2978" s="53"/>
      <c r="M2978" s="53"/>
      <c r="N2978" s="50"/>
      <c r="O2978" s="50"/>
      <c r="P2978" s="50"/>
      <c r="Q2978" s="50"/>
      <c r="R2978" s="53"/>
    </row>
    <row r="2979">
      <c r="A2979" s="54"/>
      <c r="B2979" s="50"/>
      <c r="C2979" s="51"/>
      <c r="D2979" s="50"/>
      <c r="E2979" s="52"/>
      <c r="F2979" s="50"/>
      <c r="G2979" s="50"/>
      <c r="H2979" s="50"/>
      <c r="I2979" s="50"/>
      <c r="J2979" s="50"/>
      <c r="K2979" s="50"/>
      <c r="L2979" s="53"/>
      <c r="M2979" s="53"/>
      <c r="N2979" s="50"/>
      <c r="O2979" s="50"/>
      <c r="P2979" s="50"/>
      <c r="Q2979" s="50"/>
      <c r="R2979" s="53"/>
    </row>
    <row r="2980">
      <c r="A2980" s="54"/>
      <c r="B2980" s="50"/>
      <c r="C2980" s="51"/>
      <c r="D2980" s="50"/>
      <c r="E2980" s="52"/>
      <c r="F2980" s="50"/>
      <c r="G2980" s="50"/>
      <c r="H2980" s="50"/>
      <c r="I2980" s="50"/>
      <c r="J2980" s="50"/>
      <c r="K2980" s="50"/>
      <c r="L2980" s="53"/>
      <c r="M2980" s="53"/>
      <c r="N2980" s="50"/>
      <c r="O2980" s="50"/>
      <c r="P2980" s="50"/>
      <c r="Q2980" s="50"/>
      <c r="R2980" s="53"/>
    </row>
    <row r="2981">
      <c r="A2981" s="54"/>
      <c r="B2981" s="50"/>
      <c r="C2981" s="51"/>
      <c r="D2981" s="50"/>
      <c r="E2981" s="52"/>
      <c r="F2981" s="50"/>
      <c r="G2981" s="50"/>
      <c r="H2981" s="50"/>
      <c r="I2981" s="50"/>
      <c r="J2981" s="50"/>
      <c r="K2981" s="50"/>
      <c r="L2981" s="53"/>
      <c r="M2981" s="53"/>
      <c r="N2981" s="50"/>
      <c r="O2981" s="50"/>
      <c r="P2981" s="50"/>
      <c r="Q2981" s="50"/>
      <c r="R2981" s="53"/>
    </row>
    <row r="2982">
      <c r="A2982" s="54"/>
      <c r="B2982" s="50"/>
      <c r="C2982" s="51"/>
      <c r="D2982" s="50"/>
      <c r="E2982" s="52"/>
      <c r="F2982" s="50"/>
      <c r="G2982" s="50"/>
      <c r="H2982" s="50"/>
      <c r="I2982" s="50"/>
      <c r="J2982" s="50"/>
      <c r="K2982" s="50"/>
      <c r="L2982" s="53"/>
      <c r="M2982" s="53"/>
      <c r="N2982" s="50"/>
      <c r="O2982" s="50"/>
      <c r="P2982" s="50"/>
      <c r="Q2982" s="50"/>
      <c r="R2982" s="53"/>
    </row>
    <row r="2983">
      <c r="A2983" s="54"/>
      <c r="B2983" s="50"/>
      <c r="C2983" s="51"/>
      <c r="D2983" s="50"/>
      <c r="E2983" s="52"/>
      <c r="F2983" s="50"/>
      <c r="G2983" s="50"/>
      <c r="H2983" s="50"/>
      <c r="I2983" s="50"/>
      <c r="J2983" s="50"/>
      <c r="K2983" s="50"/>
      <c r="L2983" s="53"/>
      <c r="M2983" s="53"/>
      <c r="N2983" s="50"/>
      <c r="O2983" s="50"/>
      <c r="P2983" s="50"/>
      <c r="Q2983" s="50"/>
      <c r="R2983" s="53"/>
    </row>
    <row r="2984">
      <c r="A2984" s="54"/>
      <c r="B2984" s="50"/>
      <c r="C2984" s="51"/>
      <c r="D2984" s="50"/>
      <c r="E2984" s="52"/>
      <c r="F2984" s="50"/>
      <c r="G2984" s="50"/>
      <c r="H2984" s="50"/>
      <c r="I2984" s="50"/>
      <c r="J2984" s="50"/>
      <c r="K2984" s="50"/>
      <c r="L2984" s="53"/>
      <c r="M2984" s="53"/>
      <c r="N2984" s="50"/>
      <c r="O2984" s="50"/>
      <c r="P2984" s="50"/>
      <c r="Q2984" s="50"/>
      <c r="R2984" s="53"/>
    </row>
    <row r="2985">
      <c r="A2985" s="54"/>
      <c r="B2985" s="50"/>
      <c r="C2985" s="51"/>
      <c r="D2985" s="50"/>
      <c r="E2985" s="52"/>
      <c r="F2985" s="50"/>
      <c r="G2985" s="50"/>
      <c r="H2985" s="50"/>
      <c r="I2985" s="50"/>
      <c r="J2985" s="50"/>
      <c r="K2985" s="50"/>
      <c r="L2985" s="53"/>
      <c r="M2985" s="53"/>
      <c r="N2985" s="50"/>
      <c r="O2985" s="50"/>
      <c r="P2985" s="50"/>
      <c r="Q2985" s="50"/>
      <c r="R2985" s="53"/>
    </row>
    <row r="2986">
      <c r="A2986" s="54"/>
      <c r="B2986" s="50"/>
      <c r="C2986" s="51"/>
      <c r="D2986" s="50"/>
      <c r="E2986" s="52"/>
      <c r="F2986" s="50"/>
      <c r="G2986" s="50"/>
      <c r="H2986" s="50"/>
      <c r="I2986" s="50"/>
      <c r="J2986" s="50"/>
      <c r="K2986" s="50"/>
      <c r="L2986" s="53"/>
      <c r="M2986" s="53"/>
      <c r="N2986" s="50"/>
      <c r="O2986" s="50"/>
      <c r="P2986" s="50"/>
      <c r="Q2986" s="50"/>
      <c r="R2986" s="53"/>
    </row>
    <row r="2987">
      <c r="A2987" s="54"/>
      <c r="B2987" s="50"/>
      <c r="C2987" s="51"/>
      <c r="D2987" s="50"/>
      <c r="E2987" s="52"/>
      <c r="F2987" s="50"/>
      <c r="G2987" s="50"/>
      <c r="H2987" s="50"/>
      <c r="I2987" s="50"/>
      <c r="J2987" s="50"/>
      <c r="K2987" s="50"/>
      <c r="L2987" s="53"/>
      <c r="M2987" s="53"/>
      <c r="N2987" s="50"/>
      <c r="O2987" s="50"/>
      <c r="P2987" s="50"/>
      <c r="Q2987" s="50"/>
      <c r="R2987" s="53"/>
    </row>
    <row r="2988">
      <c r="A2988" s="54"/>
      <c r="B2988" s="50"/>
      <c r="C2988" s="51"/>
      <c r="D2988" s="50"/>
      <c r="E2988" s="52"/>
      <c r="F2988" s="50"/>
      <c r="G2988" s="50"/>
      <c r="H2988" s="50"/>
      <c r="I2988" s="50"/>
      <c r="J2988" s="50"/>
      <c r="K2988" s="50"/>
      <c r="L2988" s="53"/>
      <c r="M2988" s="53"/>
      <c r="N2988" s="50"/>
      <c r="O2988" s="50"/>
      <c r="P2988" s="50"/>
      <c r="Q2988" s="50"/>
      <c r="R2988" s="53"/>
    </row>
    <row r="2989">
      <c r="A2989" s="54"/>
      <c r="B2989" s="50"/>
      <c r="C2989" s="51"/>
      <c r="D2989" s="50"/>
      <c r="E2989" s="52"/>
      <c r="F2989" s="50"/>
      <c r="G2989" s="50"/>
      <c r="H2989" s="50"/>
      <c r="I2989" s="50"/>
      <c r="J2989" s="50"/>
      <c r="K2989" s="50"/>
      <c r="L2989" s="53"/>
      <c r="M2989" s="53"/>
      <c r="N2989" s="50"/>
      <c r="O2989" s="50"/>
      <c r="P2989" s="50"/>
      <c r="Q2989" s="50"/>
      <c r="R2989" s="53"/>
    </row>
    <row r="2990">
      <c r="A2990" s="54"/>
      <c r="B2990" s="50"/>
      <c r="C2990" s="51"/>
      <c r="D2990" s="50"/>
      <c r="E2990" s="52"/>
      <c r="F2990" s="50"/>
      <c r="G2990" s="50"/>
      <c r="H2990" s="50"/>
      <c r="I2990" s="50"/>
      <c r="J2990" s="50"/>
      <c r="K2990" s="50"/>
      <c r="L2990" s="53"/>
      <c r="M2990" s="53"/>
      <c r="N2990" s="50"/>
      <c r="O2990" s="50"/>
      <c r="P2990" s="50"/>
      <c r="Q2990" s="50"/>
      <c r="R2990" s="53"/>
    </row>
    <row r="2991">
      <c r="A2991" s="54"/>
      <c r="B2991" s="50"/>
      <c r="C2991" s="51"/>
      <c r="D2991" s="50"/>
      <c r="E2991" s="52"/>
      <c r="F2991" s="50"/>
      <c r="G2991" s="50"/>
      <c r="H2991" s="50"/>
      <c r="I2991" s="50"/>
      <c r="J2991" s="50"/>
      <c r="K2991" s="50"/>
      <c r="L2991" s="53"/>
      <c r="M2991" s="53"/>
      <c r="N2991" s="50"/>
      <c r="O2991" s="50"/>
      <c r="P2991" s="50"/>
      <c r="Q2991" s="50"/>
      <c r="R2991" s="53"/>
    </row>
    <row r="2992">
      <c r="A2992" s="54"/>
      <c r="B2992" s="50"/>
      <c r="C2992" s="51"/>
      <c r="D2992" s="50"/>
      <c r="E2992" s="52"/>
      <c r="F2992" s="50"/>
      <c r="G2992" s="50"/>
      <c r="H2992" s="50"/>
      <c r="I2992" s="50"/>
      <c r="J2992" s="50"/>
      <c r="K2992" s="50"/>
      <c r="L2992" s="53"/>
      <c r="M2992" s="53"/>
      <c r="N2992" s="50"/>
      <c r="O2992" s="50"/>
      <c r="P2992" s="50"/>
      <c r="Q2992" s="50"/>
      <c r="R2992" s="53"/>
    </row>
    <row r="2993">
      <c r="A2993" s="54"/>
      <c r="B2993" s="50"/>
      <c r="C2993" s="51"/>
      <c r="D2993" s="50"/>
      <c r="E2993" s="52"/>
      <c r="F2993" s="50"/>
      <c r="G2993" s="50"/>
      <c r="H2993" s="50"/>
      <c r="I2993" s="50"/>
      <c r="J2993" s="50"/>
      <c r="K2993" s="50"/>
      <c r="L2993" s="53"/>
      <c r="M2993" s="53"/>
      <c r="N2993" s="50"/>
      <c r="O2993" s="50"/>
      <c r="P2993" s="50"/>
      <c r="Q2993" s="50"/>
      <c r="R2993" s="53"/>
    </row>
    <row r="2994">
      <c r="A2994" s="54"/>
      <c r="B2994" s="50"/>
      <c r="C2994" s="51"/>
      <c r="D2994" s="50"/>
      <c r="E2994" s="52"/>
      <c r="F2994" s="50"/>
      <c r="G2994" s="50"/>
      <c r="H2994" s="50"/>
      <c r="I2994" s="50"/>
      <c r="J2994" s="50"/>
      <c r="K2994" s="50"/>
      <c r="L2994" s="53"/>
      <c r="M2994" s="53"/>
      <c r="N2994" s="50"/>
      <c r="O2994" s="50"/>
      <c r="P2994" s="50"/>
      <c r="Q2994" s="50"/>
      <c r="R2994" s="53"/>
    </row>
    <row r="2995">
      <c r="A2995" s="54"/>
      <c r="B2995" s="50"/>
      <c r="C2995" s="51"/>
      <c r="D2995" s="50"/>
      <c r="E2995" s="52"/>
      <c r="F2995" s="50"/>
      <c r="G2995" s="50"/>
      <c r="H2995" s="50"/>
      <c r="I2995" s="50"/>
      <c r="J2995" s="50"/>
      <c r="K2995" s="50"/>
      <c r="L2995" s="53"/>
      <c r="M2995" s="53"/>
      <c r="N2995" s="50"/>
      <c r="O2995" s="50"/>
      <c r="P2995" s="50"/>
      <c r="Q2995" s="50"/>
      <c r="R2995" s="53"/>
    </row>
    <row r="2996">
      <c r="A2996" s="54"/>
      <c r="B2996" s="50"/>
      <c r="C2996" s="51"/>
      <c r="D2996" s="50"/>
      <c r="E2996" s="52"/>
      <c r="F2996" s="50"/>
      <c r="G2996" s="50"/>
      <c r="H2996" s="50"/>
      <c r="I2996" s="50"/>
      <c r="J2996" s="50"/>
      <c r="K2996" s="50"/>
      <c r="L2996" s="53"/>
      <c r="M2996" s="53"/>
      <c r="N2996" s="50"/>
      <c r="O2996" s="50"/>
      <c r="P2996" s="50"/>
      <c r="Q2996" s="50"/>
      <c r="R2996" s="53"/>
    </row>
    <row r="2997">
      <c r="A2997" s="54"/>
      <c r="B2997" s="50"/>
      <c r="C2997" s="51"/>
      <c r="D2997" s="50"/>
      <c r="E2997" s="52"/>
      <c r="F2997" s="50"/>
      <c r="G2997" s="50"/>
      <c r="H2997" s="50"/>
      <c r="I2997" s="50"/>
      <c r="J2997" s="50"/>
      <c r="K2997" s="50"/>
      <c r="L2997" s="53"/>
      <c r="M2997" s="53"/>
      <c r="N2997" s="50"/>
      <c r="O2997" s="50"/>
      <c r="P2997" s="50"/>
      <c r="Q2997" s="50"/>
      <c r="R2997" s="53"/>
    </row>
    <row r="2998">
      <c r="A2998" s="54"/>
      <c r="B2998" s="50"/>
      <c r="C2998" s="51"/>
      <c r="D2998" s="50"/>
      <c r="E2998" s="52"/>
      <c r="F2998" s="50"/>
      <c r="G2998" s="50"/>
      <c r="H2998" s="50"/>
      <c r="I2998" s="50"/>
      <c r="J2998" s="50"/>
      <c r="K2998" s="50"/>
      <c r="L2998" s="53"/>
      <c r="M2998" s="53"/>
      <c r="N2998" s="50"/>
      <c r="O2998" s="50"/>
      <c r="P2998" s="50"/>
      <c r="Q2998" s="50"/>
      <c r="R2998" s="53"/>
    </row>
    <row r="2999">
      <c r="A2999" s="54"/>
      <c r="B2999" s="50"/>
      <c r="C2999" s="51"/>
      <c r="D2999" s="50"/>
      <c r="E2999" s="52"/>
      <c r="F2999" s="50"/>
      <c r="G2999" s="50"/>
      <c r="H2999" s="50"/>
      <c r="I2999" s="50"/>
      <c r="J2999" s="50"/>
      <c r="K2999" s="50"/>
      <c r="L2999" s="53"/>
      <c r="M2999" s="53"/>
      <c r="N2999" s="50"/>
      <c r="O2999" s="50"/>
      <c r="P2999" s="50"/>
      <c r="Q2999" s="50"/>
      <c r="R2999" s="53"/>
    </row>
    <row r="3000">
      <c r="A3000" s="54"/>
      <c r="B3000" s="50"/>
      <c r="C3000" s="51"/>
      <c r="D3000" s="50"/>
      <c r="E3000" s="52"/>
      <c r="F3000" s="50"/>
      <c r="G3000" s="50"/>
      <c r="H3000" s="50"/>
      <c r="I3000" s="50"/>
      <c r="J3000" s="50"/>
      <c r="K3000" s="50"/>
      <c r="L3000" s="53"/>
      <c r="M3000" s="53"/>
      <c r="N3000" s="50"/>
      <c r="O3000" s="50"/>
      <c r="P3000" s="50"/>
      <c r="Q3000" s="50"/>
      <c r="R3000" s="53"/>
    </row>
    <row r="3001">
      <c r="A3001" s="54"/>
      <c r="B3001" s="50"/>
      <c r="C3001" s="51"/>
      <c r="D3001" s="50"/>
      <c r="E3001" s="52"/>
      <c r="F3001" s="50"/>
      <c r="G3001" s="50"/>
      <c r="H3001" s="50"/>
      <c r="I3001" s="50"/>
      <c r="J3001" s="50"/>
      <c r="K3001" s="50"/>
      <c r="L3001" s="53"/>
      <c r="M3001" s="53"/>
      <c r="N3001" s="50"/>
      <c r="O3001" s="50"/>
      <c r="P3001" s="50"/>
      <c r="Q3001" s="50"/>
      <c r="R3001" s="53"/>
    </row>
    <row r="3002">
      <c r="A3002" s="54"/>
      <c r="B3002" s="50"/>
      <c r="C3002" s="51"/>
      <c r="D3002" s="50"/>
      <c r="E3002" s="52"/>
      <c r="F3002" s="50"/>
      <c r="G3002" s="50"/>
      <c r="H3002" s="50"/>
      <c r="I3002" s="50"/>
      <c r="J3002" s="50"/>
      <c r="K3002" s="50"/>
      <c r="L3002" s="53"/>
      <c r="M3002" s="53"/>
      <c r="N3002" s="50"/>
      <c r="O3002" s="50"/>
      <c r="P3002" s="50"/>
      <c r="Q3002" s="50"/>
      <c r="R3002" s="53"/>
    </row>
    <row r="3003">
      <c r="A3003" s="54"/>
      <c r="B3003" s="50"/>
      <c r="C3003" s="51"/>
      <c r="D3003" s="50"/>
      <c r="E3003" s="52"/>
      <c r="F3003" s="50"/>
      <c r="G3003" s="50"/>
      <c r="H3003" s="50"/>
      <c r="I3003" s="50"/>
      <c r="J3003" s="50"/>
      <c r="K3003" s="50"/>
      <c r="L3003" s="53"/>
      <c r="M3003" s="53"/>
      <c r="N3003" s="50"/>
      <c r="O3003" s="50"/>
      <c r="P3003" s="50"/>
      <c r="Q3003" s="50"/>
      <c r="R3003" s="53"/>
    </row>
    <row r="3004">
      <c r="A3004" s="54"/>
      <c r="B3004" s="50"/>
      <c r="C3004" s="51"/>
      <c r="D3004" s="50"/>
      <c r="E3004" s="52"/>
      <c r="F3004" s="50"/>
      <c r="G3004" s="50"/>
      <c r="H3004" s="50"/>
      <c r="I3004" s="50"/>
      <c r="J3004" s="50"/>
      <c r="K3004" s="50"/>
      <c r="L3004" s="53"/>
      <c r="M3004" s="53"/>
      <c r="N3004" s="50"/>
      <c r="O3004" s="50"/>
      <c r="P3004" s="50"/>
      <c r="Q3004" s="50"/>
      <c r="R3004" s="53"/>
    </row>
    <row r="3005">
      <c r="A3005" s="54"/>
      <c r="B3005" s="50"/>
      <c r="C3005" s="51"/>
      <c r="D3005" s="50"/>
      <c r="E3005" s="52"/>
      <c r="F3005" s="50"/>
      <c r="G3005" s="50"/>
      <c r="H3005" s="50"/>
      <c r="I3005" s="50"/>
      <c r="J3005" s="50"/>
      <c r="K3005" s="50"/>
      <c r="L3005" s="53"/>
      <c r="M3005" s="53"/>
      <c r="N3005" s="50"/>
      <c r="O3005" s="50"/>
      <c r="P3005" s="50"/>
      <c r="Q3005" s="50"/>
      <c r="R3005" s="53"/>
    </row>
    <row r="3006">
      <c r="A3006" s="54"/>
      <c r="B3006" s="50"/>
      <c r="C3006" s="51"/>
      <c r="D3006" s="50"/>
      <c r="E3006" s="52"/>
      <c r="F3006" s="50"/>
      <c r="G3006" s="50"/>
      <c r="H3006" s="50"/>
      <c r="I3006" s="50"/>
      <c r="J3006" s="50"/>
      <c r="K3006" s="50"/>
      <c r="L3006" s="53"/>
      <c r="M3006" s="53"/>
      <c r="N3006" s="50"/>
      <c r="O3006" s="50"/>
      <c r="P3006" s="50"/>
      <c r="Q3006" s="50"/>
      <c r="R3006" s="53"/>
    </row>
    <row r="3007">
      <c r="A3007" s="54"/>
      <c r="B3007" s="50"/>
      <c r="C3007" s="51"/>
      <c r="D3007" s="50"/>
      <c r="E3007" s="52"/>
      <c r="F3007" s="50"/>
      <c r="G3007" s="50"/>
      <c r="H3007" s="50"/>
      <c r="I3007" s="50"/>
      <c r="J3007" s="50"/>
      <c r="K3007" s="50"/>
      <c r="L3007" s="53"/>
      <c r="M3007" s="53"/>
      <c r="N3007" s="50"/>
      <c r="O3007" s="50"/>
      <c r="P3007" s="50"/>
      <c r="Q3007" s="50"/>
      <c r="R3007" s="53"/>
    </row>
    <row r="3008">
      <c r="A3008" s="54"/>
      <c r="B3008" s="50"/>
      <c r="C3008" s="51"/>
      <c r="D3008" s="50"/>
      <c r="E3008" s="52"/>
      <c r="F3008" s="50"/>
      <c r="G3008" s="50"/>
      <c r="H3008" s="50"/>
      <c r="I3008" s="50"/>
      <c r="J3008" s="50"/>
      <c r="K3008" s="50"/>
      <c r="L3008" s="53"/>
      <c r="M3008" s="53"/>
      <c r="N3008" s="50"/>
      <c r="O3008" s="50"/>
      <c r="P3008" s="50"/>
      <c r="Q3008" s="50"/>
      <c r="R3008" s="53"/>
    </row>
    <row r="3009">
      <c r="A3009" s="54"/>
      <c r="B3009" s="50"/>
      <c r="C3009" s="51"/>
      <c r="D3009" s="50"/>
      <c r="E3009" s="52"/>
      <c r="F3009" s="50"/>
      <c r="G3009" s="50"/>
      <c r="H3009" s="50"/>
      <c r="I3009" s="50"/>
      <c r="J3009" s="50"/>
      <c r="K3009" s="50"/>
      <c r="L3009" s="53"/>
      <c r="M3009" s="53"/>
      <c r="N3009" s="50"/>
      <c r="O3009" s="50"/>
      <c r="P3009" s="50"/>
      <c r="Q3009" s="50"/>
      <c r="R3009" s="53"/>
    </row>
    <row r="3010">
      <c r="A3010" s="54"/>
      <c r="B3010" s="50"/>
      <c r="C3010" s="51"/>
      <c r="D3010" s="50"/>
      <c r="E3010" s="52"/>
      <c r="F3010" s="50"/>
      <c r="G3010" s="50"/>
      <c r="H3010" s="50"/>
      <c r="I3010" s="50"/>
      <c r="J3010" s="50"/>
      <c r="K3010" s="50"/>
      <c r="L3010" s="53"/>
      <c r="M3010" s="53"/>
      <c r="N3010" s="50"/>
      <c r="O3010" s="50"/>
      <c r="P3010" s="50"/>
      <c r="Q3010" s="50"/>
      <c r="R3010" s="53"/>
    </row>
    <row r="3011">
      <c r="A3011" s="54"/>
      <c r="B3011" s="50"/>
      <c r="C3011" s="51"/>
      <c r="D3011" s="50"/>
      <c r="E3011" s="52"/>
      <c r="F3011" s="50"/>
      <c r="G3011" s="50"/>
      <c r="H3011" s="50"/>
      <c r="I3011" s="50"/>
      <c r="J3011" s="50"/>
      <c r="K3011" s="50"/>
      <c r="L3011" s="53"/>
      <c r="M3011" s="53"/>
      <c r="N3011" s="50"/>
      <c r="O3011" s="50"/>
      <c r="P3011" s="50"/>
      <c r="Q3011" s="50"/>
      <c r="R3011" s="53"/>
    </row>
    <row r="3012">
      <c r="A3012" s="54"/>
      <c r="B3012" s="50"/>
      <c r="C3012" s="51"/>
      <c r="D3012" s="50"/>
      <c r="E3012" s="52"/>
      <c r="F3012" s="50"/>
      <c r="G3012" s="50"/>
      <c r="H3012" s="50"/>
      <c r="I3012" s="50"/>
      <c r="J3012" s="50"/>
      <c r="K3012" s="50"/>
      <c r="L3012" s="53"/>
      <c r="M3012" s="53"/>
      <c r="N3012" s="50"/>
      <c r="O3012" s="50"/>
      <c r="P3012" s="50"/>
      <c r="Q3012" s="50"/>
      <c r="R3012" s="53"/>
    </row>
    <row r="3013">
      <c r="A3013" s="54"/>
      <c r="B3013" s="50"/>
      <c r="C3013" s="51"/>
      <c r="D3013" s="50"/>
      <c r="E3013" s="52"/>
      <c r="F3013" s="50"/>
      <c r="G3013" s="50"/>
      <c r="H3013" s="50"/>
      <c r="I3013" s="50"/>
      <c r="J3013" s="50"/>
      <c r="K3013" s="50"/>
      <c r="L3013" s="53"/>
      <c r="M3013" s="53"/>
      <c r="N3013" s="50"/>
      <c r="O3013" s="50"/>
      <c r="P3013" s="50"/>
      <c r="Q3013" s="50"/>
      <c r="R3013" s="53"/>
    </row>
    <row r="3014">
      <c r="A3014" s="54"/>
      <c r="B3014" s="50"/>
      <c r="C3014" s="51"/>
      <c r="D3014" s="50"/>
      <c r="E3014" s="52"/>
      <c r="F3014" s="50"/>
      <c r="G3014" s="50"/>
      <c r="H3014" s="50"/>
      <c r="I3014" s="50"/>
      <c r="J3014" s="50"/>
      <c r="K3014" s="50"/>
      <c r="L3014" s="53"/>
      <c r="M3014" s="53"/>
      <c r="N3014" s="50"/>
      <c r="O3014" s="50"/>
      <c r="P3014" s="50"/>
      <c r="Q3014" s="50"/>
      <c r="R3014" s="53"/>
    </row>
    <row r="3015">
      <c r="A3015" s="54"/>
      <c r="B3015" s="50"/>
      <c r="C3015" s="51"/>
      <c r="D3015" s="50"/>
      <c r="E3015" s="52"/>
      <c r="F3015" s="50"/>
      <c r="G3015" s="50"/>
      <c r="H3015" s="50"/>
      <c r="I3015" s="50"/>
      <c r="J3015" s="50"/>
      <c r="K3015" s="50"/>
      <c r="L3015" s="53"/>
      <c r="M3015" s="53"/>
      <c r="N3015" s="50"/>
      <c r="O3015" s="50"/>
      <c r="P3015" s="50"/>
      <c r="Q3015" s="50"/>
      <c r="R3015" s="53"/>
    </row>
    <row r="3016">
      <c r="A3016" s="54"/>
      <c r="B3016" s="50"/>
      <c r="C3016" s="51"/>
      <c r="D3016" s="50"/>
      <c r="E3016" s="52"/>
      <c r="F3016" s="50"/>
      <c r="G3016" s="50"/>
      <c r="H3016" s="50"/>
      <c r="I3016" s="50"/>
      <c r="J3016" s="50"/>
      <c r="K3016" s="50"/>
      <c r="L3016" s="53"/>
      <c r="M3016" s="53"/>
      <c r="N3016" s="50"/>
      <c r="O3016" s="50"/>
      <c r="P3016" s="50"/>
      <c r="Q3016" s="50"/>
      <c r="R3016" s="53"/>
    </row>
    <row r="3017">
      <c r="A3017" s="54"/>
      <c r="B3017" s="50"/>
      <c r="C3017" s="51"/>
      <c r="D3017" s="50"/>
      <c r="E3017" s="52"/>
      <c r="F3017" s="50"/>
      <c r="G3017" s="50"/>
      <c r="H3017" s="50"/>
      <c r="I3017" s="50"/>
      <c r="J3017" s="50"/>
      <c r="K3017" s="50"/>
      <c r="L3017" s="53"/>
      <c r="M3017" s="53"/>
      <c r="N3017" s="50"/>
      <c r="O3017" s="50"/>
      <c r="P3017" s="50"/>
      <c r="Q3017" s="50"/>
      <c r="R3017" s="53"/>
    </row>
    <row r="3018">
      <c r="A3018" s="54"/>
      <c r="B3018" s="50"/>
      <c r="C3018" s="51"/>
      <c r="D3018" s="50"/>
      <c r="E3018" s="52"/>
      <c r="F3018" s="50"/>
      <c r="G3018" s="50"/>
      <c r="H3018" s="50"/>
      <c r="I3018" s="50"/>
      <c r="J3018" s="50"/>
      <c r="K3018" s="50"/>
      <c r="L3018" s="53"/>
      <c r="M3018" s="53"/>
      <c r="N3018" s="50"/>
      <c r="O3018" s="50"/>
      <c r="P3018" s="50"/>
      <c r="Q3018" s="50"/>
      <c r="R3018" s="53"/>
    </row>
    <row r="3019">
      <c r="A3019" s="54"/>
      <c r="B3019" s="50"/>
      <c r="C3019" s="51"/>
      <c r="D3019" s="50"/>
      <c r="E3019" s="52"/>
      <c r="F3019" s="50"/>
      <c r="G3019" s="50"/>
      <c r="H3019" s="50"/>
      <c r="I3019" s="50"/>
      <c r="J3019" s="50"/>
      <c r="K3019" s="50"/>
      <c r="L3019" s="53"/>
      <c r="M3019" s="53"/>
      <c r="N3019" s="50"/>
      <c r="O3019" s="50"/>
      <c r="P3019" s="50"/>
      <c r="Q3019" s="50"/>
      <c r="R3019" s="53"/>
    </row>
    <row r="3020">
      <c r="A3020" s="54"/>
      <c r="B3020" s="50"/>
      <c r="C3020" s="51"/>
      <c r="D3020" s="50"/>
      <c r="E3020" s="52"/>
      <c r="F3020" s="50"/>
      <c r="G3020" s="50"/>
      <c r="H3020" s="50"/>
      <c r="I3020" s="50"/>
      <c r="J3020" s="50"/>
      <c r="K3020" s="50"/>
      <c r="L3020" s="53"/>
      <c r="M3020" s="53"/>
      <c r="N3020" s="50"/>
      <c r="O3020" s="50"/>
      <c r="P3020" s="50"/>
      <c r="Q3020" s="50"/>
      <c r="R3020" s="53"/>
    </row>
    <row r="3021">
      <c r="A3021" s="54"/>
      <c r="B3021" s="50"/>
      <c r="C3021" s="51"/>
      <c r="D3021" s="50"/>
      <c r="E3021" s="52"/>
      <c r="F3021" s="50"/>
      <c r="G3021" s="50"/>
      <c r="H3021" s="50"/>
      <c r="I3021" s="50"/>
      <c r="J3021" s="50"/>
      <c r="K3021" s="50"/>
      <c r="L3021" s="53"/>
      <c r="M3021" s="53"/>
      <c r="N3021" s="50"/>
      <c r="O3021" s="50"/>
      <c r="P3021" s="50"/>
      <c r="Q3021" s="50"/>
      <c r="R3021" s="53"/>
    </row>
    <row r="3022">
      <c r="A3022" s="54"/>
      <c r="B3022" s="50"/>
      <c r="C3022" s="51"/>
      <c r="D3022" s="50"/>
      <c r="E3022" s="52"/>
      <c r="F3022" s="50"/>
      <c r="G3022" s="50"/>
      <c r="H3022" s="50"/>
      <c r="I3022" s="50"/>
      <c r="J3022" s="50"/>
      <c r="K3022" s="50"/>
      <c r="L3022" s="53"/>
      <c r="M3022" s="53"/>
      <c r="N3022" s="50"/>
      <c r="O3022" s="50"/>
      <c r="P3022" s="50"/>
      <c r="Q3022" s="50"/>
      <c r="R3022" s="53"/>
    </row>
    <row r="3023">
      <c r="A3023" s="54"/>
      <c r="B3023" s="50"/>
      <c r="C3023" s="51"/>
      <c r="D3023" s="50"/>
      <c r="E3023" s="52"/>
      <c r="F3023" s="50"/>
      <c r="G3023" s="50"/>
      <c r="H3023" s="50"/>
      <c r="I3023" s="50"/>
      <c r="J3023" s="50"/>
      <c r="K3023" s="50"/>
      <c r="L3023" s="53"/>
      <c r="M3023" s="53"/>
      <c r="N3023" s="50"/>
      <c r="O3023" s="50"/>
      <c r="P3023" s="50"/>
      <c r="Q3023" s="50"/>
      <c r="R3023" s="53"/>
    </row>
    <row r="3024">
      <c r="A3024" s="54"/>
      <c r="B3024" s="50"/>
      <c r="C3024" s="51"/>
      <c r="D3024" s="50"/>
      <c r="E3024" s="52"/>
      <c r="F3024" s="50"/>
      <c r="G3024" s="50"/>
      <c r="H3024" s="50"/>
      <c r="I3024" s="50"/>
      <c r="J3024" s="50"/>
      <c r="K3024" s="50"/>
      <c r="L3024" s="53"/>
      <c r="M3024" s="53"/>
      <c r="N3024" s="50"/>
      <c r="O3024" s="50"/>
      <c r="P3024" s="50"/>
      <c r="Q3024" s="50"/>
      <c r="R3024" s="53"/>
    </row>
    <row r="3025">
      <c r="A3025" s="54"/>
      <c r="B3025" s="50"/>
      <c r="C3025" s="51"/>
      <c r="D3025" s="50"/>
      <c r="E3025" s="52"/>
      <c r="F3025" s="50"/>
      <c r="G3025" s="50"/>
      <c r="H3025" s="50"/>
      <c r="I3025" s="50"/>
      <c r="J3025" s="50"/>
      <c r="K3025" s="50"/>
      <c r="L3025" s="53"/>
      <c r="M3025" s="53"/>
      <c r="N3025" s="50"/>
      <c r="O3025" s="50"/>
      <c r="P3025" s="50"/>
      <c r="Q3025" s="50"/>
      <c r="R3025" s="53"/>
    </row>
    <row r="3026">
      <c r="A3026" s="54"/>
      <c r="B3026" s="50"/>
      <c r="C3026" s="51"/>
      <c r="D3026" s="50"/>
      <c r="E3026" s="52"/>
      <c r="F3026" s="50"/>
      <c r="G3026" s="50"/>
      <c r="H3026" s="50"/>
      <c r="I3026" s="50"/>
      <c r="J3026" s="50"/>
      <c r="K3026" s="50"/>
      <c r="L3026" s="53"/>
      <c r="M3026" s="53"/>
      <c r="N3026" s="50"/>
      <c r="O3026" s="50"/>
      <c r="P3026" s="50"/>
      <c r="Q3026" s="50"/>
      <c r="R3026" s="53"/>
    </row>
    <row r="3027">
      <c r="A3027" s="54"/>
      <c r="B3027" s="50"/>
      <c r="C3027" s="51"/>
      <c r="D3027" s="50"/>
      <c r="E3027" s="52"/>
      <c r="F3027" s="50"/>
      <c r="G3027" s="50"/>
      <c r="H3027" s="50"/>
      <c r="I3027" s="50"/>
      <c r="J3027" s="50"/>
      <c r="K3027" s="50"/>
      <c r="L3027" s="53"/>
      <c r="M3027" s="53"/>
      <c r="N3027" s="50"/>
      <c r="O3027" s="50"/>
      <c r="P3027" s="50"/>
      <c r="Q3027" s="50"/>
      <c r="R3027" s="53"/>
    </row>
    <row r="3028">
      <c r="A3028" s="54"/>
      <c r="B3028" s="50"/>
      <c r="C3028" s="51"/>
      <c r="D3028" s="50"/>
      <c r="E3028" s="52"/>
      <c r="F3028" s="50"/>
      <c r="G3028" s="50"/>
      <c r="H3028" s="50"/>
      <c r="I3028" s="50"/>
      <c r="J3028" s="50"/>
      <c r="K3028" s="50"/>
      <c r="L3028" s="53"/>
      <c r="M3028" s="53"/>
      <c r="N3028" s="50"/>
      <c r="O3028" s="50"/>
      <c r="P3028" s="50"/>
      <c r="Q3028" s="50"/>
      <c r="R3028" s="53"/>
    </row>
    <row r="3029">
      <c r="A3029" s="54"/>
      <c r="B3029" s="50"/>
      <c r="C3029" s="51"/>
      <c r="D3029" s="50"/>
      <c r="E3029" s="52"/>
      <c r="F3029" s="50"/>
      <c r="G3029" s="50"/>
      <c r="H3029" s="50"/>
      <c r="I3029" s="50"/>
      <c r="J3029" s="50"/>
      <c r="K3029" s="50"/>
      <c r="L3029" s="53"/>
      <c r="M3029" s="53"/>
      <c r="N3029" s="50"/>
      <c r="O3029" s="50"/>
      <c r="P3029" s="50"/>
      <c r="Q3029" s="50"/>
      <c r="R3029" s="53"/>
    </row>
    <row r="3030">
      <c r="A3030" s="54"/>
      <c r="B3030" s="50"/>
      <c r="C3030" s="51"/>
      <c r="D3030" s="50"/>
      <c r="E3030" s="52"/>
      <c r="F3030" s="50"/>
      <c r="G3030" s="50"/>
      <c r="H3030" s="50"/>
      <c r="I3030" s="50"/>
      <c r="J3030" s="50"/>
      <c r="K3030" s="50"/>
      <c r="L3030" s="53"/>
      <c r="M3030" s="53"/>
      <c r="N3030" s="50"/>
      <c r="O3030" s="50"/>
      <c r="P3030" s="50"/>
      <c r="Q3030" s="50"/>
      <c r="R3030" s="53"/>
    </row>
    <row r="3031">
      <c r="A3031" s="54"/>
      <c r="B3031" s="50"/>
      <c r="C3031" s="51"/>
      <c r="D3031" s="50"/>
      <c r="E3031" s="52"/>
      <c r="F3031" s="50"/>
      <c r="G3031" s="50"/>
      <c r="H3031" s="50"/>
      <c r="I3031" s="50"/>
      <c r="J3031" s="50"/>
      <c r="K3031" s="50"/>
      <c r="L3031" s="53"/>
      <c r="M3031" s="53"/>
      <c r="N3031" s="50"/>
      <c r="O3031" s="50"/>
      <c r="P3031" s="50"/>
      <c r="Q3031" s="50"/>
      <c r="R3031" s="53"/>
    </row>
    <row r="3032">
      <c r="A3032" s="54"/>
      <c r="B3032" s="50"/>
      <c r="C3032" s="51"/>
      <c r="D3032" s="50"/>
      <c r="E3032" s="52"/>
      <c r="F3032" s="50"/>
      <c r="G3032" s="50"/>
      <c r="H3032" s="50"/>
      <c r="I3032" s="50"/>
      <c r="J3032" s="50"/>
      <c r="K3032" s="50"/>
      <c r="L3032" s="53"/>
      <c r="M3032" s="53"/>
      <c r="N3032" s="50"/>
      <c r="O3032" s="50"/>
      <c r="P3032" s="50"/>
      <c r="Q3032" s="50"/>
      <c r="R3032" s="53"/>
    </row>
    <row r="3033">
      <c r="A3033" s="54"/>
      <c r="B3033" s="50"/>
      <c r="C3033" s="51"/>
      <c r="D3033" s="50"/>
      <c r="E3033" s="52"/>
      <c r="F3033" s="50"/>
      <c r="G3033" s="50"/>
      <c r="H3033" s="50"/>
      <c r="I3033" s="50"/>
      <c r="J3033" s="50"/>
      <c r="K3033" s="50"/>
      <c r="L3033" s="53"/>
      <c r="M3033" s="53"/>
      <c r="N3033" s="50"/>
      <c r="O3033" s="50"/>
      <c r="P3033" s="50"/>
      <c r="Q3033" s="50"/>
      <c r="R3033" s="53"/>
    </row>
    <row r="3034">
      <c r="A3034" s="54"/>
      <c r="B3034" s="50"/>
      <c r="C3034" s="51"/>
      <c r="D3034" s="50"/>
      <c r="E3034" s="52"/>
      <c r="F3034" s="50"/>
      <c r="G3034" s="50"/>
      <c r="H3034" s="50"/>
      <c r="I3034" s="50"/>
      <c r="J3034" s="50"/>
      <c r="K3034" s="50"/>
      <c r="L3034" s="53"/>
      <c r="M3034" s="53"/>
      <c r="N3034" s="50"/>
      <c r="O3034" s="50"/>
      <c r="P3034" s="50"/>
      <c r="Q3034" s="50"/>
      <c r="R3034" s="53"/>
    </row>
    <row r="3035">
      <c r="A3035" s="54"/>
      <c r="B3035" s="50"/>
      <c r="C3035" s="51"/>
      <c r="D3035" s="50"/>
      <c r="E3035" s="52"/>
      <c r="F3035" s="50"/>
      <c r="G3035" s="50"/>
      <c r="H3035" s="50"/>
      <c r="I3035" s="50"/>
      <c r="J3035" s="50"/>
      <c r="K3035" s="50"/>
      <c r="L3035" s="53"/>
      <c r="M3035" s="53"/>
      <c r="N3035" s="50"/>
      <c r="O3035" s="50"/>
      <c r="P3035" s="50"/>
      <c r="Q3035" s="50"/>
      <c r="R3035" s="53"/>
    </row>
    <row r="3036">
      <c r="A3036" s="54"/>
      <c r="B3036" s="50"/>
      <c r="C3036" s="51"/>
      <c r="D3036" s="50"/>
      <c r="E3036" s="52"/>
      <c r="F3036" s="50"/>
      <c r="G3036" s="50"/>
      <c r="H3036" s="50"/>
      <c r="I3036" s="50"/>
      <c r="J3036" s="50"/>
      <c r="K3036" s="50"/>
      <c r="L3036" s="53"/>
      <c r="M3036" s="53"/>
      <c r="N3036" s="50"/>
      <c r="O3036" s="50"/>
      <c r="P3036" s="50"/>
      <c r="Q3036" s="50"/>
      <c r="R3036" s="53"/>
    </row>
    <row r="3037">
      <c r="A3037" s="54"/>
      <c r="B3037" s="50"/>
      <c r="C3037" s="51"/>
      <c r="D3037" s="50"/>
      <c r="E3037" s="52"/>
      <c r="F3037" s="50"/>
      <c r="G3037" s="50"/>
      <c r="H3037" s="50"/>
      <c r="I3037" s="50"/>
      <c r="J3037" s="50"/>
      <c r="K3037" s="50"/>
      <c r="L3037" s="53"/>
      <c r="M3037" s="53"/>
      <c r="N3037" s="50"/>
      <c r="O3037" s="50"/>
      <c r="P3037" s="50"/>
      <c r="Q3037" s="50"/>
      <c r="R3037" s="53"/>
    </row>
    <row r="3038">
      <c r="A3038" s="54"/>
      <c r="B3038" s="50"/>
      <c r="C3038" s="51"/>
      <c r="D3038" s="50"/>
      <c r="E3038" s="52"/>
      <c r="F3038" s="50"/>
      <c r="G3038" s="50"/>
      <c r="H3038" s="50"/>
      <c r="I3038" s="50"/>
      <c r="J3038" s="50"/>
      <c r="K3038" s="50"/>
      <c r="L3038" s="53"/>
      <c r="M3038" s="53"/>
      <c r="N3038" s="50"/>
      <c r="O3038" s="50"/>
      <c r="P3038" s="50"/>
      <c r="Q3038" s="50"/>
      <c r="R3038" s="53"/>
    </row>
    <row r="3039">
      <c r="A3039" s="54"/>
      <c r="B3039" s="50"/>
      <c r="C3039" s="51"/>
      <c r="D3039" s="50"/>
      <c r="E3039" s="52"/>
      <c r="F3039" s="50"/>
      <c r="G3039" s="50"/>
      <c r="H3039" s="50"/>
      <c r="I3039" s="50"/>
      <c r="J3039" s="50"/>
      <c r="K3039" s="50"/>
      <c r="L3039" s="53"/>
      <c r="M3039" s="53"/>
      <c r="N3039" s="50"/>
      <c r="O3039" s="50"/>
      <c r="P3039" s="50"/>
      <c r="Q3039" s="50"/>
      <c r="R3039" s="53"/>
    </row>
    <row r="3040">
      <c r="A3040" s="54"/>
      <c r="B3040" s="50"/>
      <c r="C3040" s="51"/>
      <c r="D3040" s="50"/>
      <c r="E3040" s="52"/>
      <c r="F3040" s="50"/>
      <c r="G3040" s="50"/>
      <c r="H3040" s="50"/>
      <c r="I3040" s="50"/>
      <c r="J3040" s="50"/>
      <c r="K3040" s="50"/>
      <c r="L3040" s="53"/>
      <c r="M3040" s="53"/>
      <c r="N3040" s="50"/>
      <c r="O3040" s="50"/>
      <c r="P3040" s="50"/>
      <c r="Q3040" s="50"/>
      <c r="R3040" s="53"/>
    </row>
    <row r="3041">
      <c r="A3041" s="54"/>
      <c r="B3041" s="50"/>
      <c r="C3041" s="51"/>
      <c r="D3041" s="50"/>
      <c r="E3041" s="52"/>
      <c r="F3041" s="50"/>
      <c r="G3041" s="50"/>
      <c r="H3041" s="50"/>
      <c r="I3041" s="50"/>
      <c r="J3041" s="50"/>
      <c r="K3041" s="50"/>
      <c r="L3041" s="53"/>
      <c r="M3041" s="53"/>
      <c r="N3041" s="50"/>
      <c r="O3041" s="50"/>
      <c r="P3041" s="50"/>
      <c r="Q3041" s="50"/>
      <c r="R3041" s="53"/>
    </row>
    <row r="3042">
      <c r="A3042" s="54"/>
      <c r="B3042" s="50"/>
      <c r="C3042" s="51"/>
      <c r="D3042" s="50"/>
      <c r="E3042" s="52"/>
      <c r="F3042" s="50"/>
      <c r="G3042" s="50"/>
      <c r="H3042" s="50"/>
      <c r="I3042" s="50"/>
      <c r="J3042" s="50"/>
      <c r="K3042" s="50"/>
      <c r="L3042" s="53"/>
      <c r="M3042" s="53"/>
      <c r="N3042" s="50"/>
      <c r="O3042" s="50"/>
      <c r="P3042" s="50"/>
      <c r="Q3042" s="50"/>
      <c r="R3042" s="53"/>
    </row>
    <row r="3043">
      <c r="A3043" s="54"/>
      <c r="B3043" s="50"/>
      <c r="C3043" s="51"/>
      <c r="D3043" s="50"/>
      <c r="E3043" s="52"/>
      <c r="F3043" s="50"/>
      <c r="G3043" s="50"/>
      <c r="H3043" s="50"/>
      <c r="I3043" s="50"/>
      <c r="J3043" s="50"/>
      <c r="K3043" s="50"/>
      <c r="L3043" s="53"/>
      <c r="M3043" s="53"/>
      <c r="N3043" s="50"/>
      <c r="O3043" s="50"/>
      <c r="P3043" s="50"/>
      <c r="Q3043" s="50"/>
      <c r="R3043" s="53"/>
    </row>
    <row r="3044">
      <c r="A3044" s="54"/>
      <c r="B3044" s="50"/>
      <c r="C3044" s="51"/>
      <c r="D3044" s="50"/>
      <c r="E3044" s="52"/>
      <c r="F3044" s="50"/>
      <c r="G3044" s="50"/>
      <c r="H3044" s="50"/>
      <c r="I3044" s="50"/>
      <c r="J3044" s="50"/>
      <c r="K3044" s="50"/>
      <c r="L3044" s="53"/>
      <c r="M3044" s="53"/>
      <c r="N3044" s="50"/>
      <c r="O3044" s="50"/>
      <c r="P3044" s="50"/>
      <c r="Q3044" s="50"/>
      <c r="R3044" s="53"/>
    </row>
    <row r="3045">
      <c r="A3045" s="54"/>
      <c r="B3045" s="50"/>
      <c r="C3045" s="51"/>
      <c r="D3045" s="50"/>
      <c r="E3045" s="52"/>
      <c r="F3045" s="50"/>
      <c r="G3045" s="50"/>
      <c r="H3045" s="50"/>
      <c r="I3045" s="50"/>
      <c r="J3045" s="50"/>
      <c r="K3045" s="50"/>
      <c r="L3045" s="53"/>
      <c r="M3045" s="53"/>
      <c r="N3045" s="50"/>
      <c r="O3045" s="50"/>
      <c r="P3045" s="50"/>
      <c r="Q3045" s="50"/>
      <c r="R3045" s="53"/>
    </row>
    <row r="3046">
      <c r="A3046" s="54"/>
      <c r="B3046" s="50"/>
      <c r="C3046" s="51"/>
      <c r="D3046" s="50"/>
      <c r="E3046" s="52"/>
      <c r="F3046" s="50"/>
      <c r="G3046" s="50"/>
      <c r="H3046" s="50"/>
      <c r="I3046" s="50"/>
      <c r="J3046" s="50"/>
      <c r="K3046" s="50"/>
      <c r="L3046" s="53"/>
      <c r="M3046" s="53"/>
      <c r="N3046" s="50"/>
      <c r="O3046" s="50"/>
      <c r="P3046" s="50"/>
      <c r="Q3046" s="50"/>
      <c r="R3046" s="53"/>
    </row>
    <row r="3047">
      <c r="A3047" s="54"/>
      <c r="B3047" s="50"/>
      <c r="C3047" s="51"/>
      <c r="D3047" s="50"/>
      <c r="E3047" s="52"/>
      <c r="F3047" s="50"/>
      <c r="G3047" s="50"/>
      <c r="H3047" s="50"/>
      <c r="I3047" s="50"/>
      <c r="J3047" s="50"/>
      <c r="K3047" s="50"/>
      <c r="L3047" s="53"/>
      <c r="M3047" s="53"/>
      <c r="N3047" s="50"/>
      <c r="O3047" s="50"/>
      <c r="P3047" s="50"/>
      <c r="Q3047" s="50"/>
      <c r="R3047" s="53"/>
    </row>
    <row r="3048">
      <c r="A3048" s="54"/>
      <c r="B3048" s="50"/>
      <c r="C3048" s="51"/>
      <c r="D3048" s="50"/>
      <c r="E3048" s="52"/>
      <c r="F3048" s="50"/>
      <c r="G3048" s="50"/>
      <c r="H3048" s="50"/>
      <c r="I3048" s="50"/>
      <c r="J3048" s="50"/>
      <c r="K3048" s="50"/>
      <c r="L3048" s="53"/>
      <c r="M3048" s="53"/>
      <c r="N3048" s="50"/>
      <c r="O3048" s="50"/>
      <c r="P3048" s="50"/>
      <c r="Q3048" s="50"/>
      <c r="R3048" s="53"/>
    </row>
    <row r="3049">
      <c r="A3049" s="54"/>
      <c r="B3049" s="50"/>
      <c r="C3049" s="51"/>
      <c r="D3049" s="50"/>
      <c r="E3049" s="52"/>
      <c r="F3049" s="50"/>
      <c r="G3049" s="50"/>
      <c r="H3049" s="50"/>
      <c r="I3049" s="50"/>
      <c r="J3049" s="50"/>
      <c r="K3049" s="50"/>
      <c r="L3049" s="53"/>
      <c r="M3049" s="53"/>
      <c r="N3049" s="50"/>
      <c r="O3049" s="50"/>
      <c r="P3049" s="50"/>
      <c r="Q3049" s="50"/>
      <c r="R3049" s="53"/>
    </row>
    <row r="3050">
      <c r="A3050" s="54"/>
      <c r="B3050" s="50"/>
      <c r="C3050" s="51"/>
      <c r="D3050" s="50"/>
      <c r="E3050" s="52"/>
      <c r="F3050" s="50"/>
      <c r="G3050" s="50"/>
      <c r="H3050" s="50"/>
      <c r="I3050" s="50"/>
      <c r="J3050" s="50"/>
      <c r="K3050" s="50"/>
      <c r="L3050" s="53"/>
      <c r="M3050" s="53"/>
      <c r="N3050" s="50"/>
      <c r="O3050" s="50"/>
      <c r="P3050" s="50"/>
      <c r="Q3050" s="50"/>
      <c r="R3050" s="53"/>
    </row>
    <row r="3051">
      <c r="A3051" s="54"/>
      <c r="B3051" s="50"/>
      <c r="C3051" s="51"/>
      <c r="D3051" s="50"/>
      <c r="E3051" s="52"/>
      <c r="F3051" s="50"/>
      <c r="G3051" s="50"/>
      <c r="H3051" s="50"/>
      <c r="I3051" s="50"/>
      <c r="J3051" s="50"/>
      <c r="K3051" s="50"/>
      <c r="L3051" s="53"/>
      <c r="M3051" s="53"/>
      <c r="N3051" s="50"/>
      <c r="O3051" s="50"/>
      <c r="P3051" s="50"/>
      <c r="Q3051" s="50"/>
      <c r="R3051" s="53"/>
    </row>
    <row r="3052">
      <c r="A3052" s="54"/>
      <c r="B3052" s="50"/>
      <c r="C3052" s="51"/>
      <c r="D3052" s="50"/>
      <c r="E3052" s="52"/>
      <c r="F3052" s="50"/>
      <c r="G3052" s="50"/>
      <c r="H3052" s="50"/>
      <c r="I3052" s="50"/>
      <c r="J3052" s="50"/>
      <c r="K3052" s="50"/>
      <c r="L3052" s="53"/>
      <c r="M3052" s="53"/>
      <c r="N3052" s="50"/>
      <c r="O3052" s="50"/>
      <c r="P3052" s="50"/>
      <c r="Q3052" s="50"/>
      <c r="R3052" s="53"/>
    </row>
    <row r="3053">
      <c r="A3053" s="54"/>
      <c r="B3053" s="50"/>
      <c r="C3053" s="51"/>
      <c r="D3053" s="50"/>
      <c r="E3053" s="52"/>
      <c r="F3053" s="50"/>
      <c r="G3053" s="50"/>
      <c r="H3053" s="50"/>
      <c r="I3053" s="50"/>
      <c r="J3053" s="50"/>
      <c r="K3053" s="50"/>
      <c r="L3053" s="53"/>
      <c r="M3053" s="53"/>
      <c r="N3053" s="50"/>
      <c r="O3053" s="50"/>
      <c r="P3053" s="50"/>
      <c r="Q3053" s="50"/>
      <c r="R3053" s="53"/>
    </row>
    <row r="3054">
      <c r="A3054" s="54"/>
      <c r="B3054" s="50"/>
      <c r="C3054" s="51"/>
      <c r="D3054" s="50"/>
      <c r="E3054" s="52"/>
      <c r="F3054" s="50"/>
      <c r="G3054" s="50"/>
      <c r="H3054" s="50"/>
      <c r="I3054" s="50"/>
      <c r="J3054" s="50"/>
      <c r="K3054" s="50"/>
      <c r="L3054" s="53"/>
      <c r="M3054" s="53"/>
      <c r="N3054" s="50"/>
      <c r="O3054" s="50"/>
      <c r="P3054" s="50"/>
      <c r="Q3054" s="50"/>
      <c r="R3054" s="53"/>
    </row>
    <row r="3055">
      <c r="A3055" s="54"/>
      <c r="B3055" s="50"/>
      <c r="C3055" s="51"/>
      <c r="D3055" s="50"/>
      <c r="E3055" s="52"/>
      <c r="F3055" s="50"/>
      <c r="G3055" s="50"/>
      <c r="H3055" s="50"/>
      <c r="I3055" s="50"/>
      <c r="J3055" s="50"/>
      <c r="K3055" s="50"/>
      <c r="L3055" s="53"/>
      <c r="M3055" s="53"/>
      <c r="N3055" s="50"/>
      <c r="O3055" s="50"/>
      <c r="P3055" s="50"/>
      <c r="Q3055" s="50"/>
      <c r="R3055" s="53"/>
    </row>
    <row r="3056">
      <c r="A3056" s="54"/>
      <c r="B3056" s="50"/>
      <c r="C3056" s="51"/>
      <c r="D3056" s="50"/>
      <c r="E3056" s="52"/>
      <c r="F3056" s="50"/>
      <c r="G3056" s="50"/>
      <c r="H3056" s="50"/>
      <c r="I3056" s="50"/>
      <c r="J3056" s="50"/>
      <c r="K3056" s="50"/>
      <c r="L3056" s="53"/>
      <c r="M3056" s="53"/>
      <c r="N3056" s="50"/>
      <c r="O3056" s="50"/>
      <c r="P3056" s="50"/>
      <c r="Q3056" s="50"/>
      <c r="R3056" s="53"/>
    </row>
    <row r="3057">
      <c r="A3057" s="54"/>
      <c r="B3057" s="50"/>
      <c r="C3057" s="51"/>
      <c r="D3057" s="50"/>
      <c r="E3057" s="52"/>
      <c r="F3057" s="50"/>
      <c r="G3057" s="50"/>
      <c r="H3057" s="50"/>
      <c r="I3057" s="50"/>
      <c r="J3057" s="50"/>
      <c r="K3057" s="50"/>
      <c r="L3057" s="53"/>
      <c r="M3057" s="53"/>
      <c r="N3057" s="50"/>
      <c r="O3057" s="50"/>
      <c r="P3057" s="50"/>
      <c r="Q3057" s="50"/>
      <c r="R3057" s="53"/>
    </row>
    <row r="3058">
      <c r="A3058" s="54"/>
      <c r="B3058" s="50"/>
      <c r="C3058" s="51"/>
      <c r="D3058" s="50"/>
      <c r="E3058" s="52"/>
      <c r="F3058" s="50"/>
      <c r="G3058" s="50"/>
      <c r="H3058" s="50"/>
      <c r="I3058" s="50"/>
      <c r="J3058" s="50"/>
      <c r="K3058" s="50"/>
      <c r="L3058" s="53"/>
      <c r="M3058" s="53"/>
      <c r="N3058" s="50"/>
      <c r="O3058" s="50"/>
      <c r="P3058" s="50"/>
      <c r="Q3058" s="50"/>
      <c r="R3058" s="53"/>
    </row>
    <row r="3059">
      <c r="A3059" s="54"/>
      <c r="B3059" s="50"/>
      <c r="C3059" s="51"/>
      <c r="D3059" s="50"/>
      <c r="E3059" s="52"/>
      <c r="F3059" s="50"/>
      <c r="G3059" s="50"/>
      <c r="H3059" s="50"/>
      <c r="I3059" s="50"/>
      <c r="J3059" s="50"/>
      <c r="K3059" s="50"/>
      <c r="L3059" s="53"/>
      <c r="M3059" s="53"/>
      <c r="N3059" s="50"/>
      <c r="O3059" s="50"/>
      <c r="P3059" s="50"/>
      <c r="Q3059" s="50"/>
      <c r="R3059" s="53"/>
    </row>
    <row r="3060">
      <c r="A3060" s="54"/>
      <c r="B3060" s="50"/>
      <c r="C3060" s="51"/>
      <c r="D3060" s="50"/>
      <c r="E3060" s="52"/>
      <c r="F3060" s="50"/>
      <c r="G3060" s="50"/>
      <c r="H3060" s="50"/>
      <c r="I3060" s="50"/>
      <c r="J3060" s="50"/>
      <c r="K3060" s="50"/>
      <c r="L3060" s="53"/>
      <c r="M3060" s="53"/>
      <c r="N3060" s="50"/>
      <c r="O3060" s="50"/>
      <c r="P3060" s="50"/>
      <c r="Q3060" s="50"/>
      <c r="R3060" s="53"/>
    </row>
    <row r="3061">
      <c r="A3061" s="54"/>
      <c r="B3061" s="50"/>
      <c r="C3061" s="51"/>
      <c r="D3061" s="50"/>
      <c r="E3061" s="52"/>
      <c r="F3061" s="50"/>
      <c r="G3061" s="50"/>
      <c r="H3061" s="50"/>
      <c r="I3061" s="50"/>
      <c r="J3061" s="50"/>
      <c r="K3061" s="50"/>
      <c r="L3061" s="53"/>
      <c r="M3061" s="53"/>
      <c r="N3061" s="50"/>
      <c r="O3061" s="50"/>
      <c r="P3061" s="50"/>
      <c r="Q3061" s="50"/>
      <c r="R3061" s="53"/>
    </row>
    <row r="3062">
      <c r="A3062" s="54"/>
      <c r="B3062" s="50"/>
      <c r="C3062" s="51"/>
      <c r="D3062" s="50"/>
      <c r="E3062" s="52"/>
      <c r="F3062" s="50"/>
      <c r="G3062" s="50"/>
      <c r="H3062" s="50"/>
      <c r="I3062" s="50"/>
      <c r="J3062" s="50"/>
      <c r="K3062" s="50"/>
      <c r="L3062" s="53"/>
      <c r="M3062" s="53"/>
      <c r="N3062" s="50"/>
      <c r="O3062" s="50"/>
      <c r="P3062" s="50"/>
      <c r="Q3062" s="50"/>
      <c r="R3062" s="53"/>
    </row>
    <row r="3063">
      <c r="A3063" s="54"/>
      <c r="B3063" s="50"/>
      <c r="C3063" s="51"/>
      <c r="D3063" s="50"/>
      <c r="E3063" s="52"/>
      <c r="F3063" s="50"/>
      <c r="G3063" s="50"/>
      <c r="H3063" s="50"/>
      <c r="I3063" s="50"/>
      <c r="J3063" s="50"/>
      <c r="K3063" s="50"/>
      <c r="L3063" s="53"/>
      <c r="M3063" s="53"/>
      <c r="N3063" s="50"/>
      <c r="O3063" s="50"/>
      <c r="P3063" s="50"/>
      <c r="Q3063" s="50"/>
      <c r="R3063" s="53"/>
    </row>
    <row r="3064">
      <c r="A3064" s="54"/>
      <c r="B3064" s="50"/>
      <c r="C3064" s="51"/>
      <c r="D3064" s="50"/>
      <c r="E3064" s="52"/>
      <c r="F3064" s="50"/>
      <c r="G3064" s="50"/>
      <c r="H3064" s="50"/>
      <c r="I3064" s="50"/>
      <c r="J3064" s="50"/>
      <c r="K3064" s="50"/>
      <c r="L3064" s="53"/>
      <c r="M3064" s="53"/>
      <c r="N3064" s="50"/>
      <c r="O3064" s="50"/>
      <c r="P3064" s="50"/>
      <c r="Q3064" s="50"/>
      <c r="R3064" s="53"/>
    </row>
    <row r="3065">
      <c r="A3065" s="54"/>
      <c r="B3065" s="50"/>
      <c r="C3065" s="51"/>
      <c r="D3065" s="50"/>
      <c r="E3065" s="52"/>
      <c r="F3065" s="50"/>
      <c r="G3065" s="50"/>
      <c r="H3065" s="50"/>
      <c r="I3065" s="50"/>
      <c r="J3065" s="50"/>
      <c r="K3065" s="50"/>
      <c r="L3065" s="53"/>
      <c r="M3065" s="53"/>
      <c r="N3065" s="50"/>
      <c r="O3065" s="50"/>
      <c r="P3065" s="50"/>
      <c r="Q3065" s="50"/>
      <c r="R3065" s="53"/>
    </row>
    <row r="3066">
      <c r="A3066" s="54"/>
      <c r="B3066" s="50"/>
      <c r="C3066" s="51"/>
      <c r="D3066" s="50"/>
      <c r="E3066" s="52"/>
      <c r="F3066" s="50"/>
      <c r="G3066" s="50"/>
      <c r="H3066" s="50"/>
      <c r="I3066" s="50"/>
      <c r="J3066" s="50"/>
      <c r="K3066" s="50"/>
      <c r="L3066" s="53"/>
      <c r="M3066" s="53"/>
      <c r="N3066" s="50"/>
      <c r="O3066" s="50"/>
      <c r="P3066" s="50"/>
      <c r="Q3066" s="50"/>
      <c r="R3066" s="53"/>
    </row>
    <row r="3067">
      <c r="A3067" s="54"/>
      <c r="B3067" s="50"/>
      <c r="C3067" s="51"/>
      <c r="D3067" s="50"/>
      <c r="E3067" s="52"/>
      <c r="F3067" s="50"/>
      <c r="G3067" s="50"/>
      <c r="H3067" s="50"/>
      <c r="I3067" s="50"/>
      <c r="J3067" s="50"/>
      <c r="K3067" s="50"/>
      <c r="L3067" s="53"/>
      <c r="M3067" s="53"/>
      <c r="N3067" s="50"/>
      <c r="O3067" s="50"/>
      <c r="P3067" s="50"/>
      <c r="Q3067" s="50"/>
      <c r="R3067" s="53"/>
    </row>
    <row r="3068">
      <c r="A3068" s="54"/>
      <c r="B3068" s="50"/>
      <c r="C3068" s="51"/>
      <c r="D3068" s="50"/>
      <c r="E3068" s="52"/>
      <c r="F3068" s="50"/>
      <c r="G3068" s="50"/>
      <c r="H3068" s="50"/>
      <c r="I3068" s="50"/>
      <c r="J3068" s="50"/>
      <c r="K3068" s="50"/>
      <c r="L3068" s="53"/>
      <c r="M3068" s="53"/>
      <c r="N3068" s="50"/>
      <c r="O3068" s="50"/>
      <c r="P3068" s="50"/>
      <c r="Q3068" s="50"/>
      <c r="R3068" s="53"/>
    </row>
    <row r="3069">
      <c r="A3069" s="54"/>
      <c r="B3069" s="50"/>
      <c r="C3069" s="51"/>
      <c r="D3069" s="50"/>
      <c r="E3069" s="52"/>
      <c r="F3069" s="50"/>
      <c r="G3069" s="50"/>
      <c r="H3069" s="50"/>
      <c r="I3069" s="50"/>
      <c r="J3069" s="50"/>
      <c r="K3069" s="50"/>
      <c r="L3069" s="53"/>
      <c r="M3069" s="53"/>
      <c r="N3069" s="50"/>
      <c r="O3069" s="50"/>
      <c r="P3069" s="50"/>
      <c r="Q3069" s="50"/>
      <c r="R3069" s="53"/>
    </row>
    <row r="3070">
      <c r="A3070" s="54"/>
      <c r="B3070" s="50"/>
      <c r="C3070" s="51"/>
      <c r="D3070" s="50"/>
      <c r="E3070" s="52"/>
      <c r="F3070" s="50"/>
      <c r="G3070" s="50"/>
      <c r="H3070" s="50"/>
      <c r="I3070" s="50"/>
      <c r="J3070" s="50"/>
      <c r="K3070" s="50"/>
      <c r="L3070" s="53"/>
      <c r="M3070" s="53"/>
      <c r="N3070" s="50"/>
      <c r="O3070" s="50"/>
      <c r="P3070" s="50"/>
      <c r="Q3070" s="50"/>
      <c r="R3070" s="53"/>
    </row>
    <row r="3071">
      <c r="A3071" s="54"/>
      <c r="B3071" s="50"/>
      <c r="C3071" s="51"/>
      <c r="D3071" s="50"/>
      <c r="E3071" s="52"/>
      <c r="F3071" s="50"/>
      <c r="G3071" s="50"/>
      <c r="H3071" s="50"/>
      <c r="I3071" s="50"/>
      <c r="J3071" s="50"/>
      <c r="K3071" s="50"/>
      <c r="L3071" s="53"/>
      <c r="M3071" s="53"/>
      <c r="N3071" s="50"/>
      <c r="O3071" s="50"/>
      <c r="P3071" s="50"/>
      <c r="Q3071" s="50"/>
      <c r="R3071" s="53"/>
    </row>
    <row r="3072">
      <c r="A3072" s="54"/>
      <c r="B3072" s="50"/>
      <c r="C3072" s="51"/>
      <c r="D3072" s="50"/>
      <c r="E3072" s="52"/>
      <c r="F3072" s="50"/>
      <c r="G3072" s="50"/>
      <c r="H3072" s="50"/>
      <c r="I3072" s="50"/>
      <c r="J3072" s="50"/>
      <c r="K3072" s="50"/>
      <c r="L3072" s="53"/>
      <c r="M3072" s="53"/>
      <c r="N3072" s="50"/>
      <c r="O3072" s="50"/>
      <c r="P3072" s="50"/>
      <c r="Q3072" s="50"/>
      <c r="R3072" s="53"/>
    </row>
    <row r="3073">
      <c r="A3073" s="54"/>
      <c r="B3073" s="50"/>
      <c r="C3073" s="51"/>
      <c r="D3073" s="50"/>
      <c r="E3073" s="52"/>
      <c r="F3073" s="50"/>
      <c r="G3073" s="50"/>
      <c r="H3073" s="50"/>
      <c r="I3073" s="50"/>
      <c r="J3073" s="50"/>
      <c r="K3073" s="50"/>
      <c r="L3073" s="53"/>
      <c r="M3073" s="53"/>
      <c r="N3073" s="50"/>
      <c r="O3073" s="50"/>
      <c r="P3073" s="50"/>
      <c r="Q3073" s="50"/>
      <c r="R3073" s="53"/>
    </row>
    <row r="3074">
      <c r="A3074" s="54"/>
      <c r="B3074" s="50"/>
      <c r="C3074" s="51"/>
      <c r="D3074" s="50"/>
      <c r="E3074" s="52"/>
      <c r="F3074" s="50"/>
      <c r="G3074" s="50"/>
      <c r="H3074" s="50"/>
      <c r="I3074" s="50"/>
      <c r="J3074" s="50"/>
      <c r="K3074" s="50"/>
      <c r="L3074" s="53"/>
      <c r="M3074" s="53"/>
      <c r="N3074" s="50"/>
      <c r="O3074" s="50"/>
      <c r="P3074" s="50"/>
      <c r="Q3074" s="50"/>
      <c r="R3074" s="53"/>
    </row>
    <row r="3075">
      <c r="A3075" s="54"/>
      <c r="B3075" s="50"/>
      <c r="C3075" s="51"/>
      <c r="D3075" s="50"/>
      <c r="E3075" s="52"/>
      <c r="F3075" s="50"/>
      <c r="G3075" s="50"/>
      <c r="H3075" s="50"/>
      <c r="I3075" s="50"/>
      <c r="J3075" s="50"/>
      <c r="K3075" s="50"/>
      <c r="L3075" s="53"/>
      <c r="M3075" s="53"/>
      <c r="N3075" s="50"/>
      <c r="O3075" s="50"/>
      <c r="P3075" s="50"/>
      <c r="Q3075" s="50"/>
      <c r="R3075" s="53"/>
    </row>
    <row r="3076">
      <c r="A3076" s="54"/>
      <c r="B3076" s="50"/>
      <c r="C3076" s="51"/>
      <c r="D3076" s="50"/>
      <c r="E3076" s="52"/>
      <c r="F3076" s="50"/>
      <c r="G3076" s="50"/>
      <c r="H3076" s="50"/>
      <c r="I3076" s="50"/>
      <c r="J3076" s="50"/>
      <c r="K3076" s="50"/>
      <c r="L3076" s="53"/>
      <c r="M3076" s="53"/>
      <c r="N3076" s="50"/>
      <c r="O3076" s="50"/>
      <c r="P3076" s="50"/>
      <c r="Q3076" s="50"/>
      <c r="R3076" s="53"/>
    </row>
    <row r="3077">
      <c r="A3077" s="54"/>
      <c r="B3077" s="50"/>
      <c r="C3077" s="51"/>
      <c r="D3077" s="50"/>
      <c r="E3077" s="52"/>
      <c r="F3077" s="50"/>
      <c r="G3077" s="50"/>
      <c r="H3077" s="50"/>
      <c r="I3077" s="50"/>
      <c r="J3077" s="50"/>
      <c r="K3077" s="50"/>
      <c r="L3077" s="53"/>
      <c r="M3077" s="53"/>
      <c r="N3077" s="50"/>
      <c r="O3077" s="50"/>
      <c r="P3077" s="50"/>
      <c r="Q3077" s="50"/>
      <c r="R3077" s="53"/>
    </row>
    <row r="3078">
      <c r="A3078" s="54"/>
      <c r="B3078" s="50"/>
      <c r="C3078" s="51"/>
      <c r="D3078" s="50"/>
      <c r="E3078" s="52"/>
      <c r="F3078" s="50"/>
      <c r="G3078" s="50"/>
      <c r="H3078" s="50"/>
      <c r="I3078" s="50"/>
      <c r="J3078" s="50"/>
      <c r="K3078" s="50"/>
      <c r="L3078" s="53"/>
      <c r="M3078" s="53"/>
      <c r="N3078" s="50"/>
      <c r="O3078" s="50"/>
      <c r="P3078" s="50"/>
      <c r="Q3078" s="50"/>
      <c r="R3078" s="53"/>
    </row>
    <row r="3079">
      <c r="A3079" s="54"/>
      <c r="B3079" s="50"/>
      <c r="C3079" s="51"/>
      <c r="D3079" s="50"/>
      <c r="E3079" s="52"/>
      <c r="F3079" s="50"/>
      <c r="G3079" s="50"/>
      <c r="H3079" s="50"/>
      <c r="I3079" s="50"/>
      <c r="J3079" s="50"/>
      <c r="K3079" s="50"/>
      <c r="L3079" s="53"/>
      <c r="M3079" s="53"/>
      <c r="N3079" s="50"/>
      <c r="O3079" s="50"/>
      <c r="P3079" s="50"/>
      <c r="Q3079" s="50"/>
      <c r="R3079" s="53"/>
    </row>
    <row r="3080">
      <c r="A3080" s="54"/>
      <c r="B3080" s="50"/>
      <c r="C3080" s="51"/>
      <c r="D3080" s="50"/>
      <c r="E3080" s="52"/>
      <c r="F3080" s="50"/>
      <c r="G3080" s="50"/>
      <c r="H3080" s="50"/>
      <c r="I3080" s="50"/>
      <c r="J3080" s="50"/>
      <c r="K3080" s="50"/>
      <c r="L3080" s="53"/>
      <c r="M3080" s="53"/>
      <c r="N3080" s="50"/>
      <c r="O3080" s="50"/>
      <c r="P3080" s="50"/>
      <c r="Q3080" s="50"/>
      <c r="R3080" s="53"/>
    </row>
    <row r="3081">
      <c r="A3081" s="54"/>
      <c r="B3081" s="50"/>
      <c r="C3081" s="51"/>
      <c r="D3081" s="50"/>
      <c r="E3081" s="52"/>
      <c r="F3081" s="50"/>
      <c r="G3081" s="50"/>
      <c r="H3081" s="50"/>
      <c r="I3081" s="50"/>
      <c r="J3081" s="50"/>
      <c r="K3081" s="50"/>
      <c r="L3081" s="53"/>
      <c r="M3081" s="53"/>
      <c r="N3081" s="50"/>
      <c r="O3081" s="50"/>
      <c r="P3081" s="50"/>
      <c r="Q3081" s="50"/>
      <c r="R3081" s="53"/>
    </row>
    <row r="3082">
      <c r="A3082" s="54"/>
      <c r="B3082" s="50"/>
      <c r="C3082" s="51"/>
      <c r="D3082" s="50"/>
      <c r="E3082" s="52"/>
      <c r="F3082" s="50"/>
      <c r="G3082" s="50"/>
      <c r="H3082" s="50"/>
      <c r="I3082" s="50"/>
      <c r="J3082" s="50"/>
      <c r="K3082" s="50"/>
      <c r="L3082" s="53"/>
      <c r="M3082" s="53"/>
      <c r="N3082" s="50"/>
      <c r="O3082" s="50"/>
      <c r="P3082" s="50"/>
      <c r="Q3082" s="50"/>
      <c r="R3082" s="53"/>
    </row>
    <row r="3083">
      <c r="A3083" s="54"/>
      <c r="B3083" s="50"/>
      <c r="C3083" s="51"/>
      <c r="D3083" s="50"/>
      <c r="E3083" s="52"/>
      <c r="F3083" s="50"/>
      <c r="G3083" s="50"/>
      <c r="H3083" s="50"/>
      <c r="I3083" s="50"/>
      <c r="J3083" s="50"/>
      <c r="K3083" s="50"/>
      <c r="L3083" s="53"/>
      <c r="M3083" s="53"/>
      <c r="N3083" s="50"/>
      <c r="O3083" s="50"/>
      <c r="P3083" s="50"/>
      <c r="Q3083" s="50"/>
      <c r="R3083" s="53"/>
    </row>
    <row r="3084">
      <c r="A3084" s="54"/>
      <c r="B3084" s="50"/>
      <c r="C3084" s="51"/>
      <c r="D3084" s="50"/>
      <c r="E3084" s="52"/>
      <c r="F3084" s="50"/>
      <c r="G3084" s="50"/>
      <c r="H3084" s="50"/>
      <c r="I3084" s="50"/>
      <c r="J3084" s="50"/>
      <c r="K3084" s="50"/>
      <c r="L3084" s="53"/>
      <c r="M3084" s="53"/>
      <c r="N3084" s="50"/>
      <c r="O3084" s="50"/>
      <c r="P3084" s="50"/>
      <c r="Q3084" s="50"/>
      <c r="R3084" s="53"/>
    </row>
    <row r="3085">
      <c r="A3085" s="54"/>
      <c r="B3085" s="50"/>
      <c r="C3085" s="51"/>
      <c r="D3085" s="50"/>
      <c r="E3085" s="52"/>
      <c r="F3085" s="50"/>
      <c r="G3085" s="50"/>
      <c r="H3085" s="50"/>
      <c r="I3085" s="50"/>
      <c r="J3085" s="50"/>
      <c r="K3085" s="50"/>
      <c r="L3085" s="53"/>
      <c r="M3085" s="53"/>
      <c r="N3085" s="50"/>
      <c r="O3085" s="50"/>
      <c r="P3085" s="50"/>
      <c r="Q3085" s="50"/>
      <c r="R3085" s="53"/>
    </row>
    <row r="3086">
      <c r="A3086" s="54"/>
      <c r="B3086" s="50"/>
      <c r="C3086" s="51"/>
      <c r="D3086" s="50"/>
      <c r="E3086" s="52"/>
      <c r="F3086" s="50"/>
      <c r="G3086" s="50"/>
      <c r="H3086" s="50"/>
      <c r="I3086" s="50"/>
      <c r="J3086" s="50"/>
      <c r="K3086" s="50"/>
      <c r="L3086" s="53"/>
      <c r="M3086" s="53"/>
      <c r="N3086" s="50"/>
      <c r="O3086" s="50"/>
      <c r="P3086" s="50"/>
      <c r="Q3086" s="50"/>
      <c r="R3086" s="53"/>
    </row>
    <row r="3087">
      <c r="A3087" s="54"/>
      <c r="B3087" s="50"/>
      <c r="C3087" s="51"/>
      <c r="D3087" s="50"/>
      <c r="E3087" s="52"/>
      <c r="F3087" s="50"/>
      <c r="G3087" s="50"/>
      <c r="H3087" s="50"/>
      <c r="I3087" s="50"/>
      <c r="J3087" s="50"/>
      <c r="K3087" s="50"/>
      <c r="L3087" s="53"/>
      <c r="M3087" s="53"/>
      <c r="N3087" s="50"/>
      <c r="O3087" s="50"/>
      <c r="P3087" s="50"/>
      <c r="Q3087" s="50"/>
      <c r="R3087" s="53"/>
    </row>
    <row r="3088">
      <c r="A3088" s="54"/>
      <c r="B3088" s="50"/>
      <c r="C3088" s="51"/>
      <c r="D3088" s="50"/>
      <c r="E3088" s="52"/>
      <c r="F3088" s="50"/>
      <c r="G3088" s="50"/>
      <c r="H3088" s="50"/>
      <c r="I3088" s="50"/>
      <c r="J3088" s="50"/>
      <c r="K3088" s="50"/>
      <c r="L3088" s="53"/>
      <c r="M3088" s="53"/>
      <c r="N3088" s="50"/>
      <c r="O3088" s="50"/>
      <c r="P3088" s="50"/>
      <c r="Q3088" s="50"/>
      <c r="R3088" s="53"/>
    </row>
    <row r="3089">
      <c r="A3089" s="54"/>
      <c r="B3089" s="50"/>
      <c r="C3089" s="51"/>
      <c r="D3089" s="50"/>
      <c r="E3089" s="52"/>
      <c r="F3089" s="50"/>
      <c r="G3089" s="50"/>
      <c r="H3089" s="50"/>
      <c r="I3089" s="50"/>
      <c r="J3089" s="50"/>
      <c r="K3089" s="50"/>
      <c r="L3089" s="53"/>
      <c r="M3089" s="53"/>
      <c r="N3089" s="50"/>
      <c r="O3089" s="50"/>
      <c r="P3089" s="50"/>
      <c r="Q3089" s="50"/>
      <c r="R3089" s="53"/>
    </row>
    <row r="3090">
      <c r="A3090" s="54"/>
      <c r="B3090" s="50"/>
      <c r="C3090" s="51"/>
      <c r="D3090" s="50"/>
      <c r="E3090" s="52"/>
      <c r="F3090" s="50"/>
      <c r="G3090" s="50"/>
      <c r="H3090" s="50"/>
      <c r="I3090" s="50"/>
      <c r="J3090" s="50"/>
      <c r="K3090" s="50"/>
      <c r="L3090" s="53"/>
      <c r="M3090" s="53"/>
      <c r="N3090" s="50"/>
      <c r="O3090" s="50"/>
      <c r="P3090" s="50"/>
      <c r="Q3090" s="50"/>
      <c r="R3090" s="53"/>
    </row>
    <row r="3091">
      <c r="A3091" s="54"/>
      <c r="B3091" s="50"/>
      <c r="C3091" s="51"/>
      <c r="D3091" s="50"/>
      <c r="E3091" s="52"/>
      <c r="F3091" s="50"/>
      <c r="G3091" s="50"/>
      <c r="H3091" s="50"/>
      <c r="I3091" s="50"/>
      <c r="J3091" s="50"/>
      <c r="K3091" s="50"/>
      <c r="L3091" s="53"/>
      <c r="M3091" s="53"/>
      <c r="N3091" s="50"/>
      <c r="O3091" s="50"/>
      <c r="P3091" s="50"/>
      <c r="Q3091" s="50"/>
      <c r="R3091" s="53"/>
    </row>
    <row r="3092">
      <c r="A3092" s="54"/>
      <c r="B3092" s="50"/>
      <c r="C3092" s="51"/>
      <c r="D3092" s="50"/>
      <c r="E3092" s="52"/>
      <c r="F3092" s="50"/>
      <c r="G3092" s="50"/>
      <c r="H3092" s="50"/>
      <c r="I3092" s="50"/>
      <c r="J3092" s="50"/>
      <c r="K3092" s="50"/>
      <c r="L3092" s="53"/>
      <c r="M3092" s="53"/>
      <c r="N3092" s="50"/>
      <c r="O3092" s="50"/>
      <c r="P3092" s="50"/>
      <c r="Q3092" s="50"/>
      <c r="R3092" s="53"/>
    </row>
    <row r="3093">
      <c r="A3093" s="54"/>
      <c r="B3093" s="50"/>
      <c r="C3093" s="51"/>
      <c r="D3093" s="50"/>
      <c r="E3093" s="52"/>
      <c r="F3093" s="50"/>
      <c r="G3093" s="50"/>
      <c r="H3093" s="50"/>
      <c r="I3093" s="50"/>
      <c r="J3093" s="50"/>
      <c r="K3093" s="50"/>
      <c r="L3093" s="53"/>
      <c r="M3093" s="53"/>
      <c r="N3093" s="50"/>
      <c r="O3093" s="50"/>
      <c r="P3093" s="50"/>
      <c r="Q3093" s="50"/>
      <c r="R3093" s="53"/>
    </row>
    <row r="3094">
      <c r="A3094" s="54"/>
      <c r="B3094" s="50"/>
      <c r="C3094" s="51"/>
      <c r="D3094" s="50"/>
      <c r="E3094" s="52"/>
      <c r="F3094" s="50"/>
      <c r="G3094" s="50"/>
      <c r="H3094" s="50"/>
      <c r="I3094" s="50"/>
      <c r="J3094" s="50"/>
      <c r="K3094" s="50"/>
      <c r="L3094" s="53"/>
      <c r="M3094" s="53"/>
      <c r="N3094" s="50"/>
      <c r="O3094" s="50"/>
      <c r="P3094" s="50"/>
      <c r="Q3094" s="50"/>
      <c r="R3094" s="53"/>
    </row>
    <row r="3095">
      <c r="A3095" s="54"/>
      <c r="B3095" s="50"/>
      <c r="C3095" s="51"/>
      <c r="D3095" s="50"/>
      <c r="E3095" s="52"/>
      <c r="F3095" s="50"/>
      <c r="G3095" s="50"/>
      <c r="H3095" s="50"/>
      <c r="I3095" s="50"/>
      <c r="J3095" s="50"/>
      <c r="K3095" s="50"/>
      <c r="L3095" s="53"/>
      <c r="M3095" s="53"/>
      <c r="N3095" s="50"/>
      <c r="O3095" s="50"/>
      <c r="P3095" s="50"/>
      <c r="Q3095" s="50"/>
      <c r="R3095" s="53"/>
    </row>
    <row r="3096">
      <c r="A3096" s="54"/>
      <c r="B3096" s="50"/>
      <c r="C3096" s="51"/>
      <c r="D3096" s="50"/>
      <c r="E3096" s="52"/>
      <c r="F3096" s="50"/>
      <c r="G3096" s="50"/>
      <c r="H3096" s="50"/>
      <c r="I3096" s="50"/>
      <c r="J3096" s="50"/>
      <c r="K3096" s="50"/>
      <c r="L3096" s="53"/>
      <c r="M3096" s="53"/>
      <c r="N3096" s="50"/>
      <c r="O3096" s="50"/>
      <c r="P3096" s="50"/>
      <c r="Q3096" s="50"/>
      <c r="R3096" s="53"/>
    </row>
    <row r="3097">
      <c r="A3097" s="54"/>
      <c r="B3097" s="50"/>
      <c r="C3097" s="51"/>
      <c r="D3097" s="50"/>
      <c r="E3097" s="52"/>
      <c r="F3097" s="50"/>
      <c r="G3097" s="50"/>
      <c r="H3097" s="50"/>
      <c r="I3097" s="50"/>
      <c r="J3097" s="50"/>
      <c r="K3097" s="50"/>
      <c r="L3097" s="53"/>
      <c r="M3097" s="53"/>
      <c r="N3097" s="50"/>
      <c r="O3097" s="50"/>
      <c r="P3097" s="50"/>
      <c r="Q3097" s="50"/>
      <c r="R3097" s="53"/>
    </row>
    <row r="3098">
      <c r="A3098" s="54"/>
      <c r="B3098" s="50"/>
      <c r="C3098" s="51"/>
      <c r="D3098" s="50"/>
      <c r="E3098" s="52"/>
      <c r="F3098" s="50"/>
      <c r="G3098" s="50"/>
      <c r="H3098" s="50"/>
      <c r="I3098" s="50"/>
      <c r="J3098" s="50"/>
      <c r="K3098" s="50"/>
      <c r="L3098" s="53"/>
      <c r="M3098" s="53"/>
      <c r="N3098" s="50"/>
      <c r="O3098" s="50"/>
      <c r="P3098" s="50"/>
      <c r="Q3098" s="50"/>
      <c r="R3098" s="53"/>
    </row>
    <row r="3099">
      <c r="A3099" s="54"/>
      <c r="B3099" s="50"/>
      <c r="C3099" s="51"/>
      <c r="D3099" s="50"/>
      <c r="E3099" s="52"/>
      <c r="F3099" s="50"/>
      <c r="G3099" s="50"/>
      <c r="H3099" s="50"/>
      <c r="I3099" s="50"/>
      <c r="J3099" s="50"/>
      <c r="K3099" s="50"/>
      <c r="L3099" s="53"/>
      <c r="M3099" s="53"/>
      <c r="N3099" s="50"/>
      <c r="O3099" s="50"/>
      <c r="P3099" s="50"/>
      <c r="Q3099" s="50"/>
      <c r="R3099" s="53"/>
    </row>
    <row r="3100">
      <c r="A3100" s="54"/>
      <c r="B3100" s="50"/>
      <c r="C3100" s="51"/>
      <c r="D3100" s="50"/>
      <c r="E3100" s="52"/>
      <c r="F3100" s="50"/>
      <c r="G3100" s="50"/>
      <c r="H3100" s="50"/>
      <c r="I3100" s="50"/>
      <c r="J3100" s="50"/>
      <c r="K3100" s="50"/>
      <c r="L3100" s="53"/>
      <c r="M3100" s="53"/>
      <c r="N3100" s="50"/>
      <c r="O3100" s="50"/>
      <c r="P3100" s="50"/>
      <c r="Q3100" s="50"/>
      <c r="R3100" s="53"/>
    </row>
    <row r="3101">
      <c r="A3101" s="54"/>
      <c r="B3101" s="50"/>
      <c r="C3101" s="51"/>
      <c r="D3101" s="50"/>
      <c r="E3101" s="52"/>
      <c r="F3101" s="50"/>
      <c r="G3101" s="50"/>
      <c r="H3101" s="50"/>
      <c r="I3101" s="50"/>
      <c r="J3101" s="50"/>
      <c r="K3101" s="50"/>
      <c r="L3101" s="53"/>
      <c r="M3101" s="53"/>
      <c r="N3101" s="50"/>
      <c r="O3101" s="50"/>
      <c r="P3101" s="50"/>
      <c r="Q3101" s="50"/>
      <c r="R3101" s="53"/>
    </row>
    <row r="3102">
      <c r="A3102" s="54"/>
      <c r="B3102" s="50"/>
      <c r="C3102" s="51"/>
      <c r="D3102" s="50"/>
      <c r="E3102" s="52"/>
      <c r="F3102" s="50"/>
      <c r="G3102" s="50"/>
      <c r="H3102" s="50"/>
      <c r="I3102" s="50"/>
      <c r="J3102" s="50"/>
      <c r="K3102" s="50"/>
      <c r="L3102" s="53"/>
      <c r="M3102" s="53"/>
      <c r="N3102" s="50"/>
      <c r="O3102" s="50"/>
      <c r="P3102" s="50"/>
      <c r="Q3102" s="50"/>
      <c r="R3102" s="53"/>
    </row>
    <row r="3103">
      <c r="A3103" s="54"/>
      <c r="B3103" s="50"/>
      <c r="C3103" s="51"/>
      <c r="D3103" s="50"/>
      <c r="E3103" s="52"/>
      <c r="F3103" s="50"/>
      <c r="G3103" s="50"/>
      <c r="H3103" s="50"/>
      <c r="I3103" s="50"/>
      <c r="J3103" s="50"/>
      <c r="K3103" s="50"/>
      <c r="L3103" s="53"/>
      <c r="M3103" s="53"/>
      <c r="N3103" s="50"/>
      <c r="O3103" s="50"/>
      <c r="P3103" s="50"/>
      <c r="Q3103" s="50"/>
      <c r="R3103" s="53"/>
    </row>
    <row r="3104">
      <c r="A3104" s="54"/>
      <c r="B3104" s="50"/>
      <c r="C3104" s="51"/>
      <c r="D3104" s="50"/>
      <c r="E3104" s="52"/>
      <c r="F3104" s="50"/>
      <c r="G3104" s="50"/>
      <c r="H3104" s="50"/>
      <c r="I3104" s="50"/>
      <c r="J3104" s="50"/>
      <c r="K3104" s="50"/>
      <c r="L3104" s="53"/>
      <c r="M3104" s="53"/>
      <c r="N3104" s="50"/>
      <c r="O3104" s="50"/>
      <c r="P3104" s="50"/>
      <c r="Q3104" s="50"/>
      <c r="R3104" s="53"/>
    </row>
    <row r="3105">
      <c r="A3105" s="54"/>
      <c r="B3105" s="50"/>
      <c r="C3105" s="51"/>
      <c r="D3105" s="50"/>
      <c r="E3105" s="52"/>
      <c r="F3105" s="50"/>
      <c r="G3105" s="50"/>
      <c r="H3105" s="50"/>
      <c r="I3105" s="50"/>
      <c r="J3105" s="50"/>
      <c r="K3105" s="50"/>
      <c r="L3105" s="53"/>
      <c r="M3105" s="53"/>
      <c r="N3105" s="50"/>
      <c r="O3105" s="50"/>
      <c r="P3105" s="50"/>
      <c r="Q3105" s="50"/>
      <c r="R3105" s="53"/>
    </row>
    <row r="3106">
      <c r="A3106" s="54"/>
      <c r="B3106" s="50"/>
      <c r="C3106" s="51"/>
      <c r="D3106" s="50"/>
      <c r="E3106" s="52"/>
      <c r="F3106" s="50"/>
      <c r="G3106" s="50"/>
      <c r="H3106" s="50"/>
      <c r="I3106" s="50"/>
      <c r="J3106" s="50"/>
      <c r="K3106" s="50"/>
      <c r="L3106" s="53"/>
      <c r="M3106" s="53"/>
      <c r="N3106" s="50"/>
      <c r="O3106" s="50"/>
      <c r="P3106" s="50"/>
      <c r="Q3106" s="50"/>
      <c r="R3106" s="53"/>
    </row>
    <row r="3107">
      <c r="A3107" s="54"/>
      <c r="B3107" s="50"/>
      <c r="C3107" s="51"/>
      <c r="D3107" s="50"/>
      <c r="E3107" s="52"/>
      <c r="F3107" s="50"/>
      <c r="G3107" s="50"/>
      <c r="H3107" s="50"/>
      <c r="I3107" s="50"/>
      <c r="J3107" s="50"/>
      <c r="K3107" s="50"/>
      <c r="L3107" s="53"/>
      <c r="M3107" s="53"/>
      <c r="N3107" s="50"/>
      <c r="O3107" s="50"/>
      <c r="P3107" s="50"/>
      <c r="Q3107" s="50"/>
      <c r="R3107" s="53"/>
    </row>
    <row r="3108">
      <c r="A3108" s="54"/>
      <c r="B3108" s="50"/>
      <c r="C3108" s="51"/>
      <c r="D3108" s="50"/>
      <c r="E3108" s="52"/>
      <c r="F3108" s="50"/>
      <c r="G3108" s="50"/>
      <c r="H3108" s="50"/>
      <c r="I3108" s="50"/>
      <c r="J3108" s="50"/>
      <c r="K3108" s="50"/>
      <c r="L3108" s="53"/>
      <c r="M3108" s="53"/>
      <c r="N3108" s="50"/>
      <c r="O3108" s="50"/>
      <c r="P3108" s="50"/>
      <c r="Q3108" s="50"/>
      <c r="R3108" s="53"/>
    </row>
    <row r="3109">
      <c r="A3109" s="54"/>
      <c r="B3109" s="50"/>
      <c r="C3109" s="51"/>
      <c r="D3109" s="50"/>
      <c r="E3109" s="52"/>
      <c r="F3109" s="50"/>
      <c r="G3109" s="50"/>
      <c r="H3109" s="50"/>
      <c r="I3109" s="50"/>
      <c r="J3109" s="50"/>
      <c r="K3109" s="50"/>
      <c r="L3109" s="53"/>
      <c r="M3109" s="53"/>
      <c r="N3109" s="50"/>
      <c r="O3109" s="50"/>
      <c r="P3109" s="50"/>
      <c r="Q3109" s="50"/>
      <c r="R3109" s="53"/>
    </row>
    <row r="3110">
      <c r="A3110" s="54"/>
      <c r="B3110" s="50"/>
      <c r="C3110" s="51"/>
      <c r="D3110" s="50"/>
      <c r="E3110" s="52"/>
      <c r="F3110" s="50"/>
      <c r="G3110" s="50"/>
      <c r="H3110" s="50"/>
      <c r="I3110" s="50"/>
      <c r="J3110" s="50"/>
      <c r="K3110" s="50"/>
      <c r="L3110" s="53"/>
      <c r="M3110" s="53"/>
      <c r="N3110" s="50"/>
      <c r="O3110" s="50"/>
      <c r="P3110" s="50"/>
      <c r="Q3110" s="50"/>
      <c r="R3110" s="53"/>
    </row>
    <row r="3111">
      <c r="A3111" s="54"/>
      <c r="B3111" s="50"/>
      <c r="C3111" s="51"/>
      <c r="D3111" s="50"/>
      <c r="E3111" s="52"/>
      <c r="F3111" s="50"/>
      <c r="G3111" s="50"/>
      <c r="H3111" s="50"/>
      <c r="I3111" s="50"/>
      <c r="J3111" s="50"/>
      <c r="K3111" s="50"/>
      <c r="L3111" s="53"/>
      <c r="M3111" s="53"/>
      <c r="N3111" s="50"/>
      <c r="O3111" s="50"/>
      <c r="P3111" s="50"/>
      <c r="Q3111" s="50"/>
      <c r="R3111" s="53"/>
    </row>
    <row r="3112">
      <c r="A3112" s="54"/>
      <c r="B3112" s="50"/>
      <c r="C3112" s="51"/>
      <c r="D3112" s="50"/>
      <c r="E3112" s="52"/>
      <c r="F3112" s="50"/>
      <c r="G3112" s="50"/>
      <c r="H3112" s="50"/>
      <c r="I3112" s="50"/>
      <c r="J3112" s="50"/>
      <c r="K3112" s="50"/>
      <c r="L3112" s="53"/>
      <c r="M3112" s="53"/>
      <c r="N3112" s="50"/>
      <c r="O3112" s="50"/>
      <c r="P3112" s="50"/>
      <c r="Q3112" s="50"/>
      <c r="R3112" s="53"/>
    </row>
    <row r="3113">
      <c r="A3113" s="54"/>
      <c r="B3113" s="50"/>
      <c r="C3113" s="51"/>
      <c r="D3113" s="50"/>
      <c r="E3113" s="52"/>
      <c r="F3113" s="50"/>
      <c r="G3113" s="50"/>
      <c r="H3113" s="50"/>
      <c r="I3113" s="50"/>
      <c r="J3113" s="50"/>
      <c r="K3113" s="50"/>
      <c r="L3113" s="53"/>
      <c r="M3113" s="53"/>
      <c r="N3113" s="50"/>
      <c r="O3113" s="50"/>
      <c r="P3113" s="50"/>
      <c r="Q3113" s="50"/>
      <c r="R3113" s="53"/>
    </row>
    <row r="3114">
      <c r="A3114" s="54"/>
      <c r="B3114" s="50"/>
      <c r="C3114" s="51"/>
      <c r="D3114" s="50"/>
      <c r="E3114" s="52"/>
      <c r="F3114" s="50"/>
      <c r="G3114" s="50"/>
      <c r="H3114" s="50"/>
      <c r="I3114" s="50"/>
      <c r="J3114" s="50"/>
      <c r="K3114" s="50"/>
      <c r="L3114" s="53"/>
      <c r="M3114" s="53"/>
      <c r="N3114" s="50"/>
      <c r="O3114" s="50"/>
      <c r="P3114" s="50"/>
      <c r="Q3114" s="50"/>
      <c r="R3114" s="53"/>
    </row>
    <row r="3115">
      <c r="A3115" s="54"/>
      <c r="B3115" s="50"/>
      <c r="C3115" s="51"/>
      <c r="D3115" s="50"/>
      <c r="E3115" s="52"/>
      <c r="F3115" s="50"/>
      <c r="G3115" s="50"/>
      <c r="H3115" s="50"/>
      <c r="I3115" s="50"/>
      <c r="J3115" s="50"/>
      <c r="K3115" s="50"/>
      <c r="L3115" s="53"/>
      <c r="M3115" s="53"/>
      <c r="N3115" s="50"/>
      <c r="O3115" s="50"/>
      <c r="P3115" s="50"/>
      <c r="Q3115" s="50"/>
      <c r="R3115" s="53"/>
    </row>
    <row r="3116">
      <c r="A3116" s="54"/>
      <c r="B3116" s="50"/>
      <c r="C3116" s="51"/>
      <c r="D3116" s="50"/>
      <c r="E3116" s="52"/>
      <c r="F3116" s="50"/>
      <c r="G3116" s="50"/>
      <c r="H3116" s="50"/>
      <c r="I3116" s="50"/>
      <c r="J3116" s="50"/>
      <c r="K3116" s="50"/>
      <c r="L3116" s="53"/>
      <c r="M3116" s="53"/>
      <c r="N3116" s="50"/>
      <c r="O3116" s="50"/>
      <c r="P3116" s="50"/>
      <c r="Q3116" s="50"/>
      <c r="R3116" s="53"/>
    </row>
    <row r="3117">
      <c r="A3117" s="54"/>
      <c r="B3117" s="50"/>
      <c r="C3117" s="51"/>
      <c r="D3117" s="50"/>
      <c r="E3117" s="52"/>
      <c r="F3117" s="50"/>
      <c r="G3117" s="50"/>
      <c r="H3117" s="50"/>
      <c r="I3117" s="50"/>
      <c r="J3117" s="50"/>
      <c r="K3117" s="50"/>
      <c r="L3117" s="53"/>
      <c r="M3117" s="53"/>
      <c r="N3117" s="50"/>
      <c r="O3117" s="50"/>
      <c r="P3117" s="50"/>
      <c r="Q3117" s="50"/>
      <c r="R3117" s="53"/>
    </row>
    <row r="3118">
      <c r="A3118" s="54"/>
      <c r="B3118" s="50"/>
      <c r="C3118" s="51"/>
      <c r="D3118" s="50"/>
      <c r="E3118" s="52"/>
      <c r="F3118" s="50"/>
      <c r="G3118" s="50"/>
      <c r="H3118" s="50"/>
      <c r="I3118" s="50"/>
      <c r="J3118" s="50"/>
      <c r="K3118" s="50"/>
      <c r="L3118" s="53"/>
      <c r="M3118" s="53"/>
      <c r="N3118" s="50"/>
      <c r="O3118" s="50"/>
      <c r="P3118" s="50"/>
      <c r="Q3118" s="50"/>
      <c r="R3118" s="53"/>
    </row>
    <row r="3119">
      <c r="A3119" s="54"/>
      <c r="B3119" s="50"/>
      <c r="C3119" s="51"/>
      <c r="D3119" s="50"/>
      <c r="E3119" s="52"/>
      <c r="F3119" s="50"/>
      <c r="G3119" s="50"/>
      <c r="H3119" s="50"/>
      <c r="I3119" s="50"/>
      <c r="J3119" s="50"/>
      <c r="K3119" s="50"/>
      <c r="L3119" s="53"/>
      <c r="M3119" s="53"/>
      <c r="N3119" s="50"/>
      <c r="O3119" s="50"/>
      <c r="P3119" s="50"/>
      <c r="Q3119" s="50"/>
      <c r="R3119" s="53"/>
    </row>
    <row r="3120">
      <c r="A3120" s="54"/>
      <c r="B3120" s="50"/>
      <c r="C3120" s="51"/>
      <c r="D3120" s="50"/>
      <c r="E3120" s="52"/>
      <c r="F3120" s="50"/>
      <c r="G3120" s="50"/>
      <c r="H3120" s="50"/>
      <c r="I3120" s="50"/>
      <c r="J3120" s="50"/>
      <c r="K3120" s="50"/>
      <c r="L3120" s="53"/>
      <c r="M3120" s="53"/>
      <c r="N3120" s="50"/>
      <c r="O3120" s="50"/>
      <c r="P3120" s="50"/>
      <c r="Q3120" s="50"/>
      <c r="R3120" s="53"/>
    </row>
    <row r="3121">
      <c r="A3121" s="54"/>
      <c r="B3121" s="50"/>
      <c r="C3121" s="51"/>
      <c r="D3121" s="50"/>
      <c r="E3121" s="52"/>
      <c r="F3121" s="50"/>
      <c r="G3121" s="50"/>
      <c r="H3121" s="50"/>
      <c r="I3121" s="50"/>
      <c r="J3121" s="50"/>
      <c r="K3121" s="50"/>
      <c r="L3121" s="53"/>
      <c r="M3121" s="53"/>
      <c r="N3121" s="50"/>
      <c r="O3121" s="50"/>
      <c r="P3121" s="50"/>
      <c r="Q3121" s="50"/>
      <c r="R3121" s="53"/>
    </row>
    <row r="3122">
      <c r="A3122" s="54"/>
      <c r="B3122" s="50"/>
      <c r="C3122" s="51"/>
      <c r="D3122" s="50"/>
      <c r="E3122" s="52"/>
      <c r="F3122" s="50"/>
      <c r="G3122" s="50"/>
      <c r="H3122" s="50"/>
      <c r="I3122" s="50"/>
      <c r="J3122" s="50"/>
      <c r="K3122" s="50"/>
      <c r="L3122" s="53"/>
      <c r="M3122" s="53"/>
      <c r="N3122" s="50"/>
      <c r="O3122" s="50"/>
      <c r="P3122" s="50"/>
      <c r="Q3122" s="50"/>
      <c r="R3122" s="53"/>
    </row>
    <row r="3123">
      <c r="A3123" s="54"/>
      <c r="B3123" s="50"/>
      <c r="C3123" s="51"/>
      <c r="D3123" s="50"/>
      <c r="E3123" s="52"/>
      <c r="F3123" s="50"/>
      <c r="G3123" s="50"/>
      <c r="H3123" s="50"/>
      <c r="I3123" s="50"/>
      <c r="J3123" s="50"/>
      <c r="K3123" s="50"/>
      <c r="L3123" s="53"/>
      <c r="M3123" s="53"/>
      <c r="N3123" s="50"/>
      <c r="O3123" s="50"/>
      <c r="P3123" s="50"/>
      <c r="Q3123" s="50"/>
      <c r="R3123" s="53"/>
    </row>
    <row r="3124">
      <c r="A3124" s="54"/>
      <c r="B3124" s="50"/>
      <c r="C3124" s="51"/>
      <c r="D3124" s="50"/>
      <c r="E3124" s="52"/>
      <c r="F3124" s="50"/>
      <c r="G3124" s="50"/>
      <c r="H3124" s="50"/>
      <c r="I3124" s="50"/>
      <c r="J3124" s="50"/>
      <c r="K3124" s="50"/>
      <c r="L3124" s="53"/>
      <c r="M3124" s="53"/>
      <c r="N3124" s="50"/>
      <c r="O3124" s="50"/>
      <c r="P3124" s="50"/>
      <c r="Q3124" s="50"/>
      <c r="R3124" s="53"/>
    </row>
    <row r="3125">
      <c r="A3125" s="54"/>
      <c r="B3125" s="50"/>
      <c r="C3125" s="51"/>
      <c r="D3125" s="50"/>
      <c r="E3125" s="52"/>
      <c r="F3125" s="50"/>
      <c r="G3125" s="50"/>
      <c r="H3125" s="50"/>
      <c r="I3125" s="50"/>
      <c r="J3125" s="50"/>
      <c r="K3125" s="50"/>
      <c r="L3125" s="53"/>
      <c r="M3125" s="53"/>
      <c r="N3125" s="50"/>
      <c r="O3125" s="50"/>
      <c r="P3125" s="50"/>
      <c r="Q3125" s="50"/>
      <c r="R3125" s="53"/>
    </row>
    <row r="3126">
      <c r="A3126" s="54"/>
      <c r="B3126" s="50"/>
      <c r="C3126" s="51"/>
      <c r="D3126" s="50"/>
      <c r="E3126" s="52"/>
      <c r="F3126" s="50"/>
      <c r="G3126" s="50"/>
      <c r="H3126" s="50"/>
      <c r="I3126" s="50"/>
      <c r="J3126" s="50"/>
      <c r="K3126" s="50"/>
      <c r="L3126" s="53"/>
      <c r="M3126" s="53"/>
      <c r="N3126" s="50"/>
      <c r="O3126" s="50"/>
      <c r="P3126" s="50"/>
      <c r="Q3126" s="50"/>
      <c r="R3126" s="53"/>
    </row>
    <row r="3127">
      <c r="A3127" s="54"/>
      <c r="B3127" s="50"/>
      <c r="C3127" s="51"/>
      <c r="D3127" s="50"/>
      <c r="E3127" s="52"/>
      <c r="F3127" s="50"/>
      <c r="G3127" s="50"/>
      <c r="H3127" s="50"/>
      <c r="I3127" s="50"/>
      <c r="J3127" s="50"/>
      <c r="K3127" s="50"/>
      <c r="L3127" s="53"/>
      <c r="M3127" s="53"/>
      <c r="N3127" s="50"/>
      <c r="O3127" s="50"/>
      <c r="P3127" s="50"/>
      <c r="Q3127" s="50"/>
      <c r="R3127" s="53"/>
    </row>
    <row r="3128">
      <c r="A3128" s="54"/>
      <c r="B3128" s="50"/>
      <c r="C3128" s="51"/>
      <c r="D3128" s="50"/>
      <c r="E3128" s="52"/>
      <c r="F3128" s="50"/>
      <c r="G3128" s="50"/>
      <c r="H3128" s="50"/>
      <c r="I3128" s="50"/>
      <c r="J3128" s="50"/>
      <c r="K3128" s="50"/>
      <c r="L3128" s="53"/>
      <c r="M3128" s="53"/>
      <c r="N3128" s="50"/>
      <c r="O3128" s="50"/>
      <c r="P3128" s="50"/>
      <c r="Q3128" s="50"/>
      <c r="R3128" s="53"/>
    </row>
    <row r="3129">
      <c r="A3129" s="54"/>
      <c r="B3129" s="50"/>
      <c r="C3129" s="51"/>
      <c r="D3129" s="50"/>
      <c r="E3129" s="52"/>
      <c r="F3129" s="50"/>
      <c r="G3129" s="50"/>
      <c r="H3129" s="50"/>
      <c r="I3129" s="50"/>
      <c r="J3129" s="50"/>
      <c r="K3129" s="50"/>
      <c r="L3129" s="53"/>
      <c r="M3129" s="53"/>
      <c r="N3129" s="50"/>
      <c r="O3129" s="50"/>
      <c r="P3129" s="50"/>
      <c r="Q3129" s="50"/>
      <c r="R3129" s="53"/>
    </row>
    <row r="3130">
      <c r="A3130" s="54"/>
      <c r="B3130" s="50"/>
      <c r="C3130" s="51"/>
      <c r="D3130" s="50"/>
      <c r="E3130" s="52"/>
      <c r="F3130" s="50"/>
      <c r="G3130" s="50"/>
      <c r="H3130" s="50"/>
      <c r="I3130" s="50"/>
      <c r="J3130" s="50"/>
      <c r="K3130" s="50"/>
      <c r="L3130" s="53"/>
      <c r="M3130" s="53"/>
      <c r="N3130" s="50"/>
      <c r="O3130" s="50"/>
      <c r="P3130" s="50"/>
      <c r="Q3130" s="50"/>
      <c r="R3130" s="53"/>
    </row>
    <row r="3131">
      <c r="A3131" s="54"/>
      <c r="B3131" s="50"/>
      <c r="C3131" s="51"/>
      <c r="D3131" s="50"/>
      <c r="E3131" s="52"/>
      <c r="F3131" s="50"/>
      <c r="G3131" s="50"/>
      <c r="H3131" s="50"/>
      <c r="I3131" s="50"/>
      <c r="J3131" s="50"/>
      <c r="K3131" s="50"/>
      <c r="L3131" s="53"/>
      <c r="M3131" s="53"/>
      <c r="N3131" s="50"/>
      <c r="O3131" s="50"/>
      <c r="P3131" s="50"/>
      <c r="Q3131" s="50"/>
      <c r="R3131" s="53"/>
    </row>
    <row r="3132">
      <c r="A3132" s="54"/>
      <c r="B3132" s="50"/>
      <c r="C3132" s="51"/>
      <c r="D3132" s="50"/>
      <c r="E3132" s="52"/>
      <c r="F3132" s="50"/>
      <c r="G3132" s="50"/>
      <c r="H3132" s="50"/>
      <c r="I3132" s="50"/>
      <c r="J3132" s="50"/>
      <c r="K3132" s="50"/>
      <c r="L3132" s="53"/>
      <c r="M3132" s="53"/>
      <c r="N3132" s="50"/>
      <c r="O3132" s="50"/>
      <c r="P3132" s="50"/>
      <c r="Q3132" s="50"/>
      <c r="R3132" s="53"/>
    </row>
    <row r="3133">
      <c r="A3133" s="54"/>
      <c r="B3133" s="50"/>
      <c r="C3133" s="51"/>
      <c r="D3133" s="50"/>
      <c r="E3133" s="52"/>
      <c r="F3133" s="50"/>
      <c r="G3133" s="50"/>
      <c r="H3133" s="50"/>
      <c r="I3133" s="50"/>
      <c r="J3133" s="50"/>
      <c r="K3133" s="50"/>
      <c r="L3133" s="53"/>
      <c r="M3133" s="53"/>
      <c r="N3133" s="50"/>
      <c r="O3133" s="50"/>
      <c r="P3133" s="50"/>
      <c r="Q3133" s="50"/>
      <c r="R3133" s="53"/>
    </row>
    <row r="3134">
      <c r="A3134" s="54"/>
      <c r="B3134" s="50"/>
      <c r="C3134" s="51"/>
      <c r="D3134" s="50"/>
      <c r="E3134" s="52"/>
      <c r="F3134" s="50"/>
      <c r="G3134" s="50"/>
      <c r="H3134" s="50"/>
      <c r="I3134" s="50"/>
      <c r="J3134" s="50"/>
      <c r="K3134" s="50"/>
      <c r="L3134" s="53"/>
      <c r="M3134" s="53"/>
      <c r="N3134" s="50"/>
      <c r="O3134" s="50"/>
      <c r="P3134" s="50"/>
      <c r="Q3134" s="50"/>
      <c r="R3134" s="53"/>
    </row>
    <row r="3135">
      <c r="A3135" s="54"/>
      <c r="B3135" s="50"/>
      <c r="C3135" s="51"/>
      <c r="D3135" s="50"/>
      <c r="E3135" s="52"/>
      <c r="F3135" s="50"/>
      <c r="G3135" s="50"/>
      <c r="H3135" s="50"/>
      <c r="I3135" s="50"/>
      <c r="J3135" s="50"/>
      <c r="K3135" s="50"/>
      <c r="L3135" s="53"/>
      <c r="M3135" s="53"/>
      <c r="N3135" s="50"/>
      <c r="O3135" s="50"/>
      <c r="P3135" s="50"/>
      <c r="Q3135" s="50"/>
      <c r="R3135" s="53"/>
    </row>
    <row r="3136">
      <c r="A3136" s="54"/>
      <c r="B3136" s="50"/>
      <c r="C3136" s="51"/>
      <c r="D3136" s="50"/>
      <c r="E3136" s="52"/>
      <c r="F3136" s="50"/>
      <c r="G3136" s="50"/>
      <c r="H3136" s="50"/>
      <c r="I3136" s="50"/>
      <c r="J3136" s="50"/>
      <c r="K3136" s="50"/>
      <c r="L3136" s="53"/>
      <c r="M3136" s="53"/>
      <c r="N3136" s="50"/>
      <c r="O3136" s="50"/>
      <c r="P3136" s="50"/>
      <c r="Q3136" s="50"/>
      <c r="R3136" s="53"/>
    </row>
    <row r="3137">
      <c r="A3137" s="54"/>
      <c r="B3137" s="50"/>
      <c r="C3137" s="51"/>
      <c r="D3137" s="50"/>
      <c r="E3137" s="52"/>
      <c r="F3137" s="50"/>
      <c r="G3137" s="50"/>
      <c r="H3137" s="50"/>
      <c r="I3137" s="50"/>
      <c r="J3137" s="50"/>
      <c r="K3137" s="50"/>
      <c r="L3137" s="53"/>
      <c r="M3137" s="53"/>
      <c r="N3137" s="50"/>
      <c r="O3137" s="50"/>
      <c r="P3137" s="50"/>
      <c r="Q3137" s="50"/>
      <c r="R3137" s="53"/>
    </row>
    <row r="3138">
      <c r="A3138" s="54"/>
      <c r="B3138" s="50"/>
      <c r="C3138" s="51"/>
      <c r="D3138" s="50"/>
      <c r="E3138" s="52"/>
      <c r="F3138" s="50"/>
      <c r="G3138" s="50"/>
      <c r="H3138" s="50"/>
      <c r="I3138" s="50"/>
      <c r="J3138" s="50"/>
      <c r="K3138" s="50"/>
      <c r="L3138" s="53"/>
      <c r="M3138" s="53"/>
      <c r="N3138" s="50"/>
      <c r="O3138" s="50"/>
      <c r="P3138" s="50"/>
      <c r="Q3138" s="50"/>
      <c r="R3138" s="53"/>
    </row>
    <row r="3139">
      <c r="A3139" s="54"/>
      <c r="B3139" s="50"/>
      <c r="C3139" s="51"/>
      <c r="D3139" s="50"/>
      <c r="E3139" s="52"/>
      <c r="F3139" s="50"/>
      <c r="G3139" s="50"/>
      <c r="H3139" s="50"/>
      <c r="I3139" s="50"/>
      <c r="J3139" s="50"/>
      <c r="K3139" s="50"/>
      <c r="L3139" s="53"/>
      <c r="M3139" s="53"/>
      <c r="N3139" s="50"/>
      <c r="O3139" s="50"/>
      <c r="P3139" s="50"/>
      <c r="Q3139" s="50"/>
      <c r="R3139" s="53"/>
    </row>
    <row r="3140">
      <c r="A3140" s="54"/>
      <c r="B3140" s="50"/>
      <c r="C3140" s="51"/>
      <c r="D3140" s="50"/>
      <c r="E3140" s="52"/>
      <c r="F3140" s="50"/>
      <c r="G3140" s="50"/>
      <c r="H3140" s="50"/>
      <c r="I3140" s="50"/>
      <c r="J3140" s="50"/>
      <c r="K3140" s="50"/>
      <c r="L3140" s="53"/>
      <c r="M3140" s="53"/>
      <c r="N3140" s="50"/>
      <c r="O3140" s="50"/>
      <c r="P3140" s="50"/>
      <c r="Q3140" s="50"/>
      <c r="R3140" s="53"/>
    </row>
    <row r="3141">
      <c r="A3141" s="54"/>
      <c r="B3141" s="50"/>
      <c r="C3141" s="51"/>
      <c r="D3141" s="50"/>
      <c r="E3141" s="52"/>
      <c r="F3141" s="50"/>
      <c r="G3141" s="50"/>
      <c r="H3141" s="50"/>
      <c r="I3141" s="50"/>
      <c r="J3141" s="50"/>
      <c r="K3141" s="50"/>
      <c r="L3141" s="53"/>
      <c r="M3141" s="53"/>
      <c r="N3141" s="50"/>
      <c r="O3141" s="50"/>
      <c r="P3141" s="50"/>
      <c r="Q3141" s="50"/>
      <c r="R3141" s="53"/>
    </row>
    <row r="3142">
      <c r="A3142" s="54"/>
      <c r="B3142" s="50"/>
      <c r="C3142" s="51"/>
      <c r="D3142" s="50"/>
      <c r="E3142" s="52"/>
      <c r="F3142" s="50"/>
      <c r="G3142" s="50"/>
      <c r="H3142" s="50"/>
      <c r="I3142" s="50"/>
      <c r="J3142" s="50"/>
      <c r="K3142" s="50"/>
      <c r="L3142" s="53"/>
      <c r="M3142" s="53"/>
      <c r="N3142" s="50"/>
      <c r="O3142" s="50"/>
      <c r="P3142" s="50"/>
      <c r="Q3142" s="50"/>
      <c r="R3142" s="53"/>
    </row>
    <row r="3143">
      <c r="A3143" s="54"/>
      <c r="B3143" s="50"/>
      <c r="C3143" s="51"/>
      <c r="D3143" s="50"/>
      <c r="E3143" s="52"/>
      <c r="F3143" s="50"/>
      <c r="G3143" s="50"/>
      <c r="H3143" s="50"/>
      <c r="I3143" s="50"/>
      <c r="J3143" s="50"/>
      <c r="K3143" s="50"/>
      <c r="L3143" s="53"/>
      <c r="M3143" s="53"/>
      <c r="N3143" s="50"/>
      <c r="O3143" s="50"/>
      <c r="P3143" s="50"/>
      <c r="Q3143" s="50"/>
      <c r="R3143" s="53"/>
    </row>
    <row r="3144">
      <c r="A3144" s="54"/>
      <c r="B3144" s="50"/>
      <c r="C3144" s="51"/>
      <c r="D3144" s="50"/>
      <c r="E3144" s="52"/>
      <c r="F3144" s="50"/>
      <c r="G3144" s="50"/>
      <c r="H3144" s="50"/>
      <c r="I3144" s="50"/>
      <c r="J3144" s="50"/>
      <c r="K3144" s="50"/>
      <c r="L3144" s="53"/>
      <c r="M3144" s="53"/>
      <c r="N3144" s="50"/>
      <c r="O3144" s="50"/>
      <c r="P3144" s="50"/>
      <c r="Q3144" s="50"/>
      <c r="R3144" s="53"/>
    </row>
    <row r="3145">
      <c r="A3145" s="54"/>
      <c r="B3145" s="50"/>
      <c r="C3145" s="51"/>
      <c r="D3145" s="50"/>
      <c r="E3145" s="52"/>
      <c r="F3145" s="50"/>
      <c r="G3145" s="50"/>
      <c r="H3145" s="50"/>
      <c r="I3145" s="50"/>
      <c r="J3145" s="50"/>
      <c r="K3145" s="50"/>
      <c r="L3145" s="53"/>
      <c r="M3145" s="53"/>
      <c r="N3145" s="50"/>
      <c r="O3145" s="50"/>
      <c r="P3145" s="50"/>
      <c r="Q3145" s="50"/>
      <c r="R3145" s="53"/>
    </row>
    <row r="3146">
      <c r="A3146" s="54"/>
      <c r="B3146" s="50"/>
      <c r="C3146" s="51"/>
      <c r="D3146" s="50"/>
      <c r="E3146" s="52"/>
      <c r="F3146" s="50"/>
      <c r="G3146" s="50"/>
      <c r="H3146" s="50"/>
      <c r="I3146" s="50"/>
      <c r="J3146" s="50"/>
      <c r="K3146" s="50"/>
      <c r="L3146" s="53"/>
      <c r="M3146" s="53"/>
      <c r="N3146" s="50"/>
      <c r="O3146" s="50"/>
      <c r="P3146" s="50"/>
      <c r="Q3146" s="50"/>
      <c r="R3146" s="53"/>
    </row>
    <row r="3147">
      <c r="A3147" s="54"/>
      <c r="B3147" s="50"/>
      <c r="C3147" s="51"/>
      <c r="D3147" s="50"/>
      <c r="E3147" s="52"/>
      <c r="F3147" s="50"/>
      <c r="G3147" s="50"/>
      <c r="H3147" s="50"/>
      <c r="I3147" s="50"/>
      <c r="J3147" s="50"/>
      <c r="K3147" s="50"/>
      <c r="L3147" s="53"/>
      <c r="M3147" s="53"/>
      <c r="N3147" s="50"/>
      <c r="O3147" s="50"/>
      <c r="P3147" s="50"/>
      <c r="Q3147" s="50"/>
      <c r="R3147" s="53"/>
    </row>
    <row r="3148">
      <c r="A3148" s="54"/>
      <c r="B3148" s="50"/>
      <c r="C3148" s="51"/>
      <c r="D3148" s="50"/>
      <c r="E3148" s="52"/>
      <c r="F3148" s="50"/>
      <c r="G3148" s="50"/>
      <c r="H3148" s="50"/>
      <c r="I3148" s="50"/>
      <c r="J3148" s="50"/>
      <c r="K3148" s="50"/>
      <c r="L3148" s="53"/>
      <c r="M3148" s="53"/>
      <c r="N3148" s="50"/>
      <c r="O3148" s="50"/>
      <c r="P3148" s="50"/>
      <c r="Q3148" s="50"/>
      <c r="R3148" s="53"/>
    </row>
    <row r="3149">
      <c r="A3149" s="54"/>
      <c r="B3149" s="50"/>
      <c r="C3149" s="51"/>
      <c r="D3149" s="50"/>
      <c r="E3149" s="52"/>
      <c r="F3149" s="50"/>
      <c r="G3149" s="50"/>
      <c r="H3149" s="50"/>
      <c r="I3149" s="50"/>
      <c r="J3149" s="50"/>
      <c r="K3149" s="50"/>
      <c r="L3149" s="53"/>
      <c r="M3149" s="53"/>
      <c r="N3149" s="50"/>
      <c r="O3149" s="50"/>
      <c r="P3149" s="50"/>
      <c r="Q3149" s="50"/>
      <c r="R3149" s="53"/>
    </row>
    <row r="3150">
      <c r="A3150" s="54"/>
      <c r="B3150" s="50"/>
      <c r="C3150" s="51"/>
      <c r="D3150" s="50"/>
      <c r="E3150" s="52"/>
      <c r="F3150" s="50"/>
      <c r="G3150" s="50"/>
      <c r="H3150" s="50"/>
      <c r="I3150" s="50"/>
      <c r="J3150" s="50"/>
      <c r="K3150" s="50"/>
      <c r="L3150" s="53"/>
      <c r="M3150" s="53"/>
      <c r="N3150" s="50"/>
      <c r="O3150" s="50"/>
      <c r="P3150" s="50"/>
      <c r="Q3150" s="50"/>
      <c r="R3150" s="53"/>
    </row>
    <row r="3151">
      <c r="A3151" s="54"/>
      <c r="B3151" s="50"/>
      <c r="C3151" s="51"/>
      <c r="D3151" s="50"/>
      <c r="E3151" s="52"/>
      <c r="F3151" s="50"/>
      <c r="G3151" s="50"/>
      <c r="H3151" s="50"/>
      <c r="I3151" s="50"/>
      <c r="J3151" s="50"/>
      <c r="K3151" s="50"/>
      <c r="L3151" s="53"/>
      <c r="M3151" s="53"/>
      <c r="N3151" s="50"/>
      <c r="O3151" s="50"/>
      <c r="P3151" s="50"/>
      <c r="Q3151" s="50"/>
      <c r="R3151" s="53"/>
    </row>
    <row r="3152">
      <c r="A3152" s="54"/>
      <c r="B3152" s="50"/>
      <c r="C3152" s="51"/>
      <c r="D3152" s="50"/>
      <c r="E3152" s="52"/>
      <c r="F3152" s="50"/>
      <c r="G3152" s="50"/>
      <c r="H3152" s="50"/>
      <c r="I3152" s="50"/>
      <c r="J3152" s="50"/>
      <c r="K3152" s="50"/>
      <c r="L3152" s="53"/>
      <c r="M3152" s="53"/>
      <c r="N3152" s="50"/>
      <c r="O3152" s="50"/>
      <c r="P3152" s="50"/>
      <c r="Q3152" s="50"/>
      <c r="R3152" s="53"/>
    </row>
    <row r="3153">
      <c r="A3153" s="54"/>
      <c r="B3153" s="50"/>
      <c r="C3153" s="51"/>
      <c r="D3153" s="50"/>
      <c r="E3153" s="52"/>
      <c r="F3153" s="50"/>
      <c r="G3153" s="50"/>
      <c r="H3153" s="50"/>
      <c r="I3153" s="50"/>
      <c r="J3153" s="50"/>
      <c r="K3153" s="50"/>
      <c r="L3153" s="53"/>
      <c r="M3153" s="53"/>
      <c r="N3153" s="50"/>
      <c r="O3153" s="50"/>
      <c r="P3153" s="50"/>
      <c r="Q3153" s="50"/>
      <c r="R3153" s="53"/>
    </row>
    <row r="3154">
      <c r="A3154" s="54"/>
      <c r="B3154" s="50"/>
      <c r="C3154" s="51"/>
      <c r="D3154" s="50"/>
      <c r="E3154" s="52"/>
      <c r="F3154" s="50"/>
      <c r="G3154" s="50"/>
      <c r="H3154" s="50"/>
      <c r="I3154" s="50"/>
      <c r="J3154" s="50"/>
      <c r="K3154" s="50"/>
      <c r="L3154" s="53"/>
      <c r="M3154" s="53"/>
      <c r="N3154" s="50"/>
      <c r="O3154" s="50"/>
      <c r="P3154" s="50"/>
      <c r="Q3154" s="50"/>
      <c r="R3154" s="53"/>
    </row>
    <row r="3155">
      <c r="A3155" s="54"/>
      <c r="B3155" s="50"/>
      <c r="C3155" s="51"/>
      <c r="D3155" s="50"/>
      <c r="E3155" s="52"/>
      <c r="F3155" s="50"/>
      <c r="G3155" s="50"/>
      <c r="H3155" s="50"/>
      <c r="I3155" s="50"/>
      <c r="J3155" s="50"/>
      <c r="K3155" s="50"/>
      <c r="L3155" s="53"/>
      <c r="M3155" s="53"/>
      <c r="N3155" s="50"/>
      <c r="O3155" s="50"/>
      <c r="P3155" s="50"/>
      <c r="Q3155" s="50"/>
      <c r="R3155" s="53"/>
    </row>
    <row r="3156">
      <c r="A3156" s="54"/>
      <c r="B3156" s="50"/>
      <c r="C3156" s="51"/>
      <c r="D3156" s="50"/>
      <c r="E3156" s="52"/>
      <c r="F3156" s="50"/>
      <c r="G3156" s="50"/>
      <c r="H3156" s="50"/>
      <c r="I3156" s="50"/>
      <c r="J3156" s="50"/>
      <c r="K3156" s="50"/>
      <c r="L3156" s="53"/>
      <c r="M3156" s="53"/>
      <c r="N3156" s="50"/>
      <c r="O3156" s="50"/>
      <c r="P3156" s="50"/>
      <c r="Q3156" s="50"/>
      <c r="R3156" s="53"/>
    </row>
    <row r="3157">
      <c r="A3157" s="54"/>
      <c r="B3157" s="50"/>
      <c r="C3157" s="51"/>
      <c r="D3157" s="50"/>
      <c r="E3157" s="52"/>
      <c r="F3157" s="50"/>
      <c r="G3157" s="50"/>
      <c r="H3157" s="50"/>
      <c r="I3157" s="50"/>
      <c r="J3157" s="50"/>
      <c r="K3157" s="50"/>
      <c r="L3157" s="53"/>
      <c r="M3157" s="53"/>
      <c r="N3157" s="50"/>
      <c r="O3157" s="50"/>
      <c r="P3157" s="50"/>
      <c r="Q3157" s="50"/>
      <c r="R3157" s="53"/>
    </row>
    <row r="3158">
      <c r="A3158" s="54"/>
      <c r="B3158" s="50"/>
      <c r="C3158" s="51"/>
      <c r="D3158" s="50"/>
      <c r="E3158" s="52"/>
      <c r="F3158" s="50"/>
      <c r="G3158" s="50"/>
      <c r="H3158" s="50"/>
      <c r="I3158" s="50"/>
      <c r="J3158" s="50"/>
      <c r="K3158" s="50"/>
      <c r="L3158" s="53"/>
      <c r="M3158" s="53"/>
      <c r="N3158" s="50"/>
      <c r="O3158" s="50"/>
      <c r="P3158" s="50"/>
      <c r="Q3158" s="50"/>
      <c r="R3158" s="53"/>
    </row>
    <row r="3159">
      <c r="A3159" s="54"/>
      <c r="B3159" s="50"/>
      <c r="C3159" s="51"/>
      <c r="D3159" s="50"/>
      <c r="E3159" s="52"/>
      <c r="F3159" s="50"/>
      <c r="G3159" s="50"/>
      <c r="H3159" s="50"/>
      <c r="I3159" s="50"/>
      <c r="J3159" s="50"/>
      <c r="K3159" s="50"/>
      <c r="L3159" s="53"/>
      <c r="M3159" s="53"/>
      <c r="N3159" s="50"/>
      <c r="O3159" s="50"/>
      <c r="P3159" s="50"/>
      <c r="Q3159" s="50"/>
      <c r="R3159" s="53"/>
    </row>
    <row r="3160">
      <c r="A3160" s="54"/>
      <c r="B3160" s="50"/>
      <c r="C3160" s="51"/>
      <c r="D3160" s="50"/>
      <c r="E3160" s="52"/>
      <c r="F3160" s="50"/>
      <c r="G3160" s="50"/>
      <c r="H3160" s="50"/>
      <c r="I3160" s="50"/>
      <c r="J3160" s="50"/>
      <c r="K3160" s="50"/>
      <c r="L3160" s="53"/>
      <c r="M3160" s="53"/>
      <c r="N3160" s="50"/>
      <c r="O3160" s="50"/>
      <c r="P3160" s="50"/>
      <c r="Q3160" s="50"/>
      <c r="R3160" s="53"/>
    </row>
    <row r="3161">
      <c r="A3161" s="54"/>
      <c r="B3161" s="50"/>
      <c r="C3161" s="51"/>
      <c r="D3161" s="50"/>
      <c r="E3161" s="52"/>
      <c r="F3161" s="50"/>
      <c r="G3161" s="50"/>
      <c r="H3161" s="50"/>
      <c r="I3161" s="50"/>
      <c r="J3161" s="50"/>
      <c r="K3161" s="50"/>
      <c r="L3161" s="53"/>
      <c r="M3161" s="53"/>
      <c r="N3161" s="50"/>
      <c r="O3161" s="50"/>
      <c r="P3161" s="50"/>
      <c r="Q3161" s="50"/>
      <c r="R3161" s="53"/>
    </row>
    <row r="3162">
      <c r="A3162" s="54"/>
      <c r="B3162" s="50"/>
      <c r="C3162" s="51"/>
      <c r="D3162" s="50"/>
      <c r="E3162" s="52"/>
      <c r="F3162" s="50"/>
      <c r="G3162" s="50"/>
      <c r="H3162" s="50"/>
      <c r="I3162" s="50"/>
      <c r="J3162" s="50"/>
      <c r="K3162" s="50"/>
      <c r="L3162" s="53"/>
      <c r="M3162" s="53"/>
      <c r="N3162" s="50"/>
      <c r="O3162" s="50"/>
      <c r="P3162" s="50"/>
      <c r="Q3162" s="50"/>
      <c r="R3162" s="53"/>
    </row>
    <row r="3163">
      <c r="A3163" s="54"/>
      <c r="B3163" s="50"/>
      <c r="C3163" s="51"/>
      <c r="D3163" s="50"/>
      <c r="E3163" s="52"/>
      <c r="F3163" s="50"/>
      <c r="G3163" s="50"/>
      <c r="H3163" s="50"/>
      <c r="I3163" s="50"/>
      <c r="J3163" s="50"/>
      <c r="K3163" s="50"/>
      <c r="L3163" s="53"/>
      <c r="M3163" s="53"/>
      <c r="N3163" s="50"/>
      <c r="O3163" s="50"/>
      <c r="P3163" s="50"/>
      <c r="Q3163" s="50"/>
      <c r="R3163" s="53"/>
    </row>
    <row r="3164">
      <c r="A3164" s="54"/>
      <c r="B3164" s="50"/>
      <c r="C3164" s="51"/>
      <c r="D3164" s="50"/>
      <c r="E3164" s="52"/>
      <c r="F3164" s="50"/>
      <c r="G3164" s="50"/>
      <c r="H3164" s="50"/>
      <c r="I3164" s="50"/>
      <c r="J3164" s="50"/>
      <c r="K3164" s="50"/>
      <c r="L3164" s="53"/>
      <c r="M3164" s="53"/>
      <c r="N3164" s="50"/>
      <c r="O3164" s="50"/>
      <c r="P3164" s="50"/>
      <c r="Q3164" s="50"/>
      <c r="R3164" s="53"/>
    </row>
    <row r="3165">
      <c r="A3165" s="54"/>
      <c r="B3165" s="50"/>
      <c r="C3165" s="51"/>
      <c r="D3165" s="50"/>
      <c r="E3165" s="52"/>
      <c r="F3165" s="50"/>
      <c r="G3165" s="50"/>
      <c r="H3165" s="50"/>
      <c r="I3165" s="50"/>
      <c r="J3165" s="50"/>
      <c r="K3165" s="50"/>
      <c r="L3165" s="53"/>
      <c r="M3165" s="53"/>
      <c r="N3165" s="50"/>
      <c r="O3165" s="50"/>
      <c r="P3165" s="50"/>
      <c r="Q3165" s="50"/>
      <c r="R3165" s="53"/>
    </row>
    <row r="3166">
      <c r="A3166" s="54"/>
      <c r="B3166" s="50"/>
      <c r="C3166" s="51"/>
      <c r="D3166" s="50"/>
      <c r="E3166" s="52"/>
      <c r="F3166" s="50"/>
      <c r="G3166" s="50"/>
      <c r="H3166" s="50"/>
      <c r="I3166" s="50"/>
      <c r="J3166" s="50"/>
      <c r="K3166" s="50"/>
      <c r="L3166" s="53"/>
      <c r="M3166" s="53"/>
      <c r="N3166" s="50"/>
      <c r="O3166" s="50"/>
      <c r="P3166" s="50"/>
      <c r="Q3166" s="50"/>
      <c r="R3166" s="53"/>
    </row>
    <row r="3167">
      <c r="A3167" s="54"/>
      <c r="B3167" s="50"/>
      <c r="C3167" s="51"/>
      <c r="D3167" s="50"/>
      <c r="E3167" s="52"/>
      <c r="F3167" s="50"/>
      <c r="G3167" s="50"/>
      <c r="H3167" s="50"/>
      <c r="I3167" s="50"/>
      <c r="J3167" s="50"/>
      <c r="K3167" s="50"/>
      <c r="L3167" s="53"/>
      <c r="M3167" s="53"/>
      <c r="N3167" s="50"/>
      <c r="O3167" s="50"/>
      <c r="P3167" s="50"/>
      <c r="Q3167" s="50"/>
      <c r="R3167" s="53"/>
    </row>
    <row r="3168">
      <c r="A3168" s="54"/>
      <c r="B3168" s="50"/>
      <c r="C3168" s="51"/>
      <c r="D3168" s="50"/>
      <c r="E3168" s="52"/>
      <c r="F3168" s="50"/>
      <c r="G3168" s="50"/>
      <c r="H3168" s="50"/>
      <c r="I3168" s="50"/>
      <c r="J3168" s="50"/>
      <c r="K3168" s="50"/>
      <c r="L3168" s="53"/>
      <c r="M3168" s="53"/>
      <c r="N3168" s="50"/>
      <c r="O3168" s="50"/>
      <c r="P3168" s="50"/>
      <c r="Q3168" s="50"/>
      <c r="R3168" s="53"/>
    </row>
    <row r="3169">
      <c r="A3169" s="54"/>
      <c r="B3169" s="50"/>
      <c r="C3169" s="51"/>
      <c r="D3169" s="50"/>
      <c r="E3169" s="52"/>
      <c r="F3169" s="50"/>
      <c r="G3169" s="50"/>
      <c r="H3169" s="50"/>
      <c r="I3169" s="50"/>
      <c r="J3169" s="50"/>
      <c r="K3169" s="50"/>
      <c r="L3169" s="53"/>
      <c r="M3169" s="53"/>
      <c r="N3169" s="50"/>
      <c r="O3169" s="50"/>
      <c r="P3169" s="50"/>
      <c r="Q3169" s="50"/>
      <c r="R3169" s="53"/>
    </row>
    <row r="3170">
      <c r="A3170" s="54"/>
      <c r="B3170" s="50"/>
      <c r="C3170" s="51"/>
      <c r="D3170" s="50"/>
      <c r="E3170" s="52"/>
      <c r="F3170" s="50"/>
      <c r="G3170" s="50"/>
      <c r="H3170" s="50"/>
      <c r="I3170" s="50"/>
      <c r="J3170" s="50"/>
      <c r="K3170" s="50"/>
      <c r="L3170" s="53"/>
      <c r="M3170" s="53"/>
      <c r="N3170" s="50"/>
      <c r="O3170" s="50"/>
      <c r="P3170" s="50"/>
      <c r="Q3170" s="50"/>
      <c r="R3170" s="53"/>
    </row>
    <row r="3171">
      <c r="A3171" s="54"/>
      <c r="B3171" s="50"/>
      <c r="C3171" s="51"/>
      <c r="D3171" s="50"/>
      <c r="E3171" s="52"/>
      <c r="F3171" s="50"/>
      <c r="G3171" s="50"/>
      <c r="H3171" s="50"/>
      <c r="I3171" s="50"/>
      <c r="J3171" s="50"/>
      <c r="K3171" s="50"/>
      <c r="L3171" s="53"/>
      <c r="M3171" s="53"/>
      <c r="N3171" s="50"/>
      <c r="O3171" s="50"/>
      <c r="P3171" s="50"/>
      <c r="Q3171" s="50"/>
      <c r="R3171" s="53"/>
    </row>
    <row r="3172">
      <c r="A3172" s="54"/>
      <c r="B3172" s="50"/>
      <c r="C3172" s="51"/>
      <c r="D3172" s="50"/>
      <c r="E3172" s="52"/>
      <c r="F3172" s="50"/>
      <c r="G3172" s="50"/>
      <c r="H3172" s="50"/>
      <c r="I3172" s="50"/>
      <c r="J3172" s="50"/>
      <c r="K3172" s="50"/>
      <c r="L3172" s="53"/>
      <c r="M3172" s="53"/>
      <c r="N3172" s="50"/>
      <c r="O3172" s="50"/>
      <c r="P3172" s="50"/>
      <c r="Q3172" s="50"/>
      <c r="R3172" s="53"/>
    </row>
    <row r="3173">
      <c r="A3173" s="54"/>
      <c r="B3173" s="50"/>
      <c r="C3173" s="51"/>
      <c r="D3173" s="50"/>
      <c r="E3173" s="52"/>
      <c r="F3173" s="50"/>
      <c r="G3173" s="50"/>
      <c r="H3173" s="50"/>
      <c r="I3173" s="50"/>
      <c r="J3173" s="50"/>
      <c r="K3173" s="50"/>
      <c r="L3173" s="53"/>
      <c r="M3173" s="53"/>
      <c r="N3173" s="50"/>
      <c r="O3173" s="50"/>
      <c r="P3173" s="50"/>
      <c r="Q3173" s="50"/>
      <c r="R3173" s="53"/>
    </row>
    <row r="3174">
      <c r="A3174" s="54"/>
      <c r="B3174" s="50"/>
      <c r="C3174" s="51"/>
      <c r="D3174" s="50"/>
      <c r="E3174" s="52"/>
      <c r="F3174" s="50"/>
      <c r="G3174" s="50"/>
      <c r="H3174" s="50"/>
      <c r="I3174" s="50"/>
      <c r="J3174" s="50"/>
      <c r="K3174" s="50"/>
      <c r="L3174" s="53"/>
      <c r="M3174" s="53"/>
      <c r="N3174" s="50"/>
      <c r="O3174" s="50"/>
      <c r="P3174" s="50"/>
      <c r="Q3174" s="50"/>
      <c r="R3174" s="53"/>
    </row>
    <row r="3175">
      <c r="A3175" s="54"/>
      <c r="B3175" s="50"/>
      <c r="C3175" s="51"/>
      <c r="D3175" s="50"/>
      <c r="E3175" s="52"/>
      <c r="F3175" s="50"/>
      <c r="G3175" s="50"/>
      <c r="H3175" s="50"/>
      <c r="I3175" s="50"/>
      <c r="J3175" s="50"/>
      <c r="K3175" s="50"/>
      <c r="L3175" s="53"/>
      <c r="M3175" s="53"/>
      <c r="N3175" s="50"/>
      <c r="O3175" s="50"/>
      <c r="P3175" s="50"/>
      <c r="Q3175" s="50"/>
      <c r="R3175" s="53"/>
    </row>
    <row r="3176">
      <c r="A3176" s="54"/>
      <c r="B3176" s="50"/>
      <c r="C3176" s="51"/>
      <c r="D3176" s="50"/>
      <c r="E3176" s="52"/>
      <c r="F3176" s="50"/>
      <c r="G3176" s="50"/>
      <c r="H3176" s="50"/>
      <c r="I3176" s="50"/>
      <c r="J3176" s="50"/>
      <c r="K3176" s="50"/>
      <c r="L3176" s="53"/>
      <c r="M3176" s="53"/>
      <c r="N3176" s="50"/>
      <c r="O3176" s="50"/>
      <c r="P3176" s="50"/>
      <c r="Q3176" s="50"/>
      <c r="R3176" s="53"/>
    </row>
    <row r="3177">
      <c r="A3177" s="54"/>
      <c r="B3177" s="50"/>
      <c r="C3177" s="51"/>
      <c r="D3177" s="50"/>
      <c r="E3177" s="52"/>
      <c r="F3177" s="50"/>
      <c r="G3177" s="50"/>
      <c r="H3177" s="50"/>
      <c r="I3177" s="50"/>
      <c r="J3177" s="50"/>
      <c r="K3177" s="50"/>
      <c r="L3177" s="53"/>
      <c r="M3177" s="53"/>
      <c r="N3177" s="50"/>
      <c r="O3177" s="50"/>
      <c r="P3177" s="50"/>
      <c r="Q3177" s="50"/>
      <c r="R3177" s="53"/>
    </row>
    <row r="3178">
      <c r="A3178" s="54"/>
      <c r="B3178" s="50"/>
      <c r="C3178" s="51"/>
      <c r="D3178" s="50"/>
      <c r="E3178" s="52"/>
      <c r="F3178" s="50"/>
      <c r="G3178" s="50"/>
      <c r="H3178" s="50"/>
      <c r="I3178" s="50"/>
      <c r="J3178" s="50"/>
      <c r="K3178" s="50"/>
      <c r="L3178" s="53"/>
      <c r="M3178" s="53"/>
      <c r="N3178" s="50"/>
      <c r="O3178" s="50"/>
      <c r="P3178" s="50"/>
      <c r="Q3178" s="50"/>
      <c r="R3178" s="53"/>
    </row>
    <row r="3179">
      <c r="A3179" s="54"/>
      <c r="B3179" s="50"/>
      <c r="C3179" s="51"/>
      <c r="D3179" s="50"/>
      <c r="E3179" s="52"/>
      <c r="F3179" s="50"/>
      <c r="G3179" s="50"/>
      <c r="H3179" s="50"/>
      <c r="I3179" s="50"/>
      <c r="J3179" s="50"/>
      <c r="K3179" s="50"/>
      <c r="L3179" s="53"/>
      <c r="M3179" s="53"/>
      <c r="N3179" s="50"/>
      <c r="O3179" s="50"/>
      <c r="P3179" s="50"/>
      <c r="Q3179" s="50"/>
      <c r="R3179" s="53"/>
    </row>
    <row r="3180">
      <c r="A3180" s="54"/>
      <c r="B3180" s="50"/>
      <c r="C3180" s="51"/>
      <c r="D3180" s="50"/>
      <c r="E3180" s="52"/>
      <c r="F3180" s="50"/>
      <c r="G3180" s="50"/>
      <c r="H3180" s="50"/>
      <c r="I3180" s="50"/>
      <c r="J3180" s="50"/>
      <c r="K3180" s="50"/>
      <c r="L3180" s="53"/>
      <c r="M3180" s="53"/>
      <c r="N3180" s="50"/>
      <c r="O3180" s="50"/>
      <c r="P3180" s="50"/>
      <c r="Q3180" s="50"/>
      <c r="R3180" s="53"/>
    </row>
    <row r="3181">
      <c r="A3181" s="54"/>
      <c r="B3181" s="50"/>
      <c r="C3181" s="51"/>
      <c r="D3181" s="50"/>
      <c r="E3181" s="52"/>
      <c r="F3181" s="50"/>
      <c r="G3181" s="50"/>
      <c r="H3181" s="50"/>
      <c r="I3181" s="50"/>
      <c r="J3181" s="50"/>
      <c r="K3181" s="50"/>
      <c r="L3181" s="53"/>
      <c r="M3181" s="53"/>
      <c r="N3181" s="50"/>
      <c r="O3181" s="50"/>
      <c r="P3181" s="50"/>
      <c r="Q3181" s="50"/>
      <c r="R3181" s="53"/>
    </row>
    <row r="3182">
      <c r="A3182" s="54"/>
      <c r="B3182" s="50"/>
      <c r="C3182" s="51"/>
      <c r="D3182" s="50"/>
      <c r="E3182" s="52"/>
      <c r="F3182" s="50"/>
      <c r="G3182" s="50"/>
      <c r="H3182" s="50"/>
      <c r="I3182" s="50"/>
      <c r="J3182" s="50"/>
      <c r="K3182" s="50"/>
      <c r="L3182" s="53"/>
      <c r="M3182" s="53"/>
      <c r="N3182" s="50"/>
      <c r="O3182" s="50"/>
      <c r="P3182" s="50"/>
      <c r="Q3182" s="50"/>
      <c r="R3182" s="53"/>
    </row>
    <row r="3183">
      <c r="A3183" s="54"/>
      <c r="B3183" s="50"/>
      <c r="C3183" s="51"/>
      <c r="D3183" s="50"/>
      <c r="E3183" s="52"/>
      <c r="F3183" s="50"/>
      <c r="G3183" s="50"/>
      <c r="H3183" s="50"/>
      <c r="I3183" s="50"/>
      <c r="J3183" s="50"/>
      <c r="K3183" s="50"/>
      <c r="L3183" s="53"/>
      <c r="M3183" s="53"/>
      <c r="N3183" s="50"/>
      <c r="O3183" s="50"/>
      <c r="P3183" s="50"/>
      <c r="Q3183" s="50"/>
      <c r="R3183" s="53"/>
    </row>
    <row r="3184">
      <c r="A3184" s="54"/>
      <c r="B3184" s="50"/>
      <c r="C3184" s="51"/>
      <c r="D3184" s="50"/>
      <c r="E3184" s="52"/>
      <c r="F3184" s="50"/>
      <c r="G3184" s="50"/>
      <c r="H3184" s="50"/>
      <c r="I3184" s="50"/>
      <c r="J3184" s="50"/>
      <c r="K3184" s="50"/>
      <c r="L3184" s="53"/>
      <c r="M3184" s="53"/>
      <c r="N3184" s="50"/>
      <c r="O3184" s="50"/>
      <c r="P3184" s="50"/>
      <c r="Q3184" s="50"/>
      <c r="R3184" s="53"/>
    </row>
    <row r="3185">
      <c r="A3185" s="54"/>
      <c r="B3185" s="50"/>
      <c r="C3185" s="51"/>
      <c r="D3185" s="50"/>
      <c r="E3185" s="52"/>
      <c r="F3185" s="50"/>
      <c r="G3185" s="50"/>
      <c r="H3185" s="50"/>
      <c r="I3185" s="50"/>
      <c r="J3185" s="50"/>
      <c r="K3185" s="50"/>
      <c r="L3185" s="53"/>
      <c r="M3185" s="53"/>
      <c r="N3185" s="50"/>
      <c r="O3185" s="50"/>
      <c r="P3185" s="50"/>
      <c r="Q3185" s="50"/>
      <c r="R3185" s="53"/>
    </row>
    <row r="3186">
      <c r="A3186" s="54"/>
      <c r="B3186" s="50"/>
      <c r="C3186" s="51"/>
      <c r="D3186" s="50"/>
      <c r="E3186" s="52"/>
      <c r="F3186" s="50"/>
      <c r="G3186" s="50"/>
      <c r="H3186" s="50"/>
      <c r="I3186" s="50"/>
      <c r="J3186" s="50"/>
      <c r="K3186" s="50"/>
      <c r="L3186" s="53"/>
      <c r="M3186" s="53"/>
      <c r="N3186" s="50"/>
      <c r="O3186" s="50"/>
      <c r="P3186" s="50"/>
      <c r="Q3186" s="50"/>
      <c r="R3186" s="53"/>
    </row>
    <row r="3187">
      <c r="A3187" s="54"/>
      <c r="B3187" s="50"/>
      <c r="C3187" s="51"/>
      <c r="D3187" s="50"/>
      <c r="E3187" s="52"/>
      <c r="F3187" s="50"/>
      <c r="G3187" s="50"/>
      <c r="H3187" s="50"/>
      <c r="I3187" s="50"/>
      <c r="J3187" s="50"/>
      <c r="K3187" s="50"/>
      <c r="L3187" s="53"/>
      <c r="M3187" s="53"/>
      <c r="N3187" s="50"/>
      <c r="O3187" s="50"/>
      <c r="P3187" s="50"/>
      <c r="Q3187" s="50"/>
      <c r="R3187" s="53"/>
    </row>
    <row r="3188">
      <c r="A3188" s="54"/>
      <c r="B3188" s="50"/>
      <c r="C3188" s="51"/>
      <c r="D3188" s="50"/>
      <c r="E3188" s="52"/>
      <c r="F3188" s="50"/>
      <c r="G3188" s="50"/>
      <c r="H3188" s="50"/>
      <c r="I3188" s="50"/>
      <c r="J3188" s="50"/>
      <c r="K3188" s="50"/>
      <c r="L3188" s="53"/>
      <c r="M3188" s="53"/>
      <c r="N3188" s="50"/>
      <c r="O3188" s="50"/>
      <c r="P3188" s="50"/>
      <c r="Q3188" s="50"/>
      <c r="R3188" s="53"/>
    </row>
    <row r="3189">
      <c r="A3189" s="54"/>
      <c r="B3189" s="50"/>
      <c r="C3189" s="51"/>
      <c r="D3189" s="50"/>
      <c r="E3189" s="52"/>
      <c r="F3189" s="50"/>
      <c r="G3189" s="50"/>
      <c r="H3189" s="50"/>
      <c r="I3189" s="50"/>
      <c r="J3189" s="50"/>
      <c r="K3189" s="50"/>
      <c r="L3189" s="53"/>
      <c r="M3189" s="53"/>
      <c r="N3189" s="50"/>
      <c r="O3189" s="50"/>
      <c r="P3189" s="50"/>
      <c r="Q3189" s="50"/>
      <c r="R3189" s="53"/>
    </row>
    <row r="3190">
      <c r="A3190" s="54"/>
      <c r="B3190" s="50"/>
      <c r="C3190" s="51"/>
      <c r="D3190" s="50"/>
      <c r="E3190" s="52"/>
      <c r="F3190" s="50"/>
      <c r="G3190" s="50"/>
      <c r="H3190" s="50"/>
      <c r="I3190" s="50"/>
      <c r="J3190" s="50"/>
      <c r="K3190" s="50"/>
      <c r="L3190" s="53"/>
      <c r="M3190" s="53"/>
      <c r="N3190" s="50"/>
      <c r="O3190" s="50"/>
      <c r="P3190" s="50"/>
      <c r="Q3190" s="50"/>
      <c r="R3190" s="53"/>
    </row>
    <row r="3191">
      <c r="A3191" s="54"/>
      <c r="B3191" s="50"/>
      <c r="C3191" s="51"/>
      <c r="D3191" s="50"/>
      <c r="E3191" s="52"/>
      <c r="F3191" s="50"/>
      <c r="G3191" s="50"/>
      <c r="H3191" s="50"/>
      <c r="I3191" s="50"/>
      <c r="J3191" s="50"/>
      <c r="K3191" s="50"/>
      <c r="L3191" s="53"/>
      <c r="M3191" s="53"/>
      <c r="N3191" s="50"/>
      <c r="O3191" s="50"/>
      <c r="P3191" s="50"/>
      <c r="Q3191" s="50"/>
      <c r="R3191" s="53"/>
    </row>
    <row r="3192">
      <c r="A3192" s="54"/>
      <c r="B3192" s="50"/>
      <c r="C3192" s="51"/>
      <c r="D3192" s="50"/>
      <c r="E3192" s="52"/>
      <c r="F3192" s="50"/>
      <c r="G3192" s="50"/>
      <c r="H3192" s="50"/>
      <c r="I3192" s="50"/>
      <c r="J3192" s="50"/>
      <c r="K3192" s="50"/>
      <c r="L3192" s="53"/>
      <c r="M3192" s="53"/>
      <c r="N3192" s="50"/>
      <c r="O3192" s="50"/>
      <c r="P3192" s="50"/>
      <c r="Q3192" s="50"/>
      <c r="R3192" s="53"/>
    </row>
    <row r="3193">
      <c r="A3193" s="54"/>
      <c r="B3193" s="50"/>
      <c r="C3193" s="51"/>
      <c r="D3193" s="50"/>
      <c r="E3193" s="52"/>
      <c r="F3193" s="50"/>
      <c r="G3193" s="50"/>
      <c r="H3193" s="50"/>
      <c r="I3193" s="50"/>
      <c r="J3193" s="50"/>
      <c r="K3193" s="50"/>
      <c r="L3193" s="53"/>
      <c r="M3193" s="53"/>
      <c r="N3193" s="50"/>
      <c r="O3193" s="50"/>
      <c r="P3193" s="50"/>
      <c r="Q3193" s="50"/>
      <c r="R3193" s="53"/>
    </row>
    <row r="3194">
      <c r="A3194" s="54"/>
      <c r="B3194" s="50"/>
      <c r="C3194" s="51"/>
      <c r="D3194" s="50"/>
      <c r="E3194" s="52"/>
      <c r="F3194" s="50"/>
      <c r="G3194" s="50"/>
      <c r="H3194" s="50"/>
      <c r="I3194" s="50"/>
      <c r="J3194" s="50"/>
      <c r="K3194" s="50"/>
      <c r="L3194" s="53"/>
      <c r="M3194" s="53"/>
      <c r="N3194" s="50"/>
      <c r="O3194" s="50"/>
      <c r="P3194" s="50"/>
      <c r="Q3194" s="50"/>
      <c r="R3194" s="53"/>
    </row>
    <row r="3195">
      <c r="A3195" s="54"/>
      <c r="B3195" s="50"/>
      <c r="C3195" s="51"/>
      <c r="D3195" s="50"/>
      <c r="E3195" s="52"/>
      <c r="F3195" s="50"/>
      <c r="G3195" s="50"/>
      <c r="H3195" s="50"/>
      <c r="I3195" s="50"/>
      <c r="J3195" s="50"/>
      <c r="K3195" s="50"/>
      <c r="L3195" s="53"/>
      <c r="M3195" s="53"/>
      <c r="N3195" s="50"/>
      <c r="O3195" s="50"/>
      <c r="P3195" s="50"/>
      <c r="Q3195" s="50"/>
      <c r="R3195" s="53"/>
    </row>
    <row r="3196">
      <c r="A3196" s="54"/>
      <c r="B3196" s="50"/>
      <c r="C3196" s="51"/>
      <c r="D3196" s="50"/>
      <c r="E3196" s="52"/>
      <c r="F3196" s="50"/>
      <c r="G3196" s="50"/>
      <c r="H3196" s="50"/>
      <c r="I3196" s="50"/>
      <c r="J3196" s="50"/>
      <c r="K3196" s="50"/>
      <c r="L3196" s="53"/>
      <c r="M3196" s="53"/>
      <c r="N3196" s="50"/>
      <c r="O3196" s="50"/>
      <c r="P3196" s="50"/>
      <c r="Q3196" s="50"/>
      <c r="R3196" s="53"/>
    </row>
    <row r="3197">
      <c r="A3197" s="54"/>
      <c r="B3197" s="50"/>
      <c r="C3197" s="51"/>
      <c r="D3197" s="50"/>
      <c r="E3197" s="52"/>
      <c r="F3197" s="50"/>
      <c r="G3197" s="50"/>
      <c r="H3197" s="50"/>
      <c r="I3197" s="50"/>
      <c r="J3197" s="50"/>
      <c r="K3197" s="50"/>
      <c r="L3197" s="53"/>
      <c r="M3197" s="53"/>
      <c r="N3197" s="50"/>
      <c r="O3197" s="50"/>
      <c r="P3197" s="50"/>
      <c r="Q3197" s="50"/>
      <c r="R3197" s="53"/>
    </row>
    <row r="3198">
      <c r="A3198" s="54"/>
      <c r="B3198" s="50"/>
      <c r="C3198" s="51"/>
      <c r="D3198" s="50"/>
      <c r="E3198" s="52"/>
      <c r="F3198" s="50"/>
      <c r="G3198" s="50"/>
      <c r="H3198" s="50"/>
      <c r="I3198" s="50"/>
      <c r="J3198" s="50"/>
      <c r="K3198" s="50"/>
      <c r="L3198" s="53"/>
      <c r="M3198" s="53"/>
      <c r="N3198" s="50"/>
      <c r="O3198" s="50"/>
      <c r="P3198" s="50"/>
      <c r="Q3198" s="50"/>
      <c r="R3198" s="53"/>
    </row>
    <row r="3199">
      <c r="A3199" s="54"/>
      <c r="B3199" s="50"/>
      <c r="C3199" s="51"/>
      <c r="D3199" s="50"/>
      <c r="E3199" s="52"/>
      <c r="F3199" s="50"/>
      <c r="G3199" s="50"/>
      <c r="H3199" s="50"/>
      <c r="I3199" s="50"/>
      <c r="J3199" s="50"/>
      <c r="K3199" s="50"/>
      <c r="L3199" s="53"/>
      <c r="M3199" s="53"/>
      <c r="N3199" s="50"/>
      <c r="O3199" s="50"/>
      <c r="P3199" s="50"/>
      <c r="Q3199" s="50"/>
      <c r="R3199" s="53"/>
    </row>
    <row r="3200">
      <c r="A3200" s="54"/>
      <c r="B3200" s="50"/>
      <c r="C3200" s="51"/>
      <c r="D3200" s="50"/>
      <c r="E3200" s="52"/>
      <c r="F3200" s="50"/>
      <c r="G3200" s="50"/>
      <c r="H3200" s="50"/>
      <c r="I3200" s="50"/>
      <c r="J3200" s="50"/>
      <c r="K3200" s="50"/>
      <c r="L3200" s="53"/>
      <c r="M3200" s="53"/>
      <c r="N3200" s="50"/>
      <c r="O3200" s="50"/>
      <c r="P3200" s="50"/>
      <c r="Q3200" s="50"/>
      <c r="R3200" s="53"/>
    </row>
    <row r="3201">
      <c r="A3201" s="54"/>
      <c r="B3201" s="50"/>
      <c r="C3201" s="51"/>
      <c r="D3201" s="50"/>
      <c r="E3201" s="52"/>
      <c r="F3201" s="50"/>
      <c r="G3201" s="50"/>
      <c r="H3201" s="50"/>
      <c r="I3201" s="50"/>
      <c r="J3201" s="50"/>
      <c r="K3201" s="50"/>
      <c r="L3201" s="53"/>
      <c r="M3201" s="53"/>
      <c r="N3201" s="50"/>
      <c r="O3201" s="50"/>
      <c r="P3201" s="50"/>
      <c r="Q3201" s="50"/>
      <c r="R3201" s="53"/>
    </row>
    <row r="3202">
      <c r="A3202" s="54"/>
      <c r="B3202" s="50"/>
      <c r="C3202" s="51"/>
      <c r="D3202" s="50"/>
      <c r="E3202" s="52"/>
      <c r="F3202" s="50"/>
      <c r="G3202" s="50"/>
      <c r="H3202" s="50"/>
      <c r="I3202" s="50"/>
      <c r="J3202" s="50"/>
      <c r="K3202" s="50"/>
      <c r="L3202" s="53"/>
      <c r="M3202" s="53"/>
      <c r="N3202" s="50"/>
      <c r="O3202" s="50"/>
      <c r="P3202" s="50"/>
      <c r="Q3202" s="50"/>
      <c r="R3202" s="53"/>
    </row>
    <row r="3203">
      <c r="A3203" s="54"/>
      <c r="B3203" s="50"/>
      <c r="C3203" s="51"/>
      <c r="D3203" s="50"/>
      <c r="E3203" s="52"/>
      <c r="F3203" s="50"/>
      <c r="G3203" s="50"/>
      <c r="H3203" s="50"/>
      <c r="I3203" s="50"/>
      <c r="J3203" s="50"/>
      <c r="K3203" s="50"/>
      <c r="L3203" s="53"/>
      <c r="M3203" s="53"/>
      <c r="N3203" s="50"/>
      <c r="O3203" s="50"/>
      <c r="P3203" s="50"/>
      <c r="Q3203" s="50"/>
      <c r="R3203" s="53"/>
    </row>
    <row r="3204">
      <c r="A3204" s="54"/>
      <c r="B3204" s="50"/>
      <c r="C3204" s="51"/>
      <c r="D3204" s="50"/>
      <c r="E3204" s="52"/>
      <c r="F3204" s="50"/>
      <c r="G3204" s="50"/>
      <c r="H3204" s="50"/>
      <c r="I3204" s="50"/>
      <c r="J3204" s="50"/>
      <c r="K3204" s="50"/>
      <c r="L3204" s="53"/>
      <c r="M3204" s="53"/>
      <c r="N3204" s="50"/>
      <c r="O3204" s="50"/>
      <c r="P3204" s="50"/>
      <c r="Q3204" s="50"/>
      <c r="R3204" s="53"/>
    </row>
    <row r="3205">
      <c r="A3205" s="54"/>
      <c r="B3205" s="50"/>
      <c r="C3205" s="51"/>
      <c r="D3205" s="50"/>
      <c r="E3205" s="52"/>
      <c r="F3205" s="50"/>
      <c r="G3205" s="50"/>
      <c r="H3205" s="50"/>
      <c r="I3205" s="50"/>
      <c r="J3205" s="50"/>
      <c r="K3205" s="50"/>
      <c r="L3205" s="53"/>
      <c r="M3205" s="53"/>
      <c r="N3205" s="50"/>
      <c r="O3205" s="50"/>
      <c r="P3205" s="50"/>
      <c r="Q3205" s="50"/>
      <c r="R3205" s="53"/>
    </row>
    <row r="3206">
      <c r="A3206" s="54"/>
      <c r="B3206" s="50"/>
      <c r="C3206" s="51"/>
      <c r="D3206" s="50"/>
      <c r="E3206" s="52"/>
      <c r="F3206" s="50"/>
      <c r="G3206" s="50"/>
      <c r="H3206" s="50"/>
      <c r="I3206" s="50"/>
      <c r="J3206" s="50"/>
      <c r="K3206" s="50"/>
      <c r="L3206" s="53"/>
      <c r="M3206" s="53"/>
      <c r="N3206" s="50"/>
      <c r="O3206" s="50"/>
      <c r="P3206" s="50"/>
      <c r="Q3206" s="50"/>
      <c r="R3206" s="53"/>
    </row>
    <row r="3207">
      <c r="A3207" s="54"/>
      <c r="B3207" s="50"/>
      <c r="C3207" s="51"/>
      <c r="D3207" s="50"/>
      <c r="E3207" s="52"/>
      <c r="F3207" s="50"/>
      <c r="G3207" s="50"/>
      <c r="H3207" s="50"/>
      <c r="I3207" s="50"/>
      <c r="J3207" s="50"/>
      <c r="K3207" s="50"/>
      <c r="L3207" s="53"/>
      <c r="M3207" s="53"/>
      <c r="N3207" s="50"/>
      <c r="O3207" s="50"/>
      <c r="P3207" s="50"/>
      <c r="Q3207" s="50"/>
      <c r="R3207" s="53"/>
    </row>
    <row r="3208">
      <c r="A3208" s="54"/>
      <c r="B3208" s="50"/>
      <c r="C3208" s="51"/>
      <c r="D3208" s="50"/>
      <c r="E3208" s="52"/>
      <c r="F3208" s="50"/>
      <c r="G3208" s="50"/>
      <c r="H3208" s="50"/>
      <c r="I3208" s="50"/>
      <c r="J3208" s="50"/>
      <c r="K3208" s="50"/>
      <c r="L3208" s="53"/>
      <c r="M3208" s="53"/>
      <c r="N3208" s="50"/>
      <c r="O3208" s="50"/>
      <c r="P3208" s="50"/>
      <c r="Q3208" s="50"/>
      <c r="R3208" s="53"/>
    </row>
    <row r="3209">
      <c r="A3209" s="54"/>
      <c r="B3209" s="50"/>
      <c r="C3209" s="51"/>
      <c r="D3209" s="50"/>
      <c r="E3209" s="52"/>
      <c r="F3209" s="50"/>
      <c r="G3209" s="50"/>
      <c r="H3209" s="50"/>
      <c r="I3209" s="50"/>
      <c r="J3209" s="50"/>
      <c r="K3209" s="50"/>
      <c r="L3209" s="53"/>
      <c r="M3209" s="53"/>
      <c r="N3209" s="50"/>
      <c r="O3209" s="50"/>
      <c r="P3209" s="50"/>
      <c r="Q3209" s="50"/>
      <c r="R3209" s="53"/>
    </row>
    <row r="3210">
      <c r="A3210" s="54"/>
      <c r="B3210" s="50"/>
      <c r="C3210" s="51"/>
      <c r="D3210" s="50"/>
      <c r="E3210" s="52"/>
      <c r="F3210" s="50"/>
      <c r="G3210" s="50"/>
      <c r="H3210" s="50"/>
      <c r="I3210" s="50"/>
      <c r="J3210" s="50"/>
      <c r="K3210" s="50"/>
      <c r="L3210" s="53"/>
      <c r="M3210" s="53"/>
      <c r="N3210" s="50"/>
      <c r="O3210" s="50"/>
      <c r="P3210" s="50"/>
      <c r="Q3210" s="50"/>
      <c r="R3210" s="53"/>
    </row>
    <row r="3211">
      <c r="A3211" s="54"/>
      <c r="B3211" s="50"/>
      <c r="C3211" s="51"/>
      <c r="D3211" s="50"/>
      <c r="E3211" s="52"/>
      <c r="F3211" s="50"/>
      <c r="G3211" s="50"/>
      <c r="H3211" s="50"/>
      <c r="I3211" s="50"/>
      <c r="J3211" s="50"/>
      <c r="K3211" s="50"/>
      <c r="L3211" s="53"/>
      <c r="M3211" s="53"/>
      <c r="N3211" s="50"/>
      <c r="O3211" s="50"/>
      <c r="P3211" s="50"/>
      <c r="Q3211" s="50"/>
      <c r="R3211" s="53"/>
    </row>
    <row r="3212">
      <c r="A3212" s="54"/>
      <c r="B3212" s="50"/>
      <c r="C3212" s="51"/>
      <c r="D3212" s="50"/>
      <c r="E3212" s="52"/>
      <c r="F3212" s="50"/>
      <c r="G3212" s="50"/>
      <c r="H3212" s="50"/>
      <c r="I3212" s="50"/>
      <c r="J3212" s="50"/>
      <c r="K3212" s="50"/>
      <c r="L3212" s="53"/>
      <c r="M3212" s="53"/>
      <c r="N3212" s="50"/>
      <c r="O3212" s="50"/>
      <c r="P3212" s="50"/>
      <c r="Q3212" s="50"/>
      <c r="R3212" s="53"/>
    </row>
    <row r="3213">
      <c r="A3213" s="54"/>
      <c r="B3213" s="50"/>
      <c r="C3213" s="51"/>
      <c r="D3213" s="50"/>
      <c r="E3213" s="52"/>
      <c r="F3213" s="50"/>
      <c r="G3213" s="50"/>
      <c r="H3213" s="50"/>
      <c r="I3213" s="50"/>
      <c r="J3213" s="50"/>
      <c r="K3213" s="50"/>
      <c r="L3213" s="53"/>
      <c r="M3213" s="53"/>
      <c r="N3213" s="50"/>
      <c r="O3213" s="50"/>
      <c r="P3213" s="50"/>
      <c r="Q3213" s="50"/>
      <c r="R3213" s="53"/>
    </row>
    <row r="3214">
      <c r="A3214" s="54"/>
      <c r="B3214" s="50"/>
      <c r="C3214" s="51"/>
      <c r="D3214" s="50"/>
      <c r="E3214" s="52"/>
      <c r="F3214" s="50"/>
      <c r="G3214" s="50"/>
      <c r="H3214" s="50"/>
      <c r="I3214" s="50"/>
      <c r="J3214" s="50"/>
      <c r="K3214" s="50"/>
      <c r="L3214" s="53"/>
      <c r="M3214" s="53"/>
      <c r="N3214" s="50"/>
      <c r="O3214" s="50"/>
      <c r="P3214" s="50"/>
      <c r="Q3214" s="50"/>
      <c r="R3214" s="53"/>
    </row>
    <row r="3215">
      <c r="A3215" s="54"/>
      <c r="B3215" s="50"/>
      <c r="C3215" s="51"/>
      <c r="D3215" s="50"/>
      <c r="E3215" s="52"/>
      <c r="F3215" s="50"/>
      <c r="G3215" s="50"/>
      <c r="H3215" s="50"/>
      <c r="I3215" s="50"/>
      <c r="J3215" s="50"/>
      <c r="K3215" s="50"/>
      <c r="L3215" s="53"/>
      <c r="M3215" s="53"/>
      <c r="N3215" s="50"/>
      <c r="O3215" s="50"/>
      <c r="P3215" s="50"/>
      <c r="Q3215" s="50"/>
      <c r="R3215" s="53"/>
    </row>
    <row r="3216">
      <c r="A3216" s="54"/>
      <c r="B3216" s="50"/>
      <c r="C3216" s="51"/>
      <c r="D3216" s="50"/>
      <c r="E3216" s="52"/>
      <c r="F3216" s="50"/>
      <c r="G3216" s="50"/>
      <c r="H3216" s="50"/>
      <c r="I3216" s="50"/>
      <c r="J3216" s="50"/>
      <c r="K3216" s="50"/>
      <c r="L3216" s="53"/>
      <c r="M3216" s="53"/>
      <c r="N3216" s="50"/>
      <c r="O3216" s="50"/>
      <c r="P3216" s="50"/>
      <c r="Q3216" s="50"/>
      <c r="R3216" s="53"/>
    </row>
    <row r="3217">
      <c r="A3217" s="54"/>
      <c r="B3217" s="50"/>
      <c r="C3217" s="51"/>
      <c r="D3217" s="50"/>
      <c r="E3217" s="52"/>
      <c r="F3217" s="50"/>
      <c r="G3217" s="50"/>
      <c r="H3217" s="50"/>
      <c r="I3217" s="50"/>
      <c r="J3217" s="50"/>
      <c r="K3217" s="50"/>
      <c r="L3217" s="53"/>
      <c r="M3217" s="53"/>
      <c r="N3217" s="50"/>
      <c r="O3217" s="50"/>
      <c r="P3217" s="50"/>
      <c r="Q3217" s="50"/>
      <c r="R3217" s="53"/>
    </row>
    <row r="3218">
      <c r="A3218" s="54"/>
      <c r="B3218" s="50"/>
      <c r="C3218" s="51"/>
      <c r="D3218" s="50"/>
      <c r="E3218" s="52"/>
      <c r="F3218" s="50"/>
      <c r="G3218" s="50"/>
      <c r="H3218" s="50"/>
      <c r="I3218" s="50"/>
      <c r="J3218" s="50"/>
      <c r="K3218" s="50"/>
      <c r="L3218" s="53"/>
      <c r="M3218" s="53"/>
      <c r="N3218" s="50"/>
      <c r="O3218" s="50"/>
      <c r="P3218" s="50"/>
      <c r="Q3218" s="50"/>
      <c r="R3218" s="53"/>
    </row>
    <row r="3219">
      <c r="A3219" s="54"/>
      <c r="B3219" s="50"/>
      <c r="C3219" s="51"/>
      <c r="D3219" s="50"/>
      <c r="E3219" s="52"/>
      <c r="F3219" s="50"/>
      <c r="G3219" s="50"/>
      <c r="H3219" s="50"/>
      <c r="I3219" s="50"/>
      <c r="J3219" s="50"/>
      <c r="K3219" s="50"/>
      <c r="L3219" s="53"/>
      <c r="M3219" s="53"/>
      <c r="N3219" s="50"/>
      <c r="O3219" s="50"/>
      <c r="P3219" s="50"/>
      <c r="Q3219" s="50"/>
      <c r="R3219" s="53"/>
    </row>
    <row r="3220">
      <c r="A3220" s="54"/>
      <c r="B3220" s="50"/>
      <c r="C3220" s="51"/>
      <c r="D3220" s="50"/>
      <c r="E3220" s="52"/>
      <c r="F3220" s="50"/>
      <c r="G3220" s="50"/>
      <c r="H3220" s="50"/>
      <c r="I3220" s="50"/>
      <c r="J3220" s="50"/>
      <c r="K3220" s="50"/>
      <c r="L3220" s="53"/>
      <c r="M3220" s="53"/>
      <c r="N3220" s="50"/>
      <c r="O3220" s="50"/>
      <c r="P3220" s="50"/>
      <c r="Q3220" s="50"/>
      <c r="R3220" s="53"/>
    </row>
    <row r="3221">
      <c r="A3221" s="54"/>
      <c r="B3221" s="50"/>
      <c r="C3221" s="51"/>
      <c r="D3221" s="50"/>
      <c r="E3221" s="52"/>
      <c r="F3221" s="50"/>
      <c r="G3221" s="50"/>
      <c r="H3221" s="50"/>
      <c r="I3221" s="50"/>
      <c r="J3221" s="50"/>
      <c r="K3221" s="50"/>
      <c r="L3221" s="53"/>
      <c r="M3221" s="53"/>
      <c r="N3221" s="50"/>
      <c r="O3221" s="50"/>
      <c r="P3221" s="50"/>
      <c r="Q3221" s="50"/>
      <c r="R3221" s="53"/>
    </row>
    <row r="3222">
      <c r="A3222" s="54"/>
      <c r="B3222" s="50"/>
      <c r="C3222" s="51"/>
      <c r="D3222" s="50"/>
      <c r="E3222" s="52"/>
      <c r="F3222" s="50"/>
      <c r="G3222" s="50"/>
      <c r="H3222" s="50"/>
      <c r="I3222" s="50"/>
      <c r="J3222" s="50"/>
      <c r="K3222" s="50"/>
      <c r="L3222" s="53"/>
      <c r="M3222" s="53"/>
      <c r="N3222" s="50"/>
      <c r="O3222" s="50"/>
      <c r="P3222" s="50"/>
      <c r="Q3222" s="50"/>
      <c r="R3222" s="53"/>
    </row>
    <row r="3223">
      <c r="A3223" s="54"/>
      <c r="B3223" s="50"/>
      <c r="C3223" s="51"/>
      <c r="D3223" s="50"/>
      <c r="E3223" s="52"/>
      <c r="F3223" s="50"/>
      <c r="G3223" s="50"/>
      <c r="H3223" s="50"/>
      <c r="I3223" s="50"/>
      <c r="J3223" s="50"/>
      <c r="K3223" s="50"/>
      <c r="L3223" s="53"/>
      <c r="M3223" s="53"/>
      <c r="N3223" s="50"/>
      <c r="O3223" s="50"/>
      <c r="P3223" s="50"/>
      <c r="Q3223" s="50"/>
      <c r="R3223" s="53"/>
    </row>
    <row r="3224">
      <c r="A3224" s="54"/>
      <c r="B3224" s="50"/>
      <c r="C3224" s="51"/>
      <c r="D3224" s="50"/>
      <c r="E3224" s="52"/>
      <c r="F3224" s="50"/>
      <c r="G3224" s="50"/>
      <c r="H3224" s="50"/>
      <c r="I3224" s="50"/>
      <c r="J3224" s="50"/>
      <c r="K3224" s="50"/>
      <c r="L3224" s="53"/>
      <c r="M3224" s="53"/>
      <c r="N3224" s="50"/>
      <c r="O3224" s="50"/>
      <c r="P3224" s="50"/>
      <c r="Q3224" s="50"/>
      <c r="R3224" s="53"/>
    </row>
    <row r="3225">
      <c r="A3225" s="54"/>
      <c r="B3225" s="50"/>
      <c r="C3225" s="51"/>
      <c r="D3225" s="50"/>
      <c r="E3225" s="52"/>
      <c r="F3225" s="50"/>
      <c r="G3225" s="50"/>
      <c r="H3225" s="50"/>
      <c r="I3225" s="50"/>
      <c r="J3225" s="50"/>
      <c r="K3225" s="50"/>
      <c r="L3225" s="53"/>
      <c r="M3225" s="53"/>
      <c r="N3225" s="50"/>
      <c r="O3225" s="50"/>
      <c r="P3225" s="50"/>
      <c r="Q3225" s="50"/>
      <c r="R3225" s="53"/>
    </row>
    <row r="3226">
      <c r="A3226" s="54"/>
      <c r="B3226" s="50"/>
      <c r="C3226" s="51"/>
      <c r="D3226" s="50"/>
      <c r="E3226" s="52"/>
      <c r="F3226" s="50"/>
      <c r="G3226" s="50"/>
      <c r="H3226" s="50"/>
      <c r="I3226" s="50"/>
      <c r="J3226" s="50"/>
      <c r="K3226" s="50"/>
      <c r="L3226" s="53"/>
      <c r="M3226" s="53"/>
      <c r="N3226" s="50"/>
      <c r="O3226" s="50"/>
      <c r="P3226" s="50"/>
      <c r="Q3226" s="50"/>
      <c r="R3226" s="53"/>
    </row>
    <row r="3227">
      <c r="A3227" s="54"/>
      <c r="B3227" s="50"/>
      <c r="C3227" s="51"/>
      <c r="D3227" s="50"/>
      <c r="E3227" s="52"/>
      <c r="F3227" s="50"/>
      <c r="G3227" s="50"/>
      <c r="H3227" s="50"/>
      <c r="I3227" s="50"/>
      <c r="J3227" s="50"/>
      <c r="K3227" s="50"/>
      <c r="L3227" s="53"/>
      <c r="M3227" s="53"/>
      <c r="N3227" s="50"/>
      <c r="O3227" s="50"/>
      <c r="P3227" s="50"/>
      <c r="Q3227" s="50"/>
      <c r="R3227" s="53"/>
    </row>
    <row r="3228">
      <c r="A3228" s="54"/>
      <c r="B3228" s="50"/>
      <c r="C3228" s="51"/>
      <c r="D3228" s="50"/>
      <c r="E3228" s="52"/>
      <c r="F3228" s="50"/>
      <c r="G3228" s="50"/>
      <c r="H3228" s="50"/>
      <c r="I3228" s="50"/>
      <c r="J3228" s="50"/>
      <c r="K3228" s="50"/>
      <c r="L3228" s="53"/>
      <c r="M3228" s="53"/>
      <c r="N3228" s="50"/>
      <c r="O3228" s="50"/>
      <c r="P3228" s="50"/>
      <c r="Q3228" s="50"/>
      <c r="R3228" s="53"/>
    </row>
    <row r="3229">
      <c r="A3229" s="54"/>
      <c r="B3229" s="50"/>
      <c r="C3229" s="51"/>
      <c r="D3229" s="50"/>
      <c r="E3229" s="52"/>
      <c r="F3229" s="50"/>
      <c r="G3229" s="50"/>
      <c r="H3229" s="50"/>
      <c r="I3229" s="50"/>
      <c r="J3229" s="50"/>
      <c r="K3229" s="50"/>
      <c r="L3229" s="53"/>
      <c r="M3229" s="53"/>
      <c r="N3229" s="50"/>
      <c r="O3229" s="50"/>
      <c r="P3229" s="50"/>
      <c r="Q3229" s="50"/>
      <c r="R3229" s="53"/>
    </row>
    <row r="3230">
      <c r="A3230" s="54"/>
      <c r="B3230" s="50"/>
      <c r="C3230" s="51"/>
      <c r="D3230" s="50"/>
      <c r="E3230" s="52"/>
      <c r="F3230" s="50"/>
      <c r="G3230" s="50"/>
      <c r="H3230" s="50"/>
      <c r="I3230" s="50"/>
      <c r="J3230" s="50"/>
      <c r="K3230" s="50"/>
      <c r="L3230" s="53"/>
      <c r="M3230" s="53"/>
      <c r="N3230" s="50"/>
      <c r="O3230" s="50"/>
      <c r="P3230" s="50"/>
      <c r="Q3230" s="50"/>
      <c r="R3230" s="53"/>
    </row>
    <row r="3231">
      <c r="A3231" s="54"/>
      <c r="B3231" s="50"/>
      <c r="C3231" s="51"/>
      <c r="D3231" s="50"/>
      <c r="E3231" s="52"/>
      <c r="F3231" s="50"/>
      <c r="G3231" s="50"/>
      <c r="H3231" s="50"/>
      <c r="I3231" s="50"/>
      <c r="J3231" s="50"/>
      <c r="K3231" s="50"/>
      <c r="L3231" s="53"/>
      <c r="M3231" s="53"/>
      <c r="N3231" s="50"/>
      <c r="O3231" s="50"/>
      <c r="P3231" s="50"/>
      <c r="Q3231" s="50"/>
      <c r="R3231" s="53"/>
    </row>
    <row r="3232">
      <c r="A3232" s="54"/>
      <c r="B3232" s="50"/>
      <c r="C3232" s="51"/>
      <c r="D3232" s="50"/>
      <c r="E3232" s="52"/>
      <c r="F3232" s="50"/>
      <c r="G3232" s="50"/>
      <c r="H3232" s="50"/>
      <c r="I3232" s="50"/>
      <c r="J3232" s="50"/>
      <c r="K3232" s="50"/>
      <c r="L3232" s="53"/>
      <c r="M3232" s="53"/>
      <c r="N3232" s="50"/>
      <c r="O3232" s="50"/>
      <c r="P3232" s="50"/>
      <c r="Q3232" s="50"/>
      <c r="R3232" s="53"/>
    </row>
    <row r="3233">
      <c r="A3233" s="54"/>
      <c r="B3233" s="50"/>
      <c r="C3233" s="51"/>
      <c r="D3233" s="50"/>
      <c r="E3233" s="52"/>
      <c r="F3233" s="50"/>
      <c r="G3233" s="50"/>
      <c r="H3233" s="50"/>
      <c r="I3233" s="50"/>
      <c r="J3233" s="50"/>
      <c r="K3233" s="50"/>
      <c r="L3233" s="53"/>
      <c r="M3233" s="53"/>
      <c r="N3233" s="50"/>
      <c r="O3233" s="50"/>
      <c r="P3233" s="50"/>
      <c r="Q3233" s="50"/>
      <c r="R3233" s="53"/>
    </row>
    <row r="3234">
      <c r="A3234" s="54"/>
      <c r="B3234" s="50"/>
      <c r="C3234" s="51"/>
      <c r="D3234" s="50"/>
      <c r="E3234" s="52"/>
      <c r="F3234" s="50"/>
      <c r="G3234" s="50"/>
      <c r="H3234" s="50"/>
      <c r="I3234" s="50"/>
      <c r="J3234" s="50"/>
      <c r="K3234" s="50"/>
      <c r="L3234" s="53"/>
      <c r="M3234" s="53"/>
      <c r="N3234" s="50"/>
      <c r="O3234" s="50"/>
      <c r="P3234" s="50"/>
      <c r="Q3234" s="50"/>
      <c r="R3234" s="53"/>
    </row>
    <row r="3235">
      <c r="A3235" s="54"/>
      <c r="B3235" s="50"/>
      <c r="C3235" s="51"/>
      <c r="D3235" s="50"/>
      <c r="E3235" s="52"/>
      <c r="F3235" s="50"/>
      <c r="G3235" s="50"/>
      <c r="H3235" s="50"/>
      <c r="I3235" s="50"/>
      <c r="J3235" s="50"/>
      <c r="K3235" s="50"/>
      <c r="L3235" s="53"/>
      <c r="M3235" s="53"/>
      <c r="N3235" s="50"/>
      <c r="O3235" s="50"/>
      <c r="P3235" s="50"/>
      <c r="Q3235" s="50"/>
      <c r="R3235" s="53"/>
    </row>
    <row r="3236">
      <c r="A3236" s="54"/>
      <c r="B3236" s="50"/>
      <c r="C3236" s="51"/>
      <c r="D3236" s="50"/>
      <c r="E3236" s="52"/>
      <c r="F3236" s="50"/>
      <c r="G3236" s="50"/>
      <c r="H3236" s="50"/>
      <c r="I3236" s="50"/>
      <c r="J3236" s="50"/>
      <c r="K3236" s="50"/>
      <c r="L3236" s="53"/>
      <c r="M3236" s="53"/>
      <c r="N3236" s="50"/>
      <c r="O3236" s="50"/>
      <c r="P3236" s="50"/>
      <c r="Q3236" s="50"/>
      <c r="R3236" s="53"/>
    </row>
    <row r="3237">
      <c r="A3237" s="54"/>
      <c r="B3237" s="50"/>
      <c r="C3237" s="51"/>
      <c r="D3237" s="50"/>
      <c r="E3237" s="52"/>
      <c r="F3237" s="50"/>
      <c r="G3237" s="50"/>
      <c r="H3237" s="50"/>
      <c r="I3237" s="50"/>
      <c r="J3237" s="50"/>
      <c r="K3237" s="50"/>
      <c r="L3237" s="53"/>
      <c r="M3237" s="53"/>
      <c r="N3237" s="50"/>
      <c r="O3237" s="50"/>
      <c r="P3237" s="50"/>
      <c r="Q3237" s="50"/>
      <c r="R3237" s="53"/>
    </row>
    <row r="3238">
      <c r="A3238" s="54"/>
      <c r="B3238" s="50"/>
      <c r="C3238" s="51"/>
      <c r="D3238" s="50"/>
      <c r="E3238" s="52"/>
      <c r="F3238" s="50"/>
      <c r="G3238" s="50"/>
      <c r="H3238" s="50"/>
      <c r="I3238" s="50"/>
      <c r="J3238" s="50"/>
      <c r="K3238" s="50"/>
      <c r="L3238" s="53"/>
      <c r="M3238" s="53"/>
      <c r="N3238" s="50"/>
      <c r="O3238" s="50"/>
      <c r="P3238" s="50"/>
      <c r="Q3238" s="50"/>
      <c r="R3238" s="53"/>
    </row>
    <row r="3239">
      <c r="A3239" s="54"/>
      <c r="B3239" s="50"/>
      <c r="C3239" s="51"/>
      <c r="D3239" s="50"/>
      <c r="E3239" s="52"/>
      <c r="F3239" s="50"/>
      <c r="G3239" s="50"/>
      <c r="H3239" s="50"/>
      <c r="I3239" s="50"/>
      <c r="J3239" s="50"/>
      <c r="K3239" s="50"/>
      <c r="L3239" s="53"/>
      <c r="M3239" s="53"/>
      <c r="N3239" s="50"/>
      <c r="O3239" s="50"/>
      <c r="P3239" s="50"/>
      <c r="Q3239" s="50"/>
      <c r="R3239" s="53"/>
    </row>
    <row r="3240">
      <c r="A3240" s="54"/>
      <c r="B3240" s="50"/>
      <c r="C3240" s="51"/>
      <c r="D3240" s="50"/>
      <c r="E3240" s="52"/>
      <c r="F3240" s="50"/>
      <c r="G3240" s="50"/>
      <c r="H3240" s="50"/>
      <c r="I3240" s="50"/>
      <c r="J3240" s="50"/>
      <c r="K3240" s="50"/>
      <c r="L3240" s="53"/>
      <c r="M3240" s="53"/>
      <c r="N3240" s="50"/>
      <c r="O3240" s="50"/>
      <c r="P3240" s="50"/>
      <c r="Q3240" s="50"/>
      <c r="R3240" s="53"/>
    </row>
    <row r="3241">
      <c r="A3241" s="54"/>
      <c r="B3241" s="50"/>
      <c r="C3241" s="51"/>
      <c r="D3241" s="50"/>
      <c r="E3241" s="52"/>
      <c r="F3241" s="50"/>
      <c r="G3241" s="50"/>
      <c r="H3241" s="50"/>
      <c r="I3241" s="50"/>
      <c r="J3241" s="50"/>
      <c r="K3241" s="50"/>
      <c r="L3241" s="53"/>
      <c r="M3241" s="53"/>
      <c r="N3241" s="50"/>
      <c r="O3241" s="50"/>
      <c r="P3241" s="50"/>
      <c r="Q3241" s="50"/>
      <c r="R3241" s="53"/>
    </row>
    <row r="3242">
      <c r="A3242" s="54"/>
      <c r="B3242" s="50"/>
      <c r="C3242" s="51"/>
      <c r="D3242" s="50"/>
      <c r="E3242" s="52"/>
      <c r="F3242" s="50"/>
      <c r="G3242" s="50"/>
      <c r="H3242" s="50"/>
      <c r="I3242" s="50"/>
      <c r="J3242" s="50"/>
      <c r="K3242" s="50"/>
      <c r="L3242" s="53"/>
      <c r="M3242" s="53"/>
      <c r="N3242" s="50"/>
      <c r="O3242" s="50"/>
      <c r="P3242" s="50"/>
      <c r="Q3242" s="50"/>
      <c r="R3242" s="53"/>
    </row>
    <row r="3243">
      <c r="A3243" s="54"/>
      <c r="B3243" s="50"/>
      <c r="C3243" s="51"/>
      <c r="D3243" s="50"/>
      <c r="E3243" s="52"/>
      <c r="F3243" s="50"/>
      <c r="G3243" s="50"/>
      <c r="H3243" s="50"/>
      <c r="I3243" s="50"/>
      <c r="J3243" s="50"/>
      <c r="K3243" s="50"/>
      <c r="L3243" s="53"/>
      <c r="M3243" s="53"/>
      <c r="N3243" s="50"/>
      <c r="O3243" s="50"/>
      <c r="P3243" s="50"/>
      <c r="Q3243" s="50"/>
      <c r="R3243" s="53"/>
    </row>
    <row r="3244">
      <c r="A3244" s="54"/>
      <c r="B3244" s="50"/>
      <c r="C3244" s="51"/>
      <c r="D3244" s="50"/>
      <c r="E3244" s="52"/>
      <c r="F3244" s="50"/>
      <c r="G3244" s="50"/>
      <c r="H3244" s="50"/>
      <c r="I3244" s="50"/>
      <c r="J3244" s="50"/>
      <c r="K3244" s="50"/>
      <c r="L3244" s="53"/>
      <c r="M3244" s="53"/>
      <c r="N3244" s="50"/>
      <c r="O3244" s="50"/>
      <c r="P3244" s="50"/>
      <c r="Q3244" s="50"/>
      <c r="R3244" s="53"/>
    </row>
    <row r="3245">
      <c r="A3245" s="54"/>
      <c r="B3245" s="50"/>
      <c r="C3245" s="51"/>
      <c r="D3245" s="50"/>
      <c r="E3245" s="52"/>
      <c r="F3245" s="50"/>
      <c r="G3245" s="50"/>
      <c r="H3245" s="50"/>
      <c r="I3245" s="50"/>
      <c r="J3245" s="50"/>
      <c r="K3245" s="50"/>
      <c r="L3245" s="53"/>
      <c r="M3245" s="53"/>
      <c r="N3245" s="50"/>
      <c r="O3245" s="50"/>
      <c r="P3245" s="50"/>
      <c r="Q3245" s="50"/>
      <c r="R3245" s="53"/>
    </row>
    <row r="3246">
      <c r="A3246" s="54"/>
      <c r="B3246" s="50"/>
      <c r="C3246" s="51"/>
      <c r="D3246" s="50"/>
      <c r="E3246" s="52"/>
      <c r="F3246" s="50"/>
      <c r="G3246" s="50"/>
      <c r="H3246" s="50"/>
      <c r="I3246" s="50"/>
      <c r="J3246" s="50"/>
      <c r="K3246" s="50"/>
      <c r="L3246" s="53"/>
      <c r="M3246" s="53"/>
      <c r="N3246" s="50"/>
      <c r="O3246" s="50"/>
      <c r="P3246" s="50"/>
      <c r="Q3246" s="50"/>
      <c r="R3246" s="53"/>
    </row>
    <row r="3247">
      <c r="A3247" s="54"/>
      <c r="B3247" s="50"/>
      <c r="C3247" s="51"/>
      <c r="D3247" s="50"/>
      <c r="E3247" s="52"/>
      <c r="F3247" s="50"/>
      <c r="G3247" s="50"/>
      <c r="H3247" s="50"/>
      <c r="I3247" s="50"/>
      <c r="J3247" s="50"/>
      <c r="K3247" s="50"/>
      <c r="L3247" s="53"/>
      <c r="M3247" s="53"/>
      <c r="N3247" s="50"/>
      <c r="O3247" s="50"/>
      <c r="P3247" s="50"/>
      <c r="Q3247" s="50"/>
      <c r="R3247" s="53"/>
    </row>
    <row r="3248">
      <c r="A3248" s="54"/>
      <c r="B3248" s="50"/>
      <c r="C3248" s="51"/>
      <c r="D3248" s="50"/>
      <c r="E3248" s="52"/>
      <c r="F3248" s="50"/>
      <c r="G3248" s="50"/>
      <c r="H3248" s="50"/>
      <c r="I3248" s="50"/>
      <c r="J3248" s="50"/>
      <c r="K3248" s="50"/>
      <c r="L3248" s="53"/>
      <c r="M3248" s="53"/>
      <c r="N3248" s="50"/>
      <c r="O3248" s="50"/>
      <c r="P3248" s="50"/>
      <c r="Q3248" s="50"/>
      <c r="R3248" s="53"/>
    </row>
    <row r="3249">
      <c r="A3249" s="54"/>
      <c r="B3249" s="50"/>
      <c r="C3249" s="51"/>
      <c r="D3249" s="50"/>
      <c r="E3249" s="52"/>
      <c r="F3249" s="50"/>
      <c r="G3249" s="50"/>
      <c r="H3249" s="50"/>
      <c r="I3249" s="50"/>
      <c r="J3249" s="50"/>
      <c r="K3249" s="50"/>
      <c r="L3249" s="53"/>
      <c r="M3249" s="53"/>
      <c r="N3249" s="50"/>
      <c r="O3249" s="50"/>
      <c r="P3249" s="50"/>
      <c r="Q3249" s="50"/>
      <c r="R3249" s="53"/>
    </row>
    <row r="3250">
      <c r="A3250" s="54"/>
      <c r="B3250" s="50"/>
      <c r="C3250" s="51"/>
      <c r="D3250" s="50"/>
      <c r="E3250" s="52"/>
      <c r="F3250" s="50"/>
      <c r="G3250" s="50"/>
      <c r="H3250" s="50"/>
      <c r="I3250" s="50"/>
      <c r="J3250" s="50"/>
      <c r="K3250" s="50"/>
      <c r="L3250" s="53"/>
      <c r="M3250" s="53"/>
      <c r="N3250" s="50"/>
      <c r="O3250" s="50"/>
      <c r="P3250" s="50"/>
      <c r="Q3250" s="50"/>
      <c r="R3250" s="53"/>
    </row>
    <row r="3251">
      <c r="A3251" s="54"/>
      <c r="B3251" s="50"/>
      <c r="C3251" s="51"/>
      <c r="D3251" s="50"/>
      <c r="E3251" s="52"/>
      <c r="F3251" s="50"/>
      <c r="G3251" s="50"/>
      <c r="H3251" s="50"/>
      <c r="I3251" s="50"/>
      <c r="J3251" s="50"/>
      <c r="K3251" s="50"/>
      <c r="L3251" s="53"/>
      <c r="M3251" s="53"/>
      <c r="N3251" s="50"/>
      <c r="O3251" s="50"/>
      <c r="P3251" s="50"/>
      <c r="Q3251" s="50"/>
      <c r="R3251" s="53"/>
    </row>
    <row r="3252">
      <c r="A3252" s="54"/>
      <c r="B3252" s="50"/>
      <c r="C3252" s="51"/>
      <c r="D3252" s="50"/>
      <c r="E3252" s="52"/>
      <c r="F3252" s="50"/>
      <c r="G3252" s="50"/>
      <c r="H3252" s="50"/>
      <c r="I3252" s="50"/>
      <c r="J3252" s="50"/>
      <c r="K3252" s="50"/>
      <c r="L3252" s="53"/>
      <c r="M3252" s="53"/>
      <c r="N3252" s="50"/>
      <c r="O3252" s="50"/>
      <c r="P3252" s="50"/>
      <c r="Q3252" s="50"/>
      <c r="R3252" s="53"/>
    </row>
    <row r="3253">
      <c r="A3253" s="54"/>
      <c r="B3253" s="50"/>
      <c r="C3253" s="51"/>
      <c r="D3253" s="50"/>
      <c r="E3253" s="52"/>
      <c r="F3253" s="50"/>
      <c r="G3253" s="50"/>
      <c r="H3253" s="50"/>
      <c r="I3253" s="50"/>
      <c r="J3253" s="50"/>
      <c r="K3253" s="50"/>
      <c r="L3253" s="53"/>
      <c r="M3253" s="53"/>
      <c r="N3253" s="50"/>
      <c r="O3253" s="50"/>
      <c r="P3253" s="50"/>
      <c r="Q3253" s="50"/>
      <c r="R3253" s="53"/>
    </row>
    <row r="3254">
      <c r="A3254" s="54"/>
      <c r="B3254" s="50"/>
      <c r="C3254" s="51"/>
      <c r="D3254" s="50"/>
      <c r="E3254" s="52"/>
      <c r="F3254" s="50"/>
      <c r="G3254" s="50"/>
      <c r="H3254" s="50"/>
      <c r="I3254" s="50"/>
      <c r="J3254" s="50"/>
      <c r="K3254" s="50"/>
      <c r="L3254" s="53"/>
      <c r="M3254" s="53"/>
      <c r="N3254" s="50"/>
      <c r="O3254" s="50"/>
      <c r="P3254" s="50"/>
      <c r="Q3254" s="50"/>
      <c r="R3254" s="53"/>
    </row>
    <row r="3255">
      <c r="A3255" s="54"/>
      <c r="B3255" s="50"/>
      <c r="C3255" s="51"/>
      <c r="D3255" s="50"/>
      <c r="E3255" s="52"/>
      <c r="F3255" s="50"/>
      <c r="G3255" s="50"/>
      <c r="H3255" s="50"/>
      <c r="I3255" s="50"/>
      <c r="J3255" s="50"/>
      <c r="K3255" s="50"/>
      <c r="L3255" s="53"/>
      <c r="M3255" s="53"/>
      <c r="N3255" s="50"/>
      <c r="O3255" s="50"/>
      <c r="P3255" s="50"/>
      <c r="Q3255" s="50"/>
      <c r="R3255" s="53"/>
    </row>
    <row r="3256">
      <c r="A3256" s="54"/>
      <c r="B3256" s="50"/>
      <c r="C3256" s="51"/>
      <c r="D3256" s="50"/>
      <c r="E3256" s="52"/>
      <c r="F3256" s="50"/>
      <c r="G3256" s="50"/>
      <c r="H3256" s="50"/>
      <c r="I3256" s="50"/>
      <c r="J3256" s="50"/>
      <c r="K3256" s="50"/>
      <c r="L3256" s="53"/>
      <c r="M3256" s="53"/>
      <c r="N3256" s="50"/>
      <c r="O3256" s="50"/>
      <c r="P3256" s="50"/>
      <c r="Q3256" s="50"/>
      <c r="R3256" s="53"/>
    </row>
    <row r="3257">
      <c r="A3257" s="54"/>
      <c r="B3257" s="50"/>
      <c r="C3257" s="51"/>
      <c r="D3257" s="50"/>
      <c r="E3257" s="52"/>
      <c r="F3257" s="50"/>
      <c r="G3257" s="50"/>
      <c r="H3257" s="50"/>
      <c r="I3257" s="50"/>
      <c r="J3257" s="50"/>
      <c r="K3257" s="50"/>
      <c r="L3257" s="53"/>
      <c r="M3257" s="53"/>
      <c r="N3257" s="50"/>
      <c r="O3257" s="50"/>
      <c r="P3257" s="50"/>
      <c r="Q3257" s="50"/>
      <c r="R3257" s="53"/>
    </row>
    <row r="3258">
      <c r="A3258" s="54"/>
      <c r="B3258" s="50"/>
      <c r="C3258" s="51"/>
      <c r="D3258" s="50"/>
      <c r="E3258" s="52"/>
      <c r="F3258" s="50"/>
      <c r="G3258" s="50"/>
      <c r="H3258" s="50"/>
      <c r="I3258" s="50"/>
      <c r="J3258" s="50"/>
      <c r="K3258" s="50"/>
      <c r="L3258" s="53"/>
      <c r="M3258" s="53"/>
      <c r="N3258" s="50"/>
      <c r="O3258" s="50"/>
      <c r="P3258" s="50"/>
      <c r="Q3258" s="50"/>
      <c r="R3258" s="53"/>
    </row>
    <row r="3259">
      <c r="A3259" s="54"/>
      <c r="B3259" s="50"/>
      <c r="C3259" s="51"/>
      <c r="D3259" s="50"/>
      <c r="E3259" s="52"/>
      <c r="F3259" s="50"/>
      <c r="G3259" s="50"/>
      <c r="H3259" s="50"/>
      <c r="I3259" s="50"/>
      <c r="J3259" s="50"/>
      <c r="K3259" s="50"/>
      <c r="L3259" s="53"/>
      <c r="M3259" s="53"/>
      <c r="N3259" s="50"/>
      <c r="O3259" s="50"/>
      <c r="P3259" s="50"/>
      <c r="Q3259" s="50"/>
      <c r="R3259" s="53"/>
    </row>
    <row r="3260">
      <c r="A3260" s="54"/>
      <c r="B3260" s="50"/>
      <c r="C3260" s="51"/>
      <c r="D3260" s="50"/>
      <c r="E3260" s="52"/>
      <c r="F3260" s="50"/>
      <c r="G3260" s="50"/>
      <c r="H3260" s="50"/>
      <c r="I3260" s="50"/>
      <c r="J3260" s="50"/>
      <c r="K3260" s="50"/>
      <c r="L3260" s="53"/>
      <c r="M3260" s="53"/>
      <c r="N3260" s="50"/>
      <c r="O3260" s="50"/>
      <c r="P3260" s="50"/>
      <c r="Q3260" s="50"/>
      <c r="R3260" s="53"/>
    </row>
    <row r="3261">
      <c r="A3261" s="54"/>
      <c r="B3261" s="50"/>
      <c r="C3261" s="51"/>
      <c r="D3261" s="50"/>
      <c r="E3261" s="52"/>
      <c r="F3261" s="50"/>
      <c r="G3261" s="50"/>
      <c r="H3261" s="50"/>
      <c r="I3261" s="50"/>
      <c r="J3261" s="50"/>
      <c r="K3261" s="50"/>
      <c r="L3261" s="53"/>
      <c r="M3261" s="53"/>
      <c r="N3261" s="50"/>
      <c r="O3261" s="50"/>
      <c r="P3261" s="50"/>
      <c r="Q3261" s="50"/>
      <c r="R3261" s="53"/>
    </row>
    <row r="3262">
      <c r="A3262" s="54"/>
      <c r="B3262" s="50"/>
      <c r="C3262" s="51"/>
      <c r="D3262" s="50"/>
      <c r="E3262" s="52"/>
      <c r="F3262" s="50"/>
      <c r="G3262" s="50"/>
      <c r="H3262" s="50"/>
      <c r="I3262" s="50"/>
      <c r="J3262" s="50"/>
      <c r="K3262" s="50"/>
      <c r="L3262" s="53"/>
      <c r="M3262" s="53"/>
      <c r="N3262" s="50"/>
      <c r="O3262" s="50"/>
      <c r="P3262" s="50"/>
      <c r="Q3262" s="50"/>
      <c r="R3262" s="53"/>
    </row>
    <row r="3263">
      <c r="A3263" s="54"/>
      <c r="B3263" s="50"/>
      <c r="C3263" s="51"/>
      <c r="D3263" s="50"/>
      <c r="E3263" s="52"/>
      <c r="F3263" s="50"/>
      <c r="G3263" s="50"/>
      <c r="H3263" s="50"/>
      <c r="I3263" s="50"/>
      <c r="J3263" s="50"/>
      <c r="K3263" s="50"/>
      <c r="L3263" s="53"/>
      <c r="M3263" s="53"/>
      <c r="N3263" s="50"/>
      <c r="O3263" s="50"/>
      <c r="P3263" s="50"/>
      <c r="Q3263" s="50"/>
      <c r="R3263" s="53"/>
    </row>
    <row r="3264">
      <c r="A3264" s="54"/>
      <c r="B3264" s="50"/>
      <c r="C3264" s="51"/>
      <c r="D3264" s="50"/>
      <c r="E3264" s="52"/>
      <c r="F3264" s="50"/>
      <c r="G3264" s="50"/>
      <c r="H3264" s="50"/>
      <c r="I3264" s="50"/>
      <c r="J3264" s="50"/>
      <c r="K3264" s="50"/>
      <c r="L3264" s="53"/>
      <c r="M3264" s="53"/>
      <c r="N3264" s="50"/>
      <c r="O3264" s="50"/>
      <c r="P3264" s="50"/>
      <c r="Q3264" s="50"/>
      <c r="R3264" s="53"/>
    </row>
    <row r="3265">
      <c r="A3265" s="54"/>
      <c r="B3265" s="50"/>
      <c r="C3265" s="51"/>
      <c r="D3265" s="50"/>
      <c r="E3265" s="52"/>
      <c r="F3265" s="50"/>
      <c r="G3265" s="50"/>
      <c r="H3265" s="50"/>
      <c r="I3265" s="50"/>
      <c r="J3265" s="50"/>
      <c r="K3265" s="50"/>
      <c r="L3265" s="53"/>
      <c r="M3265" s="53"/>
      <c r="N3265" s="50"/>
      <c r="O3265" s="50"/>
      <c r="P3265" s="50"/>
      <c r="Q3265" s="50"/>
      <c r="R3265" s="53"/>
    </row>
    <row r="3266">
      <c r="A3266" s="54"/>
      <c r="B3266" s="50"/>
      <c r="C3266" s="51"/>
      <c r="D3266" s="50"/>
      <c r="E3266" s="52"/>
      <c r="F3266" s="50"/>
      <c r="G3266" s="50"/>
      <c r="H3266" s="50"/>
      <c r="I3266" s="50"/>
      <c r="J3266" s="50"/>
      <c r="K3266" s="50"/>
      <c r="L3266" s="53"/>
      <c r="M3266" s="53"/>
      <c r="N3266" s="50"/>
      <c r="O3266" s="50"/>
      <c r="P3266" s="50"/>
      <c r="Q3266" s="50"/>
      <c r="R3266" s="53"/>
    </row>
    <row r="3267">
      <c r="A3267" s="54"/>
      <c r="B3267" s="50"/>
      <c r="C3267" s="51"/>
      <c r="D3267" s="50"/>
      <c r="E3267" s="52"/>
      <c r="F3267" s="50"/>
      <c r="G3267" s="50"/>
      <c r="H3267" s="50"/>
      <c r="I3267" s="50"/>
      <c r="J3267" s="50"/>
      <c r="K3267" s="50"/>
      <c r="L3267" s="53"/>
      <c r="M3267" s="53"/>
      <c r="N3267" s="50"/>
      <c r="O3267" s="50"/>
      <c r="P3267" s="50"/>
      <c r="Q3267" s="50"/>
      <c r="R3267" s="53"/>
    </row>
    <row r="3268">
      <c r="A3268" s="54"/>
      <c r="B3268" s="50"/>
      <c r="C3268" s="51"/>
      <c r="D3268" s="50"/>
      <c r="E3268" s="52"/>
      <c r="F3268" s="50"/>
      <c r="G3268" s="50"/>
      <c r="H3268" s="50"/>
      <c r="I3268" s="50"/>
      <c r="J3268" s="50"/>
      <c r="K3268" s="50"/>
      <c r="L3268" s="53"/>
      <c r="M3268" s="53"/>
      <c r="N3268" s="50"/>
      <c r="O3268" s="50"/>
      <c r="P3268" s="50"/>
      <c r="Q3268" s="50"/>
      <c r="R3268" s="53"/>
    </row>
    <row r="3269">
      <c r="A3269" s="54"/>
      <c r="B3269" s="50"/>
      <c r="C3269" s="51"/>
      <c r="D3269" s="50"/>
      <c r="E3269" s="52"/>
      <c r="F3269" s="50"/>
      <c r="G3269" s="50"/>
      <c r="H3269" s="50"/>
      <c r="I3269" s="50"/>
      <c r="J3269" s="50"/>
      <c r="K3269" s="50"/>
      <c r="L3269" s="53"/>
      <c r="M3269" s="53"/>
      <c r="N3269" s="50"/>
      <c r="O3269" s="50"/>
      <c r="P3269" s="50"/>
      <c r="Q3269" s="50"/>
      <c r="R3269" s="53"/>
    </row>
    <row r="3270">
      <c r="A3270" s="54"/>
      <c r="B3270" s="50"/>
      <c r="C3270" s="51"/>
      <c r="D3270" s="50"/>
      <c r="E3270" s="52"/>
      <c r="F3270" s="50"/>
      <c r="G3270" s="50"/>
      <c r="H3270" s="50"/>
      <c r="I3270" s="50"/>
      <c r="J3270" s="50"/>
      <c r="K3270" s="50"/>
      <c r="L3270" s="53"/>
      <c r="M3270" s="53"/>
      <c r="N3270" s="50"/>
      <c r="O3270" s="50"/>
      <c r="P3270" s="50"/>
      <c r="Q3270" s="50"/>
      <c r="R3270" s="53"/>
    </row>
    <row r="3271">
      <c r="A3271" s="54"/>
      <c r="B3271" s="50"/>
      <c r="C3271" s="51"/>
      <c r="D3271" s="50"/>
      <c r="E3271" s="52"/>
      <c r="F3271" s="50"/>
      <c r="G3271" s="50"/>
      <c r="H3271" s="50"/>
      <c r="I3271" s="50"/>
      <c r="J3271" s="50"/>
      <c r="K3271" s="50"/>
      <c r="L3271" s="53"/>
      <c r="M3271" s="53"/>
      <c r="N3271" s="50"/>
      <c r="O3271" s="50"/>
      <c r="P3271" s="50"/>
      <c r="Q3271" s="50"/>
      <c r="R3271" s="53"/>
    </row>
    <row r="3272">
      <c r="A3272" s="54"/>
      <c r="B3272" s="50"/>
      <c r="C3272" s="51"/>
      <c r="D3272" s="50"/>
      <c r="E3272" s="52"/>
      <c r="F3272" s="50"/>
      <c r="G3272" s="50"/>
      <c r="H3272" s="50"/>
      <c r="I3272" s="50"/>
      <c r="J3272" s="50"/>
      <c r="K3272" s="50"/>
      <c r="L3272" s="53"/>
      <c r="M3272" s="53"/>
      <c r="N3272" s="50"/>
      <c r="O3272" s="50"/>
      <c r="P3272" s="50"/>
      <c r="Q3272" s="50"/>
      <c r="R3272" s="53"/>
    </row>
    <row r="3273">
      <c r="A3273" s="54"/>
      <c r="B3273" s="50"/>
      <c r="C3273" s="51"/>
      <c r="D3273" s="50"/>
      <c r="E3273" s="52"/>
      <c r="F3273" s="50"/>
      <c r="G3273" s="50"/>
      <c r="H3273" s="50"/>
      <c r="I3273" s="50"/>
      <c r="J3273" s="50"/>
      <c r="K3273" s="50"/>
      <c r="L3273" s="53"/>
      <c r="M3273" s="53"/>
      <c r="N3273" s="50"/>
      <c r="O3273" s="50"/>
      <c r="P3273" s="50"/>
      <c r="Q3273" s="50"/>
      <c r="R3273" s="53"/>
    </row>
    <row r="3274">
      <c r="A3274" s="54"/>
      <c r="B3274" s="50"/>
      <c r="C3274" s="51"/>
      <c r="D3274" s="50"/>
      <c r="E3274" s="52"/>
      <c r="F3274" s="50"/>
      <c r="G3274" s="50"/>
      <c r="H3274" s="50"/>
      <c r="I3274" s="50"/>
      <c r="J3274" s="50"/>
      <c r="K3274" s="50"/>
      <c r="L3274" s="53"/>
      <c r="M3274" s="53"/>
      <c r="N3274" s="50"/>
      <c r="O3274" s="50"/>
      <c r="P3274" s="50"/>
      <c r="Q3274" s="50"/>
      <c r="R3274" s="53"/>
    </row>
    <row r="3275">
      <c r="A3275" s="54"/>
      <c r="B3275" s="50"/>
      <c r="C3275" s="51"/>
      <c r="D3275" s="50"/>
      <c r="E3275" s="52"/>
      <c r="F3275" s="50"/>
      <c r="G3275" s="50"/>
      <c r="H3275" s="50"/>
      <c r="I3275" s="50"/>
      <c r="J3275" s="50"/>
      <c r="K3275" s="50"/>
      <c r="L3275" s="53"/>
      <c r="M3275" s="53"/>
      <c r="N3275" s="50"/>
      <c r="O3275" s="50"/>
      <c r="P3275" s="50"/>
      <c r="Q3275" s="50"/>
      <c r="R3275" s="53"/>
    </row>
    <row r="3276">
      <c r="A3276" s="54"/>
      <c r="B3276" s="50"/>
      <c r="C3276" s="51"/>
      <c r="D3276" s="50"/>
      <c r="E3276" s="52"/>
      <c r="F3276" s="50"/>
      <c r="G3276" s="50"/>
      <c r="H3276" s="50"/>
      <c r="I3276" s="50"/>
      <c r="J3276" s="50"/>
      <c r="K3276" s="50"/>
      <c r="L3276" s="53"/>
      <c r="M3276" s="53"/>
      <c r="N3276" s="50"/>
      <c r="O3276" s="50"/>
      <c r="P3276" s="50"/>
      <c r="Q3276" s="50"/>
      <c r="R3276" s="53"/>
    </row>
    <row r="3277">
      <c r="A3277" s="54"/>
      <c r="B3277" s="50"/>
      <c r="C3277" s="51"/>
      <c r="D3277" s="50"/>
      <c r="E3277" s="52"/>
      <c r="F3277" s="50"/>
      <c r="G3277" s="50"/>
      <c r="H3277" s="50"/>
      <c r="I3277" s="50"/>
      <c r="J3277" s="50"/>
      <c r="K3277" s="50"/>
      <c r="L3277" s="53"/>
      <c r="M3277" s="53"/>
      <c r="N3277" s="50"/>
      <c r="O3277" s="50"/>
      <c r="P3277" s="50"/>
      <c r="Q3277" s="50"/>
      <c r="R3277" s="53"/>
    </row>
    <row r="3278">
      <c r="A3278" s="54"/>
      <c r="B3278" s="50"/>
      <c r="C3278" s="51"/>
      <c r="D3278" s="50"/>
      <c r="E3278" s="52"/>
      <c r="F3278" s="50"/>
      <c r="G3278" s="50"/>
      <c r="H3278" s="50"/>
      <c r="I3278" s="50"/>
      <c r="J3278" s="50"/>
      <c r="K3278" s="50"/>
      <c r="L3278" s="53"/>
      <c r="M3278" s="53"/>
      <c r="N3278" s="50"/>
      <c r="O3278" s="50"/>
      <c r="P3278" s="50"/>
      <c r="Q3278" s="50"/>
      <c r="R3278" s="53"/>
    </row>
    <row r="3279">
      <c r="A3279" s="54"/>
      <c r="B3279" s="50"/>
      <c r="C3279" s="51"/>
      <c r="D3279" s="50"/>
      <c r="E3279" s="52"/>
      <c r="F3279" s="50"/>
      <c r="G3279" s="50"/>
      <c r="H3279" s="50"/>
      <c r="I3279" s="50"/>
      <c r="J3279" s="50"/>
      <c r="K3279" s="50"/>
      <c r="L3279" s="53"/>
      <c r="M3279" s="53"/>
      <c r="N3279" s="50"/>
      <c r="O3279" s="50"/>
      <c r="P3279" s="50"/>
      <c r="Q3279" s="50"/>
      <c r="R3279" s="53"/>
    </row>
    <row r="3280">
      <c r="A3280" s="54"/>
      <c r="B3280" s="50"/>
      <c r="C3280" s="51"/>
      <c r="D3280" s="50"/>
      <c r="E3280" s="52"/>
      <c r="F3280" s="50"/>
      <c r="G3280" s="50"/>
      <c r="H3280" s="50"/>
      <c r="I3280" s="50"/>
      <c r="J3280" s="50"/>
      <c r="K3280" s="50"/>
      <c r="L3280" s="53"/>
      <c r="M3280" s="53"/>
      <c r="N3280" s="50"/>
      <c r="O3280" s="50"/>
      <c r="P3280" s="50"/>
      <c r="Q3280" s="50"/>
      <c r="R3280" s="53"/>
    </row>
    <row r="3281">
      <c r="A3281" s="54"/>
      <c r="B3281" s="50"/>
      <c r="C3281" s="51"/>
      <c r="D3281" s="50"/>
      <c r="E3281" s="52"/>
      <c r="F3281" s="50"/>
      <c r="G3281" s="50"/>
      <c r="H3281" s="50"/>
      <c r="I3281" s="50"/>
      <c r="J3281" s="50"/>
      <c r="K3281" s="50"/>
      <c r="L3281" s="53"/>
      <c r="M3281" s="53"/>
      <c r="N3281" s="50"/>
      <c r="O3281" s="50"/>
      <c r="P3281" s="50"/>
      <c r="Q3281" s="50"/>
      <c r="R3281" s="53"/>
    </row>
    <row r="3282">
      <c r="A3282" s="54"/>
      <c r="B3282" s="50"/>
      <c r="C3282" s="51"/>
      <c r="D3282" s="50"/>
      <c r="E3282" s="52"/>
      <c r="F3282" s="50"/>
      <c r="G3282" s="50"/>
      <c r="H3282" s="50"/>
      <c r="I3282" s="50"/>
      <c r="J3282" s="50"/>
      <c r="K3282" s="50"/>
      <c r="L3282" s="53"/>
      <c r="M3282" s="53"/>
      <c r="N3282" s="50"/>
      <c r="O3282" s="50"/>
      <c r="P3282" s="50"/>
      <c r="Q3282" s="50"/>
      <c r="R3282" s="53"/>
    </row>
    <row r="3283">
      <c r="A3283" s="54"/>
      <c r="B3283" s="50"/>
      <c r="C3283" s="51"/>
      <c r="D3283" s="50"/>
      <c r="E3283" s="52"/>
      <c r="F3283" s="50"/>
      <c r="G3283" s="50"/>
      <c r="H3283" s="50"/>
      <c r="I3283" s="50"/>
      <c r="J3283" s="50"/>
      <c r="K3283" s="50"/>
      <c r="L3283" s="53"/>
      <c r="M3283" s="53"/>
      <c r="N3283" s="50"/>
      <c r="O3283" s="50"/>
      <c r="P3283" s="50"/>
      <c r="Q3283" s="50"/>
      <c r="R3283" s="53"/>
    </row>
    <row r="3284">
      <c r="A3284" s="54"/>
      <c r="B3284" s="50"/>
      <c r="C3284" s="51"/>
      <c r="D3284" s="50"/>
      <c r="E3284" s="52"/>
      <c r="F3284" s="50"/>
      <c r="G3284" s="50"/>
      <c r="H3284" s="50"/>
      <c r="I3284" s="50"/>
      <c r="J3284" s="50"/>
      <c r="K3284" s="50"/>
      <c r="L3284" s="53"/>
      <c r="M3284" s="53"/>
      <c r="N3284" s="50"/>
      <c r="O3284" s="50"/>
      <c r="P3284" s="50"/>
      <c r="Q3284" s="50"/>
      <c r="R3284" s="53"/>
    </row>
    <row r="3285">
      <c r="A3285" s="54"/>
      <c r="B3285" s="50"/>
      <c r="C3285" s="51"/>
      <c r="D3285" s="50"/>
      <c r="E3285" s="52"/>
      <c r="F3285" s="50"/>
      <c r="G3285" s="50"/>
      <c r="H3285" s="50"/>
      <c r="I3285" s="50"/>
      <c r="J3285" s="50"/>
      <c r="K3285" s="50"/>
      <c r="L3285" s="53"/>
      <c r="M3285" s="53"/>
      <c r="N3285" s="50"/>
      <c r="O3285" s="50"/>
      <c r="P3285" s="50"/>
      <c r="Q3285" s="50"/>
      <c r="R3285" s="53"/>
    </row>
    <row r="3286">
      <c r="A3286" s="54"/>
      <c r="B3286" s="50"/>
      <c r="C3286" s="51"/>
      <c r="D3286" s="50"/>
      <c r="E3286" s="52"/>
      <c r="F3286" s="50"/>
      <c r="G3286" s="50"/>
      <c r="H3286" s="50"/>
      <c r="I3286" s="50"/>
      <c r="J3286" s="50"/>
      <c r="K3286" s="50"/>
      <c r="L3286" s="53"/>
      <c r="M3286" s="53"/>
      <c r="N3286" s="50"/>
      <c r="O3286" s="50"/>
      <c r="P3286" s="50"/>
      <c r="Q3286" s="50"/>
      <c r="R3286" s="53"/>
    </row>
    <row r="3287">
      <c r="A3287" s="54"/>
      <c r="B3287" s="50"/>
      <c r="C3287" s="51"/>
      <c r="D3287" s="50"/>
      <c r="E3287" s="52"/>
      <c r="F3287" s="50"/>
      <c r="G3287" s="50"/>
      <c r="H3287" s="50"/>
      <c r="I3287" s="50"/>
      <c r="J3287" s="50"/>
      <c r="K3287" s="50"/>
      <c r="L3287" s="53"/>
      <c r="M3287" s="53"/>
      <c r="N3287" s="50"/>
      <c r="O3287" s="50"/>
      <c r="P3287" s="50"/>
      <c r="Q3287" s="50"/>
      <c r="R3287" s="53"/>
    </row>
    <row r="3288">
      <c r="A3288" s="54"/>
      <c r="B3288" s="50"/>
      <c r="C3288" s="51"/>
      <c r="D3288" s="50"/>
      <c r="E3288" s="52"/>
      <c r="F3288" s="50"/>
      <c r="G3288" s="50"/>
      <c r="H3288" s="50"/>
      <c r="I3288" s="50"/>
      <c r="J3288" s="50"/>
      <c r="K3288" s="50"/>
      <c r="L3288" s="53"/>
      <c r="M3288" s="53"/>
      <c r="N3288" s="50"/>
      <c r="O3288" s="50"/>
      <c r="P3288" s="50"/>
      <c r="Q3288" s="50"/>
      <c r="R3288" s="53"/>
    </row>
    <row r="3289">
      <c r="A3289" s="54"/>
      <c r="B3289" s="50"/>
      <c r="C3289" s="51"/>
      <c r="D3289" s="50"/>
      <c r="E3289" s="52"/>
      <c r="F3289" s="50"/>
      <c r="G3289" s="50"/>
      <c r="H3289" s="50"/>
      <c r="I3289" s="50"/>
      <c r="J3289" s="50"/>
      <c r="K3289" s="50"/>
      <c r="L3289" s="53"/>
      <c r="M3289" s="53"/>
      <c r="N3289" s="50"/>
      <c r="O3289" s="50"/>
      <c r="P3289" s="50"/>
      <c r="Q3289" s="50"/>
      <c r="R3289" s="53"/>
    </row>
    <row r="3290">
      <c r="A3290" s="54"/>
      <c r="B3290" s="50"/>
      <c r="C3290" s="51"/>
      <c r="D3290" s="50"/>
      <c r="E3290" s="52"/>
      <c r="F3290" s="50"/>
      <c r="G3290" s="50"/>
      <c r="H3290" s="50"/>
      <c r="I3290" s="50"/>
      <c r="J3290" s="50"/>
      <c r="K3290" s="50"/>
      <c r="L3290" s="53"/>
      <c r="M3290" s="53"/>
      <c r="N3290" s="50"/>
      <c r="O3290" s="50"/>
      <c r="P3290" s="50"/>
      <c r="Q3290" s="50"/>
      <c r="R3290" s="53"/>
    </row>
    <row r="3291">
      <c r="A3291" s="54"/>
      <c r="B3291" s="50"/>
      <c r="C3291" s="51"/>
      <c r="D3291" s="50"/>
      <c r="E3291" s="52"/>
      <c r="F3291" s="50"/>
      <c r="G3291" s="50"/>
      <c r="H3291" s="50"/>
      <c r="I3291" s="50"/>
      <c r="J3291" s="50"/>
      <c r="K3291" s="50"/>
      <c r="L3291" s="53"/>
      <c r="M3291" s="53"/>
      <c r="N3291" s="50"/>
      <c r="O3291" s="50"/>
      <c r="P3291" s="50"/>
      <c r="Q3291" s="50"/>
      <c r="R3291" s="53"/>
    </row>
    <row r="3292">
      <c r="A3292" s="54"/>
      <c r="B3292" s="50"/>
      <c r="C3292" s="51"/>
      <c r="D3292" s="50"/>
      <c r="E3292" s="52"/>
      <c r="F3292" s="50"/>
      <c r="G3292" s="50"/>
      <c r="H3292" s="50"/>
      <c r="I3292" s="50"/>
      <c r="J3292" s="50"/>
      <c r="K3292" s="50"/>
      <c r="L3292" s="53"/>
      <c r="M3292" s="53"/>
      <c r="N3292" s="50"/>
      <c r="O3292" s="50"/>
      <c r="P3292" s="50"/>
      <c r="Q3292" s="50"/>
      <c r="R3292" s="53"/>
    </row>
    <row r="3293">
      <c r="A3293" s="54"/>
      <c r="B3293" s="50"/>
      <c r="C3293" s="51"/>
      <c r="D3293" s="50"/>
      <c r="E3293" s="52"/>
      <c r="F3293" s="50"/>
      <c r="G3293" s="50"/>
      <c r="H3293" s="50"/>
      <c r="I3293" s="50"/>
      <c r="J3293" s="50"/>
      <c r="K3293" s="50"/>
      <c r="L3293" s="53"/>
      <c r="M3293" s="53"/>
      <c r="N3293" s="50"/>
      <c r="O3293" s="50"/>
      <c r="P3293" s="50"/>
      <c r="Q3293" s="50"/>
      <c r="R3293" s="53"/>
    </row>
    <row r="3294">
      <c r="A3294" s="54"/>
      <c r="B3294" s="50"/>
      <c r="C3294" s="51"/>
      <c r="D3294" s="50"/>
      <c r="E3294" s="52"/>
      <c r="F3294" s="50"/>
      <c r="G3294" s="50"/>
      <c r="H3294" s="50"/>
      <c r="I3294" s="50"/>
      <c r="J3294" s="50"/>
      <c r="K3294" s="50"/>
      <c r="L3294" s="53"/>
      <c r="M3294" s="53"/>
      <c r="N3294" s="50"/>
      <c r="O3294" s="50"/>
      <c r="P3294" s="50"/>
      <c r="Q3294" s="50"/>
      <c r="R3294" s="53"/>
    </row>
    <row r="3295">
      <c r="A3295" s="54"/>
      <c r="B3295" s="50"/>
      <c r="C3295" s="51"/>
      <c r="D3295" s="50"/>
      <c r="E3295" s="52"/>
      <c r="F3295" s="50"/>
      <c r="G3295" s="50"/>
      <c r="H3295" s="50"/>
      <c r="I3295" s="50"/>
      <c r="J3295" s="50"/>
      <c r="K3295" s="50"/>
      <c r="L3295" s="53"/>
      <c r="M3295" s="53"/>
      <c r="N3295" s="50"/>
      <c r="O3295" s="50"/>
      <c r="P3295" s="50"/>
      <c r="Q3295" s="50"/>
      <c r="R3295" s="53"/>
    </row>
    <row r="3296">
      <c r="A3296" s="54"/>
      <c r="B3296" s="50"/>
      <c r="C3296" s="51"/>
      <c r="D3296" s="50"/>
      <c r="E3296" s="52"/>
      <c r="F3296" s="50"/>
      <c r="G3296" s="50"/>
      <c r="H3296" s="50"/>
      <c r="I3296" s="50"/>
      <c r="J3296" s="50"/>
      <c r="K3296" s="50"/>
      <c r="L3296" s="53"/>
      <c r="M3296" s="53"/>
      <c r="N3296" s="50"/>
      <c r="O3296" s="50"/>
      <c r="P3296" s="50"/>
      <c r="Q3296" s="50"/>
      <c r="R3296" s="53"/>
    </row>
    <row r="3297">
      <c r="A3297" s="54"/>
      <c r="B3297" s="50"/>
      <c r="C3297" s="51"/>
      <c r="D3297" s="50"/>
      <c r="E3297" s="52"/>
      <c r="F3297" s="50"/>
      <c r="G3297" s="50"/>
      <c r="H3297" s="50"/>
      <c r="I3297" s="50"/>
      <c r="J3297" s="50"/>
      <c r="K3297" s="50"/>
      <c r="L3297" s="53"/>
      <c r="M3297" s="53"/>
      <c r="N3297" s="50"/>
      <c r="O3297" s="50"/>
      <c r="P3297" s="50"/>
      <c r="Q3297" s="50"/>
      <c r="R3297" s="53"/>
    </row>
    <row r="3298">
      <c r="A3298" s="54"/>
      <c r="B3298" s="50"/>
      <c r="C3298" s="51"/>
      <c r="D3298" s="50"/>
      <c r="E3298" s="52"/>
      <c r="F3298" s="50"/>
      <c r="G3298" s="50"/>
      <c r="H3298" s="50"/>
      <c r="I3298" s="50"/>
      <c r="J3298" s="50"/>
      <c r="K3298" s="50"/>
      <c r="L3298" s="53"/>
      <c r="M3298" s="53"/>
      <c r="N3298" s="50"/>
      <c r="O3298" s="50"/>
      <c r="P3298" s="50"/>
      <c r="Q3298" s="50"/>
      <c r="R3298" s="53"/>
    </row>
    <row r="3299">
      <c r="A3299" s="54"/>
      <c r="B3299" s="50"/>
      <c r="C3299" s="51"/>
      <c r="D3299" s="50"/>
      <c r="E3299" s="52"/>
      <c r="F3299" s="50"/>
      <c r="G3299" s="50"/>
      <c r="H3299" s="50"/>
      <c r="I3299" s="50"/>
      <c r="J3299" s="50"/>
      <c r="K3299" s="50"/>
      <c r="L3299" s="53"/>
      <c r="M3299" s="53"/>
      <c r="N3299" s="50"/>
      <c r="O3299" s="50"/>
      <c r="P3299" s="50"/>
      <c r="Q3299" s="50"/>
      <c r="R3299" s="53"/>
    </row>
    <row r="3300">
      <c r="A3300" s="54"/>
      <c r="B3300" s="50"/>
      <c r="C3300" s="51"/>
      <c r="D3300" s="50"/>
      <c r="E3300" s="52"/>
      <c r="F3300" s="50"/>
      <c r="G3300" s="50"/>
      <c r="H3300" s="50"/>
      <c r="I3300" s="50"/>
      <c r="J3300" s="50"/>
      <c r="K3300" s="50"/>
      <c r="L3300" s="53"/>
      <c r="M3300" s="53"/>
      <c r="N3300" s="50"/>
      <c r="O3300" s="50"/>
      <c r="P3300" s="50"/>
      <c r="Q3300" s="50"/>
      <c r="R3300" s="53"/>
    </row>
    <row r="3301">
      <c r="A3301" s="54"/>
      <c r="B3301" s="50"/>
      <c r="C3301" s="51"/>
      <c r="D3301" s="50"/>
      <c r="E3301" s="52"/>
      <c r="F3301" s="50"/>
      <c r="G3301" s="50"/>
      <c r="H3301" s="50"/>
      <c r="I3301" s="50"/>
      <c r="J3301" s="50"/>
      <c r="K3301" s="50"/>
      <c r="L3301" s="53"/>
      <c r="M3301" s="53"/>
      <c r="N3301" s="50"/>
      <c r="O3301" s="50"/>
      <c r="P3301" s="50"/>
      <c r="Q3301" s="50"/>
      <c r="R3301" s="53"/>
    </row>
    <row r="3302">
      <c r="A3302" s="54"/>
      <c r="B3302" s="50"/>
      <c r="C3302" s="51"/>
      <c r="D3302" s="50"/>
      <c r="E3302" s="52"/>
      <c r="F3302" s="50"/>
      <c r="G3302" s="50"/>
      <c r="H3302" s="50"/>
      <c r="I3302" s="50"/>
      <c r="J3302" s="50"/>
      <c r="K3302" s="50"/>
      <c r="L3302" s="53"/>
      <c r="M3302" s="53"/>
      <c r="N3302" s="50"/>
      <c r="O3302" s="50"/>
      <c r="P3302" s="50"/>
      <c r="Q3302" s="50"/>
      <c r="R3302" s="53"/>
    </row>
    <row r="3303">
      <c r="A3303" s="54"/>
      <c r="B3303" s="50"/>
      <c r="C3303" s="51"/>
      <c r="D3303" s="50"/>
      <c r="E3303" s="52"/>
      <c r="F3303" s="50"/>
      <c r="G3303" s="50"/>
      <c r="H3303" s="50"/>
      <c r="I3303" s="50"/>
      <c r="J3303" s="50"/>
      <c r="K3303" s="50"/>
      <c r="L3303" s="53"/>
      <c r="M3303" s="53"/>
      <c r="N3303" s="50"/>
      <c r="O3303" s="50"/>
      <c r="P3303" s="50"/>
      <c r="Q3303" s="50"/>
      <c r="R3303" s="53"/>
    </row>
    <row r="3304">
      <c r="A3304" s="54"/>
      <c r="B3304" s="50"/>
      <c r="C3304" s="51"/>
      <c r="D3304" s="50"/>
      <c r="E3304" s="52"/>
      <c r="F3304" s="50"/>
      <c r="G3304" s="50"/>
      <c r="H3304" s="50"/>
      <c r="I3304" s="50"/>
      <c r="J3304" s="50"/>
      <c r="K3304" s="50"/>
      <c r="L3304" s="53"/>
      <c r="M3304" s="53"/>
      <c r="N3304" s="50"/>
      <c r="O3304" s="50"/>
      <c r="P3304" s="50"/>
      <c r="Q3304" s="50"/>
      <c r="R3304" s="53"/>
    </row>
    <row r="3305">
      <c r="A3305" s="54"/>
      <c r="B3305" s="50"/>
      <c r="C3305" s="51"/>
      <c r="D3305" s="50"/>
      <c r="E3305" s="52"/>
      <c r="F3305" s="50"/>
      <c r="G3305" s="50"/>
      <c r="H3305" s="50"/>
      <c r="I3305" s="50"/>
      <c r="J3305" s="50"/>
      <c r="K3305" s="50"/>
      <c r="L3305" s="53"/>
      <c r="M3305" s="53"/>
      <c r="N3305" s="50"/>
      <c r="O3305" s="50"/>
      <c r="P3305" s="50"/>
      <c r="Q3305" s="50"/>
      <c r="R3305" s="53"/>
    </row>
    <row r="3306">
      <c r="A3306" s="54"/>
      <c r="B3306" s="50"/>
      <c r="C3306" s="51"/>
      <c r="D3306" s="50"/>
      <c r="E3306" s="52"/>
      <c r="F3306" s="50"/>
      <c r="G3306" s="50"/>
      <c r="H3306" s="50"/>
      <c r="I3306" s="50"/>
      <c r="J3306" s="50"/>
      <c r="K3306" s="50"/>
      <c r="L3306" s="53"/>
      <c r="M3306" s="53"/>
      <c r="N3306" s="50"/>
      <c r="O3306" s="50"/>
      <c r="P3306" s="50"/>
      <c r="Q3306" s="50"/>
      <c r="R3306" s="53"/>
    </row>
    <row r="3307">
      <c r="A3307" s="54"/>
      <c r="B3307" s="50"/>
      <c r="C3307" s="51"/>
      <c r="D3307" s="50"/>
      <c r="E3307" s="52"/>
      <c r="F3307" s="50"/>
      <c r="G3307" s="50"/>
      <c r="H3307" s="50"/>
      <c r="I3307" s="50"/>
      <c r="J3307" s="50"/>
      <c r="K3307" s="50"/>
      <c r="L3307" s="53"/>
      <c r="M3307" s="53"/>
      <c r="N3307" s="50"/>
      <c r="O3307" s="50"/>
      <c r="P3307" s="50"/>
      <c r="Q3307" s="50"/>
      <c r="R3307" s="53"/>
    </row>
    <row r="3308">
      <c r="A3308" s="54"/>
      <c r="B3308" s="50"/>
      <c r="C3308" s="51"/>
      <c r="D3308" s="50"/>
      <c r="E3308" s="52"/>
      <c r="F3308" s="50"/>
      <c r="G3308" s="50"/>
      <c r="H3308" s="50"/>
      <c r="I3308" s="50"/>
      <c r="J3308" s="50"/>
      <c r="K3308" s="50"/>
      <c r="L3308" s="53"/>
      <c r="M3308" s="53"/>
      <c r="N3308" s="50"/>
      <c r="O3308" s="50"/>
      <c r="P3308" s="50"/>
      <c r="Q3308" s="50"/>
      <c r="R3308" s="53"/>
    </row>
    <row r="3309">
      <c r="A3309" s="54"/>
      <c r="B3309" s="50"/>
      <c r="C3309" s="51"/>
      <c r="D3309" s="50"/>
      <c r="E3309" s="52"/>
      <c r="F3309" s="50"/>
      <c r="G3309" s="50"/>
      <c r="H3309" s="50"/>
      <c r="I3309" s="50"/>
      <c r="J3309" s="50"/>
      <c r="K3309" s="50"/>
      <c r="L3309" s="53"/>
      <c r="M3309" s="53"/>
      <c r="N3309" s="50"/>
      <c r="O3309" s="50"/>
      <c r="P3309" s="50"/>
      <c r="Q3309" s="50"/>
      <c r="R3309" s="53"/>
    </row>
    <row r="3310">
      <c r="A3310" s="54"/>
      <c r="B3310" s="50"/>
      <c r="C3310" s="51"/>
      <c r="D3310" s="50"/>
      <c r="E3310" s="52"/>
      <c r="F3310" s="50"/>
      <c r="G3310" s="50"/>
      <c r="H3310" s="50"/>
      <c r="I3310" s="50"/>
      <c r="J3310" s="50"/>
      <c r="K3310" s="50"/>
      <c r="L3310" s="53"/>
      <c r="M3310" s="53"/>
      <c r="N3310" s="50"/>
      <c r="O3310" s="50"/>
      <c r="P3310" s="50"/>
      <c r="Q3310" s="50"/>
      <c r="R3310" s="53"/>
    </row>
    <row r="3311">
      <c r="A3311" s="54"/>
      <c r="B3311" s="50"/>
      <c r="C3311" s="51"/>
      <c r="D3311" s="50"/>
      <c r="E3311" s="52"/>
      <c r="F3311" s="50"/>
      <c r="G3311" s="50"/>
      <c r="H3311" s="50"/>
      <c r="I3311" s="50"/>
      <c r="J3311" s="50"/>
      <c r="K3311" s="50"/>
      <c r="L3311" s="53"/>
      <c r="M3311" s="53"/>
      <c r="N3311" s="50"/>
      <c r="O3311" s="50"/>
      <c r="P3311" s="50"/>
      <c r="Q3311" s="50"/>
      <c r="R3311" s="53"/>
    </row>
    <row r="3312">
      <c r="A3312" s="54"/>
      <c r="B3312" s="50"/>
      <c r="C3312" s="51"/>
      <c r="D3312" s="50"/>
      <c r="E3312" s="52"/>
      <c r="F3312" s="50"/>
      <c r="G3312" s="50"/>
      <c r="H3312" s="50"/>
      <c r="I3312" s="50"/>
      <c r="J3312" s="50"/>
      <c r="K3312" s="50"/>
      <c r="L3312" s="53"/>
      <c r="M3312" s="53"/>
      <c r="N3312" s="50"/>
      <c r="O3312" s="50"/>
      <c r="P3312" s="50"/>
      <c r="Q3312" s="50"/>
      <c r="R3312" s="53"/>
    </row>
    <row r="3313">
      <c r="A3313" s="54"/>
      <c r="B3313" s="50"/>
      <c r="C3313" s="51"/>
      <c r="D3313" s="50"/>
      <c r="E3313" s="52"/>
      <c r="F3313" s="50"/>
      <c r="G3313" s="50"/>
      <c r="H3313" s="50"/>
      <c r="I3313" s="50"/>
      <c r="J3313" s="50"/>
      <c r="K3313" s="50"/>
      <c r="L3313" s="53"/>
      <c r="M3313" s="53"/>
      <c r="N3313" s="50"/>
      <c r="O3313" s="50"/>
      <c r="P3313" s="50"/>
      <c r="Q3313" s="50"/>
      <c r="R3313" s="53"/>
    </row>
    <row r="3314">
      <c r="A3314" s="54"/>
      <c r="B3314" s="50"/>
      <c r="C3314" s="51"/>
      <c r="D3314" s="50"/>
      <c r="E3314" s="52"/>
      <c r="F3314" s="50"/>
      <c r="G3314" s="50"/>
      <c r="H3314" s="50"/>
      <c r="I3314" s="50"/>
      <c r="J3314" s="50"/>
      <c r="K3314" s="50"/>
      <c r="L3314" s="53"/>
      <c r="M3314" s="53"/>
      <c r="N3314" s="50"/>
      <c r="O3314" s="50"/>
      <c r="P3314" s="50"/>
      <c r="Q3314" s="50"/>
      <c r="R3314" s="53"/>
    </row>
    <row r="3315">
      <c r="A3315" s="54"/>
      <c r="B3315" s="50"/>
      <c r="C3315" s="51"/>
      <c r="D3315" s="50"/>
      <c r="E3315" s="52"/>
      <c r="F3315" s="50"/>
      <c r="G3315" s="50"/>
      <c r="H3315" s="50"/>
      <c r="I3315" s="50"/>
      <c r="J3315" s="50"/>
      <c r="K3315" s="50"/>
      <c r="L3315" s="53"/>
      <c r="M3315" s="53"/>
      <c r="N3315" s="50"/>
      <c r="O3315" s="50"/>
      <c r="P3315" s="50"/>
      <c r="Q3315" s="50"/>
      <c r="R3315" s="53"/>
    </row>
    <row r="3316">
      <c r="A3316" s="54"/>
      <c r="B3316" s="50"/>
      <c r="C3316" s="51"/>
      <c r="D3316" s="50"/>
      <c r="E3316" s="52"/>
      <c r="F3316" s="50"/>
      <c r="G3316" s="50"/>
      <c r="H3316" s="50"/>
      <c r="I3316" s="50"/>
      <c r="J3316" s="50"/>
      <c r="K3316" s="50"/>
      <c r="L3316" s="53"/>
      <c r="M3316" s="53"/>
      <c r="N3316" s="50"/>
      <c r="O3316" s="50"/>
      <c r="P3316" s="50"/>
      <c r="Q3316" s="50"/>
      <c r="R3316" s="53"/>
    </row>
    <row r="3317">
      <c r="A3317" s="54"/>
      <c r="B3317" s="50"/>
      <c r="C3317" s="51"/>
      <c r="D3317" s="50"/>
      <c r="E3317" s="52"/>
      <c r="F3317" s="50"/>
      <c r="G3317" s="50"/>
      <c r="H3317" s="50"/>
      <c r="I3317" s="50"/>
      <c r="J3317" s="50"/>
      <c r="K3317" s="50"/>
      <c r="L3317" s="53"/>
      <c r="M3317" s="53"/>
      <c r="N3317" s="50"/>
      <c r="O3317" s="50"/>
      <c r="P3317" s="50"/>
      <c r="Q3317" s="50"/>
      <c r="R3317" s="53"/>
    </row>
    <row r="3318">
      <c r="A3318" s="54"/>
      <c r="B3318" s="50"/>
      <c r="C3318" s="51"/>
      <c r="D3318" s="50"/>
      <c r="E3318" s="52"/>
      <c r="F3318" s="50"/>
      <c r="G3318" s="50"/>
      <c r="H3318" s="50"/>
      <c r="I3318" s="50"/>
      <c r="J3318" s="50"/>
      <c r="K3318" s="50"/>
      <c r="L3318" s="53"/>
      <c r="M3318" s="53"/>
      <c r="N3318" s="50"/>
      <c r="O3318" s="50"/>
      <c r="P3318" s="50"/>
      <c r="Q3318" s="50"/>
      <c r="R3318" s="53"/>
    </row>
    <row r="3319">
      <c r="A3319" s="54"/>
      <c r="B3319" s="50"/>
      <c r="C3319" s="51"/>
      <c r="D3319" s="50"/>
      <c r="E3319" s="52"/>
      <c r="F3319" s="50"/>
      <c r="G3319" s="50"/>
      <c r="H3319" s="50"/>
      <c r="I3319" s="50"/>
      <c r="J3319" s="50"/>
      <c r="K3319" s="50"/>
      <c r="L3319" s="53"/>
      <c r="M3319" s="53"/>
      <c r="N3319" s="50"/>
      <c r="O3319" s="50"/>
      <c r="P3319" s="50"/>
      <c r="Q3319" s="50"/>
      <c r="R3319" s="53"/>
    </row>
    <row r="3320">
      <c r="A3320" s="54"/>
      <c r="B3320" s="50"/>
      <c r="C3320" s="51"/>
      <c r="D3320" s="50"/>
      <c r="E3320" s="52"/>
      <c r="F3320" s="50"/>
      <c r="G3320" s="50"/>
      <c r="H3320" s="50"/>
      <c r="I3320" s="50"/>
      <c r="J3320" s="50"/>
      <c r="K3320" s="50"/>
      <c r="L3320" s="53"/>
      <c r="M3320" s="53"/>
      <c r="N3320" s="50"/>
      <c r="O3320" s="50"/>
      <c r="P3320" s="50"/>
      <c r="Q3320" s="50"/>
      <c r="R3320" s="53"/>
    </row>
    <row r="3321">
      <c r="A3321" s="54"/>
      <c r="B3321" s="50"/>
      <c r="C3321" s="51"/>
      <c r="D3321" s="50"/>
      <c r="E3321" s="52"/>
      <c r="F3321" s="50"/>
      <c r="G3321" s="50"/>
      <c r="H3321" s="50"/>
      <c r="I3321" s="50"/>
      <c r="J3321" s="50"/>
      <c r="K3321" s="50"/>
      <c r="L3321" s="53"/>
      <c r="M3321" s="53"/>
      <c r="N3321" s="50"/>
      <c r="O3321" s="50"/>
      <c r="P3321" s="50"/>
      <c r="Q3321" s="50"/>
      <c r="R3321" s="53"/>
    </row>
    <row r="3322">
      <c r="A3322" s="54"/>
      <c r="B3322" s="50"/>
      <c r="C3322" s="51"/>
      <c r="D3322" s="50"/>
      <c r="E3322" s="52"/>
      <c r="F3322" s="50"/>
      <c r="G3322" s="50"/>
      <c r="H3322" s="50"/>
      <c r="I3322" s="50"/>
      <c r="J3322" s="50"/>
      <c r="K3322" s="50"/>
      <c r="L3322" s="53"/>
      <c r="M3322" s="53"/>
      <c r="N3322" s="50"/>
      <c r="O3322" s="50"/>
      <c r="P3322" s="50"/>
      <c r="Q3322" s="50"/>
      <c r="R3322" s="53"/>
    </row>
    <row r="3323">
      <c r="A3323" s="54"/>
      <c r="B3323" s="50"/>
      <c r="C3323" s="51"/>
      <c r="D3323" s="50"/>
      <c r="E3323" s="52"/>
      <c r="F3323" s="50"/>
      <c r="G3323" s="50"/>
      <c r="H3323" s="50"/>
      <c r="I3323" s="50"/>
      <c r="J3323" s="50"/>
      <c r="K3323" s="50"/>
      <c r="L3323" s="53"/>
      <c r="M3323" s="53"/>
      <c r="N3323" s="50"/>
      <c r="O3323" s="50"/>
      <c r="P3323" s="50"/>
      <c r="Q3323" s="50"/>
      <c r="R3323" s="53"/>
    </row>
    <row r="3324">
      <c r="A3324" s="54"/>
      <c r="B3324" s="50"/>
      <c r="C3324" s="51"/>
      <c r="D3324" s="50"/>
      <c r="E3324" s="52"/>
      <c r="F3324" s="50"/>
      <c r="G3324" s="50"/>
      <c r="H3324" s="50"/>
      <c r="I3324" s="50"/>
      <c r="J3324" s="50"/>
      <c r="K3324" s="50"/>
      <c r="L3324" s="53"/>
      <c r="M3324" s="53"/>
      <c r="N3324" s="50"/>
      <c r="O3324" s="50"/>
      <c r="P3324" s="50"/>
      <c r="Q3324" s="50"/>
      <c r="R3324" s="53"/>
    </row>
    <row r="3325">
      <c r="A3325" s="54"/>
      <c r="B3325" s="50"/>
      <c r="C3325" s="51"/>
      <c r="D3325" s="50"/>
      <c r="E3325" s="52"/>
      <c r="F3325" s="50"/>
      <c r="G3325" s="50"/>
      <c r="H3325" s="50"/>
      <c r="I3325" s="50"/>
      <c r="J3325" s="50"/>
      <c r="K3325" s="50"/>
      <c r="L3325" s="53"/>
      <c r="M3325" s="53"/>
      <c r="N3325" s="50"/>
      <c r="O3325" s="50"/>
      <c r="P3325" s="50"/>
      <c r="Q3325" s="50"/>
      <c r="R3325" s="53"/>
    </row>
    <row r="3326">
      <c r="A3326" s="54"/>
      <c r="B3326" s="50"/>
      <c r="C3326" s="51"/>
      <c r="D3326" s="50"/>
      <c r="E3326" s="52"/>
      <c r="F3326" s="50"/>
      <c r="G3326" s="50"/>
      <c r="H3326" s="50"/>
      <c r="I3326" s="50"/>
      <c r="J3326" s="50"/>
      <c r="K3326" s="50"/>
      <c r="L3326" s="53"/>
      <c r="M3326" s="53"/>
      <c r="N3326" s="50"/>
      <c r="O3326" s="50"/>
      <c r="P3326" s="50"/>
      <c r="Q3326" s="50"/>
      <c r="R3326" s="53"/>
    </row>
    <row r="3327">
      <c r="A3327" s="54"/>
      <c r="B3327" s="50"/>
      <c r="C3327" s="51"/>
      <c r="D3327" s="50"/>
      <c r="E3327" s="52"/>
      <c r="F3327" s="50"/>
      <c r="G3327" s="50"/>
      <c r="H3327" s="50"/>
      <c r="I3327" s="50"/>
      <c r="J3327" s="50"/>
      <c r="K3327" s="50"/>
      <c r="L3327" s="53"/>
      <c r="M3327" s="53"/>
      <c r="N3327" s="50"/>
      <c r="O3327" s="50"/>
      <c r="P3327" s="50"/>
      <c r="Q3327" s="50"/>
      <c r="R3327" s="53"/>
    </row>
    <row r="3328">
      <c r="A3328" s="54"/>
      <c r="B3328" s="50"/>
      <c r="C3328" s="51"/>
      <c r="D3328" s="50"/>
      <c r="E3328" s="52"/>
      <c r="F3328" s="50"/>
      <c r="G3328" s="50"/>
      <c r="H3328" s="50"/>
      <c r="I3328" s="50"/>
      <c r="J3328" s="50"/>
      <c r="K3328" s="50"/>
      <c r="L3328" s="53"/>
      <c r="M3328" s="53"/>
      <c r="N3328" s="50"/>
      <c r="O3328" s="50"/>
      <c r="P3328" s="50"/>
      <c r="Q3328" s="50"/>
      <c r="R3328" s="53"/>
    </row>
    <row r="3329">
      <c r="A3329" s="54"/>
      <c r="B3329" s="50"/>
      <c r="C3329" s="51"/>
      <c r="D3329" s="50"/>
      <c r="E3329" s="52"/>
      <c r="F3329" s="50"/>
      <c r="G3329" s="50"/>
      <c r="H3329" s="50"/>
      <c r="I3329" s="50"/>
      <c r="J3329" s="50"/>
      <c r="K3329" s="50"/>
      <c r="L3329" s="53"/>
      <c r="M3329" s="53"/>
      <c r="N3329" s="50"/>
      <c r="O3329" s="50"/>
      <c r="P3329" s="50"/>
      <c r="Q3329" s="50"/>
      <c r="R3329" s="53"/>
    </row>
    <row r="3330">
      <c r="A3330" s="54"/>
      <c r="B3330" s="50"/>
      <c r="C3330" s="51"/>
      <c r="D3330" s="50"/>
      <c r="E3330" s="52"/>
      <c r="F3330" s="50"/>
      <c r="G3330" s="50"/>
      <c r="H3330" s="50"/>
      <c r="I3330" s="50"/>
      <c r="J3330" s="50"/>
      <c r="K3330" s="50"/>
      <c r="L3330" s="53"/>
      <c r="M3330" s="53"/>
      <c r="N3330" s="50"/>
      <c r="O3330" s="50"/>
      <c r="P3330" s="50"/>
      <c r="Q3330" s="50"/>
      <c r="R3330" s="53"/>
    </row>
    <row r="3331">
      <c r="A3331" s="54"/>
      <c r="B3331" s="50"/>
      <c r="C3331" s="51"/>
      <c r="D3331" s="50"/>
      <c r="E3331" s="52"/>
      <c r="F3331" s="50"/>
      <c r="G3331" s="50"/>
      <c r="H3331" s="50"/>
      <c r="I3331" s="50"/>
      <c r="J3331" s="50"/>
      <c r="K3331" s="50"/>
      <c r="L3331" s="53"/>
      <c r="M3331" s="53"/>
      <c r="N3331" s="50"/>
      <c r="O3331" s="50"/>
      <c r="P3331" s="50"/>
      <c r="Q3331" s="50"/>
      <c r="R3331" s="53"/>
    </row>
    <row r="3332">
      <c r="A3332" s="54"/>
      <c r="B3332" s="50"/>
      <c r="C3332" s="51"/>
      <c r="D3332" s="50"/>
      <c r="E3332" s="52"/>
      <c r="F3332" s="50"/>
      <c r="G3332" s="50"/>
      <c r="H3332" s="50"/>
      <c r="I3332" s="50"/>
      <c r="J3332" s="50"/>
      <c r="K3332" s="50"/>
      <c r="L3332" s="53"/>
      <c r="M3332" s="53"/>
      <c r="N3332" s="50"/>
      <c r="O3332" s="50"/>
      <c r="P3332" s="50"/>
      <c r="Q3332" s="50"/>
      <c r="R3332" s="53"/>
    </row>
    <row r="3333">
      <c r="A3333" s="54"/>
      <c r="B3333" s="50"/>
      <c r="C3333" s="51"/>
      <c r="D3333" s="50"/>
      <c r="E3333" s="52"/>
      <c r="F3333" s="50"/>
      <c r="G3333" s="50"/>
      <c r="H3333" s="50"/>
      <c r="I3333" s="50"/>
      <c r="J3333" s="50"/>
      <c r="K3333" s="50"/>
      <c r="L3333" s="53"/>
      <c r="M3333" s="53"/>
      <c r="N3333" s="50"/>
      <c r="O3333" s="50"/>
      <c r="P3333" s="50"/>
      <c r="Q3333" s="50"/>
      <c r="R3333" s="53"/>
    </row>
    <row r="3334">
      <c r="A3334" s="54"/>
      <c r="B3334" s="50"/>
      <c r="C3334" s="51"/>
      <c r="D3334" s="50"/>
      <c r="E3334" s="52"/>
      <c r="F3334" s="50"/>
      <c r="G3334" s="50"/>
      <c r="H3334" s="50"/>
      <c r="I3334" s="50"/>
      <c r="J3334" s="50"/>
      <c r="K3334" s="50"/>
      <c r="L3334" s="53"/>
      <c r="M3334" s="53"/>
      <c r="N3334" s="50"/>
      <c r="O3334" s="50"/>
      <c r="P3334" s="50"/>
      <c r="Q3334" s="50"/>
      <c r="R3334" s="53"/>
    </row>
    <row r="3335">
      <c r="A3335" s="54"/>
      <c r="B3335" s="50"/>
      <c r="C3335" s="51"/>
      <c r="D3335" s="50"/>
      <c r="E3335" s="52"/>
      <c r="F3335" s="50"/>
      <c r="G3335" s="50"/>
      <c r="H3335" s="50"/>
      <c r="I3335" s="50"/>
      <c r="J3335" s="50"/>
      <c r="K3335" s="50"/>
      <c r="L3335" s="53"/>
      <c r="M3335" s="53"/>
      <c r="N3335" s="50"/>
      <c r="O3335" s="50"/>
      <c r="P3335" s="50"/>
      <c r="Q3335" s="50"/>
      <c r="R3335" s="53"/>
    </row>
    <row r="3336">
      <c r="A3336" s="54"/>
      <c r="B3336" s="50"/>
      <c r="C3336" s="51"/>
      <c r="D3336" s="50"/>
      <c r="E3336" s="52"/>
      <c r="F3336" s="50"/>
      <c r="G3336" s="50"/>
      <c r="H3336" s="50"/>
      <c r="I3336" s="50"/>
      <c r="J3336" s="50"/>
      <c r="K3336" s="50"/>
      <c r="L3336" s="53"/>
      <c r="M3336" s="53"/>
      <c r="N3336" s="50"/>
      <c r="O3336" s="50"/>
      <c r="P3336" s="50"/>
      <c r="Q3336" s="50"/>
      <c r="R3336" s="53"/>
    </row>
    <row r="3337">
      <c r="A3337" s="54"/>
      <c r="B3337" s="50"/>
      <c r="C3337" s="51"/>
      <c r="D3337" s="50"/>
      <c r="E3337" s="52"/>
      <c r="F3337" s="50"/>
      <c r="G3337" s="50"/>
      <c r="H3337" s="50"/>
      <c r="I3337" s="50"/>
      <c r="J3337" s="50"/>
      <c r="K3337" s="50"/>
      <c r="L3337" s="53"/>
      <c r="M3337" s="53"/>
      <c r="N3337" s="50"/>
      <c r="O3337" s="50"/>
      <c r="P3337" s="50"/>
      <c r="Q3337" s="50"/>
      <c r="R3337" s="53"/>
    </row>
    <row r="3338">
      <c r="A3338" s="54"/>
      <c r="B3338" s="50"/>
      <c r="C3338" s="51"/>
      <c r="D3338" s="50"/>
      <c r="E3338" s="52"/>
      <c r="F3338" s="50"/>
      <c r="G3338" s="50"/>
      <c r="H3338" s="50"/>
      <c r="I3338" s="50"/>
      <c r="J3338" s="50"/>
      <c r="K3338" s="50"/>
      <c r="L3338" s="53"/>
      <c r="M3338" s="53"/>
      <c r="N3338" s="50"/>
      <c r="O3338" s="50"/>
      <c r="P3338" s="50"/>
      <c r="Q3338" s="50"/>
      <c r="R3338" s="53"/>
    </row>
    <row r="3339">
      <c r="A3339" s="54"/>
      <c r="B3339" s="50"/>
      <c r="C3339" s="51"/>
      <c r="D3339" s="50"/>
      <c r="E3339" s="52"/>
      <c r="F3339" s="50"/>
      <c r="G3339" s="50"/>
      <c r="H3339" s="50"/>
      <c r="I3339" s="50"/>
      <c r="J3339" s="50"/>
      <c r="K3339" s="50"/>
      <c r="L3339" s="53"/>
      <c r="M3339" s="53"/>
      <c r="N3339" s="50"/>
      <c r="O3339" s="50"/>
      <c r="P3339" s="50"/>
      <c r="Q3339" s="50"/>
      <c r="R3339" s="53"/>
    </row>
    <row r="3340">
      <c r="A3340" s="54"/>
      <c r="B3340" s="50"/>
      <c r="C3340" s="51"/>
      <c r="D3340" s="50"/>
      <c r="E3340" s="52"/>
      <c r="F3340" s="50"/>
      <c r="G3340" s="50"/>
      <c r="H3340" s="50"/>
      <c r="I3340" s="50"/>
      <c r="J3340" s="50"/>
      <c r="K3340" s="50"/>
      <c r="L3340" s="53"/>
      <c r="M3340" s="53"/>
      <c r="N3340" s="50"/>
      <c r="O3340" s="50"/>
      <c r="P3340" s="50"/>
      <c r="Q3340" s="50"/>
      <c r="R3340" s="53"/>
    </row>
    <row r="3341">
      <c r="A3341" s="54"/>
      <c r="B3341" s="50"/>
      <c r="C3341" s="51"/>
      <c r="D3341" s="50"/>
      <c r="E3341" s="52"/>
      <c r="F3341" s="50"/>
      <c r="G3341" s="50"/>
      <c r="H3341" s="50"/>
      <c r="I3341" s="50"/>
      <c r="J3341" s="50"/>
      <c r="K3341" s="50"/>
      <c r="L3341" s="53"/>
      <c r="M3341" s="53"/>
      <c r="N3341" s="50"/>
      <c r="O3341" s="50"/>
      <c r="P3341" s="50"/>
      <c r="Q3341" s="50"/>
      <c r="R3341" s="53"/>
    </row>
    <row r="3342">
      <c r="A3342" s="54"/>
      <c r="B3342" s="50"/>
      <c r="C3342" s="51"/>
      <c r="D3342" s="50"/>
      <c r="E3342" s="52"/>
      <c r="F3342" s="50"/>
      <c r="G3342" s="50"/>
      <c r="H3342" s="50"/>
      <c r="I3342" s="50"/>
      <c r="J3342" s="50"/>
      <c r="K3342" s="50"/>
      <c r="L3342" s="53"/>
      <c r="M3342" s="53"/>
      <c r="N3342" s="50"/>
      <c r="O3342" s="50"/>
      <c r="P3342" s="50"/>
      <c r="Q3342" s="50"/>
      <c r="R3342" s="53"/>
    </row>
    <row r="3343">
      <c r="A3343" s="54"/>
      <c r="B3343" s="50"/>
      <c r="C3343" s="51"/>
      <c r="D3343" s="50"/>
      <c r="E3343" s="52"/>
      <c r="F3343" s="50"/>
      <c r="G3343" s="50"/>
      <c r="H3343" s="50"/>
      <c r="I3343" s="50"/>
      <c r="J3343" s="50"/>
      <c r="K3343" s="50"/>
      <c r="L3343" s="53"/>
      <c r="M3343" s="53"/>
      <c r="N3343" s="50"/>
      <c r="O3343" s="50"/>
      <c r="P3343" s="50"/>
      <c r="Q3343" s="50"/>
      <c r="R3343" s="53"/>
    </row>
    <row r="3344">
      <c r="A3344" s="54"/>
      <c r="B3344" s="50"/>
      <c r="C3344" s="51"/>
      <c r="D3344" s="50"/>
      <c r="E3344" s="52"/>
      <c r="F3344" s="50"/>
      <c r="G3344" s="50"/>
      <c r="H3344" s="50"/>
      <c r="I3344" s="50"/>
      <c r="J3344" s="50"/>
      <c r="K3344" s="50"/>
      <c r="L3344" s="53"/>
      <c r="M3344" s="53"/>
      <c r="N3344" s="50"/>
      <c r="O3344" s="50"/>
      <c r="P3344" s="50"/>
      <c r="Q3344" s="50"/>
      <c r="R3344" s="53"/>
    </row>
    <row r="3345">
      <c r="A3345" s="54"/>
      <c r="B3345" s="50"/>
      <c r="C3345" s="51"/>
      <c r="D3345" s="50"/>
      <c r="E3345" s="52"/>
      <c r="F3345" s="50"/>
      <c r="G3345" s="50"/>
      <c r="H3345" s="50"/>
      <c r="I3345" s="50"/>
      <c r="J3345" s="50"/>
      <c r="K3345" s="50"/>
      <c r="L3345" s="53"/>
      <c r="M3345" s="53"/>
      <c r="N3345" s="50"/>
      <c r="O3345" s="50"/>
      <c r="P3345" s="50"/>
      <c r="Q3345" s="50"/>
      <c r="R3345" s="53"/>
    </row>
    <row r="3346">
      <c r="A3346" s="54"/>
      <c r="B3346" s="50"/>
      <c r="C3346" s="51"/>
      <c r="D3346" s="50"/>
      <c r="E3346" s="52"/>
      <c r="F3346" s="50"/>
      <c r="G3346" s="50"/>
      <c r="H3346" s="50"/>
      <c r="I3346" s="50"/>
      <c r="J3346" s="50"/>
      <c r="K3346" s="50"/>
      <c r="L3346" s="53"/>
      <c r="M3346" s="53"/>
      <c r="N3346" s="50"/>
      <c r="O3346" s="50"/>
      <c r="P3346" s="50"/>
      <c r="Q3346" s="50"/>
      <c r="R3346" s="53"/>
    </row>
    <row r="3347">
      <c r="A3347" s="54"/>
      <c r="B3347" s="50"/>
      <c r="C3347" s="51"/>
      <c r="D3347" s="50"/>
      <c r="E3347" s="52"/>
      <c r="F3347" s="50"/>
      <c r="G3347" s="50"/>
      <c r="H3347" s="50"/>
      <c r="I3347" s="50"/>
      <c r="J3347" s="50"/>
      <c r="K3347" s="50"/>
      <c r="L3347" s="53"/>
      <c r="M3347" s="53"/>
      <c r="N3347" s="50"/>
      <c r="O3347" s="50"/>
      <c r="P3347" s="50"/>
      <c r="Q3347" s="50"/>
      <c r="R3347" s="53"/>
    </row>
    <row r="3348">
      <c r="A3348" s="54"/>
      <c r="B3348" s="50"/>
      <c r="C3348" s="51"/>
      <c r="D3348" s="50"/>
      <c r="E3348" s="52"/>
      <c r="F3348" s="50"/>
      <c r="G3348" s="50"/>
      <c r="H3348" s="50"/>
      <c r="I3348" s="50"/>
      <c r="J3348" s="50"/>
      <c r="K3348" s="50"/>
      <c r="L3348" s="53"/>
      <c r="M3348" s="53"/>
      <c r="N3348" s="50"/>
      <c r="O3348" s="50"/>
      <c r="P3348" s="50"/>
      <c r="Q3348" s="50"/>
      <c r="R3348" s="53"/>
    </row>
    <row r="3349">
      <c r="A3349" s="54"/>
      <c r="B3349" s="50"/>
      <c r="C3349" s="51"/>
      <c r="D3349" s="50"/>
      <c r="E3349" s="52"/>
      <c r="F3349" s="50"/>
      <c r="G3349" s="50"/>
      <c r="H3349" s="50"/>
      <c r="I3349" s="50"/>
      <c r="J3349" s="50"/>
      <c r="K3349" s="50"/>
      <c r="L3349" s="53"/>
      <c r="M3349" s="53"/>
      <c r="N3349" s="50"/>
      <c r="O3349" s="50"/>
      <c r="P3349" s="50"/>
      <c r="Q3349" s="50"/>
      <c r="R3349" s="53"/>
    </row>
    <row r="3350">
      <c r="A3350" s="54"/>
      <c r="B3350" s="50"/>
      <c r="C3350" s="51"/>
      <c r="D3350" s="50"/>
      <c r="E3350" s="52"/>
      <c r="F3350" s="50"/>
      <c r="G3350" s="50"/>
      <c r="H3350" s="50"/>
      <c r="I3350" s="50"/>
      <c r="J3350" s="50"/>
      <c r="K3350" s="50"/>
      <c r="L3350" s="53"/>
      <c r="M3350" s="53"/>
      <c r="N3350" s="50"/>
      <c r="O3350" s="50"/>
      <c r="P3350" s="50"/>
      <c r="Q3350" s="50"/>
      <c r="R3350" s="53"/>
    </row>
    <row r="3351">
      <c r="A3351" s="54"/>
      <c r="B3351" s="50"/>
      <c r="C3351" s="51"/>
      <c r="D3351" s="50"/>
      <c r="E3351" s="52"/>
      <c r="F3351" s="50"/>
      <c r="G3351" s="50"/>
      <c r="H3351" s="50"/>
      <c r="I3351" s="50"/>
      <c r="J3351" s="50"/>
      <c r="K3351" s="50"/>
      <c r="L3351" s="53"/>
      <c r="M3351" s="53"/>
      <c r="N3351" s="50"/>
      <c r="O3351" s="50"/>
      <c r="P3351" s="50"/>
      <c r="Q3351" s="50"/>
      <c r="R3351" s="53"/>
    </row>
    <row r="3352">
      <c r="A3352" s="54"/>
      <c r="B3352" s="50"/>
      <c r="C3352" s="51"/>
      <c r="D3352" s="50"/>
      <c r="E3352" s="52"/>
      <c r="F3352" s="50"/>
      <c r="G3352" s="50"/>
      <c r="H3352" s="50"/>
      <c r="I3352" s="50"/>
      <c r="J3352" s="50"/>
      <c r="K3352" s="50"/>
      <c r="L3352" s="53"/>
      <c r="M3352" s="53"/>
      <c r="N3352" s="50"/>
      <c r="O3352" s="50"/>
      <c r="P3352" s="50"/>
      <c r="Q3352" s="50"/>
      <c r="R3352" s="53"/>
    </row>
    <row r="3353">
      <c r="A3353" s="54"/>
      <c r="B3353" s="50"/>
      <c r="C3353" s="51"/>
      <c r="D3353" s="50"/>
      <c r="E3353" s="52"/>
      <c r="F3353" s="50"/>
      <c r="G3353" s="50"/>
      <c r="H3353" s="50"/>
      <c r="I3353" s="50"/>
      <c r="J3353" s="50"/>
      <c r="K3353" s="50"/>
      <c r="L3353" s="53"/>
      <c r="M3353" s="53"/>
      <c r="N3353" s="50"/>
      <c r="O3353" s="50"/>
      <c r="P3353" s="50"/>
      <c r="Q3353" s="50"/>
      <c r="R3353" s="53"/>
    </row>
    <row r="3354">
      <c r="A3354" s="54"/>
      <c r="B3354" s="50"/>
      <c r="C3354" s="51"/>
      <c r="D3354" s="50"/>
      <c r="E3354" s="52"/>
      <c r="F3354" s="50"/>
      <c r="G3354" s="50"/>
      <c r="H3354" s="50"/>
      <c r="I3354" s="50"/>
      <c r="J3354" s="50"/>
      <c r="K3354" s="50"/>
      <c r="L3354" s="53"/>
      <c r="M3354" s="53"/>
      <c r="N3354" s="50"/>
      <c r="O3354" s="50"/>
      <c r="P3354" s="50"/>
      <c r="Q3354" s="50"/>
      <c r="R3354" s="53"/>
    </row>
    <row r="3355">
      <c r="A3355" s="54"/>
      <c r="B3355" s="50"/>
      <c r="C3355" s="51"/>
      <c r="D3355" s="50"/>
      <c r="E3355" s="52"/>
      <c r="F3355" s="50"/>
      <c r="G3355" s="50"/>
      <c r="H3355" s="50"/>
      <c r="I3355" s="50"/>
      <c r="J3355" s="50"/>
      <c r="K3355" s="50"/>
      <c r="L3355" s="53"/>
      <c r="M3355" s="53"/>
      <c r="N3355" s="50"/>
      <c r="O3355" s="50"/>
      <c r="P3355" s="50"/>
      <c r="Q3355" s="50"/>
      <c r="R3355" s="53"/>
    </row>
    <row r="3356">
      <c r="A3356" s="54"/>
      <c r="B3356" s="50"/>
      <c r="C3356" s="51"/>
      <c r="D3356" s="50"/>
      <c r="E3356" s="52"/>
      <c r="F3356" s="50"/>
      <c r="G3356" s="50"/>
      <c r="H3356" s="50"/>
      <c r="I3356" s="50"/>
      <c r="J3356" s="50"/>
      <c r="K3356" s="50"/>
      <c r="L3356" s="53"/>
      <c r="M3356" s="53"/>
      <c r="N3356" s="50"/>
      <c r="O3356" s="50"/>
      <c r="P3356" s="50"/>
      <c r="Q3356" s="50"/>
      <c r="R3356" s="53"/>
    </row>
    <row r="3357">
      <c r="A3357" s="54"/>
      <c r="B3357" s="50"/>
      <c r="C3357" s="51"/>
      <c r="D3357" s="50"/>
      <c r="E3357" s="52"/>
      <c r="F3357" s="50"/>
      <c r="G3357" s="50"/>
      <c r="H3357" s="50"/>
      <c r="I3357" s="50"/>
      <c r="J3357" s="50"/>
      <c r="K3357" s="50"/>
      <c r="L3357" s="53"/>
      <c r="M3357" s="53"/>
      <c r="N3357" s="50"/>
      <c r="O3357" s="50"/>
      <c r="P3357" s="50"/>
      <c r="Q3357" s="50"/>
      <c r="R3357" s="53"/>
    </row>
    <row r="3358">
      <c r="A3358" s="54"/>
      <c r="B3358" s="50"/>
      <c r="C3358" s="51"/>
      <c r="D3358" s="50"/>
      <c r="E3358" s="52"/>
      <c r="F3358" s="50"/>
      <c r="G3358" s="50"/>
      <c r="H3358" s="50"/>
      <c r="I3358" s="50"/>
      <c r="J3358" s="50"/>
      <c r="K3358" s="50"/>
      <c r="L3358" s="53"/>
      <c r="M3358" s="53"/>
      <c r="N3358" s="50"/>
      <c r="O3358" s="50"/>
      <c r="P3358" s="50"/>
      <c r="Q3358" s="50"/>
      <c r="R3358" s="53"/>
    </row>
    <row r="3359">
      <c r="A3359" s="54"/>
      <c r="B3359" s="50"/>
      <c r="C3359" s="51"/>
      <c r="D3359" s="50"/>
      <c r="E3359" s="52"/>
      <c r="F3359" s="50"/>
      <c r="G3359" s="50"/>
      <c r="H3359" s="50"/>
      <c r="I3359" s="50"/>
      <c r="J3359" s="50"/>
      <c r="K3359" s="50"/>
      <c r="L3359" s="53"/>
      <c r="M3359" s="53"/>
      <c r="N3359" s="50"/>
      <c r="O3359" s="50"/>
      <c r="P3359" s="50"/>
      <c r="Q3359" s="50"/>
      <c r="R3359" s="53"/>
    </row>
    <row r="3360">
      <c r="A3360" s="54"/>
      <c r="B3360" s="50"/>
      <c r="C3360" s="51"/>
      <c r="D3360" s="50"/>
      <c r="E3360" s="52"/>
      <c r="F3360" s="50"/>
      <c r="G3360" s="50"/>
      <c r="H3360" s="50"/>
      <c r="I3360" s="50"/>
      <c r="J3360" s="50"/>
      <c r="K3360" s="50"/>
      <c r="L3360" s="53"/>
      <c r="M3360" s="53"/>
      <c r="N3360" s="50"/>
      <c r="O3360" s="50"/>
      <c r="P3360" s="50"/>
      <c r="Q3360" s="50"/>
      <c r="R3360" s="53"/>
    </row>
    <row r="3361">
      <c r="A3361" s="54"/>
      <c r="B3361" s="50"/>
      <c r="C3361" s="51"/>
      <c r="D3361" s="50"/>
      <c r="E3361" s="52"/>
      <c r="F3361" s="50"/>
      <c r="G3361" s="50"/>
      <c r="H3361" s="50"/>
      <c r="I3361" s="50"/>
      <c r="J3361" s="50"/>
      <c r="K3361" s="50"/>
      <c r="L3361" s="53"/>
      <c r="M3361" s="53"/>
      <c r="N3361" s="50"/>
      <c r="O3361" s="50"/>
      <c r="P3361" s="50"/>
      <c r="Q3361" s="50"/>
      <c r="R3361" s="53"/>
    </row>
    <row r="3362">
      <c r="A3362" s="54"/>
      <c r="B3362" s="50"/>
      <c r="C3362" s="51"/>
      <c r="D3362" s="50"/>
      <c r="E3362" s="52"/>
      <c r="F3362" s="50"/>
      <c r="G3362" s="50"/>
      <c r="H3362" s="50"/>
      <c r="I3362" s="50"/>
      <c r="J3362" s="50"/>
      <c r="K3362" s="50"/>
      <c r="L3362" s="53"/>
      <c r="M3362" s="53"/>
      <c r="N3362" s="50"/>
      <c r="O3362" s="50"/>
      <c r="P3362" s="50"/>
      <c r="Q3362" s="50"/>
      <c r="R3362" s="53"/>
    </row>
    <row r="3363">
      <c r="A3363" s="54"/>
      <c r="B3363" s="50"/>
      <c r="C3363" s="51"/>
      <c r="D3363" s="50"/>
      <c r="E3363" s="52"/>
      <c r="F3363" s="50"/>
      <c r="G3363" s="50"/>
      <c r="H3363" s="50"/>
      <c r="I3363" s="50"/>
      <c r="J3363" s="50"/>
      <c r="K3363" s="50"/>
      <c r="L3363" s="53"/>
      <c r="M3363" s="53"/>
      <c r="N3363" s="50"/>
      <c r="O3363" s="50"/>
      <c r="P3363" s="50"/>
      <c r="Q3363" s="50"/>
      <c r="R3363" s="53"/>
    </row>
    <row r="3364">
      <c r="A3364" s="54"/>
      <c r="B3364" s="50"/>
      <c r="C3364" s="51"/>
      <c r="D3364" s="50"/>
      <c r="E3364" s="52"/>
      <c r="F3364" s="50"/>
      <c r="G3364" s="50"/>
      <c r="H3364" s="50"/>
      <c r="I3364" s="50"/>
      <c r="J3364" s="50"/>
      <c r="K3364" s="50"/>
      <c r="L3364" s="53"/>
      <c r="M3364" s="53"/>
      <c r="N3364" s="50"/>
      <c r="O3364" s="50"/>
      <c r="P3364" s="50"/>
      <c r="Q3364" s="50"/>
      <c r="R3364" s="53"/>
    </row>
    <row r="3365">
      <c r="A3365" s="54"/>
      <c r="B3365" s="50"/>
      <c r="C3365" s="51"/>
      <c r="D3365" s="50"/>
      <c r="E3365" s="52"/>
      <c r="F3365" s="50"/>
      <c r="G3365" s="50"/>
      <c r="H3365" s="50"/>
      <c r="I3365" s="50"/>
      <c r="J3365" s="50"/>
      <c r="K3365" s="50"/>
      <c r="L3365" s="53"/>
      <c r="M3365" s="53"/>
      <c r="N3365" s="50"/>
      <c r="O3365" s="50"/>
      <c r="P3365" s="50"/>
      <c r="Q3365" s="50"/>
      <c r="R3365" s="53"/>
    </row>
    <row r="3366">
      <c r="A3366" s="54"/>
      <c r="B3366" s="50"/>
      <c r="C3366" s="51"/>
      <c r="D3366" s="50"/>
      <c r="E3366" s="52"/>
      <c r="F3366" s="50"/>
      <c r="G3366" s="50"/>
      <c r="H3366" s="50"/>
      <c r="I3366" s="50"/>
      <c r="J3366" s="50"/>
      <c r="K3366" s="50"/>
      <c r="L3366" s="53"/>
      <c r="M3366" s="53"/>
      <c r="N3366" s="50"/>
      <c r="O3366" s="50"/>
      <c r="P3366" s="50"/>
      <c r="Q3366" s="50"/>
      <c r="R3366" s="53"/>
    </row>
    <row r="3367">
      <c r="A3367" s="54"/>
      <c r="B3367" s="50"/>
      <c r="C3367" s="51"/>
      <c r="D3367" s="50"/>
      <c r="E3367" s="52"/>
      <c r="F3367" s="50"/>
      <c r="G3367" s="50"/>
      <c r="H3367" s="50"/>
      <c r="I3367" s="50"/>
      <c r="J3367" s="50"/>
      <c r="K3367" s="50"/>
      <c r="L3367" s="53"/>
      <c r="M3367" s="53"/>
      <c r="N3367" s="50"/>
      <c r="O3367" s="50"/>
      <c r="P3367" s="50"/>
      <c r="Q3367" s="50"/>
      <c r="R3367" s="53"/>
    </row>
    <row r="3368">
      <c r="A3368" s="54"/>
      <c r="B3368" s="50"/>
      <c r="C3368" s="51"/>
      <c r="D3368" s="50"/>
      <c r="E3368" s="52"/>
      <c r="F3368" s="50"/>
      <c r="G3368" s="50"/>
      <c r="H3368" s="50"/>
      <c r="I3368" s="50"/>
      <c r="J3368" s="50"/>
      <c r="K3368" s="50"/>
      <c r="L3368" s="53"/>
      <c r="M3368" s="53"/>
      <c r="N3368" s="50"/>
      <c r="O3368" s="50"/>
      <c r="P3368" s="50"/>
      <c r="Q3368" s="50"/>
      <c r="R3368" s="53"/>
    </row>
    <row r="3369">
      <c r="A3369" s="54"/>
      <c r="B3369" s="50"/>
      <c r="C3369" s="51"/>
      <c r="D3369" s="50"/>
      <c r="E3369" s="52"/>
      <c r="F3369" s="50"/>
      <c r="G3369" s="50"/>
      <c r="H3369" s="50"/>
      <c r="I3369" s="50"/>
      <c r="J3369" s="50"/>
      <c r="K3369" s="50"/>
      <c r="L3369" s="53"/>
      <c r="M3369" s="53"/>
      <c r="N3369" s="50"/>
      <c r="O3369" s="50"/>
      <c r="P3369" s="50"/>
      <c r="Q3369" s="50"/>
      <c r="R3369" s="53"/>
    </row>
    <row r="3370">
      <c r="A3370" s="54"/>
      <c r="B3370" s="50"/>
      <c r="C3370" s="51"/>
      <c r="D3370" s="50"/>
      <c r="E3370" s="52"/>
      <c r="F3370" s="50"/>
      <c r="G3370" s="50"/>
      <c r="H3370" s="50"/>
      <c r="I3370" s="50"/>
      <c r="J3370" s="50"/>
      <c r="K3370" s="50"/>
      <c r="L3370" s="53"/>
      <c r="M3370" s="53"/>
      <c r="N3370" s="50"/>
      <c r="O3370" s="50"/>
      <c r="P3370" s="50"/>
      <c r="Q3370" s="50"/>
      <c r="R3370" s="53"/>
    </row>
    <row r="3371">
      <c r="A3371" s="54"/>
      <c r="B3371" s="50"/>
      <c r="C3371" s="51"/>
      <c r="D3371" s="50"/>
      <c r="E3371" s="52"/>
      <c r="F3371" s="50"/>
      <c r="G3371" s="50"/>
      <c r="H3371" s="50"/>
      <c r="I3371" s="50"/>
      <c r="J3371" s="50"/>
      <c r="K3371" s="50"/>
      <c r="L3371" s="53"/>
      <c r="M3371" s="53"/>
      <c r="N3371" s="50"/>
      <c r="O3371" s="50"/>
      <c r="P3371" s="50"/>
      <c r="Q3371" s="50"/>
      <c r="R3371" s="53"/>
    </row>
    <row r="3372">
      <c r="A3372" s="54"/>
      <c r="B3372" s="50"/>
      <c r="C3372" s="51"/>
      <c r="D3372" s="50"/>
      <c r="E3372" s="52"/>
      <c r="F3372" s="50"/>
      <c r="G3372" s="50"/>
      <c r="H3372" s="50"/>
      <c r="I3372" s="50"/>
      <c r="J3372" s="50"/>
      <c r="K3372" s="50"/>
      <c r="L3372" s="53"/>
      <c r="M3372" s="53"/>
      <c r="N3372" s="50"/>
      <c r="O3372" s="50"/>
      <c r="P3372" s="50"/>
      <c r="Q3372" s="50"/>
      <c r="R3372" s="53"/>
    </row>
    <row r="3373">
      <c r="A3373" s="54"/>
      <c r="B3373" s="50"/>
      <c r="C3373" s="51"/>
      <c r="D3373" s="50"/>
      <c r="E3373" s="52"/>
      <c r="F3373" s="50"/>
      <c r="G3373" s="50"/>
      <c r="H3373" s="50"/>
      <c r="I3373" s="50"/>
      <c r="J3373" s="50"/>
      <c r="K3373" s="50"/>
      <c r="L3373" s="53"/>
      <c r="M3373" s="53"/>
      <c r="N3373" s="50"/>
      <c r="O3373" s="50"/>
      <c r="P3373" s="50"/>
      <c r="Q3373" s="50"/>
      <c r="R3373" s="53"/>
    </row>
    <row r="3374">
      <c r="A3374" s="54"/>
      <c r="B3374" s="50"/>
      <c r="C3374" s="51"/>
      <c r="D3374" s="50"/>
      <c r="E3374" s="52"/>
      <c r="F3374" s="50"/>
      <c r="G3374" s="50"/>
      <c r="H3374" s="50"/>
      <c r="I3374" s="50"/>
      <c r="J3374" s="50"/>
      <c r="K3374" s="50"/>
      <c r="L3374" s="53"/>
      <c r="M3374" s="53"/>
      <c r="N3374" s="50"/>
      <c r="O3374" s="50"/>
      <c r="P3374" s="50"/>
      <c r="Q3374" s="50"/>
      <c r="R3374" s="53"/>
    </row>
    <row r="3375">
      <c r="A3375" s="54"/>
      <c r="B3375" s="50"/>
      <c r="C3375" s="51"/>
      <c r="D3375" s="50"/>
      <c r="E3375" s="52"/>
      <c r="F3375" s="50"/>
      <c r="G3375" s="50"/>
      <c r="H3375" s="50"/>
      <c r="I3375" s="50"/>
      <c r="J3375" s="50"/>
      <c r="K3375" s="50"/>
      <c r="L3375" s="53"/>
      <c r="M3375" s="53"/>
      <c r="N3375" s="50"/>
      <c r="O3375" s="50"/>
      <c r="P3375" s="50"/>
      <c r="Q3375" s="50"/>
      <c r="R3375" s="53"/>
    </row>
    <row r="3376">
      <c r="A3376" s="54"/>
      <c r="B3376" s="50"/>
      <c r="C3376" s="51"/>
      <c r="D3376" s="50"/>
      <c r="E3376" s="52"/>
      <c r="F3376" s="50"/>
      <c r="G3376" s="50"/>
      <c r="H3376" s="50"/>
      <c r="I3376" s="50"/>
      <c r="J3376" s="50"/>
      <c r="K3376" s="50"/>
      <c r="L3376" s="53"/>
      <c r="M3376" s="53"/>
      <c r="N3376" s="50"/>
      <c r="O3376" s="50"/>
      <c r="P3376" s="50"/>
      <c r="Q3376" s="50"/>
      <c r="R3376" s="53"/>
    </row>
    <row r="3377">
      <c r="A3377" s="54"/>
      <c r="B3377" s="50"/>
      <c r="C3377" s="51"/>
      <c r="D3377" s="50"/>
      <c r="E3377" s="52"/>
      <c r="F3377" s="50"/>
      <c r="G3377" s="50"/>
      <c r="H3377" s="50"/>
      <c r="I3377" s="50"/>
      <c r="J3377" s="50"/>
      <c r="K3377" s="50"/>
      <c r="L3377" s="53"/>
      <c r="M3377" s="53"/>
      <c r="N3377" s="50"/>
      <c r="O3377" s="50"/>
      <c r="P3377" s="50"/>
      <c r="Q3377" s="50"/>
      <c r="R3377" s="53"/>
    </row>
    <row r="3378">
      <c r="A3378" s="54"/>
      <c r="B3378" s="50"/>
      <c r="C3378" s="51"/>
      <c r="D3378" s="50"/>
      <c r="E3378" s="52"/>
      <c r="F3378" s="50"/>
      <c r="G3378" s="50"/>
      <c r="H3378" s="50"/>
      <c r="I3378" s="50"/>
      <c r="J3378" s="50"/>
      <c r="K3378" s="50"/>
      <c r="L3378" s="53"/>
      <c r="M3378" s="53"/>
      <c r="N3378" s="50"/>
      <c r="O3378" s="50"/>
      <c r="P3378" s="50"/>
      <c r="Q3378" s="50"/>
      <c r="R3378" s="53"/>
    </row>
    <row r="3379">
      <c r="A3379" s="54"/>
      <c r="B3379" s="50"/>
      <c r="C3379" s="51"/>
      <c r="D3379" s="50"/>
      <c r="E3379" s="52"/>
      <c r="F3379" s="50"/>
      <c r="G3379" s="50"/>
      <c r="H3379" s="50"/>
      <c r="I3379" s="50"/>
      <c r="J3379" s="50"/>
      <c r="K3379" s="50"/>
      <c r="L3379" s="53"/>
      <c r="M3379" s="53"/>
      <c r="N3379" s="50"/>
      <c r="O3379" s="50"/>
      <c r="P3379" s="50"/>
      <c r="Q3379" s="50"/>
      <c r="R3379" s="53"/>
    </row>
    <row r="3380">
      <c r="A3380" s="54"/>
      <c r="B3380" s="50"/>
      <c r="C3380" s="51"/>
      <c r="D3380" s="50"/>
      <c r="E3380" s="52"/>
      <c r="F3380" s="50"/>
      <c r="G3380" s="50"/>
      <c r="H3380" s="50"/>
      <c r="I3380" s="50"/>
      <c r="J3380" s="50"/>
      <c r="K3380" s="50"/>
      <c r="L3380" s="53"/>
      <c r="M3380" s="53"/>
      <c r="N3380" s="50"/>
      <c r="O3380" s="50"/>
      <c r="P3380" s="50"/>
      <c r="Q3380" s="50"/>
      <c r="R3380" s="53"/>
    </row>
    <row r="3381">
      <c r="A3381" s="54"/>
      <c r="B3381" s="50"/>
      <c r="C3381" s="51"/>
      <c r="D3381" s="50"/>
      <c r="E3381" s="52"/>
      <c r="F3381" s="50"/>
      <c r="G3381" s="50"/>
      <c r="H3381" s="50"/>
      <c r="I3381" s="50"/>
      <c r="J3381" s="50"/>
      <c r="K3381" s="50"/>
      <c r="L3381" s="53"/>
      <c r="M3381" s="53"/>
      <c r="N3381" s="50"/>
      <c r="O3381" s="50"/>
      <c r="P3381" s="50"/>
      <c r="Q3381" s="50"/>
      <c r="R3381" s="53"/>
    </row>
    <row r="3382">
      <c r="A3382" s="54"/>
      <c r="B3382" s="50"/>
      <c r="C3382" s="51"/>
      <c r="D3382" s="50"/>
      <c r="E3382" s="52"/>
      <c r="F3382" s="50"/>
      <c r="G3382" s="50"/>
      <c r="H3382" s="50"/>
      <c r="I3382" s="50"/>
      <c r="J3382" s="50"/>
      <c r="K3382" s="50"/>
      <c r="L3382" s="53"/>
      <c r="M3382" s="53"/>
      <c r="N3382" s="50"/>
      <c r="O3382" s="50"/>
      <c r="P3382" s="50"/>
      <c r="Q3382" s="50"/>
      <c r="R3382" s="53"/>
    </row>
    <row r="3383">
      <c r="A3383" s="54"/>
      <c r="B3383" s="50"/>
      <c r="C3383" s="51"/>
      <c r="D3383" s="50"/>
      <c r="E3383" s="52"/>
      <c r="F3383" s="50"/>
      <c r="G3383" s="50"/>
      <c r="H3383" s="50"/>
      <c r="I3383" s="50"/>
      <c r="J3383" s="50"/>
      <c r="K3383" s="50"/>
      <c r="L3383" s="53"/>
      <c r="M3383" s="53"/>
      <c r="N3383" s="50"/>
      <c r="O3383" s="50"/>
      <c r="P3383" s="50"/>
      <c r="Q3383" s="50"/>
      <c r="R3383" s="53"/>
    </row>
    <row r="3384">
      <c r="A3384" s="54"/>
      <c r="B3384" s="50"/>
      <c r="C3384" s="51"/>
      <c r="D3384" s="50"/>
      <c r="E3384" s="52"/>
      <c r="F3384" s="50"/>
      <c r="G3384" s="50"/>
      <c r="H3384" s="50"/>
      <c r="I3384" s="50"/>
      <c r="J3384" s="50"/>
      <c r="K3384" s="50"/>
      <c r="L3384" s="53"/>
      <c r="M3384" s="53"/>
      <c r="N3384" s="50"/>
      <c r="O3384" s="50"/>
      <c r="P3384" s="50"/>
      <c r="Q3384" s="50"/>
      <c r="R3384" s="53"/>
    </row>
    <row r="3385">
      <c r="A3385" s="54"/>
      <c r="B3385" s="50"/>
      <c r="C3385" s="51"/>
      <c r="D3385" s="50"/>
      <c r="E3385" s="52"/>
      <c r="F3385" s="50"/>
      <c r="G3385" s="50"/>
      <c r="H3385" s="50"/>
      <c r="I3385" s="50"/>
      <c r="J3385" s="50"/>
      <c r="K3385" s="50"/>
      <c r="L3385" s="53"/>
      <c r="M3385" s="53"/>
      <c r="N3385" s="50"/>
      <c r="O3385" s="50"/>
      <c r="P3385" s="50"/>
      <c r="Q3385" s="50"/>
      <c r="R3385" s="53"/>
    </row>
    <row r="3386">
      <c r="A3386" s="54"/>
      <c r="B3386" s="50"/>
      <c r="C3386" s="51"/>
      <c r="D3386" s="50"/>
      <c r="E3386" s="52"/>
      <c r="F3386" s="50"/>
      <c r="G3386" s="50"/>
      <c r="H3386" s="50"/>
      <c r="I3386" s="50"/>
      <c r="J3386" s="50"/>
      <c r="K3386" s="50"/>
      <c r="L3386" s="53"/>
      <c r="M3386" s="53"/>
      <c r="N3386" s="50"/>
      <c r="O3386" s="50"/>
      <c r="P3386" s="50"/>
      <c r="Q3386" s="50"/>
      <c r="R3386" s="53"/>
    </row>
    <row r="3387">
      <c r="A3387" s="54"/>
      <c r="B3387" s="50"/>
      <c r="C3387" s="51"/>
      <c r="D3387" s="50"/>
      <c r="E3387" s="52"/>
      <c r="F3387" s="50"/>
      <c r="G3387" s="50"/>
      <c r="H3387" s="50"/>
      <c r="I3387" s="50"/>
      <c r="J3387" s="50"/>
      <c r="K3387" s="50"/>
      <c r="L3387" s="53"/>
      <c r="M3387" s="53"/>
      <c r="N3387" s="50"/>
      <c r="O3387" s="50"/>
      <c r="P3387" s="50"/>
      <c r="Q3387" s="50"/>
      <c r="R3387" s="53"/>
    </row>
    <row r="3388">
      <c r="A3388" s="54"/>
      <c r="B3388" s="50"/>
      <c r="C3388" s="51"/>
      <c r="D3388" s="50"/>
      <c r="E3388" s="52"/>
      <c r="F3388" s="50"/>
      <c r="G3388" s="50"/>
      <c r="H3388" s="50"/>
      <c r="I3388" s="50"/>
      <c r="J3388" s="50"/>
      <c r="K3388" s="50"/>
      <c r="L3388" s="53"/>
      <c r="M3388" s="53"/>
      <c r="N3388" s="50"/>
      <c r="O3388" s="50"/>
      <c r="P3388" s="50"/>
      <c r="Q3388" s="50"/>
      <c r="R3388" s="53"/>
    </row>
    <row r="3389">
      <c r="A3389" s="54"/>
      <c r="B3389" s="50"/>
      <c r="C3389" s="51"/>
      <c r="D3389" s="50"/>
      <c r="E3389" s="52"/>
      <c r="F3389" s="50"/>
      <c r="G3389" s="50"/>
      <c r="H3389" s="50"/>
      <c r="I3389" s="50"/>
      <c r="J3389" s="50"/>
      <c r="K3389" s="50"/>
      <c r="L3389" s="53"/>
      <c r="M3389" s="53"/>
      <c r="N3389" s="50"/>
      <c r="O3389" s="50"/>
      <c r="P3389" s="50"/>
      <c r="Q3389" s="50"/>
      <c r="R3389" s="53"/>
    </row>
    <row r="3390">
      <c r="A3390" s="54"/>
      <c r="B3390" s="50"/>
      <c r="C3390" s="51"/>
      <c r="D3390" s="50"/>
      <c r="E3390" s="52"/>
      <c r="F3390" s="50"/>
      <c r="G3390" s="50"/>
      <c r="H3390" s="50"/>
      <c r="I3390" s="50"/>
      <c r="J3390" s="50"/>
      <c r="K3390" s="50"/>
      <c r="L3390" s="53"/>
      <c r="M3390" s="53"/>
      <c r="N3390" s="50"/>
      <c r="O3390" s="50"/>
      <c r="P3390" s="50"/>
      <c r="Q3390" s="50"/>
      <c r="R3390" s="53"/>
    </row>
    <row r="3391">
      <c r="A3391" s="54"/>
      <c r="B3391" s="50"/>
      <c r="C3391" s="51"/>
      <c r="D3391" s="50"/>
      <c r="E3391" s="52"/>
      <c r="F3391" s="50"/>
      <c r="G3391" s="50"/>
      <c r="H3391" s="50"/>
      <c r="I3391" s="50"/>
      <c r="J3391" s="50"/>
      <c r="K3391" s="50"/>
      <c r="L3391" s="53"/>
      <c r="M3391" s="53"/>
      <c r="N3391" s="50"/>
      <c r="O3391" s="50"/>
      <c r="P3391" s="50"/>
      <c r="Q3391" s="50"/>
      <c r="R3391" s="53"/>
    </row>
    <row r="3392">
      <c r="A3392" s="54"/>
      <c r="B3392" s="50"/>
      <c r="C3392" s="51"/>
      <c r="D3392" s="50"/>
      <c r="E3392" s="52"/>
      <c r="F3392" s="50"/>
      <c r="G3392" s="50"/>
      <c r="H3392" s="50"/>
      <c r="I3392" s="50"/>
      <c r="J3392" s="50"/>
      <c r="K3392" s="50"/>
      <c r="L3392" s="53"/>
      <c r="M3392" s="53"/>
      <c r="N3392" s="50"/>
      <c r="O3392" s="50"/>
      <c r="P3392" s="50"/>
      <c r="Q3392" s="50"/>
      <c r="R3392" s="53"/>
    </row>
    <row r="3393">
      <c r="A3393" s="54"/>
      <c r="B3393" s="50"/>
      <c r="C3393" s="51"/>
      <c r="D3393" s="50"/>
      <c r="E3393" s="52"/>
      <c r="F3393" s="50"/>
      <c r="G3393" s="50"/>
      <c r="H3393" s="50"/>
      <c r="I3393" s="50"/>
      <c r="J3393" s="50"/>
      <c r="K3393" s="50"/>
      <c r="L3393" s="53"/>
      <c r="M3393" s="53"/>
      <c r="N3393" s="50"/>
      <c r="O3393" s="50"/>
      <c r="P3393" s="50"/>
      <c r="Q3393" s="50"/>
      <c r="R3393" s="53"/>
    </row>
    <row r="3394">
      <c r="A3394" s="54"/>
      <c r="B3394" s="50"/>
      <c r="C3394" s="51"/>
      <c r="D3394" s="50"/>
      <c r="E3394" s="52"/>
      <c r="F3394" s="50"/>
      <c r="G3394" s="50"/>
      <c r="H3394" s="50"/>
      <c r="I3394" s="50"/>
      <c r="J3394" s="50"/>
      <c r="K3394" s="50"/>
      <c r="L3394" s="53"/>
      <c r="M3394" s="53"/>
      <c r="N3394" s="50"/>
      <c r="O3394" s="50"/>
      <c r="P3394" s="50"/>
      <c r="Q3394" s="50"/>
      <c r="R3394" s="53"/>
    </row>
    <row r="3395">
      <c r="A3395" s="54"/>
      <c r="B3395" s="50"/>
      <c r="C3395" s="51"/>
      <c r="D3395" s="50"/>
      <c r="E3395" s="52"/>
      <c r="F3395" s="50"/>
      <c r="G3395" s="50"/>
      <c r="H3395" s="50"/>
      <c r="I3395" s="50"/>
      <c r="J3395" s="50"/>
      <c r="K3395" s="50"/>
      <c r="L3395" s="53"/>
      <c r="M3395" s="53"/>
      <c r="N3395" s="50"/>
      <c r="O3395" s="50"/>
      <c r="P3395" s="50"/>
      <c r="Q3395" s="50"/>
      <c r="R3395" s="53"/>
    </row>
    <row r="3396">
      <c r="A3396" s="54"/>
      <c r="B3396" s="50"/>
      <c r="C3396" s="51"/>
      <c r="D3396" s="50"/>
      <c r="E3396" s="52"/>
      <c r="F3396" s="50"/>
      <c r="G3396" s="50"/>
      <c r="H3396" s="50"/>
      <c r="I3396" s="50"/>
      <c r="J3396" s="50"/>
      <c r="K3396" s="50"/>
      <c r="L3396" s="53"/>
      <c r="M3396" s="53"/>
      <c r="N3396" s="50"/>
      <c r="O3396" s="50"/>
      <c r="P3396" s="50"/>
      <c r="Q3396" s="50"/>
      <c r="R3396" s="53"/>
    </row>
    <row r="3397">
      <c r="A3397" s="54"/>
      <c r="B3397" s="50"/>
      <c r="C3397" s="51"/>
      <c r="D3397" s="50"/>
      <c r="E3397" s="52"/>
      <c r="F3397" s="50"/>
      <c r="G3397" s="50"/>
      <c r="H3397" s="50"/>
      <c r="I3397" s="50"/>
      <c r="J3397" s="50"/>
      <c r="K3397" s="50"/>
      <c r="L3397" s="53"/>
      <c r="M3397" s="53"/>
      <c r="N3397" s="50"/>
      <c r="O3397" s="50"/>
      <c r="P3397" s="50"/>
      <c r="Q3397" s="50"/>
      <c r="R3397" s="53"/>
    </row>
    <row r="3398">
      <c r="A3398" s="54"/>
      <c r="B3398" s="50"/>
      <c r="C3398" s="51"/>
      <c r="D3398" s="50"/>
      <c r="E3398" s="52"/>
      <c r="F3398" s="50"/>
      <c r="G3398" s="50"/>
      <c r="H3398" s="50"/>
      <c r="I3398" s="50"/>
      <c r="J3398" s="50"/>
      <c r="K3398" s="50"/>
      <c r="L3398" s="53"/>
      <c r="M3398" s="53"/>
      <c r="N3398" s="50"/>
      <c r="O3398" s="50"/>
      <c r="P3398" s="50"/>
      <c r="Q3398" s="50"/>
      <c r="R3398" s="53"/>
    </row>
    <row r="3399">
      <c r="A3399" s="54"/>
      <c r="B3399" s="50"/>
      <c r="C3399" s="51"/>
      <c r="D3399" s="50"/>
      <c r="E3399" s="52"/>
      <c r="F3399" s="50"/>
      <c r="G3399" s="50"/>
      <c r="H3399" s="50"/>
      <c r="I3399" s="50"/>
      <c r="J3399" s="50"/>
      <c r="K3399" s="50"/>
      <c r="L3399" s="53"/>
      <c r="M3399" s="53"/>
      <c r="N3399" s="50"/>
      <c r="O3399" s="50"/>
      <c r="P3399" s="50"/>
      <c r="Q3399" s="50"/>
      <c r="R3399" s="53"/>
    </row>
    <row r="3400">
      <c r="A3400" s="54"/>
      <c r="B3400" s="50"/>
      <c r="C3400" s="51"/>
      <c r="D3400" s="50"/>
      <c r="E3400" s="52"/>
      <c r="F3400" s="50"/>
      <c r="G3400" s="50"/>
      <c r="H3400" s="50"/>
      <c r="I3400" s="50"/>
      <c r="J3400" s="50"/>
      <c r="K3400" s="50"/>
      <c r="L3400" s="53"/>
      <c r="M3400" s="53"/>
      <c r="N3400" s="50"/>
      <c r="O3400" s="50"/>
      <c r="P3400" s="50"/>
      <c r="Q3400" s="50"/>
      <c r="R3400" s="53"/>
    </row>
    <row r="3401">
      <c r="A3401" s="54"/>
      <c r="B3401" s="50"/>
      <c r="C3401" s="51"/>
      <c r="D3401" s="50"/>
      <c r="E3401" s="52"/>
      <c r="F3401" s="50"/>
      <c r="G3401" s="50"/>
      <c r="H3401" s="50"/>
      <c r="I3401" s="50"/>
      <c r="J3401" s="50"/>
      <c r="K3401" s="50"/>
      <c r="L3401" s="53"/>
      <c r="M3401" s="53"/>
      <c r="N3401" s="50"/>
      <c r="O3401" s="50"/>
      <c r="P3401" s="50"/>
      <c r="Q3401" s="50"/>
      <c r="R3401" s="53"/>
    </row>
    <row r="3402">
      <c r="A3402" s="54"/>
      <c r="B3402" s="50"/>
      <c r="C3402" s="51"/>
      <c r="D3402" s="50"/>
      <c r="E3402" s="52"/>
      <c r="F3402" s="50"/>
      <c r="G3402" s="50"/>
      <c r="H3402" s="50"/>
      <c r="I3402" s="50"/>
      <c r="J3402" s="50"/>
      <c r="K3402" s="50"/>
      <c r="L3402" s="53"/>
      <c r="M3402" s="53"/>
      <c r="N3402" s="50"/>
      <c r="O3402" s="50"/>
      <c r="P3402" s="50"/>
      <c r="Q3402" s="50"/>
      <c r="R3402" s="53"/>
    </row>
    <row r="3403">
      <c r="A3403" s="54"/>
      <c r="B3403" s="50"/>
      <c r="C3403" s="51"/>
      <c r="D3403" s="50"/>
      <c r="E3403" s="52"/>
      <c r="F3403" s="50"/>
      <c r="G3403" s="50"/>
      <c r="H3403" s="50"/>
      <c r="I3403" s="50"/>
      <c r="J3403" s="50"/>
      <c r="K3403" s="50"/>
      <c r="L3403" s="53"/>
      <c r="M3403" s="53"/>
      <c r="N3403" s="50"/>
      <c r="O3403" s="50"/>
      <c r="P3403" s="50"/>
      <c r="Q3403" s="50"/>
      <c r="R3403" s="53"/>
    </row>
    <row r="3404">
      <c r="A3404" s="54"/>
      <c r="B3404" s="50"/>
      <c r="C3404" s="51"/>
      <c r="D3404" s="50"/>
      <c r="E3404" s="52"/>
      <c r="F3404" s="50"/>
      <c r="G3404" s="50"/>
      <c r="H3404" s="50"/>
      <c r="I3404" s="50"/>
      <c r="J3404" s="50"/>
      <c r="K3404" s="50"/>
      <c r="L3404" s="53"/>
      <c r="M3404" s="53"/>
      <c r="N3404" s="50"/>
      <c r="O3404" s="50"/>
      <c r="P3404" s="50"/>
      <c r="Q3404" s="50"/>
      <c r="R3404" s="53"/>
    </row>
    <row r="3405">
      <c r="A3405" s="54"/>
      <c r="B3405" s="50"/>
      <c r="C3405" s="51"/>
      <c r="D3405" s="50"/>
      <c r="E3405" s="52"/>
      <c r="F3405" s="50"/>
      <c r="G3405" s="50"/>
      <c r="H3405" s="50"/>
      <c r="I3405" s="50"/>
      <c r="J3405" s="50"/>
      <c r="K3405" s="50"/>
      <c r="L3405" s="53"/>
      <c r="M3405" s="53"/>
      <c r="N3405" s="50"/>
      <c r="O3405" s="50"/>
      <c r="P3405" s="50"/>
      <c r="Q3405" s="50"/>
      <c r="R3405" s="53"/>
    </row>
    <row r="3406">
      <c r="A3406" s="54"/>
      <c r="B3406" s="50"/>
      <c r="C3406" s="51"/>
      <c r="D3406" s="50"/>
      <c r="E3406" s="52"/>
      <c r="F3406" s="50"/>
      <c r="G3406" s="50"/>
      <c r="H3406" s="50"/>
      <c r="I3406" s="50"/>
      <c r="J3406" s="50"/>
      <c r="K3406" s="50"/>
      <c r="L3406" s="53"/>
      <c r="M3406" s="53"/>
      <c r="N3406" s="50"/>
      <c r="O3406" s="50"/>
      <c r="P3406" s="50"/>
      <c r="Q3406" s="50"/>
      <c r="R3406" s="53"/>
    </row>
    <row r="3407">
      <c r="A3407" s="54"/>
      <c r="B3407" s="50"/>
      <c r="C3407" s="51"/>
      <c r="D3407" s="50"/>
      <c r="E3407" s="52"/>
      <c r="F3407" s="50"/>
      <c r="G3407" s="50"/>
      <c r="H3407" s="50"/>
      <c r="I3407" s="50"/>
      <c r="J3407" s="50"/>
      <c r="K3407" s="50"/>
      <c r="L3407" s="53"/>
      <c r="M3407" s="53"/>
      <c r="N3407" s="50"/>
      <c r="O3407" s="50"/>
      <c r="P3407" s="50"/>
      <c r="Q3407" s="50"/>
      <c r="R3407" s="53"/>
    </row>
    <row r="3408">
      <c r="A3408" s="54"/>
      <c r="B3408" s="50"/>
      <c r="C3408" s="51"/>
      <c r="D3408" s="50"/>
      <c r="E3408" s="52"/>
      <c r="F3408" s="50"/>
      <c r="G3408" s="50"/>
      <c r="H3408" s="50"/>
      <c r="I3408" s="50"/>
      <c r="J3408" s="50"/>
      <c r="K3408" s="50"/>
      <c r="L3408" s="53"/>
      <c r="M3408" s="53"/>
      <c r="N3408" s="50"/>
      <c r="O3408" s="50"/>
      <c r="P3408" s="50"/>
      <c r="Q3408" s="50"/>
      <c r="R3408" s="53"/>
    </row>
    <row r="3409">
      <c r="A3409" s="54"/>
      <c r="B3409" s="50"/>
      <c r="C3409" s="51"/>
      <c r="D3409" s="50"/>
      <c r="E3409" s="52"/>
      <c r="F3409" s="50"/>
      <c r="G3409" s="50"/>
      <c r="H3409" s="50"/>
      <c r="I3409" s="50"/>
      <c r="J3409" s="50"/>
      <c r="K3409" s="50"/>
      <c r="L3409" s="53"/>
      <c r="M3409" s="53"/>
      <c r="N3409" s="50"/>
      <c r="O3409" s="50"/>
      <c r="P3409" s="50"/>
      <c r="Q3409" s="50"/>
      <c r="R3409" s="53"/>
    </row>
    <row r="3410">
      <c r="A3410" s="54"/>
      <c r="B3410" s="50"/>
      <c r="C3410" s="51"/>
      <c r="D3410" s="50"/>
      <c r="E3410" s="52"/>
      <c r="F3410" s="50"/>
      <c r="G3410" s="50"/>
      <c r="H3410" s="50"/>
      <c r="I3410" s="50"/>
      <c r="J3410" s="50"/>
      <c r="K3410" s="50"/>
      <c r="L3410" s="53"/>
      <c r="M3410" s="53"/>
      <c r="N3410" s="50"/>
      <c r="O3410" s="50"/>
      <c r="P3410" s="50"/>
      <c r="Q3410" s="50"/>
      <c r="R3410" s="53"/>
    </row>
    <row r="3411">
      <c r="A3411" s="54"/>
      <c r="B3411" s="50"/>
      <c r="C3411" s="51"/>
      <c r="D3411" s="50"/>
      <c r="E3411" s="52"/>
      <c r="F3411" s="50"/>
      <c r="G3411" s="50"/>
      <c r="H3411" s="50"/>
      <c r="I3411" s="50"/>
      <c r="J3411" s="50"/>
      <c r="K3411" s="50"/>
      <c r="L3411" s="53"/>
      <c r="M3411" s="53"/>
      <c r="N3411" s="50"/>
      <c r="O3411" s="50"/>
      <c r="P3411" s="50"/>
      <c r="Q3411" s="50"/>
      <c r="R3411" s="53"/>
    </row>
    <row r="3412">
      <c r="A3412" s="54"/>
      <c r="B3412" s="50"/>
      <c r="C3412" s="51"/>
      <c r="D3412" s="50"/>
      <c r="E3412" s="52"/>
      <c r="F3412" s="50"/>
      <c r="G3412" s="50"/>
      <c r="H3412" s="50"/>
      <c r="I3412" s="50"/>
      <c r="J3412" s="50"/>
      <c r="K3412" s="50"/>
      <c r="L3412" s="53"/>
      <c r="M3412" s="53"/>
      <c r="N3412" s="50"/>
      <c r="O3412" s="50"/>
      <c r="P3412" s="50"/>
      <c r="Q3412" s="50"/>
      <c r="R3412" s="53"/>
    </row>
    <row r="3413">
      <c r="A3413" s="54"/>
      <c r="B3413" s="50"/>
      <c r="C3413" s="51"/>
      <c r="D3413" s="50"/>
      <c r="E3413" s="52"/>
      <c r="F3413" s="50"/>
      <c r="G3413" s="50"/>
      <c r="H3413" s="50"/>
      <c r="I3413" s="50"/>
      <c r="J3413" s="50"/>
      <c r="K3413" s="50"/>
      <c r="L3413" s="53"/>
      <c r="M3413" s="53"/>
      <c r="N3413" s="50"/>
      <c r="O3413" s="50"/>
      <c r="P3413" s="50"/>
      <c r="Q3413" s="50"/>
      <c r="R3413" s="53"/>
    </row>
    <row r="3414">
      <c r="A3414" s="54"/>
      <c r="B3414" s="50"/>
      <c r="C3414" s="51"/>
      <c r="D3414" s="50"/>
      <c r="E3414" s="52"/>
      <c r="F3414" s="50"/>
      <c r="G3414" s="50"/>
      <c r="H3414" s="50"/>
      <c r="I3414" s="50"/>
      <c r="J3414" s="50"/>
      <c r="K3414" s="50"/>
      <c r="L3414" s="53"/>
      <c r="M3414" s="53"/>
      <c r="N3414" s="50"/>
      <c r="O3414" s="50"/>
      <c r="P3414" s="50"/>
      <c r="Q3414" s="50"/>
      <c r="R3414" s="53"/>
    </row>
    <row r="3415">
      <c r="A3415" s="54"/>
      <c r="B3415" s="50"/>
      <c r="C3415" s="51"/>
      <c r="D3415" s="50"/>
      <c r="E3415" s="52"/>
      <c r="F3415" s="50"/>
      <c r="G3415" s="50"/>
      <c r="H3415" s="50"/>
      <c r="I3415" s="50"/>
      <c r="J3415" s="50"/>
      <c r="K3415" s="50"/>
      <c r="L3415" s="53"/>
      <c r="M3415" s="53"/>
      <c r="N3415" s="50"/>
      <c r="O3415" s="50"/>
      <c r="P3415" s="50"/>
      <c r="Q3415" s="50"/>
      <c r="R3415" s="53"/>
    </row>
    <row r="3416">
      <c r="A3416" s="54"/>
      <c r="B3416" s="50"/>
      <c r="C3416" s="51"/>
      <c r="D3416" s="50"/>
      <c r="E3416" s="52"/>
      <c r="F3416" s="50"/>
      <c r="G3416" s="50"/>
      <c r="H3416" s="50"/>
      <c r="I3416" s="50"/>
      <c r="J3416" s="50"/>
      <c r="K3416" s="50"/>
      <c r="L3416" s="53"/>
      <c r="M3416" s="53"/>
      <c r="N3416" s="50"/>
      <c r="O3416" s="50"/>
      <c r="P3416" s="50"/>
      <c r="Q3416" s="50"/>
      <c r="R3416" s="53"/>
    </row>
    <row r="3417">
      <c r="A3417" s="54"/>
      <c r="B3417" s="50"/>
      <c r="C3417" s="51"/>
      <c r="D3417" s="50"/>
      <c r="E3417" s="52"/>
      <c r="F3417" s="50"/>
      <c r="G3417" s="50"/>
      <c r="H3417" s="50"/>
      <c r="I3417" s="50"/>
      <c r="J3417" s="50"/>
      <c r="K3417" s="50"/>
      <c r="L3417" s="53"/>
      <c r="M3417" s="53"/>
      <c r="N3417" s="50"/>
      <c r="O3417" s="50"/>
      <c r="P3417" s="50"/>
      <c r="Q3417" s="50"/>
      <c r="R3417" s="53"/>
    </row>
    <row r="3418">
      <c r="A3418" s="54"/>
      <c r="B3418" s="50"/>
      <c r="C3418" s="51"/>
      <c r="D3418" s="50"/>
      <c r="E3418" s="52"/>
      <c r="F3418" s="50"/>
      <c r="G3418" s="50"/>
      <c r="H3418" s="50"/>
      <c r="I3418" s="50"/>
      <c r="J3418" s="50"/>
      <c r="K3418" s="50"/>
      <c r="L3418" s="53"/>
      <c r="M3418" s="53"/>
      <c r="N3418" s="50"/>
      <c r="O3418" s="50"/>
      <c r="P3418" s="50"/>
      <c r="Q3418" s="50"/>
      <c r="R3418" s="53"/>
    </row>
    <row r="3419">
      <c r="A3419" s="54"/>
      <c r="B3419" s="50"/>
      <c r="C3419" s="51"/>
      <c r="D3419" s="50"/>
      <c r="E3419" s="52"/>
      <c r="F3419" s="50"/>
      <c r="G3419" s="50"/>
      <c r="H3419" s="50"/>
      <c r="I3419" s="50"/>
      <c r="J3419" s="50"/>
      <c r="K3419" s="50"/>
      <c r="L3419" s="53"/>
      <c r="M3419" s="53"/>
      <c r="N3419" s="50"/>
      <c r="O3419" s="50"/>
      <c r="P3419" s="50"/>
      <c r="Q3419" s="50"/>
      <c r="R3419" s="53"/>
    </row>
    <row r="3420">
      <c r="A3420" s="54"/>
      <c r="B3420" s="50"/>
      <c r="C3420" s="51"/>
      <c r="D3420" s="50"/>
      <c r="E3420" s="52"/>
      <c r="F3420" s="50"/>
      <c r="G3420" s="50"/>
      <c r="H3420" s="50"/>
      <c r="I3420" s="50"/>
      <c r="J3420" s="50"/>
      <c r="K3420" s="50"/>
      <c r="L3420" s="53"/>
      <c r="M3420" s="53"/>
      <c r="N3420" s="50"/>
      <c r="O3420" s="50"/>
      <c r="P3420" s="50"/>
      <c r="Q3420" s="50"/>
      <c r="R3420" s="53"/>
    </row>
    <row r="3421">
      <c r="A3421" s="54"/>
      <c r="B3421" s="50"/>
      <c r="C3421" s="51"/>
      <c r="D3421" s="50"/>
      <c r="E3421" s="52"/>
      <c r="F3421" s="50"/>
      <c r="G3421" s="50"/>
      <c r="H3421" s="50"/>
      <c r="I3421" s="50"/>
      <c r="J3421" s="50"/>
      <c r="K3421" s="50"/>
      <c r="L3421" s="53"/>
      <c r="M3421" s="53"/>
      <c r="N3421" s="50"/>
      <c r="O3421" s="50"/>
      <c r="P3421" s="50"/>
      <c r="Q3421" s="50"/>
      <c r="R3421" s="53"/>
    </row>
    <row r="3422">
      <c r="A3422" s="54"/>
      <c r="B3422" s="50"/>
      <c r="C3422" s="51"/>
      <c r="D3422" s="50"/>
      <c r="E3422" s="52"/>
      <c r="F3422" s="50"/>
      <c r="G3422" s="50"/>
      <c r="H3422" s="50"/>
      <c r="I3422" s="50"/>
      <c r="J3422" s="50"/>
      <c r="K3422" s="50"/>
      <c r="L3422" s="53"/>
      <c r="M3422" s="53"/>
      <c r="N3422" s="50"/>
      <c r="O3422" s="50"/>
      <c r="P3422" s="50"/>
      <c r="Q3422" s="50"/>
      <c r="R3422" s="53"/>
    </row>
    <row r="3423">
      <c r="A3423" s="54"/>
      <c r="B3423" s="50"/>
      <c r="C3423" s="51"/>
      <c r="D3423" s="50"/>
      <c r="E3423" s="52"/>
      <c r="F3423" s="50"/>
      <c r="G3423" s="50"/>
      <c r="H3423" s="50"/>
      <c r="I3423" s="50"/>
      <c r="J3423" s="50"/>
      <c r="K3423" s="50"/>
      <c r="L3423" s="53"/>
      <c r="M3423" s="53"/>
      <c r="N3423" s="50"/>
      <c r="O3423" s="50"/>
      <c r="P3423" s="50"/>
      <c r="Q3423" s="50"/>
      <c r="R3423" s="53"/>
    </row>
    <row r="3424">
      <c r="A3424" s="54"/>
      <c r="B3424" s="50"/>
      <c r="C3424" s="51"/>
      <c r="D3424" s="50"/>
      <c r="E3424" s="52"/>
      <c r="F3424" s="50"/>
      <c r="G3424" s="50"/>
      <c r="H3424" s="50"/>
      <c r="I3424" s="50"/>
      <c r="J3424" s="50"/>
      <c r="K3424" s="50"/>
      <c r="L3424" s="53"/>
      <c r="M3424" s="53"/>
      <c r="N3424" s="50"/>
      <c r="O3424" s="50"/>
      <c r="P3424" s="50"/>
      <c r="Q3424" s="50"/>
      <c r="R3424" s="53"/>
    </row>
    <row r="3425">
      <c r="A3425" s="54"/>
      <c r="B3425" s="50"/>
      <c r="C3425" s="51"/>
      <c r="D3425" s="50"/>
      <c r="E3425" s="52"/>
      <c r="F3425" s="50"/>
      <c r="G3425" s="50"/>
      <c r="H3425" s="50"/>
      <c r="I3425" s="50"/>
      <c r="J3425" s="50"/>
      <c r="K3425" s="50"/>
      <c r="L3425" s="53"/>
      <c r="M3425" s="53"/>
      <c r="N3425" s="50"/>
      <c r="O3425" s="50"/>
      <c r="P3425" s="50"/>
      <c r="Q3425" s="50"/>
      <c r="R3425" s="53"/>
    </row>
    <row r="3426">
      <c r="A3426" s="54"/>
      <c r="B3426" s="50"/>
      <c r="C3426" s="51"/>
      <c r="D3426" s="50"/>
      <c r="E3426" s="52"/>
      <c r="F3426" s="50"/>
      <c r="G3426" s="50"/>
      <c r="H3426" s="50"/>
      <c r="I3426" s="50"/>
      <c r="J3426" s="50"/>
      <c r="K3426" s="50"/>
      <c r="L3426" s="53"/>
      <c r="M3426" s="53"/>
      <c r="N3426" s="50"/>
      <c r="O3426" s="50"/>
      <c r="P3426" s="50"/>
      <c r="Q3426" s="50"/>
      <c r="R3426" s="53"/>
    </row>
    <row r="3427">
      <c r="A3427" s="54"/>
      <c r="B3427" s="50"/>
      <c r="C3427" s="51"/>
      <c r="D3427" s="50"/>
      <c r="E3427" s="52"/>
      <c r="F3427" s="50"/>
      <c r="G3427" s="50"/>
      <c r="H3427" s="50"/>
      <c r="I3427" s="50"/>
      <c r="J3427" s="50"/>
      <c r="K3427" s="50"/>
      <c r="L3427" s="53"/>
      <c r="M3427" s="53"/>
      <c r="N3427" s="50"/>
      <c r="O3427" s="50"/>
      <c r="P3427" s="50"/>
      <c r="Q3427" s="50"/>
      <c r="R3427" s="53"/>
    </row>
    <row r="3428">
      <c r="A3428" s="54"/>
      <c r="B3428" s="50"/>
      <c r="C3428" s="51"/>
      <c r="D3428" s="50"/>
      <c r="E3428" s="52"/>
      <c r="F3428" s="50"/>
      <c r="G3428" s="50"/>
      <c r="H3428" s="50"/>
      <c r="I3428" s="50"/>
      <c r="J3428" s="50"/>
      <c r="K3428" s="50"/>
      <c r="L3428" s="53"/>
      <c r="M3428" s="53"/>
      <c r="N3428" s="50"/>
      <c r="O3428" s="50"/>
      <c r="P3428" s="50"/>
      <c r="Q3428" s="50"/>
      <c r="R3428" s="53"/>
    </row>
    <row r="3429">
      <c r="A3429" s="54"/>
      <c r="B3429" s="50"/>
      <c r="C3429" s="51"/>
      <c r="D3429" s="50"/>
      <c r="E3429" s="52"/>
      <c r="F3429" s="50"/>
      <c r="G3429" s="50"/>
      <c r="H3429" s="50"/>
      <c r="I3429" s="50"/>
      <c r="J3429" s="50"/>
      <c r="K3429" s="50"/>
      <c r="L3429" s="53"/>
      <c r="M3429" s="53"/>
      <c r="N3429" s="50"/>
      <c r="O3429" s="50"/>
      <c r="P3429" s="50"/>
      <c r="Q3429" s="50"/>
      <c r="R3429" s="53"/>
    </row>
    <row r="3430">
      <c r="A3430" s="54"/>
      <c r="B3430" s="50"/>
      <c r="C3430" s="51"/>
      <c r="D3430" s="50"/>
      <c r="E3430" s="52"/>
      <c r="F3430" s="50"/>
      <c r="G3430" s="50"/>
      <c r="H3430" s="50"/>
      <c r="I3430" s="50"/>
      <c r="J3430" s="50"/>
      <c r="K3430" s="50"/>
      <c r="L3430" s="53"/>
      <c r="M3430" s="53"/>
      <c r="N3430" s="50"/>
      <c r="O3430" s="50"/>
      <c r="P3430" s="50"/>
      <c r="Q3430" s="50"/>
      <c r="R3430" s="53"/>
    </row>
    <row r="3431">
      <c r="A3431" s="54"/>
      <c r="B3431" s="50"/>
      <c r="C3431" s="51"/>
      <c r="D3431" s="50"/>
      <c r="E3431" s="52"/>
      <c r="F3431" s="50"/>
      <c r="G3431" s="50"/>
      <c r="H3431" s="50"/>
      <c r="I3431" s="50"/>
      <c r="J3431" s="50"/>
      <c r="K3431" s="50"/>
      <c r="L3431" s="53"/>
      <c r="M3431" s="53"/>
      <c r="N3431" s="50"/>
      <c r="O3431" s="50"/>
      <c r="P3431" s="50"/>
      <c r="Q3431" s="50"/>
      <c r="R3431" s="53"/>
    </row>
    <row r="3432">
      <c r="A3432" s="54"/>
      <c r="B3432" s="50"/>
      <c r="C3432" s="51"/>
      <c r="D3432" s="50"/>
      <c r="E3432" s="52"/>
      <c r="F3432" s="50"/>
      <c r="G3432" s="50"/>
      <c r="H3432" s="50"/>
      <c r="I3432" s="50"/>
      <c r="J3432" s="50"/>
      <c r="K3432" s="50"/>
      <c r="L3432" s="53"/>
      <c r="M3432" s="53"/>
      <c r="N3432" s="50"/>
      <c r="O3432" s="50"/>
      <c r="P3432" s="50"/>
      <c r="Q3432" s="50"/>
      <c r="R3432" s="53"/>
    </row>
    <row r="3433">
      <c r="A3433" s="54"/>
      <c r="B3433" s="50"/>
      <c r="C3433" s="51"/>
      <c r="D3433" s="50"/>
      <c r="E3433" s="52"/>
      <c r="F3433" s="50"/>
      <c r="G3433" s="50"/>
      <c r="H3433" s="50"/>
      <c r="I3433" s="50"/>
      <c r="J3433" s="50"/>
      <c r="K3433" s="50"/>
      <c r="L3433" s="53"/>
      <c r="M3433" s="53"/>
      <c r="N3433" s="50"/>
      <c r="O3433" s="50"/>
      <c r="P3433" s="50"/>
      <c r="Q3433" s="50"/>
      <c r="R3433" s="53"/>
    </row>
    <row r="3434">
      <c r="A3434" s="54"/>
      <c r="B3434" s="50"/>
      <c r="C3434" s="51"/>
      <c r="D3434" s="50"/>
      <c r="E3434" s="52"/>
      <c r="F3434" s="50"/>
      <c r="G3434" s="50"/>
      <c r="H3434" s="50"/>
      <c r="I3434" s="50"/>
      <c r="J3434" s="50"/>
      <c r="K3434" s="50"/>
      <c r="L3434" s="53"/>
      <c r="M3434" s="53"/>
      <c r="N3434" s="50"/>
      <c r="O3434" s="50"/>
      <c r="P3434" s="50"/>
      <c r="Q3434" s="50"/>
      <c r="R3434" s="53"/>
    </row>
    <row r="3435">
      <c r="A3435" s="54"/>
      <c r="B3435" s="50"/>
      <c r="C3435" s="51"/>
      <c r="D3435" s="50"/>
      <c r="E3435" s="52"/>
      <c r="F3435" s="50"/>
      <c r="G3435" s="50"/>
      <c r="H3435" s="50"/>
      <c r="I3435" s="50"/>
      <c r="J3435" s="50"/>
      <c r="K3435" s="50"/>
      <c r="L3435" s="53"/>
      <c r="M3435" s="53"/>
      <c r="N3435" s="50"/>
      <c r="O3435" s="50"/>
      <c r="P3435" s="50"/>
      <c r="Q3435" s="50"/>
      <c r="R3435" s="53"/>
    </row>
    <row r="3436">
      <c r="A3436" s="54"/>
      <c r="B3436" s="50"/>
      <c r="C3436" s="51"/>
      <c r="D3436" s="50"/>
      <c r="E3436" s="52"/>
      <c r="F3436" s="50"/>
      <c r="G3436" s="50"/>
      <c r="H3436" s="50"/>
      <c r="I3436" s="50"/>
      <c r="J3436" s="50"/>
      <c r="K3436" s="50"/>
      <c r="L3436" s="53"/>
      <c r="M3436" s="53"/>
      <c r="N3436" s="50"/>
      <c r="O3436" s="50"/>
      <c r="P3436" s="50"/>
      <c r="Q3436" s="50"/>
      <c r="R3436" s="53"/>
    </row>
    <row r="3437">
      <c r="A3437" s="54"/>
      <c r="B3437" s="50"/>
      <c r="C3437" s="51"/>
      <c r="D3437" s="50"/>
      <c r="E3437" s="52"/>
      <c r="F3437" s="50"/>
      <c r="G3437" s="50"/>
      <c r="H3437" s="50"/>
      <c r="I3437" s="50"/>
      <c r="J3437" s="50"/>
      <c r="K3437" s="50"/>
      <c r="L3437" s="53"/>
      <c r="M3437" s="53"/>
      <c r="N3437" s="50"/>
      <c r="O3437" s="50"/>
      <c r="P3437" s="50"/>
      <c r="Q3437" s="50"/>
      <c r="R3437" s="53"/>
    </row>
    <row r="3438">
      <c r="A3438" s="54"/>
      <c r="B3438" s="50"/>
      <c r="C3438" s="51"/>
      <c r="D3438" s="50"/>
      <c r="E3438" s="52"/>
      <c r="F3438" s="50"/>
      <c r="G3438" s="50"/>
      <c r="H3438" s="50"/>
      <c r="I3438" s="50"/>
      <c r="J3438" s="50"/>
      <c r="K3438" s="50"/>
      <c r="L3438" s="53"/>
      <c r="M3438" s="53"/>
      <c r="N3438" s="50"/>
      <c r="O3438" s="50"/>
      <c r="P3438" s="50"/>
      <c r="Q3438" s="50"/>
      <c r="R3438" s="53"/>
    </row>
    <row r="3439">
      <c r="A3439" s="54"/>
      <c r="B3439" s="50"/>
      <c r="C3439" s="51"/>
      <c r="D3439" s="50"/>
      <c r="E3439" s="52"/>
      <c r="F3439" s="50"/>
      <c r="G3439" s="50"/>
      <c r="H3439" s="50"/>
      <c r="I3439" s="50"/>
      <c r="J3439" s="50"/>
      <c r="K3439" s="50"/>
      <c r="L3439" s="53"/>
      <c r="M3439" s="53"/>
      <c r="N3439" s="50"/>
      <c r="O3439" s="50"/>
      <c r="P3439" s="50"/>
      <c r="Q3439" s="50"/>
      <c r="R3439" s="53"/>
    </row>
    <row r="3440">
      <c r="A3440" s="54"/>
      <c r="B3440" s="50"/>
      <c r="C3440" s="51"/>
      <c r="D3440" s="50"/>
      <c r="E3440" s="52"/>
      <c r="F3440" s="50"/>
      <c r="G3440" s="50"/>
      <c r="H3440" s="50"/>
      <c r="I3440" s="50"/>
      <c r="J3440" s="50"/>
      <c r="K3440" s="50"/>
      <c r="L3440" s="53"/>
      <c r="M3440" s="53"/>
      <c r="N3440" s="50"/>
      <c r="O3440" s="50"/>
      <c r="P3440" s="50"/>
      <c r="Q3440" s="50"/>
      <c r="R3440" s="53"/>
    </row>
    <row r="3441">
      <c r="A3441" s="54"/>
      <c r="B3441" s="50"/>
      <c r="C3441" s="51"/>
      <c r="D3441" s="50"/>
      <c r="E3441" s="52"/>
      <c r="F3441" s="50"/>
      <c r="G3441" s="50"/>
      <c r="H3441" s="50"/>
      <c r="I3441" s="50"/>
      <c r="J3441" s="50"/>
      <c r="K3441" s="50"/>
      <c r="L3441" s="53"/>
      <c r="M3441" s="53"/>
      <c r="N3441" s="50"/>
      <c r="O3441" s="50"/>
      <c r="P3441" s="50"/>
      <c r="Q3441" s="50"/>
      <c r="R3441" s="53"/>
    </row>
    <row r="3442">
      <c r="A3442" s="54"/>
      <c r="B3442" s="50"/>
      <c r="C3442" s="51"/>
      <c r="D3442" s="50"/>
      <c r="E3442" s="52"/>
      <c r="F3442" s="50"/>
      <c r="G3442" s="50"/>
      <c r="H3442" s="50"/>
      <c r="I3442" s="50"/>
      <c r="J3442" s="50"/>
      <c r="K3442" s="50"/>
      <c r="L3442" s="53"/>
      <c r="M3442" s="53"/>
      <c r="N3442" s="50"/>
      <c r="O3442" s="50"/>
      <c r="P3442" s="50"/>
      <c r="Q3442" s="50"/>
      <c r="R3442" s="53"/>
    </row>
    <row r="3443">
      <c r="A3443" s="54"/>
      <c r="B3443" s="50"/>
      <c r="C3443" s="51"/>
      <c r="D3443" s="50"/>
      <c r="E3443" s="52"/>
      <c r="F3443" s="50"/>
      <c r="G3443" s="50"/>
      <c r="H3443" s="50"/>
      <c r="I3443" s="50"/>
      <c r="J3443" s="50"/>
      <c r="K3443" s="50"/>
      <c r="L3443" s="53"/>
      <c r="M3443" s="53"/>
      <c r="N3443" s="50"/>
      <c r="O3443" s="50"/>
      <c r="P3443" s="50"/>
      <c r="Q3443" s="50"/>
      <c r="R3443" s="53"/>
    </row>
    <row r="3444">
      <c r="A3444" s="54"/>
      <c r="B3444" s="50"/>
      <c r="C3444" s="51"/>
      <c r="D3444" s="50"/>
      <c r="E3444" s="52"/>
      <c r="F3444" s="50"/>
      <c r="G3444" s="50"/>
      <c r="H3444" s="50"/>
      <c r="I3444" s="50"/>
      <c r="J3444" s="50"/>
      <c r="K3444" s="50"/>
      <c r="L3444" s="53"/>
      <c r="M3444" s="53"/>
      <c r="N3444" s="50"/>
      <c r="O3444" s="50"/>
      <c r="P3444" s="50"/>
      <c r="Q3444" s="50"/>
      <c r="R3444" s="53"/>
    </row>
    <row r="3445">
      <c r="A3445" s="54"/>
      <c r="B3445" s="50"/>
      <c r="C3445" s="51"/>
      <c r="D3445" s="50"/>
      <c r="E3445" s="52"/>
      <c r="F3445" s="50"/>
      <c r="G3445" s="50"/>
      <c r="H3445" s="50"/>
      <c r="I3445" s="50"/>
      <c r="J3445" s="50"/>
      <c r="K3445" s="50"/>
      <c r="L3445" s="53"/>
      <c r="M3445" s="53"/>
      <c r="N3445" s="50"/>
      <c r="O3445" s="50"/>
      <c r="P3445" s="50"/>
      <c r="Q3445" s="50"/>
      <c r="R3445" s="53"/>
    </row>
    <row r="3446">
      <c r="A3446" s="54"/>
      <c r="B3446" s="50"/>
      <c r="C3446" s="51"/>
      <c r="D3446" s="50"/>
      <c r="E3446" s="52"/>
      <c r="F3446" s="50"/>
      <c r="G3446" s="50"/>
      <c r="H3446" s="50"/>
      <c r="I3446" s="50"/>
      <c r="J3446" s="50"/>
      <c r="K3446" s="50"/>
      <c r="L3446" s="53"/>
      <c r="M3446" s="53"/>
      <c r="N3446" s="50"/>
      <c r="O3446" s="50"/>
      <c r="P3446" s="50"/>
      <c r="Q3446" s="50"/>
      <c r="R3446" s="53"/>
    </row>
    <row r="3447">
      <c r="A3447" s="54"/>
      <c r="B3447" s="50"/>
      <c r="C3447" s="51"/>
      <c r="D3447" s="50"/>
      <c r="E3447" s="52"/>
      <c r="F3447" s="50"/>
      <c r="G3447" s="50"/>
      <c r="H3447" s="50"/>
      <c r="I3447" s="50"/>
      <c r="J3447" s="50"/>
      <c r="K3447" s="50"/>
      <c r="L3447" s="53"/>
      <c r="M3447" s="53"/>
      <c r="N3447" s="50"/>
      <c r="O3447" s="50"/>
      <c r="P3447" s="50"/>
      <c r="Q3447" s="50"/>
      <c r="R3447" s="53"/>
    </row>
    <row r="3448">
      <c r="A3448" s="54"/>
      <c r="B3448" s="50"/>
      <c r="C3448" s="51"/>
      <c r="D3448" s="50"/>
      <c r="E3448" s="52"/>
      <c r="F3448" s="50"/>
      <c r="G3448" s="50"/>
      <c r="H3448" s="50"/>
      <c r="I3448" s="50"/>
      <c r="J3448" s="50"/>
      <c r="K3448" s="50"/>
      <c r="L3448" s="53"/>
      <c r="M3448" s="53"/>
      <c r="N3448" s="50"/>
      <c r="O3448" s="50"/>
      <c r="P3448" s="50"/>
      <c r="Q3448" s="50"/>
      <c r="R3448" s="53"/>
    </row>
    <row r="3449">
      <c r="A3449" s="54"/>
      <c r="B3449" s="50"/>
      <c r="C3449" s="51"/>
      <c r="D3449" s="50"/>
      <c r="E3449" s="52"/>
      <c r="F3449" s="50"/>
      <c r="G3449" s="50"/>
      <c r="H3449" s="50"/>
      <c r="I3449" s="50"/>
      <c r="J3449" s="50"/>
      <c r="K3449" s="50"/>
      <c r="L3449" s="53"/>
      <c r="M3449" s="53"/>
      <c r="N3449" s="50"/>
      <c r="O3449" s="50"/>
      <c r="P3449" s="50"/>
      <c r="Q3449" s="50"/>
      <c r="R3449" s="53"/>
    </row>
    <row r="3450">
      <c r="A3450" s="54"/>
      <c r="B3450" s="50"/>
      <c r="C3450" s="51"/>
      <c r="D3450" s="50"/>
      <c r="E3450" s="52"/>
      <c r="F3450" s="50"/>
      <c r="G3450" s="50"/>
      <c r="H3450" s="50"/>
      <c r="I3450" s="50"/>
      <c r="J3450" s="50"/>
      <c r="K3450" s="50"/>
      <c r="L3450" s="53"/>
      <c r="M3450" s="53"/>
      <c r="N3450" s="50"/>
      <c r="O3450" s="50"/>
      <c r="P3450" s="50"/>
      <c r="Q3450" s="50"/>
      <c r="R3450" s="53"/>
    </row>
    <row r="3451">
      <c r="A3451" s="54"/>
      <c r="B3451" s="50"/>
      <c r="C3451" s="51"/>
      <c r="D3451" s="50"/>
      <c r="E3451" s="52"/>
      <c r="F3451" s="50"/>
      <c r="G3451" s="50"/>
      <c r="H3451" s="50"/>
      <c r="I3451" s="50"/>
      <c r="J3451" s="50"/>
      <c r="K3451" s="50"/>
      <c r="L3451" s="53"/>
      <c r="M3451" s="53"/>
      <c r="N3451" s="50"/>
      <c r="O3451" s="50"/>
      <c r="P3451" s="50"/>
      <c r="Q3451" s="50"/>
      <c r="R3451" s="53"/>
    </row>
    <row r="3452">
      <c r="A3452" s="54"/>
      <c r="B3452" s="50"/>
      <c r="C3452" s="51"/>
      <c r="D3452" s="50"/>
      <c r="E3452" s="52"/>
      <c r="F3452" s="50"/>
      <c r="G3452" s="50"/>
      <c r="H3452" s="50"/>
      <c r="I3452" s="50"/>
      <c r="J3452" s="50"/>
      <c r="K3452" s="50"/>
      <c r="L3452" s="53"/>
      <c r="M3452" s="53"/>
      <c r="N3452" s="50"/>
      <c r="O3452" s="50"/>
      <c r="P3452" s="50"/>
      <c r="Q3452" s="50"/>
      <c r="R3452" s="53"/>
    </row>
    <row r="3453">
      <c r="A3453" s="54"/>
      <c r="B3453" s="50"/>
      <c r="C3453" s="51"/>
      <c r="D3453" s="50"/>
      <c r="E3453" s="52"/>
      <c r="F3453" s="50"/>
      <c r="G3453" s="50"/>
      <c r="H3453" s="50"/>
      <c r="I3453" s="50"/>
      <c r="J3453" s="50"/>
      <c r="K3453" s="50"/>
      <c r="L3453" s="53"/>
      <c r="M3453" s="53"/>
      <c r="N3453" s="50"/>
      <c r="O3453" s="50"/>
      <c r="P3453" s="50"/>
      <c r="Q3453" s="50"/>
      <c r="R3453" s="53"/>
    </row>
    <row r="3454">
      <c r="A3454" s="54"/>
      <c r="B3454" s="50"/>
      <c r="C3454" s="51"/>
      <c r="D3454" s="50"/>
      <c r="E3454" s="52"/>
      <c r="F3454" s="50"/>
      <c r="G3454" s="50"/>
      <c r="H3454" s="50"/>
      <c r="I3454" s="50"/>
      <c r="J3454" s="50"/>
      <c r="K3454" s="50"/>
      <c r="L3454" s="53"/>
      <c r="M3454" s="53"/>
      <c r="N3454" s="50"/>
      <c r="O3454" s="50"/>
      <c r="P3454" s="50"/>
      <c r="Q3454" s="50"/>
      <c r="R3454" s="53"/>
    </row>
    <row r="3455">
      <c r="A3455" s="54"/>
      <c r="B3455" s="50"/>
      <c r="C3455" s="51"/>
      <c r="D3455" s="50"/>
      <c r="E3455" s="52"/>
      <c r="F3455" s="50"/>
      <c r="G3455" s="50"/>
      <c r="H3455" s="50"/>
      <c r="I3455" s="50"/>
      <c r="J3455" s="50"/>
      <c r="K3455" s="50"/>
      <c r="L3455" s="53"/>
      <c r="M3455" s="53"/>
      <c r="N3455" s="50"/>
      <c r="O3455" s="50"/>
      <c r="P3455" s="50"/>
      <c r="Q3455" s="50"/>
      <c r="R3455" s="53"/>
    </row>
    <row r="3456">
      <c r="A3456" s="54"/>
      <c r="B3456" s="50"/>
      <c r="C3456" s="51"/>
      <c r="D3456" s="50"/>
      <c r="E3456" s="52"/>
      <c r="F3456" s="50"/>
      <c r="G3456" s="50"/>
      <c r="H3456" s="50"/>
      <c r="I3456" s="50"/>
      <c r="J3456" s="50"/>
      <c r="K3456" s="50"/>
      <c r="L3456" s="53"/>
      <c r="M3456" s="53"/>
      <c r="N3456" s="50"/>
      <c r="O3456" s="50"/>
      <c r="P3456" s="50"/>
      <c r="Q3456" s="50"/>
      <c r="R3456" s="53"/>
    </row>
    <row r="3457">
      <c r="A3457" s="54"/>
      <c r="B3457" s="50"/>
      <c r="C3457" s="51"/>
      <c r="D3457" s="50"/>
      <c r="E3457" s="52"/>
      <c r="F3457" s="50"/>
      <c r="G3457" s="50"/>
      <c r="H3457" s="50"/>
      <c r="I3457" s="50"/>
      <c r="J3457" s="50"/>
      <c r="K3457" s="50"/>
      <c r="L3457" s="53"/>
      <c r="M3457" s="53"/>
      <c r="N3457" s="50"/>
      <c r="O3457" s="50"/>
      <c r="P3457" s="50"/>
      <c r="Q3457" s="50"/>
      <c r="R3457" s="53"/>
    </row>
    <row r="3458">
      <c r="A3458" s="54"/>
      <c r="B3458" s="50"/>
      <c r="C3458" s="51"/>
      <c r="D3458" s="50"/>
      <c r="E3458" s="52"/>
      <c r="F3458" s="50"/>
      <c r="G3458" s="50"/>
      <c r="H3458" s="50"/>
      <c r="I3458" s="50"/>
      <c r="J3458" s="50"/>
      <c r="K3458" s="50"/>
      <c r="L3458" s="53"/>
      <c r="M3458" s="53"/>
      <c r="N3458" s="50"/>
      <c r="O3458" s="50"/>
      <c r="P3458" s="50"/>
      <c r="Q3458" s="50"/>
      <c r="R3458" s="53"/>
    </row>
    <row r="3459">
      <c r="A3459" s="54"/>
      <c r="B3459" s="50"/>
      <c r="C3459" s="51"/>
      <c r="D3459" s="50"/>
      <c r="E3459" s="52"/>
      <c r="F3459" s="50"/>
      <c r="G3459" s="50"/>
      <c r="H3459" s="50"/>
      <c r="I3459" s="50"/>
      <c r="J3459" s="50"/>
      <c r="K3459" s="50"/>
      <c r="L3459" s="53"/>
      <c r="M3459" s="53"/>
      <c r="N3459" s="50"/>
      <c r="O3459" s="50"/>
      <c r="P3459" s="50"/>
      <c r="Q3459" s="50"/>
      <c r="R3459" s="53"/>
    </row>
    <row r="3460">
      <c r="A3460" s="54"/>
      <c r="B3460" s="50"/>
      <c r="C3460" s="51"/>
      <c r="D3460" s="50"/>
      <c r="E3460" s="52"/>
      <c r="F3460" s="50"/>
      <c r="G3460" s="50"/>
      <c r="H3460" s="50"/>
      <c r="I3460" s="50"/>
      <c r="J3460" s="50"/>
      <c r="K3460" s="50"/>
      <c r="L3460" s="53"/>
      <c r="M3460" s="53"/>
      <c r="N3460" s="50"/>
      <c r="O3460" s="50"/>
      <c r="P3460" s="50"/>
      <c r="Q3460" s="50"/>
      <c r="R3460" s="53"/>
    </row>
    <row r="3461">
      <c r="A3461" s="54"/>
      <c r="B3461" s="50"/>
      <c r="C3461" s="51"/>
      <c r="D3461" s="50"/>
      <c r="E3461" s="52"/>
      <c r="F3461" s="50"/>
      <c r="G3461" s="50"/>
      <c r="H3461" s="50"/>
      <c r="I3461" s="50"/>
      <c r="J3461" s="50"/>
      <c r="K3461" s="50"/>
      <c r="L3461" s="53"/>
      <c r="M3461" s="53"/>
      <c r="N3461" s="50"/>
      <c r="O3461" s="50"/>
      <c r="P3461" s="50"/>
      <c r="Q3461" s="50"/>
      <c r="R3461" s="53"/>
    </row>
    <row r="3462">
      <c r="A3462" s="54"/>
      <c r="B3462" s="50"/>
      <c r="C3462" s="51"/>
      <c r="D3462" s="50"/>
      <c r="E3462" s="52"/>
      <c r="F3462" s="50"/>
      <c r="G3462" s="50"/>
      <c r="H3462" s="50"/>
      <c r="I3462" s="50"/>
      <c r="J3462" s="50"/>
      <c r="K3462" s="50"/>
      <c r="L3462" s="53"/>
      <c r="M3462" s="53"/>
      <c r="N3462" s="50"/>
      <c r="O3462" s="50"/>
      <c r="P3462" s="50"/>
      <c r="Q3462" s="50"/>
      <c r="R3462" s="53"/>
    </row>
    <row r="3463">
      <c r="A3463" s="54"/>
      <c r="B3463" s="50"/>
      <c r="C3463" s="51"/>
      <c r="D3463" s="50"/>
      <c r="E3463" s="52"/>
      <c r="F3463" s="50"/>
      <c r="G3463" s="50"/>
      <c r="H3463" s="50"/>
      <c r="I3463" s="50"/>
      <c r="J3463" s="50"/>
      <c r="K3463" s="50"/>
      <c r="L3463" s="53"/>
      <c r="M3463" s="53"/>
      <c r="N3463" s="50"/>
      <c r="O3463" s="50"/>
      <c r="P3463" s="50"/>
      <c r="Q3463" s="50"/>
      <c r="R3463" s="53"/>
    </row>
    <row r="3464">
      <c r="A3464" s="54"/>
      <c r="B3464" s="50"/>
      <c r="C3464" s="51"/>
      <c r="D3464" s="50"/>
      <c r="E3464" s="52"/>
      <c r="F3464" s="50"/>
      <c r="G3464" s="50"/>
      <c r="H3464" s="50"/>
      <c r="I3464" s="50"/>
      <c r="J3464" s="50"/>
      <c r="K3464" s="50"/>
      <c r="L3464" s="53"/>
      <c r="M3464" s="53"/>
      <c r="N3464" s="50"/>
      <c r="O3464" s="50"/>
      <c r="P3464" s="50"/>
      <c r="Q3464" s="50"/>
      <c r="R3464" s="53"/>
    </row>
    <row r="3465">
      <c r="A3465" s="54"/>
      <c r="B3465" s="50"/>
      <c r="C3465" s="51"/>
      <c r="D3465" s="50"/>
      <c r="E3465" s="52"/>
      <c r="F3465" s="50"/>
      <c r="G3465" s="50"/>
      <c r="H3465" s="50"/>
      <c r="I3465" s="50"/>
      <c r="J3465" s="50"/>
      <c r="K3465" s="50"/>
      <c r="L3465" s="53"/>
      <c r="M3465" s="53"/>
      <c r="N3465" s="50"/>
      <c r="O3465" s="50"/>
      <c r="P3465" s="50"/>
      <c r="Q3465" s="50"/>
      <c r="R3465" s="53"/>
    </row>
    <row r="3466">
      <c r="A3466" s="54"/>
      <c r="B3466" s="50"/>
      <c r="C3466" s="51"/>
      <c r="D3466" s="50"/>
      <c r="E3466" s="52"/>
      <c r="F3466" s="50"/>
      <c r="G3466" s="50"/>
      <c r="H3466" s="50"/>
      <c r="I3466" s="50"/>
      <c r="J3466" s="50"/>
      <c r="K3466" s="50"/>
      <c r="L3466" s="53"/>
      <c r="M3466" s="53"/>
      <c r="N3466" s="50"/>
      <c r="O3466" s="50"/>
      <c r="P3466" s="50"/>
      <c r="Q3466" s="50"/>
      <c r="R3466" s="53"/>
    </row>
    <row r="3467">
      <c r="A3467" s="54"/>
      <c r="B3467" s="50"/>
      <c r="C3467" s="51"/>
      <c r="D3467" s="50"/>
      <c r="E3467" s="52"/>
      <c r="F3467" s="50"/>
      <c r="G3467" s="50"/>
      <c r="H3467" s="50"/>
      <c r="I3467" s="50"/>
      <c r="J3467" s="50"/>
      <c r="K3467" s="50"/>
      <c r="L3467" s="53"/>
      <c r="M3467" s="53"/>
      <c r="N3467" s="50"/>
      <c r="O3467" s="50"/>
      <c r="P3467" s="50"/>
      <c r="Q3467" s="50"/>
      <c r="R3467" s="53"/>
    </row>
    <row r="3468">
      <c r="A3468" s="54"/>
      <c r="B3468" s="50"/>
      <c r="C3468" s="51"/>
      <c r="D3468" s="50"/>
      <c r="E3468" s="52"/>
      <c r="F3468" s="50"/>
      <c r="G3468" s="50"/>
      <c r="H3468" s="50"/>
      <c r="I3468" s="50"/>
      <c r="J3468" s="50"/>
      <c r="K3468" s="50"/>
      <c r="L3468" s="53"/>
      <c r="M3468" s="53"/>
      <c r="N3468" s="50"/>
      <c r="O3468" s="50"/>
      <c r="P3468" s="50"/>
      <c r="Q3468" s="50"/>
      <c r="R3468" s="53"/>
    </row>
    <row r="3469">
      <c r="A3469" s="54"/>
      <c r="B3469" s="50"/>
      <c r="C3469" s="51"/>
      <c r="D3469" s="50"/>
      <c r="E3469" s="52"/>
      <c r="F3469" s="50"/>
      <c r="G3469" s="50"/>
      <c r="H3469" s="50"/>
      <c r="I3469" s="50"/>
      <c r="J3469" s="50"/>
      <c r="K3469" s="50"/>
      <c r="L3469" s="53"/>
      <c r="M3469" s="53"/>
      <c r="N3469" s="50"/>
      <c r="O3469" s="50"/>
      <c r="P3469" s="50"/>
      <c r="Q3469" s="50"/>
      <c r="R3469" s="53"/>
    </row>
    <row r="3470">
      <c r="A3470" s="54"/>
      <c r="B3470" s="50"/>
      <c r="C3470" s="51"/>
      <c r="D3470" s="50"/>
      <c r="E3470" s="52"/>
      <c r="F3470" s="50"/>
      <c r="G3470" s="50"/>
      <c r="H3470" s="50"/>
      <c r="I3470" s="50"/>
      <c r="J3470" s="50"/>
      <c r="K3470" s="50"/>
      <c r="L3470" s="53"/>
      <c r="M3470" s="53"/>
      <c r="N3470" s="50"/>
      <c r="O3470" s="50"/>
      <c r="P3470" s="50"/>
      <c r="Q3470" s="50"/>
      <c r="R3470" s="53"/>
    </row>
    <row r="3471">
      <c r="A3471" s="54"/>
      <c r="B3471" s="50"/>
      <c r="C3471" s="51"/>
      <c r="D3471" s="50"/>
      <c r="E3471" s="52"/>
      <c r="F3471" s="50"/>
      <c r="G3471" s="50"/>
      <c r="H3471" s="50"/>
      <c r="I3471" s="50"/>
      <c r="J3471" s="50"/>
      <c r="K3471" s="50"/>
      <c r="L3471" s="53"/>
      <c r="M3471" s="53"/>
      <c r="N3471" s="50"/>
      <c r="O3471" s="50"/>
      <c r="P3471" s="50"/>
      <c r="Q3471" s="50"/>
      <c r="R3471" s="53"/>
    </row>
    <row r="3472">
      <c r="A3472" s="54"/>
      <c r="B3472" s="50"/>
      <c r="C3472" s="51"/>
      <c r="D3472" s="50"/>
      <c r="E3472" s="52"/>
      <c r="F3472" s="50"/>
      <c r="G3472" s="50"/>
      <c r="H3472" s="50"/>
      <c r="I3472" s="50"/>
      <c r="J3472" s="50"/>
      <c r="K3472" s="50"/>
      <c r="L3472" s="53"/>
      <c r="M3472" s="53"/>
      <c r="N3472" s="50"/>
      <c r="O3472" s="50"/>
      <c r="P3472" s="50"/>
      <c r="Q3472" s="50"/>
      <c r="R3472" s="53"/>
    </row>
    <row r="3473">
      <c r="A3473" s="54"/>
      <c r="B3473" s="50"/>
      <c r="C3473" s="51"/>
      <c r="D3473" s="50"/>
      <c r="E3473" s="52"/>
      <c r="F3473" s="50"/>
      <c r="G3473" s="50"/>
      <c r="H3473" s="50"/>
      <c r="I3473" s="50"/>
      <c r="J3473" s="50"/>
      <c r="K3473" s="50"/>
      <c r="L3473" s="53"/>
      <c r="M3473" s="53"/>
      <c r="N3473" s="50"/>
      <c r="O3473" s="50"/>
      <c r="P3473" s="50"/>
      <c r="Q3473" s="50"/>
      <c r="R3473" s="53"/>
    </row>
    <row r="3474">
      <c r="A3474" s="54"/>
      <c r="B3474" s="50"/>
      <c r="C3474" s="51"/>
      <c r="D3474" s="50"/>
      <c r="E3474" s="52"/>
      <c r="F3474" s="50"/>
      <c r="G3474" s="50"/>
      <c r="H3474" s="50"/>
      <c r="I3474" s="50"/>
      <c r="J3474" s="50"/>
      <c r="K3474" s="50"/>
      <c r="L3474" s="53"/>
      <c r="M3474" s="53"/>
      <c r="N3474" s="50"/>
      <c r="O3474" s="50"/>
      <c r="P3474" s="50"/>
      <c r="Q3474" s="50"/>
      <c r="R3474" s="53"/>
    </row>
    <row r="3475">
      <c r="A3475" s="54"/>
      <c r="B3475" s="50"/>
      <c r="C3475" s="51"/>
      <c r="D3475" s="50"/>
      <c r="E3475" s="52"/>
      <c r="F3475" s="50"/>
      <c r="G3475" s="50"/>
      <c r="H3475" s="50"/>
      <c r="I3475" s="50"/>
      <c r="J3475" s="50"/>
      <c r="K3475" s="50"/>
      <c r="L3475" s="53"/>
      <c r="M3475" s="53"/>
      <c r="N3475" s="50"/>
      <c r="O3475" s="50"/>
      <c r="P3475" s="50"/>
      <c r="Q3475" s="50"/>
      <c r="R3475" s="53"/>
    </row>
    <row r="3476">
      <c r="A3476" s="54"/>
      <c r="B3476" s="50"/>
      <c r="C3476" s="51"/>
      <c r="D3476" s="50"/>
      <c r="E3476" s="52"/>
      <c r="F3476" s="50"/>
      <c r="G3476" s="50"/>
      <c r="H3476" s="50"/>
      <c r="I3476" s="50"/>
      <c r="J3476" s="50"/>
      <c r="K3476" s="50"/>
      <c r="L3476" s="53"/>
      <c r="M3476" s="53"/>
      <c r="N3476" s="50"/>
      <c r="O3476" s="50"/>
      <c r="P3476" s="50"/>
      <c r="Q3476" s="50"/>
      <c r="R3476" s="53"/>
    </row>
    <row r="3477">
      <c r="A3477" s="54"/>
      <c r="B3477" s="50"/>
      <c r="C3477" s="51"/>
      <c r="D3477" s="50"/>
      <c r="E3477" s="52"/>
      <c r="F3477" s="50"/>
      <c r="G3477" s="50"/>
      <c r="H3477" s="50"/>
      <c r="I3477" s="50"/>
      <c r="J3477" s="50"/>
      <c r="K3477" s="50"/>
      <c r="L3477" s="53"/>
      <c r="M3477" s="53"/>
      <c r="N3477" s="50"/>
      <c r="O3477" s="50"/>
      <c r="P3477" s="50"/>
      <c r="Q3477" s="50"/>
      <c r="R3477" s="53"/>
    </row>
    <row r="3478">
      <c r="A3478" s="54"/>
      <c r="B3478" s="50"/>
      <c r="C3478" s="51"/>
      <c r="D3478" s="50"/>
      <c r="E3478" s="52"/>
      <c r="F3478" s="50"/>
      <c r="G3478" s="50"/>
      <c r="H3478" s="50"/>
      <c r="I3478" s="50"/>
      <c r="J3478" s="50"/>
      <c r="K3478" s="50"/>
      <c r="L3478" s="53"/>
      <c r="M3478" s="53"/>
      <c r="N3478" s="50"/>
      <c r="O3478" s="50"/>
      <c r="P3478" s="50"/>
      <c r="Q3478" s="50"/>
      <c r="R3478" s="53"/>
    </row>
    <row r="3479">
      <c r="A3479" s="54"/>
      <c r="B3479" s="50"/>
      <c r="C3479" s="51"/>
      <c r="D3479" s="50"/>
      <c r="E3479" s="52"/>
      <c r="F3479" s="50"/>
      <c r="G3479" s="50"/>
      <c r="H3479" s="50"/>
      <c r="I3479" s="50"/>
      <c r="J3479" s="50"/>
      <c r="K3479" s="50"/>
      <c r="L3479" s="53"/>
      <c r="M3479" s="53"/>
      <c r="N3479" s="50"/>
      <c r="O3479" s="50"/>
      <c r="P3479" s="50"/>
      <c r="Q3479" s="50"/>
      <c r="R3479" s="53"/>
    </row>
    <row r="3480">
      <c r="A3480" s="54"/>
      <c r="B3480" s="50"/>
      <c r="C3480" s="51"/>
      <c r="D3480" s="50"/>
      <c r="E3480" s="52"/>
      <c r="F3480" s="50"/>
      <c r="G3480" s="50"/>
      <c r="H3480" s="50"/>
      <c r="I3480" s="50"/>
      <c r="J3480" s="50"/>
      <c r="K3480" s="50"/>
      <c r="L3480" s="53"/>
      <c r="M3480" s="53"/>
      <c r="N3480" s="50"/>
      <c r="O3480" s="50"/>
      <c r="P3480" s="50"/>
      <c r="Q3480" s="50"/>
      <c r="R3480" s="53"/>
    </row>
    <row r="3481">
      <c r="A3481" s="54"/>
      <c r="B3481" s="50"/>
      <c r="C3481" s="51"/>
      <c r="D3481" s="50"/>
      <c r="E3481" s="52"/>
      <c r="F3481" s="50"/>
      <c r="G3481" s="50"/>
      <c r="H3481" s="50"/>
      <c r="I3481" s="50"/>
      <c r="J3481" s="50"/>
      <c r="K3481" s="50"/>
      <c r="L3481" s="53"/>
      <c r="M3481" s="53"/>
      <c r="N3481" s="50"/>
      <c r="O3481" s="50"/>
      <c r="P3481" s="50"/>
      <c r="Q3481" s="50"/>
      <c r="R3481" s="53"/>
    </row>
    <row r="3482">
      <c r="A3482" s="54"/>
      <c r="B3482" s="50"/>
      <c r="C3482" s="51"/>
      <c r="D3482" s="50"/>
      <c r="E3482" s="52"/>
      <c r="F3482" s="50"/>
      <c r="G3482" s="50"/>
      <c r="H3482" s="50"/>
      <c r="I3482" s="50"/>
      <c r="J3482" s="50"/>
      <c r="K3482" s="50"/>
      <c r="L3482" s="53"/>
      <c r="M3482" s="53"/>
      <c r="N3482" s="50"/>
      <c r="O3482" s="50"/>
      <c r="P3482" s="50"/>
      <c r="Q3482" s="50"/>
      <c r="R3482" s="53"/>
    </row>
    <row r="3483">
      <c r="A3483" s="54"/>
      <c r="B3483" s="50"/>
      <c r="C3483" s="51"/>
      <c r="D3483" s="50"/>
      <c r="E3483" s="52"/>
      <c r="F3483" s="50"/>
      <c r="G3483" s="50"/>
      <c r="H3483" s="50"/>
      <c r="I3483" s="50"/>
      <c r="J3483" s="50"/>
      <c r="K3483" s="50"/>
      <c r="L3483" s="53"/>
      <c r="M3483" s="53"/>
      <c r="N3483" s="50"/>
      <c r="O3483" s="50"/>
      <c r="P3483" s="50"/>
      <c r="Q3483" s="50"/>
      <c r="R3483" s="53"/>
    </row>
    <row r="3484">
      <c r="A3484" s="54"/>
      <c r="B3484" s="50"/>
      <c r="C3484" s="51"/>
      <c r="D3484" s="50"/>
      <c r="E3484" s="52"/>
      <c r="F3484" s="50"/>
      <c r="G3484" s="50"/>
      <c r="H3484" s="50"/>
      <c r="I3484" s="50"/>
      <c r="J3484" s="50"/>
      <c r="K3484" s="50"/>
      <c r="L3484" s="53"/>
      <c r="M3484" s="53"/>
      <c r="N3484" s="50"/>
      <c r="O3484" s="50"/>
      <c r="P3484" s="50"/>
      <c r="Q3484" s="50"/>
      <c r="R3484" s="53"/>
    </row>
    <row r="3485">
      <c r="A3485" s="54"/>
      <c r="B3485" s="50"/>
      <c r="C3485" s="51"/>
      <c r="D3485" s="50"/>
      <c r="E3485" s="52"/>
      <c r="F3485" s="50"/>
      <c r="G3485" s="50"/>
      <c r="H3485" s="50"/>
      <c r="I3485" s="50"/>
      <c r="J3485" s="50"/>
      <c r="K3485" s="50"/>
      <c r="L3485" s="53"/>
      <c r="M3485" s="53"/>
      <c r="N3485" s="50"/>
      <c r="O3485" s="50"/>
      <c r="P3485" s="50"/>
      <c r="Q3485" s="50"/>
      <c r="R3485" s="53"/>
    </row>
    <row r="3486">
      <c r="A3486" s="54"/>
      <c r="B3486" s="50"/>
      <c r="C3486" s="51"/>
      <c r="D3486" s="50"/>
      <c r="E3486" s="52"/>
      <c r="F3486" s="50"/>
      <c r="G3486" s="50"/>
      <c r="H3486" s="50"/>
      <c r="I3486" s="50"/>
      <c r="J3486" s="50"/>
      <c r="K3486" s="50"/>
      <c r="L3486" s="53"/>
      <c r="M3486" s="53"/>
      <c r="N3486" s="50"/>
      <c r="O3486" s="50"/>
      <c r="P3486" s="50"/>
      <c r="Q3486" s="50"/>
      <c r="R3486" s="53"/>
    </row>
    <row r="3487">
      <c r="A3487" s="54"/>
      <c r="B3487" s="50"/>
      <c r="C3487" s="51"/>
      <c r="D3487" s="50"/>
      <c r="E3487" s="52"/>
      <c r="F3487" s="50"/>
      <c r="G3487" s="50"/>
      <c r="H3487" s="50"/>
      <c r="I3487" s="50"/>
      <c r="J3487" s="50"/>
      <c r="K3487" s="50"/>
      <c r="L3487" s="53"/>
      <c r="M3487" s="53"/>
      <c r="N3487" s="50"/>
      <c r="O3487" s="50"/>
      <c r="P3487" s="50"/>
      <c r="Q3487" s="50"/>
      <c r="R3487" s="53"/>
    </row>
    <row r="3488">
      <c r="A3488" s="54"/>
      <c r="B3488" s="50"/>
      <c r="C3488" s="51"/>
      <c r="D3488" s="50"/>
      <c r="E3488" s="52"/>
      <c r="F3488" s="50"/>
      <c r="G3488" s="50"/>
      <c r="H3488" s="50"/>
      <c r="I3488" s="50"/>
      <c r="J3488" s="50"/>
      <c r="K3488" s="50"/>
      <c r="L3488" s="53"/>
      <c r="M3488" s="53"/>
      <c r="N3488" s="50"/>
      <c r="O3488" s="50"/>
      <c r="P3488" s="50"/>
      <c r="Q3488" s="50"/>
      <c r="R3488" s="53"/>
    </row>
    <row r="3489">
      <c r="A3489" s="54"/>
      <c r="B3489" s="50"/>
      <c r="C3489" s="51"/>
      <c r="D3489" s="50"/>
      <c r="E3489" s="52"/>
      <c r="F3489" s="50"/>
      <c r="G3489" s="50"/>
      <c r="H3489" s="50"/>
      <c r="I3489" s="50"/>
      <c r="J3489" s="50"/>
      <c r="K3489" s="50"/>
      <c r="L3489" s="53"/>
      <c r="M3489" s="53"/>
      <c r="N3489" s="50"/>
      <c r="O3489" s="50"/>
      <c r="P3489" s="50"/>
      <c r="Q3489" s="50"/>
      <c r="R3489" s="53"/>
    </row>
    <row r="3490">
      <c r="A3490" s="54"/>
      <c r="B3490" s="50"/>
      <c r="C3490" s="51"/>
      <c r="D3490" s="50"/>
      <c r="E3490" s="52"/>
      <c r="F3490" s="50"/>
      <c r="G3490" s="50"/>
      <c r="H3490" s="50"/>
      <c r="I3490" s="50"/>
      <c r="J3490" s="50"/>
      <c r="K3490" s="50"/>
      <c r="L3490" s="53"/>
      <c r="M3490" s="53"/>
      <c r="N3490" s="50"/>
      <c r="O3490" s="50"/>
      <c r="P3490" s="50"/>
      <c r="Q3490" s="50"/>
      <c r="R3490" s="53"/>
    </row>
    <row r="3491">
      <c r="A3491" s="54"/>
      <c r="B3491" s="50"/>
      <c r="C3491" s="51"/>
      <c r="D3491" s="50"/>
      <c r="E3491" s="52"/>
      <c r="F3491" s="50"/>
      <c r="G3491" s="50"/>
      <c r="H3491" s="50"/>
      <c r="I3491" s="50"/>
      <c r="J3491" s="50"/>
      <c r="K3491" s="50"/>
      <c r="L3491" s="53"/>
      <c r="M3491" s="53"/>
      <c r="N3491" s="50"/>
      <c r="O3491" s="50"/>
      <c r="P3491" s="50"/>
      <c r="Q3491" s="50"/>
      <c r="R3491" s="53"/>
    </row>
    <row r="3492">
      <c r="A3492" s="54"/>
      <c r="B3492" s="50"/>
      <c r="C3492" s="51"/>
      <c r="D3492" s="50"/>
      <c r="E3492" s="52"/>
      <c r="F3492" s="50"/>
      <c r="G3492" s="50"/>
      <c r="H3492" s="50"/>
      <c r="I3492" s="50"/>
      <c r="J3492" s="50"/>
      <c r="K3492" s="50"/>
      <c r="L3492" s="53"/>
      <c r="M3492" s="53"/>
      <c r="N3492" s="50"/>
      <c r="O3492" s="50"/>
      <c r="P3492" s="50"/>
      <c r="Q3492" s="50"/>
      <c r="R3492" s="53"/>
    </row>
    <row r="3493">
      <c r="A3493" s="54"/>
      <c r="B3493" s="50"/>
      <c r="C3493" s="51"/>
      <c r="D3493" s="50"/>
      <c r="E3493" s="52"/>
      <c r="F3493" s="50"/>
      <c r="G3493" s="50"/>
      <c r="H3493" s="50"/>
      <c r="I3493" s="50"/>
      <c r="J3493" s="50"/>
      <c r="K3493" s="50"/>
      <c r="L3493" s="53"/>
      <c r="M3493" s="53"/>
      <c r="N3493" s="50"/>
      <c r="O3493" s="50"/>
      <c r="P3493" s="50"/>
      <c r="Q3493" s="50"/>
      <c r="R3493" s="53"/>
    </row>
    <row r="3494">
      <c r="A3494" s="54"/>
      <c r="B3494" s="50"/>
      <c r="C3494" s="51"/>
      <c r="D3494" s="50"/>
      <c r="E3494" s="52"/>
      <c r="F3494" s="50"/>
      <c r="G3494" s="50"/>
      <c r="H3494" s="50"/>
      <c r="I3494" s="50"/>
      <c r="J3494" s="50"/>
      <c r="K3494" s="50"/>
      <c r="L3494" s="53"/>
      <c r="M3494" s="53"/>
      <c r="N3494" s="50"/>
      <c r="O3494" s="50"/>
      <c r="P3494" s="50"/>
      <c r="Q3494" s="50"/>
      <c r="R3494" s="53"/>
    </row>
    <row r="3495">
      <c r="A3495" s="54"/>
      <c r="B3495" s="50"/>
      <c r="C3495" s="51"/>
      <c r="D3495" s="50"/>
      <c r="E3495" s="52"/>
      <c r="F3495" s="50"/>
      <c r="G3495" s="50"/>
      <c r="H3495" s="50"/>
      <c r="I3495" s="50"/>
      <c r="J3495" s="50"/>
      <c r="K3495" s="50"/>
      <c r="L3495" s="53"/>
      <c r="M3495" s="53"/>
      <c r="N3495" s="50"/>
      <c r="O3495" s="50"/>
      <c r="P3495" s="50"/>
      <c r="Q3495" s="50"/>
      <c r="R3495" s="53"/>
    </row>
    <row r="3496">
      <c r="A3496" s="54"/>
      <c r="B3496" s="50"/>
      <c r="C3496" s="51"/>
      <c r="D3496" s="50"/>
      <c r="E3496" s="52"/>
      <c r="F3496" s="50"/>
      <c r="G3496" s="50"/>
      <c r="H3496" s="50"/>
      <c r="I3496" s="50"/>
      <c r="J3496" s="50"/>
      <c r="K3496" s="50"/>
      <c r="L3496" s="53"/>
      <c r="M3496" s="53"/>
      <c r="N3496" s="50"/>
      <c r="O3496" s="50"/>
      <c r="P3496" s="50"/>
      <c r="Q3496" s="50"/>
      <c r="R3496" s="53"/>
    </row>
    <row r="3497">
      <c r="A3497" s="54"/>
      <c r="B3497" s="50"/>
      <c r="C3497" s="51"/>
      <c r="D3497" s="50"/>
      <c r="E3497" s="52"/>
      <c r="F3497" s="50"/>
      <c r="G3497" s="50"/>
      <c r="H3497" s="50"/>
      <c r="I3497" s="50"/>
      <c r="J3497" s="50"/>
      <c r="K3497" s="50"/>
      <c r="L3497" s="53"/>
      <c r="M3497" s="53"/>
      <c r="N3497" s="50"/>
      <c r="O3497" s="50"/>
      <c r="P3497" s="50"/>
      <c r="Q3497" s="50"/>
      <c r="R3497" s="53"/>
    </row>
    <row r="3498">
      <c r="A3498" s="54"/>
      <c r="B3498" s="50"/>
      <c r="C3498" s="51"/>
      <c r="D3498" s="50"/>
      <c r="E3498" s="52"/>
      <c r="F3498" s="50"/>
      <c r="G3498" s="50"/>
      <c r="H3498" s="50"/>
      <c r="I3498" s="50"/>
      <c r="J3498" s="50"/>
      <c r="K3498" s="50"/>
      <c r="L3498" s="53"/>
      <c r="M3498" s="53"/>
      <c r="N3498" s="50"/>
      <c r="O3498" s="50"/>
      <c r="P3498" s="50"/>
      <c r="Q3498" s="50"/>
      <c r="R3498" s="53"/>
    </row>
    <row r="3499">
      <c r="A3499" s="54"/>
      <c r="B3499" s="50"/>
      <c r="C3499" s="51"/>
      <c r="D3499" s="50"/>
      <c r="E3499" s="52"/>
      <c r="F3499" s="50"/>
      <c r="G3499" s="50"/>
      <c r="H3499" s="50"/>
      <c r="I3499" s="50"/>
      <c r="J3499" s="50"/>
      <c r="K3499" s="50"/>
      <c r="L3499" s="53"/>
      <c r="M3499" s="53"/>
      <c r="N3499" s="50"/>
      <c r="O3499" s="50"/>
      <c r="P3499" s="50"/>
      <c r="Q3499" s="50"/>
      <c r="R3499" s="53"/>
    </row>
    <row r="3500">
      <c r="A3500" s="54"/>
      <c r="B3500" s="50"/>
      <c r="C3500" s="51"/>
      <c r="D3500" s="50"/>
      <c r="E3500" s="52"/>
      <c r="F3500" s="50"/>
      <c r="G3500" s="50"/>
      <c r="H3500" s="50"/>
      <c r="I3500" s="50"/>
      <c r="J3500" s="50"/>
      <c r="K3500" s="50"/>
      <c r="L3500" s="53"/>
      <c r="M3500" s="53"/>
      <c r="N3500" s="50"/>
      <c r="O3500" s="50"/>
      <c r="P3500" s="50"/>
      <c r="Q3500" s="50"/>
      <c r="R3500" s="53"/>
    </row>
    <row r="3501">
      <c r="A3501" s="54"/>
      <c r="B3501" s="50"/>
      <c r="C3501" s="51"/>
      <c r="D3501" s="50"/>
      <c r="E3501" s="52"/>
      <c r="F3501" s="50"/>
      <c r="G3501" s="50"/>
      <c r="H3501" s="50"/>
      <c r="I3501" s="50"/>
      <c r="J3501" s="50"/>
      <c r="K3501" s="50"/>
      <c r="L3501" s="53"/>
      <c r="M3501" s="53"/>
      <c r="N3501" s="50"/>
      <c r="O3501" s="50"/>
      <c r="P3501" s="50"/>
      <c r="Q3501" s="50"/>
      <c r="R3501" s="53"/>
    </row>
    <row r="3502">
      <c r="A3502" s="54"/>
      <c r="B3502" s="50"/>
      <c r="C3502" s="51"/>
      <c r="D3502" s="50"/>
      <c r="E3502" s="52"/>
      <c r="F3502" s="50"/>
      <c r="G3502" s="50"/>
      <c r="H3502" s="50"/>
      <c r="I3502" s="50"/>
      <c r="J3502" s="50"/>
      <c r="K3502" s="50"/>
      <c r="L3502" s="53"/>
      <c r="M3502" s="53"/>
      <c r="N3502" s="50"/>
      <c r="O3502" s="50"/>
      <c r="P3502" s="50"/>
      <c r="Q3502" s="50"/>
      <c r="R3502" s="53"/>
    </row>
    <row r="3503">
      <c r="A3503" s="54"/>
      <c r="B3503" s="50"/>
      <c r="C3503" s="51"/>
      <c r="D3503" s="50"/>
      <c r="E3503" s="52"/>
      <c r="F3503" s="50"/>
      <c r="G3503" s="50"/>
      <c r="H3503" s="50"/>
      <c r="I3503" s="50"/>
      <c r="J3503" s="50"/>
      <c r="K3503" s="50"/>
      <c r="L3503" s="53"/>
      <c r="M3503" s="53"/>
      <c r="N3503" s="50"/>
      <c r="O3503" s="50"/>
      <c r="P3503" s="50"/>
      <c r="Q3503" s="50"/>
      <c r="R3503" s="53"/>
    </row>
    <row r="3504">
      <c r="A3504" s="54"/>
      <c r="B3504" s="50"/>
      <c r="C3504" s="51"/>
      <c r="D3504" s="50"/>
      <c r="E3504" s="52"/>
      <c r="F3504" s="50"/>
      <c r="G3504" s="50"/>
      <c r="H3504" s="50"/>
      <c r="I3504" s="50"/>
      <c r="J3504" s="50"/>
      <c r="K3504" s="50"/>
      <c r="L3504" s="53"/>
      <c r="M3504" s="53"/>
      <c r="N3504" s="50"/>
      <c r="O3504" s="50"/>
      <c r="P3504" s="50"/>
      <c r="Q3504" s="50"/>
      <c r="R3504" s="53"/>
    </row>
    <row r="3505">
      <c r="A3505" s="54"/>
      <c r="B3505" s="50"/>
      <c r="C3505" s="51"/>
      <c r="D3505" s="50"/>
      <c r="E3505" s="52"/>
      <c r="F3505" s="50"/>
      <c r="G3505" s="50"/>
      <c r="H3505" s="50"/>
      <c r="I3505" s="50"/>
      <c r="J3505" s="50"/>
      <c r="K3505" s="50"/>
      <c r="L3505" s="53"/>
      <c r="M3505" s="53"/>
      <c r="N3505" s="50"/>
      <c r="O3505" s="50"/>
      <c r="P3505" s="50"/>
      <c r="Q3505" s="50"/>
      <c r="R3505" s="53"/>
    </row>
    <row r="3506">
      <c r="A3506" s="54"/>
      <c r="B3506" s="50"/>
      <c r="C3506" s="51"/>
      <c r="D3506" s="50"/>
      <c r="E3506" s="52"/>
      <c r="F3506" s="50"/>
      <c r="G3506" s="50"/>
      <c r="H3506" s="50"/>
      <c r="I3506" s="50"/>
      <c r="J3506" s="50"/>
      <c r="K3506" s="50"/>
      <c r="L3506" s="53"/>
      <c r="M3506" s="53"/>
      <c r="N3506" s="50"/>
      <c r="O3506" s="50"/>
      <c r="P3506" s="50"/>
      <c r="Q3506" s="50"/>
      <c r="R3506" s="53"/>
    </row>
    <row r="3507">
      <c r="A3507" s="54"/>
      <c r="B3507" s="50"/>
      <c r="C3507" s="51"/>
      <c r="D3507" s="50"/>
      <c r="E3507" s="52"/>
      <c r="F3507" s="50"/>
      <c r="G3507" s="50"/>
      <c r="H3507" s="50"/>
      <c r="I3507" s="50"/>
      <c r="J3507" s="50"/>
      <c r="K3507" s="50"/>
      <c r="L3507" s="53"/>
      <c r="M3507" s="53"/>
      <c r="N3507" s="50"/>
      <c r="O3507" s="50"/>
      <c r="P3507" s="50"/>
      <c r="Q3507" s="50"/>
      <c r="R3507" s="53"/>
    </row>
    <row r="3508">
      <c r="A3508" s="54"/>
      <c r="B3508" s="50"/>
      <c r="C3508" s="51"/>
      <c r="D3508" s="50"/>
      <c r="E3508" s="52"/>
      <c r="F3508" s="50"/>
      <c r="G3508" s="50"/>
      <c r="H3508" s="50"/>
      <c r="I3508" s="50"/>
      <c r="J3508" s="50"/>
      <c r="K3508" s="50"/>
      <c r="L3508" s="53"/>
      <c r="M3508" s="53"/>
      <c r="N3508" s="50"/>
      <c r="O3508" s="50"/>
      <c r="P3508" s="50"/>
      <c r="Q3508" s="50"/>
      <c r="R3508" s="53"/>
    </row>
    <row r="3509">
      <c r="A3509" s="54"/>
      <c r="B3509" s="50"/>
      <c r="C3509" s="51"/>
      <c r="D3509" s="50"/>
      <c r="E3509" s="52"/>
      <c r="F3509" s="50"/>
      <c r="G3509" s="50"/>
      <c r="H3509" s="50"/>
      <c r="I3509" s="50"/>
      <c r="J3509" s="50"/>
      <c r="K3509" s="50"/>
      <c r="L3509" s="53"/>
      <c r="M3509" s="53"/>
      <c r="N3509" s="50"/>
      <c r="O3509" s="50"/>
      <c r="P3509" s="50"/>
      <c r="Q3509" s="50"/>
      <c r="R3509" s="53"/>
    </row>
    <row r="3510">
      <c r="A3510" s="54"/>
      <c r="B3510" s="50"/>
      <c r="C3510" s="51"/>
      <c r="D3510" s="50"/>
      <c r="E3510" s="52"/>
      <c r="F3510" s="50"/>
      <c r="G3510" s="50"/>
      <c r="H3510" s="50"/>
      <c r="I3510" s="50"/>
      <c r="J3510" s="50"/>
      <c r="K3510" s="50"/>
      <c r="L3510" s="53"/>
      <c r="M3510" s="53"/>
      <c r="N3510" s="50"/>
      <c r="O3510" s="50"/>
      <c r="P3510" s="50"/>
      <c r="Q3510" s="50"/>
      <c r="R3510" s="53"/>
    </row>
    <row r="3511">
      <c r="A3511" s="54"/>
      <c r="B3511" s="50"/>
      <c r="C3511" s="51"/>
      <c r="D3511" s="50"/>
      <c r="E3511" s="52"/>
      <c r="F3511" s="50"/>
      <c r="G3511" s="50"/>
      <c r="H3511" s="50"/>
      <c r="I3511" s="50"/>
      <c r="J3511" s="50"/>
      <c r="K3511" s="50"/>
      <c r="L3511" s="53"/>
      <c r="M3511" s="53"/>
      <c r="N3511" s="50"/>
      <c r="O3511" s="50"/>
      <c r="P3511" s="50"/>
      <c r="Q3511" s="50"/>
      <c r="R3511" s="53"/>
    </row>
    <row r="3512">
      <c r="A3512" s="54"/>
      <c r="B3512" s="50"/>
      <c r="C3512" s="51"/>
      <c r="D3512" s="50"/>
      <c r="E3512" s="52"/>
      <c r="F3512" s="50"/>
      <c r="G3512" s="50"/>
      <c r="H3512" s="50"/>
      <c r="I3512" s="50"/>
      <c r="J3512" s="50"/>
      <c r="K3512" s="50"/>
      <c r="L3512" s="53"/>
      <c r="M3512" s="53"/>
      <c r="N3512" s="50"/>
      <c r="O3512" s="50"/>
      <c r="P3512" s="50"/>
      <c r="Q3512" s="50"/>
      <c r="R3512" s="53"/>
    </row>
    <row r="3513">
      <c r="A3513" s="54"/>
      <c r="B3513" s="50"/>
      <c r="C3513" s="51"/>
      <c r="D3513" s="50"/>
      <c r="E3513" s="52"/>
      <c r="F3513" s="50"/>
      <c r="G3513" s="50"/>
      <c r="H3513" s="50"/>
      <c r="I3513" s="50"/>
      <c r="J3513" s="50"/>
      <c r="K3513" s="50"/>
      <c r="L3513" s="53"/>
      <c r="M3513" s="53"/>
      <c r="N3513" s="50"/>
      <c r="O3513" s="50"/>
      <c r="P3513" s="50"/>
      <c r="Q3513" s="50"/>
      <c r="R3513" s="53"/>
    </row>
    <row r="3514">
      <c r="A3514" s="54"/>
      <c r="B3514" s="50"/>
      <c r="C3514" s="51"/>
      <c r="D3514" s="50"/>
      <c r="E3514" s="52"/>
      <c r="F3514" s="50"/>
      <c r="G3514" s="50"/>
      <c r="H3514" s="50"/>
      <c r="I3514" s="50"/>
      <c r="J3514" s="50"/>
      <c r="K3514" s="50"/>
      <c r="L3514" s="53"/>
      <c r="M3514" s="53"/>
      <c r="N3514" s="50"/>
      <c r="O3514" s="50"/>
      <c r="P3514" s="50"/>
      <c r="Q3514" s="50"/>
      <c r="R3514" s="53"/>
    </row>
    <row r="3515">
      <c r="A3515" s="54"/>
      <c r="B3515" s="50"/>
      <c r="C3515" s="51"/>
      <c r="D3515" s="50"/>
      <c r="E3515" s="52"/>
      <c r="F3515" s="50"/>
      <c r="G3515" s="50"/>
      <c r="H3515" s="50"/>
      <c r="I3515" s="50"/>
      <c r="J3515" s="50"/>
      <c r="K3515" s="50"/>
      <c r="L3515" s="53"/>
      <c r="M3515" s="53"/>
      <c r="N3515" s="50"/>
      <c r="O3515" s="50"/>
      <c r="P3515" s="50"/>
      <c r="Q3515" s="50"/>
      <c r="R3515" s="53"/>
    </row>
    <row r="3516">
      <c r="A3516" s="54"/>
      <c r="B3516" s="50"/>
      <c r="C3516" s="51"/>
      <c r="D3516" s="50"/>
      <c r="E3516" s="52"/>
      <c r="F3516" s="50"/>
      <c r="G3516" s="50"/>
      <c r="H3516" s="50"/>
      <c r="I3516" s="50"/>
      <c r="J3516" s="50"/>
      <c r="K3516" s="50"/>
      <c r="L3516" s="53"/>
      <c r="M3516" s="53"/>
      <c r="N3516" s="50"/>
      <c r="O3516" s="50"/>
      <c r="P3516" s="50"/>
      <c r="Q3516" s="50"/>
      <c r="R3516" s="53"/>
    </row>
    <row r="3517">
      <c r="A3517" s="54"/>
      <c r="B3517" s="50"/>
      <c r="C3517" s="51"/>
      <c r="D3517" s="50"/>
      <c r="E3517" s="52"/>
      <c r="F3517" s="50"/>
      <c r="G3517" s="50"/>
      <c r="H3517" s="50"/>
      <c r="I3517" s="50"/>
      <c r="J3517" s="50"/>
      <c r="K3517" s="50"/>
      <c r="L3517" s="53"/>
      <c r="M3517" s="53"/>
      <c r="N3517" s="50"/>
      <c r="O3517" s="50"/>
      <c r="P3517" s="50"/>
      <c r="Q3517" s="50"/>
      <c r="R3517" s="53"/>
    </row>
    <row r="3518">
      <c r="A3518" s="54"/>
      <c r="B3518" s="50"/>
      <c r="C3518" s="51"/>
      <c r="D3518" s="50"/>
      <c r="E3518" s="52"/>
      <c r="F3518" s="50"/>
      <c r="G3518" s="50"/>
      <c r="H3518" s="50"/>
      <c r="I3518" s="50"/>
      <c r="J3518" s="50"/>
      <c r="K3518" s="50"/>
      <c r="L3518" s="53"/>
      <c r="M3518" s="53"/>
      <c r="N3518" s="50"/>
      <c r="O3518" s="50"/>
      <c r="P3518" s="50"/>
      <c r="Q3518" s="50"/>
      <c r="R3518" s="53"/>
    </row>
    <row r="3519">
      <c r="A3519" s="54"/>
      <c r="B3519" s="50"/>
      <c r="C3519" s="51"/>
      <c r="D3519" s="50"/>
      <c r="E3519" s="52"/>
      <c r="F3519" s="50"/>
      <c r="G3519" s="50"/>
      <c r="H3519" s="50"/>
      <c r="I3519" s="50"/>
      <c r="J3519" s="50"/>
      <c r="K3519" s="50"/>
      <c r="L3519" s="53"/>
      <c r="M3519" s="53"/>
      <c r="N3519" s="50"/>
      <c r="O3519" s="50"/>
      <c r="P3519" s="50"/>
      <c r="Q3519" s="50"/>
      <c r="R3519" s="53"/>
    </row>
    <row r="3520">
      <c r="A3520" s="54"/>
      <c r="B3520" s="50"/>
      <c r="C3520" s="51"/>
      <c r="D3520" s="50"/>
      <c r="E3520" s="52"/>
      <c r="F3520" s="50"/>
      <c r="G3520" s="50"/>
      <c r="H3520" s="50"/>
      <c r="I3520" s="50"/>
      <c r="J3520" s="50"/>
      <c r="K3520" s="50"/>
      <c r="L3520" s="53"/>
      <c r="M3520" s="53"/>
      <c r="N3520" s="50"/>
      <c r="O3520" s="50"/>
      <c r="P3520" s="50"/>
      <c r="Q3520" s="50"/>
      <c r="R3520" s="53"/>
    </row>
    <row r="3521">
      <c r="A3521" s="54"/>
      <c r="B3521" s="50"/>
      <c r="C3521" s="51"/>
      <c r="D3521" s="50"/>
      <c r="E3521" s="52"/>
      <c r="F3521" s="50"/>
      <c r="G3521" s="50"/>
      <c r="H3521" s="50"/>
      <c r="I3521" s="50"/>
      <c r="J3521" s="50"/>
      <c r="K3521" s="50"/>
      <c r="L3521" s="53"/>
      <c r="M3521" s="53"/>
      <c r="N3521" s="50"/>
      <c r="O3521" s="50"/>
      <c r="P3521" s="50"/>
      <c r="Q3521" s="50"/>
      <c r="R3521" s="53"/>
    </row>
    <row r="3522">
      <c r="A3522" s="54"/>
      <c r="B3522" s="50"/>
      <c r="C3522" s="51"/>
      <c r="D3522" s="50"/>
      <c r="E3522" s="52"/>
      <c r="F3522" s="50"/>
      <c r="G3522" s="50"/>
      <c r="H3522" s="50"/>
      <c r="I3522" s="50"/>
      <c r="J3522" s="50"/>
      <c r="K3522" s="50"/>
      <c r="L3522" s="53"/>
      <c r="M3522" s="53"/>
      <c r="N3522" s="50"/>
      <c r="O3522" s="50"/>
      <c r="P3522" s="50"/>
      <c r="Q3522" s="50"/>
      <c r="R3522" s="53"/>
    </row>
    <row r="3523">
      <c r="A3523" s="54"/>
      <c r="B3523" s="50"/>
      <c r="C3523" s="51"/>
      <c r="D3523" s="50"/>
      <c r="E3523" s="52"/>
      <c r="F3523" s="50"/>
      <c r="G3523" s="50"/>
      <c r="H3523" s="50"/>
      <c r="I3523" s="50"/>
      <c r="J3523" s="50"/>
      <c r="K3523" s="50"/>
      <c r="L3523" s="53"/>
      <c r="M3523" s="53"/>
      <c r="N3523" s="50"/>
      <c r="O3523" s="50"/>
      <c r="P3523" s="50"/>
      <c r="Q3523" s="50"/>
      <c r="R3523" s="53"/>
    </row>
    <row r="3524">
      <c r="A3524" s="54"/>
      <c r="B3524" s="50"/>
      <c r="C3524" s="51"/>
      <c r="D3524" s="50"/>
      <c r="E3524" s="52"/>
      <c r="F3524" s="50"/>
      <c r="G3524" s="50"/>
      <c r="H3524" s="50"/>
      <c r="I3524" s="50"/>
      <c r="J3524" s="50"/>
      <c r="K3524" s="50"/>
      <c r="L3524" s="53"/>
      <c r="M3524" s="53"/>
      <c r="N3524" s="50"/>
      <c r="O3524" s="50"/>
      <c r="P3524" s="50"/>
      <c r="Q3524" s="50"/>
      <c r="R3524" s="53"/>
    </row>
    <row r="3525">
      <c r="A3525" s="54"/>
      <c r="B3525" s="50"/>
      <c r="C3525" s="51"/>
      <c r="D3525" s="50"/>
      <c r="E3525" s="52"/>
      <c r="F3525" s="50"/>
      <c r="G3525" s="50"/>
      <c r="H3525" s="50"/>
      <c r="I3525" s="50"/>
      <c r="J3525" s="50"/>
      <c r="K3525" s="50"/>
      <c r="L3525" s="53"/>
      <c r="M3525" s="53"/>
      <c r="N3525" s="50"/>
      <c r="O3525" s="50"/>
      <c r="P3525" s="50"/>
      <c r="Q3525" s="50"/>
      <c r="R3525" s="53"/>
    </row>
    <row r="3526">
      <c r="A3526" s="54"/>
      <c r="B3526" s="50"/>
      <c r="C3526" s="51"/>
      <c r="D3526" s="50"/>
      <c r="E3526" s="52"/>
      <c r="F3526" s="50"/>
      <c r="G3526" s="50"/>
      <c r="H3526" s="50"/>
      <c r="I3526" s="50"/>
      <c r="J3526" s="50"/>
      <c r="K3526" s="50"/>
      <c r="L3526" s="53"/>
      <c r="M3526" s="53"/>
      <c r="N3526" s="50"/>
      <c r="O3526" s="50"/>
      <c r="P3526" s="50"/>
      <c r="Q3526" s="50"/>
      <c r="R3526" s="53"/>
    </row>
    <row r="3527">
      <c r="A3527" s="54"/>
      <c r="B3527" s="50"/>
      <c r="C3527" s="51"/>
      <c r="D3527" s="50"/>
      <c r="E3527" s="52"/>
      <c r="F3527" s="50"/>
      <c r="G3527" s="50"/>
      <c r="H3527" s="50"/>
      <c r="I3527" s="50"/>
      <c r="J3527" s="50"/>
      <c r="K3527" s="50"/>
      <c r="L3527" s="53"/>
      <c r="M3527" s="53"/>
      <c r="N3527" s="50"/>
      <c r="O3527" s="50"/>
      <c r="P3527" s="50"/>
      <c r="Q3527" s="50"/>
      <c r="R3527" s="53"/>
    </row>
    <row r="3528">
      <c r="A3528" s="54"/>
      <c r="B3528" s="50"/>
      <c r="C3528" s="51"/>
      <c r="D3528" s="50"/>
      <c r="E3528" s="52"/>
      <c r="F3528" s="50"/>
      <c r="G3528" s="50"/>
      <c r="H3528" s="50"/>
      <c r="I3528" s="50"/>
      <c r="J3528" s="50"/>
      <c r="K3528" s="50"/>
      <c r="L3528" s="53"/>
      <c r="M3528" s="53"/>
      <c r="N3528" s="50"/>
      <c r="O3528" s="50"/>
      <c r="P3528" s="50"/>
      <c r="Q3528" s="50"/>
      <c r="R3528" s="53"/>
    </row>
    <row r="3529">
      <c r="A3529" s="54"/>
      <c r="B3529" s="50"/>
      <c r="C3529" s="51"/>
      <c r="D3529" s="50"/>
      <c r="E3529" s="52"/>
      <c r="F3529" s="50"/>
      <c r="G3529" s="50"/>
      <c r="H3529" s="50"/>
      <c r="I3529" s="50"/>
      <c r="J3529" s="50"/>
      <c r="K3529" s="50"/>
      <c r="L3529" s="53"/>
      <c r="M3529" s="53"/>
      <c r="N3529" s="50"/>
      <c r="O3529" s="50"/>
      <c r="P3529" s="50"/>
      <c r="Q3529" s="50"/>
      <c r="R3529" s="53"/>
    </row>
    <row r="3530">
      <c r="A3530" s="54"/>
      <c r="B3530" s="50"/>
      <c r="C3530" s="51"/>
      <c r="D3530" s="50"/>
      <c r="E3530" s="52"/>
      <c r="F3530" s="50"/>
      <c r="G3530" s="50"/>
      <c r="H3530" s="50"/>
      <c r="I3530" s="50"/>
      <c r="J3530" s="50"/>
      <c r="K3530" s="50"/>
      <c r="L3530" s="53"/>
      <c r="M3530" s="53"/>
      <c r="N3530" s="50"/>
      <c r="O3530" s="50"/>
      <c r="P3530" s="50"/>
      <c r="Q3530" s="50"/>
      <c r="R3530" s="53"/>
    </row>
    <row r="3531">
      <c r="A3531" s="54"/>
      <c r="B3531" s="50"/>
      <c r="C3531" s="51"/>
      <c r="D3531" s="50"/>
      <c r="E3531" s="52"/>
      <c r="F3531" s="50"/>
      <c r="G3531" s="50"/>
      <c r="H3531" s="50"/>
      <c r="I3531" s="50"/>
      <c r="J3531" s="50"/>
      <c r="K3531" s="50"/>
      <c r="L3531" s="53"/>
      <c r="M3531" s="53"/>
      <c r="N3531" s="50"/>
      <c r="O3531" s="50"/>
      <c r="P3531" s="50"/>
      <c r="Q3531" s="50"/>
      <c r="R3531" s="53"/>
    </row>
    <row r="3532">
      <c r="A3532" s="54"/>
      <c r="B3532" s="50"/>
      <c r="C3532" s="51"/>
      <c r="D3532" s="50"/>
      <c r="E3532" s="52"/>
      <c r="F3532" s="50"/>
      <c r="G3532" s="50"/>
      <c r="H3532" s="50"/>
      <c r="I3532" s="50"/>
      <c r="J3532" s="50"/>
      <c r="K3532" s="50"/>
      <c r="L3532" s="53"/>
      <c r="M3532" s="53"/>
      <c r="N3532" s="50"/>
      <c r="O3532" s="50"/>
      <c r="P3532" s="50"/>
      <c r="Q3532" s="50"/>
      <c r="R3532" s="53"/>
    </row>
    <row r="3533">
      <c r="A3533" s="54"/>
      <c r="B3533" s="50"/>
      <c r="C3533" s="51"/>
      <c r="D3533" s="50"/>
      <c r="E3533" s="52"/>
      <c r="F3533" s="50"/>
      <c r="G3533" s="50"/>
      <c r="H3533" s="50"/>
      <c r="I3533" s="50"/>
      <c r="J3533" s="50"/>
      <c r="K3533" s="50"/>
      <c r="L3533" s="53"/>
      <c r="M3533" s="53"/>
      <c r="N3533" s="50"/>
      <c r="O3533" s="50"/>
      <c r="P3533" s="50"/>
      <c r="Q3533" s="50"/>
      <c r="R3533" s="53"/>
    </row>
    <row r="3534">
      <c r="A3534" s="54"/>
      <c r="B3534" s="50"/>
      <c r="C3534" s="51"/>
      <c r="D3534" s="50"/>
      <c r="E3534" s="52"/>
      <c r="F3534" s="50"/>
      <c r="G3534" s="50"/>
      <c r="H3534" s="50"/>
      <c r="I3534" s="50"/>
      <c r="J3534" s="50"/>
      <c r="K3534" s="50"/>
      <c r="L3534" s="53"/>
      <c r="M3534" s="53"/>
      <c r="N3534" s="50"/>
      <c r="O3534" s="50"/>
      <c r="P3534" s="50"/>
      <c r="Q3534" s="50"/>
      <c r="R3534" s="53"/>
    </row>
    <row r="3535">
      <c r="A3535" s="54"/>
      <c r="B3535" s="50"/>
      <c r="C3535" s="51"/>
      <c r="D3535" s="50"/>
      <c r="E3535" s="52"/>
      <c r="F3535" s="50"/>
      <c r="G3535" s="50"/>
      <c r="H3535" s="50"/>
      <c r="I3535" s="50"/>
      <c r="J3535" s="50"/>
      <c r="K3535" s="50"/>
      <c r="L3535" s="53"/>
      <c r="M3535" s="53"/>
      <c r="N3535" s="50"/>
      <c r="O3535" s="50"/>
      <c r="P3535" s="50"/>
      <c r="Q3535" s="50"/>
      <c r="R3535" s="53"/>
    </row>
    <row r="3536">
      <c r="A3536" s="54"/>
      <c r="B3536" s="50"/>
      <c r="C3536" s="51"/>
      <c r="D3536" s="50"/>
      <c r="E3536" s="52"/>
      <c r="F3536" s="50"/>
      <c r="G3536" s="50"/>
      <c r="H3536" s="50"/>
      <c r="I3536" s="50"/>
      <c r="J3536" s="50"/>
      <c r="K3536" s="50"/>
      <c r="L3536" s="53"/>
      <c r="M3536" s="53"/>
      <c r="N3536" s="50"/>
      <c r="O3536" s="50"/>
      <c r="P3536" s="50"/>
      <c r="Q3536" s="50"/>
      <c r="R3536" s="53"/>
    </row>
    <row r="3537">
      <c r="A3537" s="54"/>
      <c r="B3537" s="50"/>
      <c r="C3537" s="51"/>
      <c r="D3537" s="50"/>
      <c r="E3537" s="52"/>
      <c r="F3537" s="50"/>
      <c r="G3537" s="50"/>
      <c r="H3537" s="50"/>
      <c r="I3537" s="50"/>
      <c r="J3537" s="50"/>
      <c r="K3537" s="50"/>
      <c r="L3537" s="53"/>
      <c r="M3537" s="53"/>
      <c r="N3537" s="50"/>
      <c r="O3537" s="50"/>
      <c r="P3537" s="50"/>
      <c r="Q3537" s="50"/>
      <c r="R3537" s="53"/>
    </row>
    <row r="3538">
      <c r="A3538" s="54"/>
      <c r="B3538" s="50"/>
      <c r="C3538" s="51"/>
      <c r="D3538" s="50"/>
      <c r="E3538" s="52"/>
      <c r="F3538" s="50"/>
      <c r="G3538" s="50"/>
      <c r="H3538" s="50"/>
      <c r="I3538" s="50"/>
      <c r="J3538" s="50"/>
      <c r="K3538" s="50"/>
      <c r="L3538" s="53"/>
      <c r="M3538" s="53"/>
      <c r="N3538" s="50"/>
      <c r="O3538" s="50"/>
      <c r="P3538" s="50"/>
      <c r="Q3538" s="50"/>
      <c r="R3538" s="53"/>
    </row>
    <row r="3539">
      <c r="A3539" s="54"/>
      <c r="B3539" s="50"/>
      <c r="C3539" s="51"/>
      <c r="D3539" s="50"/>
      <c r="E3539" s="52"/>
      <c r="F3539" s="50"/>
      <c r="G3539" s="50"/>
      <c r="H3539" s="50"/>
      <c r="I3539" s="50"/>
      <c r="J3539" s="50"/>
      <c r="K3539" s="50"/>
      <c r="L3539" s="53"/>
      <c r="M3539" s="53"/>
      <c r="N3539" s="50"/>
      <c r="O3539" s="50"/>
      <c r="P3539" s="50"/>
      <c r="Q3539" s="50"/>
      <c r="R3539" s="53"/>
    </row>
    <row r="3540">
      <c r="A3540" s="54"/>
      <c r="B3540" s="50"/>
      <c r="C3540" s="51"/>
      <c r="D3540" s="50"/>
      <c r="E3540" s="52"/>
      <c r="F3540" s="50"/>
      <c r="G3540" s="50"/>
      <c r="H3540" s="50"/>
      <c r="I3540" s="50"/>
      <c r="J3540" s="50"/>
      <c r="K3540" s="50"/>
      <c r="L3540" s="53"/>
      <c r="M3540" s="53"/>
      <c r="N3540" s="50"/>
      <c r="O3540" s="50"/>
      <c r="P3540" s="50"/>
      <c r="Q3540" s="50"/>
      <c r="R3540" s="53"/>
    </row>
    <row r="3541">
      <c r="A3541" s="54"/>
      <c r="B3541" s="50"/>
      <c r="C3541" s="51"/>
      <c r="D3541" s="50"/>
      <c r="E3541" s="52"/>
      <c r="F3541" s="50"/>
      <c r="G3541" s="50"/>
      <c r="H3541" s="50"/>
      <c r="I3541" s="50"/>
      <c r="J3541" s="50"/>
      <c r="K3541" s="50"/>
      <c r="L3541" s="53"/>
      <c r="M3541" s="53"/>
      <c r="N3541" s="50"/>
      <c r="O3541" s="50"/>
      <c r="P3541" s="50"/>
      <c r="Q3541" s="50"/>
      <c r="R3541" s="53"/>
    </row>
    <row r="3542">
      <c r="A3542" s="54"/>
      <c r="B3542" s="50"/>
      <c r="C3542" s="51"/>
      <c r="D3542" s="50"/>
      <c r="E3542" s="52"/>
      <c r="F3542" s="50"/>
      <c r="G3542" s="50"/>
      <c r="H3542" s="50"/>
      <c r="I3542" s="50"/>
      <c r="J3542" s="50"/>
      <c r="K3542" s="50"/>
      <c r="L3542" s="53"/>
      <c r="M3542" s="53"/>
      <c r="N3542" s="50"/>
      <c r="O3542" s="50"/>
      <c r="P3542" s="50"/>
      <c r="Q3542" s="50"/>
      <c r="R3542" s="53"/>
    </row>
    <row r="3543">
      <c r="A3543" s="54"/>
      <c r="B3543" s="50"/>
      <c r="C3543" s="51"/>
      <c r="D3543" s="50"/>
      <c r="E3543" s="52"/>
      <c r="F3543" s="50"/>
      <c r="G3543" s="50"/>
      <c r="H3543" s="50"/>
      <c r="I3543" s="50"/>
      <c r="J3543" s="50"/>
      <c r="K3543" s="50"/>
      <c r="L3543" s="53"/>
      <c r="M3543" s="53"/>
      <c r="N3543" s="50"/>
      <c r="O3543" s="50"/>
      <c r="P3543" s="50"/>
      <c r="Q3543" s="50"/>
      <c r="R3543" s="53"/>
    </row>
    <row r="3544">
      <c r="A3544" s="54"/>
      <c r="B3544" s="50"/>
      <c r="C3544" s="51"/>
      <c r="D3544" s="50"/>
      <c r="E3544" s="52"/>
      <c r="F3544" s="50"/>
      <c r="G3544" s="50"/>
      <c r="H3544" s="50"/>
      <c r="I3544" s="50"/>
      <c r="J3544" s="50"/>
      <c r="K3544" s="50"/>
      <c r="L3544" s="53"/>
      <c r="M3544" s="53"/>
      <c r="N3544" s="50"/>
      <c r="O3544" s="50"/>
      <c r="P3544" s="50"/>
      <c r="Q3544" s="50"/>
      <c r="R3544" s="53"/>
    </row>
    <row r="3545">
      <c r="A3545" s="54"/>
      <c r="B3545" s="50"/>
      <c r="C3545" s="51"/>
      <c r="D3545" s="50"/>
      <c r="E3545" s="52"/>
      <c r="F3545" s="50"/>
      <c r="G3545" s="50"/>
      <c r="H3545" s="50"/>
      <c r="I3545" s="50"/>
      <c r="J3545" s="50"/>
      <c r="K3545" s="50"/>
      <c r="L3545" s="53"/>
      <c r="M3545" s="53"/>
      <c r="N3545" s="50"/>
      <c r="O3545" s="50"/>
      <c r="P3545" s="50"/>
      <c r="Q3545" s="50"/>
      <c r="R3545" s="53"/>
    </row>
    <row r="3546">
      <c r="A3546" s="54"/>
      <c r="B3546" s="50"/>
      <c r="C3546" s="51"/>
      <c r="D3546" s="50"/>
      <c r="E3546" s="52"/>
      <c r="F3546" s="50"/>
      <c r="G3546" s="50"/>
      <c r="H3546" s="50"/>
      <c r="I3546" s="50"/>
      <c r="J3546" s="50"/>
      <c r="K3546" s="50"/>
      <c r="L3546" s="53"/>
      <c r="M3546" s="53"/>
      <c r="N3546" s="50"/>
      <c r="O3546" s="50"/>
      <c r="P3546" s="50"/>
      <c r="Q3546" s="50"/>
      <c r="R3546" s="53"/>
    </row>
    <row r="3547">
      <c r="A3547" s="54"/>
      <c r="B3547" s="50"/>
      <c r="C3547" s="51"/>
      <c r="D3547" s="50"/>
      <c r="E3547" s="52"/>
      <c r="F3547" s="50"/>
      <c r="G3547" s="50"/>
      <c r="H3547" s="50"/>
      <c r="I3547" s="50"/>
      <c r="J3547" s="50"/>
      <c r="K3547" s="50"/>
      <c r="L3547" s="53"/>
      <c r="M3547" s="53"/>
      <c r="N3547" s="50"/>
      <c r="O3547" s="50"/>
      <c r="P3547" s="50"/>
      <c r="Q3547" s="50"/>
      <c r="R3547" s="53"/>
    </row>
    <row r="3548">
      <c r="A3548" s="54"/>
      <c r="B3548" s="50"/>
      <c r="C3548" s="51"/>
      <c r="D3548" s="50"/>
      <c r="E3548" s="52"/>
      <c r="F3548" s="50"/>
      <c r="G3548" s="50"/>
      <c r="H3548" s="50"/>
      <c r="I3548" s="50"/>
      <c r="J3548" s="50"/>
      <c r="K3548" s="50"/>
      <c r="L3548" s="53"/>
      <c r="M3548" s="53"/>
      <c r="N3548" s="50"/>
      <c r="O3548" s="50"/>
      <c r="P3548" s="50"/>
      <c r="Q3548" s="50"/>
      <c r="R3548" s="53"/>
    </row>
    <row r="3549">
      <c r="A3549" s="54"/>
      <c r="B3549" s="50"/>
      <c r="C3549" s="51"/>
      <c r="D3549" s="50"/>
      <c r="E3549" s="52"/>
      <c r="F3549" s="50"/>
      <c r="G3549" s="50"/>
      <c r="H3549" s="50"/>
      <c r="I3549" s="50"/>
      <c r="J3549" s="50"/>
      <c r="K3549" s="50"/>
      <c r="L3549" s="53"/>
      <c r="M3549" s="53"/>
      <c r="N3549" s="50"/>
      <c r="O3549" s="50"/>
      <c r="P3549" s="50"/>
      <c r="Q3549" s="50"/>
      <c r="R3549" s="53"/>
    </row>
    <row r="3550">
      <c r="A3550" s="54"/>
      <c r="B3550" s="50"/>
      <c r="C3550" s="51"/>
      <c r="D3550" s="50"/>
      <c r="E3550" s="52"/>
      <c r="F3550" s="50"/>
      <c r="G3550" s="50"/>
      <c r="H3550" s="50"/>
      <c r="I3550" s="50"/>
      <c r="J3550" s="50"/>
      <c r="K3550" s="50"/>
      <c r="L3550" s="53"/>
      <c r="M3550" s="53"/>
      <c r="N3550" s="50"/>
      <c r="O3550" s="50"/>
      <c r="P3550" s="50"/>
      <c r="Q3550" s="50"/>
      <c r="R3550" s="53"/>
    </row>
    <row r="3551">
      <c r="A3551" s="54"/>
      <c r="B3551" s="50"/>
      <c r="C3551" s="51"/>
      <c r="D3551" s="50"/>
      <c r="E3551" s="52"/>
      <c r="F3551" s="50"/>
      <c r="G3551" s="50"/>
      <c r="H3551" s="50"/>
      <c r="I3551" s="50"/>
      <c r="J3551" s="50"/>
      <c r="K3551" s="50"/>
      <c r="L3551" s="53"/>
      <c r="M3551" s="53"/>
      <c r="N3551" s="50"/>
      <c r="O3551" s="50"/>
      <c r="P3551" s="50"/>
      <c r="Q3551" s="50"/>
      <c r="R3551" s="53"/>
    </row>
    <row r="3552">
      <c r="A3552" s="54"/>
      <c r="B3552" s="50"/>
      <c r="C3552" s="51"/>
      <c r="D3552" s="50"/>
      <c r="E3552" s="52"/>
      <c r="F3552" s="50"/>
      <c r="G3552" s="50"/>
      <c r="H3552" s="50"/>
      <c r="I3552" s="50"/>
      <c r="J3552" s="50"/>
      <c r="K3552" s="50"/>
      <c r="L3552" s="53"/>
      <c r="M3552" s="53"/>
      <c r="N3552" s="50"/>
      <c r="O3552" s="50"/>
      <c r="P3552" s="50"/>
      <c r="Q3552" s="50"/>
      <c r="R3552" s="53"/>
    </row>
    <row r="3553">
      <c r="A3553" s="54"/>
      <c r="B3553" s="50"/>
      <c r="C3553" s="51"/>
      <c r="D3553" s="50"/>
      <c r="E3553" s="52"/>
      <c r="F3553" s="50"/>
      <c r="G3553" s="50"/>
      <c r="H3553" s="50"/>
      <c r="I3553" s="50"/>
      <c r="J3553" s="50"/>
      <c r="K3553" s="50"/>
      <c r="L3553" s="53"/>
      <c r="M3553" s="53"/>
      <c r="N3553" s="50"/>
      <c r="O3553" s="50"/>
      <c r="P3553" s="50"/>
      <c r="Q3553" s="50"/>
      <c r="R3553" s="53"/>
    </row>
    <row r="3554">
      <c r="A3554" s="54"/>
      <c r="B3554" s="50"/>
      <c r="C3554" s="51"/>
      <c r="D3554" s="50"/>
      <c r="E3554" s="52"/>
      <c r="F3554" s="50"/>
      <c r="G3554" s="50"/>
      <c r="H3554" s="50"/>
      <c r="I3554" s="50"/>
      <c r="J3554" s="50"/>
      <c r="K3554" s="50"/>
      <c r="L3554" s="53"/>
      <c r="M3554" s="53"/>
      <c r="N3554" s="50"/>
      <c r="O3554" s="50"/>
      <c r="P3554" s="50"/>
      <c r="Q3554" s="50"/>
      <c r="R3554" s="53"/>
    </row>
    <row r="3555">
      <c r="A3555" s="54"/>
      <c r="B3555" s="50"/>
      <c r="C3555" s="51"/>
      <c r="D3555" s="50"/>
      <c r="E3555" s="52"/>
      <c r="F3555" s="50"/>
      <c r="G3555" s="50"/>
      <c r="H3555" s="50"/>
      <c r="I3555" s="50"/>
      <c r="J3555" s="50"/>
      <c r="K3555" s="50"/>
      <c r="L3555" s="53"/>
      <c r="M3555" s="53"/>
      <c r="N3555" s="50"/>
      <c r="O3555" s="50"/>
      <c r="P3555" s="50"/>
      <c r="Q3555" s="50"/>
      <c r="R3555" s="53"/>
    </row>
    <row r="3556">
      <c r="A3556" s="54"/>
      <c r="B3556" s="50"/>
      <c r="C3556" s="51"/>
      <c r="D3556" s="50"/>
      <c r="E3556" s="52"/>
      <c r="F3556" s="50"/>
      <c r="G3556" s="50"/>
      <c r="H3556" s="50"/>
      <c r="I3556" s="50"/>
      <c r="J3556" s="50"/>
      <c r="K3556" s="50"/>
      <c r="L3556" s="53"/>
      <c r="M3556" s="53"/>
      <c r="N3556" s="50"/>
      <c r="O3556" s="50"/>
      <c r="P3556" s="50"/>
      <c r="Q3556" s="50"/>
      <c r="R3556" s="53"/>
    </row>
    <row r="3557">
      <c r="A3557" s="54"/>
      <c r="B3557" s="50"/>
      <c r="C3557" s="51"/>
      <c r="D3557" s="50"/>
      <c r="E3557" s="52"/>
      <c r="F3557" s="50"/>
      <c r="G3557" s="50"/>
      <c r="H3557" s="50"/>
      <c r="I3557" s="50"/>
      <c r="J3557" s="50"/>
      <c r="K3557" s="50"/>
      <c r="L3557" s="53"/>
      <c r="M3557" s="53"/>
      <c r="N3557" s="50"/>
      <c r="O3557" s="50"/>
      <c r="P3557" s="50"/>
      <c r="Q3557" s="50"/>
      <c r="R3557" s="53"/>
    </row>
    <row r="3558">
      <c r="A3558" s="54"/>
      <c r="B3558" s="50"/>
      <c r="C3558" s="51"/>
      <c r="D3558" s="50"/>
      <c r="E3558" s="52"/>
      <c r="F3558" s="50"/>
      <c r="G3558" s="50"/>
      <c r="H3558" s="50"/>
      <c r="I3558" s="50"/>
      <c r="J3558" s="50"/>
      <c r="K3558" s="50"/>
      <c r="L3558" s="53"/>
      <c r="M3558" s="53"/>
      <c r="N3558" s="50"/>
      <c r="O3558" s="50"/>
      <c r="P3558" s="50"/>
      <c r="Q3558" s="50"/>
      <c r="R3558" s="53"/>
    </row>
    <row r="3559">
      <c r="A3559" s="54"/>
      <c r="B3559" s="50"/>
      <c r="C3559" s="51"/>
      <c r="D3559" s="50"/>
      <c r="E3559" s="52"/>
      <c r="F3559" s="50"/>
      <c r="G3559" s="50"/>
      <c r="H3559" s="50"/>
      <c r="I3559" s="50"/>
      <c r="J3559" s="50"/>
      <c r="K3559" s="50"/>
      <c r="L3559" s="53"/>
      <c r="M3559" s="53"/>
      <c r="N3559" s="50"/>
      <c r="O3559" s="50"/>
      <c r="P3559" s="50"/>
      <c r="Q3559" s="50"/>
      <c r="R3559" s="53"/>
    </row>
    <row r="3560">
      <c r="A3560" s="54"/>
      <c r="B3560" s="50"/>
      <c r="C3560" s="51"/>
      <c r="D3560" s="50"/>
      <c r="E3560" s="52"/>
      <c r="F3560" s="50"/>
      <c r="G3560" s="50"/>
      <c r="H3560" s="50"/>
      <c r="I3560" s="50"/>
      <c r="J3560" s="50"/>
      <c r="K3560" s="50"/>
      <c r="L3560" s="53"/>
      <c r="M3560" s="53"/>
      <c r="N3560" s="50"/>
      <c r="O3560" s="50"/>
      <c r="P3560" s="50"/>
      <c r="Q3560" s="50"/>
      <c r="R3560" s="53"/>
    </row>
    <row r="3561">
      <c r="A3561" s="54"/>
      <c r="B3561" s="50"/>
      <c r="C3561" s="51"/>
      <c r="D3561" s="50"/>
      <c r="E3561" s="52"/>
      <c r="F3561" s="50"/>
      <c r="G3561" s="50"/>
      <c r="H3561" s="50"/>
      <c r="I3561" s="50"/>
      <c r="J3561" s="50"/>
      <c r="K3561" s="50"/>
      <c r="L3561" s="53"/>
      <c r="M3561" s="53"/>
      <c r="N3561" s="50"/>
      <c r="O3561" s="50"/>
      <c r="P3561" s="50"/>
      <c r="Q3561" s="50"/>
      <c r="R3561" s="53"/>
    </row>
    <row r="3562">
      <c r="A3562" s="54"/>
      <c r="B3562" s="50"/>
      <c r="C3562" s="51"/>
      <c r="D3562" s="50"/>
      <c r="E3562" s="52"/>
      <c r="F3562" s="50"/>
      <c r="G3562" s="50"/>
      <c r="H3562" s="50"/>
      <c r="I3562" s="50"/>
      <c r="J3562" s="50"/>
      <c r="K3562" s="50"/>
      <c r="L3562" s="53"/>
      <c r="M3562" s="53"/>
      <c r="N3562" s="50"/>
      <c r="O3562" s="50"/>
      <c r="P3562" s="50"/>
      <c r="Q3562" s="50"/>
      <c r="R3562" s="53"/>
    </row>
    <row r="3563">
      <c r="A3563" s="54"/>
      <c r="B3563" s="50"/>
      <c r="C3563" s="51"/>
      <c r="D3563" s="50"/>
      <c r="E3563" s="52"/>
      <c r="F3563" s="50"/>
      <c r="G3563" s="50"/>
      <c r="H3563" s="50"/>
      <c r="I3563" s="50"/>
      <c r="J3563" s="50"/>
      <c r="K3563" s="50"/>
      <c r="L3563" s="53"/>
      <c r="M3563" s="53"/>
      <c r="N3563" s="50"/>
      <c r="O3563" s="50"/>
      <c r="P3563" s="50"/>
      <c r="Q3563" s="50"/>
      <c r="R3563" s="53"/>
    </row>
    <row r="3564">
      <c r="A3564" s="54"/>
      <c r="B3564" s="50"/>
      <c r="C3564" s="51"/>
      <c r="D3564" s="50"/>
      <c r="E3564" s="52"/>
      <c r="F3564" s="50"/>
      <c r="G3564" s="50"/>
      <c r="H3564" s="50"/>
      <c r="I3564" s="50"/>
      <c r="J3564" s="50"/>
      <c r="K3564" s="50"/>
      <c r="L3564" s="53"/>
      <c r="M3564" s="53"/>
      <c r="N3564" s="50"/>
      <c r="O3564" s="50"/>
      <c r="P3564" s="50"/>
      <c r="Q3564" s="50"/>
      <c r="R3564" s="53"/>
    </row>
    <row r="3565">
      <c r="A3565" s="54"/>
      <c r="B3565" s="50"/>
      <c r="C3565" s="51"/>
      <c r="D3565" s="50"/>
      <c r="E3565" s="52"/>
      <c r="F3565" s="50"/>
      <c r="G3565" s="50"/>
      <c r="H3565" s="50"/>
      <c r="I3565" s="50"/>
      <c r="J3565" s="50"/>
      <c r="K3565" s="50"/>
      <c r="L3565" s="53"/>
      <c r="M3565" s="53"/>
      <c r="N3565" s="50"/>
      <c r="O3565" s="50"/>
      <c r="P3565" s="50"/>
      <c r="Q3565" s="50"/>
      <c r="R3565" s="53"/>
    </row>
    <row r="3566">
      <c r="A3566" s="54"/>
      <c r="B3566" s="50"/>
      <c r="C3566" s="51"/>
      <c r="D3566" s="50"/>
      <c r="E3566" s="52"/>
      <c r="F3566" s="50"/>
      <c r="G3566" s="50"/>
      <c r="H3566" s="50"/>
      <c r="I3566" s="50"/>
      <c r="J3566" s="50"/>
      <c r="K3566" s="50"/>
      <c r="L3566" s="53"/>
      <c r="M3566" s="53"/>
      <c r="N3566" s="50"/>
      <c r="O3566" s="50"/>
      <c r="P3566" s="50"/>
      <c r="Q3566" s="50"/>
      <c r="R3566" s="53"/>
    </row>
    <row r="3567">
      <c r="A3567" s="54"/>
      <c r="B3567" s="50"/>
      <c r="C3567" s="51"/>
      <c r="D3567" s="50"/>
      <c r="E3567" s="52"/>
      <c r="F3567" s="50"/>
      <c r="G3567" s="50"/>
      <c r="H3567" s="50"/>
      <c r="I3567" s="50"/>
      <c r="J3567" s="50"/>
      <c r="K3567" s="50"/>
      <c r="L3567" s="53"/>
      <c r="M3567" s="53"/>
      <c r="N3567" s="50"/>
      <c r="O3567" s="50"/>
      <c r="P3567" s="50"/>
      <c r="Q3567" s="50"/>
      <c r="R3567" s="53"/>
    </row>
    <row r="3568">
      <c r="A3568" s="54"/>
      <c r="B3568" s="50"/>
      <c r="C3568" s="51"/>
      <c r="D3568" s="50"/>
      <c r="E3568" s="52"/>
      <c r="F3568" s="50"/>
      <c r="G3568" s="50"/>
      <c r="H3568" s="50"/>
      <c r="I3568" s="50"/>
      <c r="J3568" s="50"/>
      <c r="K3568" s="50"/>
      <c r="L3568" s="53"/>
      <c r="M3568" s="53"/>
      <c r="N3568" s="50"/>
      <c r="O3568" s="50"/>
      <c r="P3568" s="50"/>
      <c r="Q3568" s="50"/>
      <c r="R3568" s="53"/>
    </row>
    <row r="3569">
      <c r="A3569" s="54"/>
      <c r="B3569" s="50"/>
      <c r="C3569" s="51"/>
      <c r="D3569" s="50"/>
      <c r="E3569" s="52"/>
      <c r="F3569" s="50"/>
      <c r="G3569" s="50"/>
      <c r="H3569" s="50"/>
      <c r="I3569" s="50"/>
      <c r="J3569" s="50"/>
      <c r="K3569" s="50"/>
      <c r="L3569" s="53"/>
      <c r="M3569" s="53"/>
      <c r="N3569" s="50"/>
      <c r="O3569" s="50"/>
      <c r="P3569" s="50"/>
      <c r="Q3569" s="50"/>
      <c r="R3569" s="53"/>
    </row>
    <row r="3570">
      <c r="A3570" s="54"/>
      <c r="B3570" s="50"/>
      <c r="C3570" s="51"/>
      <c r="D3570" s="50"/>
      <c r="E3570" s="52"/>
      <c r="F3570" s="50"/>
      <c r="G3570" s="50"/>
      <c r="H3570" s="50"/>
      <c r="I3570" s="50"/>
      <c r="J3570" s="50"/>
      <c r="K3570" s="50"/>
      <c r="L3570" s="53"/>
      <c r="M3570" s="53"/>
      <c r="N3570" s="50"/>
      <c r="O3570" s="50"/>
      <c r="P3570" s="50"/>
      <c r="Q3570" s="50"/>
      <c r="R3570" s="53"/>
    </row>
    <row r="3571">
      <c r="A3571" s="54"/>
      <c r="B3571" s="50"/>
      <c r="C3571" s="51"/>
      <c r="D3571" s="50"/>
      <c r="E3571" s="52"/>
      <c r="F3571" s="50"/>
      <c r="G3571" s="50"/>
      <c r="H3571" s="50"/>
      <c r="I3571" s="50"/>
      <c r="J3571" s="50"/>
      <c r="K3571" s="50"/>
      <c r="L3571" s="53"/>
      <c r="M3571" s="53"/>
      <c r="N3571" s="50"/>
      <c r="O3571" s="50"/>
      <c r="P3571" s="50"/>
      <c r="Q3571" s="50"/>
      <c r="R3571" s="53"/>
    </row>
    <row r="3572">
      <c r="A3572" s="54"/>
      <c r="B3572" s="50"/>
      <c r="C3572" s="51"/>
      <c r="D3572" s="50"/>
      <c r="E3572" s="52"/>
      <c r="F3572" s="50"/>
      <c r="G3572" s="50"/>
      <c r="H3572" s="50"/>
      <c r="I3572" s="50"/>
      <c r="J3572" s="50"/>
      <c r="K3572" s="50"/>
      <c r="L3572" s="53"/>
      <c r="M3572" s="53"/>
      <c r="N3572" s="50"/>
      <c r="O3572" s="50"/>
      <c r="P3572" s="50"/>
      <c r="Q3572" s="50"/>
      <c r="R3572" s="53"/>
    </row>
    <row r="3573">
      <c r="A3573" s="54"/>
      <c r="B3573" s="50"/>
      <c r="C3573" s="51"/>
      <c r="D3573" s="50"/>
      <c r="E3573" s="52"/>
      <c r="F3573" s="50"/>
      <c r="G3573" s="50"/>
      <c r="H3573" s="50"/>
      <c r="I3573" s="50"/>
      <c r="J3573" s="50"/>
      <c r="K3573" s="50"/>
      <c r="L3573" s="53"/>
      <c r="M3573" s="53"/>
      <c r="N3573" s="50"/>
      <c r="O3573" s="50"/>
      <c r="P3573" s="50"/>
      <c r="Q3573" s="50"/>
      <c r="R3573" s="53"/>
    </row>
    <row r="3574">
      <c r="A3574" s="54"/>
      <c r="B3574" s="50"/>
      <c r="C3574" s="51"/>
      <c r="D3574" s="50"/>
      <c r="E3574" s="52"/>
      <c r="F3574" s="50"/>
      <c r="G3574" s="50"/>
      <c r="H3574" s="50"/>
      <c r="I3574" s="50"/>
      <c r="J3574" s="50"/>
      <c r="K3574" s="50"/>
      <c r="L3574" s="53"/>
      <c r="M3574" s="53"/>
      <c r="N3574" s="50"/>
      <c r="O3574" s="50"/>
      <c r="P3574" s="50"/>
      <c r="Q3574" s="50"/>
      <c r="R3574" s="53"/>
    </row>
    <row r="3575">
      <c r="A3575" s="54"/>
      <c r="B3575" s="50"/>
      <c r="C3575" s="51"/>
      <c r="D3575" s="50"/>
      <c r="E3575" s="52"/>
      <c r="F3575" s="50"/>
      <c r="G3575" s="50"/>
      <c r="H3575" s="50"/>
      <c r="I3575" s="50"/>
      <c r="J3575" s="50"/>
      <c r="K3575" s="50"/>
      <c r="L3575" s="53"/>
      <c r="M3575" s="53"/>
      <c r="N3575" s="50"/>
      <c r="O3575" s="50"/>
      <c r="P3575" s="50"/>
      <c r="Q3575" s="50"/>
      <c r="R3575" s="53"/>
    </row>
    <row r="3576">
      <c r="A3576" s="54"/>
      <c r="B3576" s="50"/>
      <c r="C3576" s="51"/>
      <c r="D3576" s="50"/>
      <c r="E3576" s="52"/>
      <c r="F3576" s="50"/>
      <c r="G3576" s="50"/>
      <c r="H3576" s="50"/>
      <c r="I3576" s="50"/>
      <c r="J3576" s="50"/>
      <c r="K3576" s="50"/>
      <c r="L3576" s="53"/>
      <c r="M3576" s="53"/>
      <c r="N3576" s="50"/>
      <c r="O3576" s="50"/>
      <c r="P3576" s="50"/>
      <c r="Q3576" s="50"/>
      <c r="R3576" s="53"/>
    </row>
    <row r="3577">
      <c r="A3577" s="54"/>
      <c r="B3577" s="50"/>
      <c r="C3577" s="51"/>
      <c r="D3577" s="50"/>
      <c r="E3577" s="52"/>
      <c r="F3577" s="50"/>
      <c r="G3577" s="50"/>
      <c r="H3577" s="50"/>
      <c r="I3577" s="50"/>
      <c r="J3577" s="50"/>
      <c r="K3577" s="50"/>
      <c r="L3577" s="53"/>
      <c r="M3577" s="53"/>
      <c r="N3577" s="50"/>
      <c r="O3577" s="50"/>
      <c r="P3577" s="50"/>
      <c r="Q3577" s="50"/>
      <c r="R3577" s="53"/>
    </row>
    <row r="3578">
      <c r="A3578" s="54"/>
      <c r="B3578" s="50"/>
      <c r="C3578" s="51"/>
      <c r="D3578" s="50"/>
      <c r="E3578" s="52"/>
      <c r="F3578" s="50"/>
      <c r="G3578" s="50"/>
      <c r="H3578" s="50"/>
      <c r="I3578" s="50"/>
      <c r="J3578" s="50"/>
      <c r="K3578" s="50"/>
      <c r="L3578" s="53"/>
      <c r="M3578" s="53"/>
      <c r="N3578" s="50"/>
      <c r="O3578" s="50"/>
      <c r="P3578" s="50"/>
      <c r="Q3578" s="50"/>
      <c r="R3578" s="53"/>
    </row>
    <row r="3579">
      <c r="A3579" s="54"/>
      <c r="B3579" s="50"/>
      <c r="C3579" s="51"/>
      <c r="D3579" s="50"/>
      <c r="E3579" s="52"/>
      <c r="F3579" s="50"/>
      <c r="G3579" s="50"/>
      <c r="H3579" s="50"/>
      <c r="I3579" s="50"/>
      <c r="J3579" s="50"/>
      <c r="K3579" s="50"/>
      <c r="L3579" s="53"/>
      <c r="M3579" s="53"/>
      <c r="N3579" s="50"/>
      <c r="O3579" s="50"/>
      <c r="P3579" s="50"/>
      <c r="Q3579" s="50"/>
      <c r="R3579" s="53"/>
    </row>
    <row r="3580">
      <c r="A3580" s="54"/>
      <c r="B3580" s="50"/>
      <c r="C3580" s="51"/>
      <c r="D3580" s="50"/>
      <c r="E3580" s="52"/>
      <c r="F3580" s="50"/>
      <c r="G3580" s="50"/>
      <c r="H3580" s="50"/>
      <c r="I3580" s="50"/>
      <c r="J3580" s="50"/>
      <c r="K3580" s="50"/>
      <c r="L3580" s="53"/>
      <c r="M3580" s="53"/>
      <c r="N3580" s="50"/>
      <c r="O3580" s="50"/>
      <c r="P3580" s="50"/>
      <c r="Q3580" s="50"/>
      <c r="R3580" s="53"/>
    </row>
    <row r="3581">
      <c r="A3581" s="54"/>
      <c r="B3581" s="50"/>
      <c r="C3581" s="51"/>
      <c r="D3581" s="50"/>
      <c r="E3581" s="52"/>
      <c r="F3581" s="50"/>
      <c r="G3581" s="50"/>
      <c r="H3581" s="50"/>
      <c r="I3581" s="50"/>
      <c r="J3581" s="50"/>
      <c r="K3581" s="50"/>
      <c r="L3581" s="53"/>
      <c r="M3581" s="53"/>
      <c r="N3581" s="50"/>
      <c r="O3581" s="50"/>
      <c r="P3581" s="50"/>
      <c r="Q3581" s="50"/>
      <c r="R3581" s="53"/>
    </row>
    <row r="3582">
      <c r="A3582" s="54"/>
      <c r="B3582" s="50"/>
      <c r="C3582" s="51"/>
      <c r="D3582" s="50"/>
      <c r="E3582" s="52"/>
      <c r="F3582" s="50"/>
      <c r="G3582" s="50"/>
      <c r="H3582" s="50"/>
      <c r="I3582" s="50"/>
      <c r="J3582" s="50"/>
      <c r="K3582" s="50"/>
      <c r="L3582" s="53"/>
      <c r="M3582" s="53"/>
      <c r="N3582" s="50"/>
      <c r="O3582" s="50"/>
      <c r="P3582" s="50"/>
      <c r="Q3582" s="50"/>
      <c r="R3582" s="53"/>
    </row>
    <row r="3583">
      <c r="A3583" s="54"/>
      <c r="B3583" s="50"/>
      <c r="C3583" s="51"/>
      <c r="D3583" s="50"/>
      <c r="E3583" s="52"/>
      <c r="F3583" s="50"/>
      <c r="G3583" s="50"/>
      <c r="H3583" s="50"/>
      <c r="I3583" s="50"/>
      <c r="J3583" s="50"/>
      <c r="K3583" s="50"/>
      <c r="L3583" s="53"/>
      <c r="M3583" s="53"/>
      <c r="N3583" s="50"/>
      <c r="O3583" s="50"/>
      <c r="P3583" s="50"/>
      <c r="Q3583" s="50"/>
      <c r="R3583" s="53"/>
    </row>
    <row r="3584">
      <c r="A3584" s="54"/>
      <c r="B3584" s="50"/>
      <c r="C3584" s="51"/>
      <c r="D3584" s="50"/>
      <c r="E3584" s="52"/>
      <c r="F3584" s="50"/>
      <c r="G3584" s="50"/>
      <c r="H3584" s="50"/>
      <c r="I3584" s="50"/>
      <c r="J3584" s="50"/>
      <c r="K3584" s="50"/>
      <c r="L3584" s="53"/>
      <c r="M3584" s="53"/>
      <c r="N3584" s="50"/>
      <c r="O3584" s="50"/>
      <c r="P3584" s="50"/>
      <c r="Q3584" s="50"/>
      <c r="R3584" s="53"/>
    </row>
    <row r="3585">
      <c r="A3585" s="54"/>
      <c r="B3585" s="50"/>
      <c r="C3585" s="51"/>
      <c r="D3585" s="50"/>
      <c r="E3585" s="52"/>
      <c r="F3585" s="50"/>
      <c r="G3585" s="50"/>
      <c r="H3585" s="50"/>
      <c r="I3585" s="50"/>
      <c r="J3585" s="50"/>
      <c r="K3585" s="50"/>
      <c r="L3585" s="53"/>
      <c r="M3585" s="53"/>
      <c r="N3585" s="50"/>
      <c r="O3585" s="50"/>
      <c r="P3585" s="50"/>
      <c r="Q3585" s="50"/>
      <c r="R3585" s="53"/>
    </row>
    <row r="3586">
      <c r="A3586" s="54"/>
      <c r="B3586" s="50"/>
      <c r="C3586" s="51"/>
      <c r="D3586" s="50"/>
      <c r="E3586" s="52"/>
      <c r="F3586" s="50"/>
      <c r="G3586" s="50"/>
      <c r="H3586" s="50"/>
      <c r="I3586" s="50"/>
      <c r="J3586" s="50"/>
      <c r="K3586" s="50"/>
      <c r="L3586" s="53"/>
      <c r="M3586" s="53"/>
      <c r="N3586" s="50"/>
      <c r="O3586" s="50"/>
      <c r="P3586" s="50"/>
      <c r="Q3586" s="50"/>
      <c r="R3586" s="53"/>
    </row>
    <row r="3587">
      <c r="A3587" s="54"/>
      <c r="B3587" s="50"/>
      <c r="C3587" s="51"/>
      <c r="D3587" s="50"/>
      <c r="E3587" s="52"/>
      <c r="F3587" s="50"/>
      <c r="G3587" s="50"/>
      <c r="H3587" s="50"/>
      <c r="I3587" s="50"/>
      <c r="J3587" s="50"/>
      <c r="K3587" s="50"/>
      <c r="L3587" s="53"/>
      <c r="M3587" s="53"/>
      <c r="N3587" s="50"/>
      <c r="O3587" s="50"/>
      <c r="P3587" s="50"/>
      <c r="Q3587" s="50"/>
      <c r="R3587" s="53"/>
    </row>
    <row r="3588">
      <c r="A3588" s="54"/>
      <c r="B3588" s="50"/>
      <c r="C3588" s="51"/>
      <c r="D3588" s="50"/>
      <c r="E3588" s="52"/>
      <c r="F3588" s="50"/>
      <c r="G3588" s="50"/>
      <c r="H3588" s="50"/>
      <c r="I3588" s="50"/>
      <c r="J3588" s="50"/>
      <c r="K3588" s="50"/>
      <c r="L3588" s="53"/>
      <c r="M3588" s="53"/>
      <c r="N3588" s="50"/>
      <c r="O3588" s="50"/>
      <c r="P3588" s="50"/>
      <c r="Q3588" s="50"/>
      <c r="R3588" s="53"/>
    </row>
    <row r="3589">
      <c r="A3589" s="54"/>
      <c r="B3589" s="50"/>
      <c r="C3589" s="51"/>
      <c r="D3589" s="50"/>
      <c r="E3589" s="52"/>
      <c r="F3589" s="50"/>
      <c r="G3589" s="50"/>
      <c r="H3589" s="50"/>
      <c r="I3589" s="50"/>
      <c r="J3589" s="50"/>
      <c r="K3589" s="50"/>
      <c r="L3589" s="53"/>
      <c r="M3589" s="53"/>
      <c r="N3589" s="50"/>
      <c r="O3589" s="50"/>
      <c r="P3589" s="50"/>
      <c r="Q3589" s="50"/>
      <c r="R3589" s="53"/>
    </row>
    <row r="3590">
      <c r="A3590" s="54"/>
      <c r="B3590" s="50"/>
      <c r="C3590" s="51"/>
      <c r="D3590" s="50"/>
      <c r="E3590" s="52"/>
      <c r="F3590" s="50"/>
      <c r="G3590" s="50"/>
      <c r="H3590" s="50"/>
      <c r="I3590" s="50"/>
      <c r="J3590" s="50"/>
      <c r="K3590" s="50"/>
      <c r="L3590" s="53"/>
      <c r="M3590" s="53"/>
      <c r="N3590" s="50"/>
      <c r="O3590" s="50"/>
      <c r="P3590" s="50"/>
      <c r="Q3590" s="50"/>
      <c r="R3590" s="53"/>
    </row>
    <row r="3591">
      <c r="A3591" s="54"/>
      <c r="B3591" s="50"/>
      <c r="C3591" s="51"/>
      <c r="D3591" s="50"/>
      <c r="E3591" s="52"/>
      <c r="F3591" s="50"/>
      <c r="G3591" s="50"/>
      <c r="H3591" s="50"/>
      <c r="I3591" s="50"/>
      <c r="J3591" s="50"/>
      <c r="K3591" s="50"/>
      <c r="L3591" s="53"/>
      <c r="M3591" s="53"/>
      <c r="N3591" s="50"/>
      <c r="O3591" s="50"/>
      <c r="P3591" s="50"/>
      <c r="Q3591" s="50"/>
      <c r="R3591" s="53"/>
    </row>
    <row r="3592">
      <c r="A3592" s="54"/>
      <c r="B3592" s="50"/>
      <c r="C3592" s="51"/>
      <c r="D3592" s="50"/>
      <c r="E3592" s="52"/>
      <c r="F3592" s="50"/>
      <c r="G3592" s="50"/>
      <c r="H3592" s="50"/>
      <c r="I3592" s="50"/>
      <c r="J3592" s="50"/>
      <c r="K3592" s="50"/>
      <c r="L3592" s="53"/>
      <c r="M3592" s="53"/>
      <c r="N3592" s="50"/>
      <c r="O3592" s="50"/>
      <c r="P3592" s="50"/>
      <c r="Q3592" s="50"/>
      <c r="R3592" s="53"/>
    </row>
    <row r="3593">
      <c r="A3593" s="54"/>
      <c r="B3593" s="50"/>
      <c r="C3593" s="51"/>
      <c r="D3593" s="50"/>
      <c r="E3593" s="52"/>
      <c r="F3593" s="50"/>
      <c r="G3593" s="50"/>
      <c r="H3593" s="50"/>
      <c r="I3593" s="50"/>
      <c r="J3593" s="50"/>
      <c r="K3593" s="50"/>
      <c r="L3593" s="53"/>
      <c r="M3593" s="53"/>
      <c r="N3593" s="50"/>
      <c r="O3593" s="50"/>
      <c r="P3593" s="50"/>
      <c r="Q3593" s="50"/>
      <c r="R3593" s="53"/>
    </row>
    <row r="3594">
      <c r="A3594" s="54"/>
      <c r="B3594" s="50"/>
      <c r="C3594" s="51"/>
      <c r="D3594" s="50"/>
      <c r="E3594" s="52"/>
      <c r="F3594" s="50"/>
      <c r="G3594" s="50"/>
      <c r="H3594" s="50"/>
      <c r="I3594" s="50"/>
      <c r="J3594" s="50"/>
      <c r="K3594" s="50"/>
      <c r="L3594" s="53"/>
      <c r="M3594" s="53"/>
      <c r="N3594" s="50"/>
      <c r="O3594" s="50"/>
      <c r="P3594" s="50"/>
      <c r="Q3594" s="50"/>
      <c r="R3594" s="53"/>
    </row>
    <row r="3595">
      <c r="A3595" s="54"/>
      <c r="B3595" s="50"/>
      <c r="C3595" s="51"/>
      <c r="D3595" s="50"/>
      <c r="E3595" s="52"/>
      <c r="F3595" s="50"/>
      <c r="G3595" s="50"/>
      <c r="H3595" s="50"/>
      <c r="I3595" s="50"/>
      <c r="J3595" s="50"/>
      <c r="K3595" s="50"/>
      <c r="L3595" s="53"/>
      <c r="M3595" s="53"/>
      <c r="N3595" s="50"/>
      <c r="O3595" s="50"/>
      <c r="P3595" s="50"/>
      <c r="Q3595" s="50"/>
      <c r="R3595" s="53"/>
    </row>
    <row r="3596">
      <c r="A3596" s="54"/>
      <c r="B3596" s="50"/>
      <c r="C3596" s="51"/>
      <c r="D3596" s="50"/>
      <c r="E3596" s="52"/>
      <c r="F3596" s="50"/>
      <c r="G3596" s="50"/>
      <c r="H3596" s="50"/>
      <c r="I3596" s="50"/>
      <c r="J3596" s="50"/>
      <c r="K3596" s="50"/>
      <c r="L3596" s="53"/>
      <c r="M3596" s="53"/>
      <c r="N3596" s="50"/>
      <c r="O3596" s="50"/>
      <c r="P3596" s="50"/>
      <c r="Q3596" s="50"/>
      <c r="R3596" s="53"/>
    </row>
    <row r="3597">
      <c r="A3597" s="54"/>
      <c r="B3597" s="50"/>
      <c r="C3597" s="51"/>
      <c r="D3597" s="50"/>
      <c r="E3597" s="52"/>
      <c r="F3597" s="50"/>
      <c r="G3597" s="50"/>
      <c r="H3597" s="50"/>
      <c r="I3597" s="50"/>
      <c r="J3597" s="50"/>
      <c r="K3597" s="50"/>
      <c r="L3597" s="53"/>
      <c r="M3597" s="53"/>
      <c r="N3597" s="50"/>
      <c r="O3597" s="50"/>
      <c r="P3597" s="50"/>
      <c r="Q3597" s="50"/>
      <c r="R3597" s="53"/>
    </row>
    <row r="3598">
      <c r="A3598" s="54"/>
      <c r="B3598" s="50"/>
      <c r="C3598" s="51"/>
      <c r="D3598" s="50"/>
      <c r="E3598" s="52"/>
      <c r="F3598" s="50"/>
      <c r="G3598" s="50"/>
      <c r="H3598" s="50"/>
      <c r="I3598" s="50"/>
      <c r="J3598" s="50"/>
      <c r="K3598" s="50"/>
      <c r="L3598" s="53"/>
      <c r="M3598" s="53"/>
      <c r="N3598" s="50"/>
      <c r="O3598" s="50"/>
      <c r="P3598" s="50"/>
      <c r="Q3598" s="50"/>
      <c r="R3598" s="53"/>
    </row>
    <row r="3599">
      <c r="A3599" s="54"/>
      <c r="B3599" s="50"/>
      <c r="C3599" s="51"/>
      <c r="D3599" s="50"/>
      <c r="E3599" s="52"/>
      <c r="F3599" s="50"/>
      <c r="G3599" s="50"/>
      <c r="H3599" s="50"/>
      <c r="I3599" s="50"/>
      <c r="J3599" s="50"/>
      <c r="K3599" s="50"/>
      <c r="L3599" s="53"/>
      <c r="M3599" s="53"/>
      <c r="N3599" s="50"/>
      <c r="O3599" s="50"/>
      <c r="P3599" s="50"/>
      <c r="Q3599" s="50"/>
      <c r="R3599" s="53"/>
    </row>
    <row r="3600">
      <c r="A3600" s="54"/>
      <c r="B3600" s="50"/>
      <c r="C3600" s="51"/>
      <c r="D3600" s="50"/>
      <c r="E3600" s="52"/>
      <c r="F3600" s="50"/>
      <c r="G3600" s="50"/>
      <c r="H3600" s="50"/>
      <c r="I3600" s="50"/>
      <c r="J3600" s="50"/>
      <c r="K3600" s="50"/>
      <c r="L3600" s="53"/>
      <c r="M3600" s="53"/>
      <c r="N3600" s="50"/>
      <c r="O3600" s="50"/>
      <c r="P3600" s="50"/>
      <c r="Q3600" s="50"/>
      <c r="R3600" s="53"/>
    </row>
    <row r="3601">
      <c r="A3601" s="54"/>
      <c r="B3601" s="50"/>
      <c r="C3601" s="51"/>
      <c r="D3601" s="50"/>
      <c r="E3601" s="52"/>
      <c r="F3601" s="50"/>
      <c r="G3601" s="50"/>
      <c r="H3601" s="50"/>
      <c r="I3601" s="50"/>
      <c r="J3601" s="50"/>
      <c r="K3601" s="50"/>
      <c r="L3601" s="53"/>
      <c r="M3601" s="53"/>
      <c r="N3601" s="50"/>
      <c r="O3601" s="50"/>
      <c r="P3601" s="50"/>
      <c r="Q3601" s="50"/>
      <c r="R3601" s="53"/>
    </row>
    <row r="3602">
      <c r="A3602" s="54"/>
      <c r="B3602" s="50"/>
      <c r="C3602" s="51"/>
      <c r="D3602" s="50"/>
      <c r="E3602" s="52"/>
      <c r="F3602" s="50"/>
      <c r="G3602" s="50"/>
      <c r="H3602" s="50"/>
      <c r="I3602" s="50"/>
      <c r="J3602" s="50"/>
      <c r="K3602" s="50"/>
      <c r="L3602" s="53"/>
      <c r="M3602" s="53"/>
      <c r="N3602" s="50"/>
      <c r="O3602" s="50"/>
      <c r="P3602" s="50"/>
      <c r="Q3602" s="50"/>
      <c r="R3602" s="53"/>
    </row>
    <row r="3603">
      <c r="A3603" s="54"/>
      <c r="B3603" s="50"/>
      <c r="C3603" s="51"/>
      <c r="D3603" s="50"/>
      <c r="E3603" s="52"/>
      <c r="F3603" s="50"/>
      <c r="G3603" s="50"/>
      <c r="H3603" s="50"/>
      <c r="I3603" s="50"/>
      <c r="J3603" s="50"/>
      <c r="K3603" s="50"/>
      <c r="L3603" s="53"/>
      <c r="M3603" s="53"/>
      <c r="N3603" s="50"/>
      <c r="O3603" s="50"/>
      <c r="P3603" s="50"/>
      <c r="Q3603" s="50"/>
      <c r="R3603" s="53"/>
    </row>
    <row r="3604">
      <c r="A3604" s="54"/>
      <c r="B3604" s="50"/>
      <c r="C3604" s="51"/>
      <c r="D3604" s="50"/>
      <c r="E3604" s="52"/>
      <c r="F3604" s="50"/>
      <c r="G3604" s="50"/>
      <c r="H3604" s="50"/>
      <c r="I3604" s="50"/>
      <c r="J3604" s="50"/>
      <c r="K3604" s="50"/>
      <c r="L3604" s="53"/>
      <c r="M3604" s="53"/>
      <c r="N3604" s="50"/>
      <c r="O3604" s="50"/>
      <c r="P3604" s="50"/>
      <c r="Q3604" s="50"/>
      <c r="R3604" s="53"/>
    </row>
    <row r="3605">
      <c r="A3605" s="54"/>
      <c r="B3605" s="50"/>
      <c r="C3605" s="51"/>
      <c r="D3605" s="50"/>
      <c r="E3605" s="52"/>
      <c r="F3605" s="50"/>
      <c r="G3605" s="50"/>
      <c r="H3605" s="50"/>
      <c r="I3605" s="50"/>
      <c r="J3605" s="50"/>
      <c r="K3605" s="50"/>
      <c r="L3605" s="53"/>
      <c r="M3605" s="53"/>
      <c r="N3605" s="50"/>
      <c r="O3605" s="50"/>
      <c r="P3605" s="50"/>
      <c r="Q3605" s="50"/>
      <c r="R3605" s="53"/>
    </row>
    <row r="3606">
      <c r="A3606" s="54"/>
      <c r="B3606" s="50"/>
      <c r="C3606" s="51"/>
      <c r="D3606" s="50"/>
      <c r="E3606" s="52"/>
      <c r="F3606" s="50"/>
      <c r="G3606" s="50"/>
      <c r="H3606" s="50"/>
      <c r="I3606" s="50"/>
      <c r="J3606" s="50"/>
      <c r="K3606" s="50"/>
      <c r="L3606" s="53"/>
      <c r="M3606" s="53"/>
      <c r="N3606" s="50"/>
      <c r="O3606" s="50"/>
      <c r="P3606" s="50"/>
      <c r="Q3606" s="50"/>
      <c r="R3606" s="53"/>
    </row>
    <row r="3607">
      <c r="A3607" s="54"/>
      <c r="B3607" s="50"/>
      <c r="C3607" s="51"/>
      <c r="D3607" s="50"/>
      <c r="E3607" s="52"/>
      <c r="F3607" s="50"/>
      <c r="G3607" s="50"/>
      <c r="H3607" s="50"/>
      <c r="I3607" s="50"/>
      <c r="J3607" s="50"/>
      <c r="K3607" s="50"/>
      <c r="L3607" s="53"/>
      <c r="M3607" s="53"/>
      <c r="N3607" s="50"/>
      <c r="O3607" s="50"/>
      <c r="P3607" s="50"/>
      <c r="Q3607" s="50"/>
      <c r="R3607" s="53"/>
    </row>
    <row r="3608">
      <c r="A3608" s="54"/>
      <c r="B3608" s="50"/>
      <c r="C3608" s="51"/>
      <c r="D3608" s="50"/>
      <c r="E3608" s="52"/>
      <c r="F3608" s="50"/>
      <c r="G3608" s="50"/>
      <c r="H3608" s="50"/>
      <c r="I3608" s="50"/>
      <c r="J3608" s="50"/>
      <c r="K3608" s="50"/>
      <c r="L3608" s="53"/>
      <c r="M3608" s="53"/>
      <c r="N3608" s="50"/>
      <c r="O3608" s="50"/>
      <c r="P3608" s="50"/>
      <c r="Q3608" s="50"/>
      <c r="R3608" s="53"/>
    </row>
    <row r="3609">
      <c r="A3609" s="54"/>
      <c r="B3609" s="50"/>
      <c r="C3609" s="51"/>
      <c r="D3609" s="50"/>
      <c r="E3609" s="52"/>
      <c r="F3609" s="50"/>
      <c r="G3609" s="50"/>
      <c r="H3609" s="50"/>
      <c r="I3609" s="50"/>
      <c r="J3609" s="50"/>
      <c r="K3609" s="50"/>
      <c r="L3609" s="53"/>
      <c r="M3609" s="53"/>
      <c r="N3609" s="50"/>
      <c r="O3609" s="50"/>
      <c r="P3609" s="50"/>
      <c r="Q3609" s="50"/>
      <c r="R3609" s="53"/>
    </row>
    <row r="3610">
      <c r="A3610" s="54"/>
      <c r="B3610" s="50"/>
      <c r="C3610" s="51"/>
      <c r="D3610" s="50"/>
      <c r="E3610" s="52"/>
      <c r="F3610" s="50"/>
      <c r="G3610" s="50"/>
      <c r="H3610" s="50"/>
      <c r="I3610" s="50"/>
      <c r="J3610" s="50"/>
      <c r="K3610" s="50"/>
      <c r="L3610" s="53"/>
      <c r="M3610" s="53"/>
      <c r="N3610" s="50"/>
      <c r="O3610" s="50"/>
      <c r="P3610" s="50"/>
      <c r="Q3610" s="50"/>
      <c r="R3610" s="53"/>
    </row>
    <row r="3611">
      <c r="A3611" s="54"/>
      <c r="B3611" s="50"/>
      <c r="C3611" s="51"/>
      <c r="D3611" s="50"/>
      <c r="E3611" s="52"/>
      <c r="F3611" s="50"/>
      <c r="G3611" s="50"/>
      <c r="H3611" s="50"/>
      <c r="I3611" s="50"/>
      <c r="J3611" s="50"/>
      <c r="K3611" s="50"/>
      <c r="L3611" s="53"/>
      <c r="M3611" s="53"/>
      <c r="N3611" s="50"/>
      <c r="O3611" s="50"/>
      <c r="P3611" s="50"/>
      <c r="Q3611" s="50"/>
      <c r="R3611" s="53"/>
    </row>
    <row r="3612">
      <c r="A3612" s="54"/>
      <c r="B3612" s="50"/>
      <c r="C3612" s="51"/>
      <c r="D3612" s="50"/>
      <c r="E3612" s="52"/>
      <c r="F3612" s="50"/>
      <c r="G3612" s="50"/>
      <c r="H3612" s="50"/>
      <c r="I3612" s="50"/>
      <c r="J3612" s="50"/>
      <c r="K3612" s="50"/>
      <c r="L3612" s="53"/>
      <c r="M3612" s="53"/>
      <c r="N3612" s="50"/>
      <c r="O3612" s="50"/>
      <c r="P3612" s="50"/>
      <c r="Q3612" s="50"/>
      <c r="R3612" s="53"/>
    </row>
    <row r="3613">
      <c r="A3613" s="54"/>
      <c r="B3613" s="50"/>
      <c r="C3613" s="51"/>
      <c r="D3613" s="50"/>
      <c r="E3613" s="52"/>
      <c r="F3613" s="50"/>
      <c r="G3613" s="50"/>
      <c r="H3613" s="50"/>
      <c r="I3613" s="50"/>
      <c r="J3613" s="50"/>
      <c r="K3613" s="50"/>
      <c r="L3613" s="53"/>
      <c r="M3613" s="53"/>
      <c r="N3613" s="50"/>
      <c r="O3613" s="50"/>
      <c r="P3613" s="50"/>
      <c r="Q3613" s="50"/>
      <c r="R3613" s="53"/>
    </row>
    <row r="3614">
      <c r="A3614" s="54"/>
      <c r="B3614" s="50"/>
      <c r="C3614" s="51"/>
      <c r="D3614" s="50"/>
      <c r="E3614" s="52"/>
      <c r="F3614" s="50"/>
      <c r="G3614" s="50"/>
      <c r="H3614" s="50"/>
      <c r="I3614" s="50"/>
      <c r="J3614" s="50"/>
      <c r="K3614" s="50"/>
      <c r="L3614" s="53"/>
      <c r="M3614" s="53"/>
      <c r="N3614" s="50"/>
      <c r="O3614" s="50"/>
      <c r="P3614" s="50"/>
      <c r="Q3614" s="50"/>
      <c r="R3614" s="53"/>
    </row>
    <row r="3615">
      <c r="A3615" s="54"/>
      <c r="B3615" s="50"/>
      <c r="C3615" s="51"/>
      <c r="D3615" s="50"/>
      <c r="E3615" s="52"/>
      <c r="F3615" s="50"/>
      <c r="G3615" s="50"/>
      <c r="H3615" s="50"/>
      <c r="I3615" s="50"/>
      <c r="J3615" s="50"/>
      <c r="K3615" s="50"/>
      <c r="L3615" s="53"/>
      <c r="M3615" s="53"/>
      <c r="N3615" s="50"/>
      <c r="O3615" s="50"/>
      <c r="P3615" s="50"/>
      <c r="Q3615" s="50"/>
      <c r="R3615" s="53"/>
    </row>
    <row r="3616">
      <c r="A3616" s="54"/>
      <c r="B3616" s="50"/>
      <c r="C3616" s="51"/>
      <c r="D3616" s="50"/>
      <c r="E3616" s="52"/>
      <c r="F3616" s="50"/>
      <c r="G3616" s="50"/>
      <c r="H3616" s="50"/>
      <c r="I3616" s="50"/>
      <c r="J3616" s="50"/>
      <c r="K3616" s="50"/>
      <c r="L3616" s="53"/>
      <c r="M3616" s="53"/>
      <c r="N3616" s="50"/>
      <c r="O3616" s="50"/>
      <c r="P3616" s="50"/>
      <c r="Q3616" s="50"/>
      <c r="R3616" s="53"/>
    </row>
    <row r="3617">
      <c r="A3617" s="54"/>
      <c r="B3617" s="50"/>
      <c r="C3617" s="51"/>
      <c r="D3617" s="50"/>
      <c r="E3617" s="52"/>
      <c r="F3617" s="50"/>
      <c r="G3617" s="50"/>
      <c r="H3617" s="50"/>
      <c r="I3617" s="50"/>
      <c r="J3617" s="50"/>
      <c r="K3617" s="50"/>
      <c r="L3617" s="53"/>
      <c r="M3617" s="53"/>
      <c r="N3617" s="50"/>
      <c r="O3617" s="50"/>
      <c r="P3617" s="50"/>
      <c r="Q3617" s="50"/>
      <c r="R3617" s="53"/>
    </row>
    <row r="3618">
      <c r="A3618" s="54"/>
      <c r="B3618" s="50"/>
      <c r="C3618" s="51"/>
      <c r="D3618" s="50"/>
      <c r="E3618" s="52"/>
      <c r="F3618" s="50"/>
      <c r="G3618" s="50"/>
      <c r="H3618" s="50"/>
      <c r="I3618" s="50"/>
      <c r="J3618" s="50"/>
      <c r="K3618" s="50"/>
      <c r="L3618" s="53"/>
      <c r="M3618" s="53"/>
      <c r="N3618" s="50"/>
      <c r="O3618" s="50"/>
      <c r="P3618" s="50"/>
      <c r="Q3618" s="50"/>
      <c r="R3618" s="53"/>
    </row>
    <row r="3619">
      <c r="A3619" s="54"/>
      <c r="B3619" s="50"/>
      <c r="C3619" s="51"/>
      <c r="D3619" s="50"/>
      <c r="E3619" s="52"/>
      <c r="F3619" s="50"/>
      <c r="G3619" s="50"/>
      <c r="H3619" s="50"/>
      <c r="I3619" s="50"/>
      <c r="J3619" s="50"/>
      <c r="K3619" s="50"/>
      <c r="L3619" s="53"/>
      <c r="M3619" s="53"/>
      <c r="N3619" s="50"/>
      <c r="O3619" s="50"/>
      <c r="P3619" s="50"/>
      <c r="Q3619" s="50"/>
      <c r="R3619" s="53"/>
    </row>
    <row r="3620">
      <c r="A3620" s="54"/>
      <c r="B3620" s="50"/>
      <c r="C3620" s="51"/>
      <c r="D3620" s="50"/>
      <c r="E3620" s="52"/>
      <c r="F3620" s="50"/>
      <c r="G3620" s="50"/>
      <c r="H3620" s="50"/>
      <c r="I3620" s="50"/>
      <c r="J3620" s="50"/>
      <c r="K3620" s="50"/>
      <c r="L3620" s="53"/>
      <c r="M3620" s="53"/>
      <c r="N3620" s="50"/>
      <c r="O3620" s="50"/>
      <c r="P3620" s="50"/>
      <c r="Q3620" s="50"/>
      <c r="R3620" s="53"/>
    </row>
    <row r="3621">
      <c r="A3621" s="54"/>
      <c r="B3621" s="50"/>
      <c r="C3621" s="51"/>
      <c r="D3621" s="50"/>
      <c r="E3621" s="52"/>
      <c r="F3621" s="50"/>
      <c r="G3621" s="50"/>
      <c r="H3621" s="50"/>
      <c r="I3621" s="50"/>
      <c r="J3621" s="50"/>
      <c r="K3621" s="50"/>
      <c r="L3621" s="53"/>
      <c r="M3621" s="53"/>
      <c r="N3621" s="50"/>
      <c r="O3621" s="50"/>
      <c r="P3621" s="50"/>
      <c r="Q3621" s="50"/>
      <c r="R3621" s="53"/>
    </row>
    <row r="3622">
      <c r="A3622" s="54"/>
      <c r="B3622" s="50"/>
      <c r="C3622" s="51"/>
      <c r="D3622" s="50"/>
      <c r="E3622" s="52"/>
      <c r="F3622" s="50"/>
      <c r="G3622" s="50"/>
      <c r="H3622" s="50"/>
      <c r="I3622" s="50"/>
      <c r="J3622" s="50"/>
      <c r="K3622" s="50"/>
      <c r="L3622" s="53"/>
      <c r="M3622" s="53"/>
      <c r="N3622" s="50"/>
      <c r="O3622" s="50"/>
      <c r="P3622" s="50"/>
      <c r="Q3622" s="50"/>
      <c r="R3622" s="53"/>
    </row>
    <row r="3623">
      <c r="A3623" s="54"/>
      <c r="B3623" s="50"/>
      <c r="C3623" s="51"/>
      <c r="D3623" s="50"/>
      <c r="E3623" s="52"/>
      <c r="F3623" s="50"/>
      <c r="G3623" s="50"/>
      <c r="H3623" s="50"/>
      <c r="I3623" s="50"/>
      <c r="J3623" s="50"/>
      <c r="K3623" s="50"/>
      <c r="L3623" s="53"/>
      <c r="M3623" s="53"/>
      <c r="N3623" s="50"/>
      <c r="O3623" s="50"/>
      <c r="P3623" s="50"/>
      <c r="Q3623" s="50"/>
      <c r="R3623" s="53"/>
    </row>
    <row r="3624">
      <c r="A3624" s="54"/>
      <c r="B3624" s="50"/>
      <c r="C3624" s="51"/>
      <c r="D3624" s="50"/>
      <c r="E3624" s="52"/>
      <c r="F3624" s="50"/>
      <c r="G3624" s="50"/>
      <c r="H3624" s="50"/>
      <c r="I3624" s="50"/>
      <c r="J3624" s="50"/>
      <c r="K3624" s="50"/>
      <c r="L3624" s="53"/>
      <c r="M3624" s="53"/>
      <c r="N3624" s="50"/>
      <c r="O3624" s="50"/>
      <c r="P3624" s="50"/>
      <c r="Q3624" s="50"/>
      <c r="R3624" s="53"/>
    </row>
    <row r="3625">
      <c r="A3625" s="54"/>
      <c r="B3625" s="50"/>
      <c r="C3625" s="51"/>
      <c r="D3625" s="50"/>
      <c r="E3625" s="52"/>
      <c r="F3625" s="50"/>
      <c r="G3625" s="50"/>
      <c r="H3625" s="50"/>
      <c r="I3625" s="50"/>
      <c r="J3625" s="50"/>
      <c r="K3625" s="50"/>
      <c r="L3625" s="53"/>
      <c r="M3625" s="53"/>
      <c r="N3625" s="50"/>
      <c r="O3625" s="50"/>
      <c r="P3625" s="50"/>
      <c r="Q3625" s="50"/>
      <c r="R3625" s="53"/>
    </row>
    <row r="3626">
      <c r="A3626" s="54"/>
      <c r="B3626" s="50"/>
      <c r="C3626" s="51"/>
      <c r="D3626" s="50"/>
      <c r="E3626" s="52"/>
      <c r="F3626" s="50"/>
      <c r="G3626" s="50"/>
      <c r="H3626" s="50"/>
      <c r="I3626" s="50"/>
      <c r="J3626" s="50"/>
      <c r="K3626" s="50"/>
      <c r="L3626" s="53"/>
      <c r="M3626" s="53"/>
      <c r="N3626" s="50"/>
      <c r="O3626" s="50"/>
      <c r="P3626" s="50"/>
      <c r="Q3626" s="50"/>
      <c r="R3626" s="53"/>
    </row>
    <row r="3627">
      <c r="A3627" s="54"/>
      <c r="B3627" s="50"/>
      <c r="C3627" s="51"/>
      <c r="D3627" s="50"/>
      <c r="E3627" s="52"/>
      <c r="F3627" s="50"/>
      <c r="G3627" s="50"/>
      <c r="H3627" s="50"/>
      <c r="I3627" s="50"/>
      <c r="J3627" s="50"/>
      <c r="K3627" s="50"/>
      <c r="L3627" s="53"/>
      <c r="M3627" s="53"/>
      <c r="N3627" s="50"/>
      <c r="O3627" s="50"/>
      <c r="P3627" s="50"/>
      <c r="Q3627" s="50"/>
      <c r="R3627" s="53"/>
    </row>
    <row r="3628">
      <c r="A3628" s="54"/>
      <c r="B3628" s="50"/>
      <c r="C3628" s="51"/>
      <c r="D3628" s="50"/>
      <c r="E3628" s="52"/>
      <c r="F3628" s="50"/>
      <c r="G3628" s="50"/>
      <c r="H3628" s="50"/>
      <c r="I3628" s="50"/>
      <c r="J3628" s="50"/>
      <c r="K3628" s="50"/>
      <c r="L3628" s="53"/>
      <c r="M3628" s="53"/>
      <c r="N3628" s="50"/>
      <c r="O3628" s="50"/>
      <c r="P3628" s="50"/>
      <c r="Q3628" s="50"/>
      <c r="R3628" s="53"/>
    </row>
    <row r="3629">
      <c r="A3629" s="54"/>
      <c r="B3629" s="50"/>
      <c r="C3629" s="51"/>
      <c r="D3629" s="50"/>
      <c r="E3629" s="52"/>
      <c r="F3629" s="50"/>
      <c r="G3629" s="50"/>
      <c r="H3629" s="50"/>
      <c r="I3629" s="50"/>
      <c r="J3629" s="50"/>
      <c r="K3629" s="50"/>
      <c r="L3629" s="53"/>
      <c r="M3629" s="53"/>
      <c r="N3629" s="50"/>
      <c r="O3629" s="50"/>
      <c r="P3629" s="50"/>
      <c r="Q3629" s="50"/>
      <c r="R3629" s="53"/>
    </row>
    <row r="3630">
      <c r="A3630" s="54"/>
      <c r="B3630" s="50"/>
      <c r="C3630" s="51"/>
      <c r="D3630" s="50"/>
      <c r="E3630" s="52"/>
      <c r="F3630" s="50"/>
      <c r="G3630" s="50"/>
      <c r="H3630" s="50"/>
      <c r="I3630" s="50"/>
      <c r="J3630" s="50"/>
      <c r="K3630" s="50"/>
      <c r="L3630" s="53"/>
      <c r="M3630" s="53"/>
      <c r="N3630" s="50"/>
      <c r="O3630" s="50"/>
      <c r="P3630" s="50"/>
      <c r="Q3630" s="50"/>
      <c r="R3630" s="53"/>
    </row>
    <row r="3631">
      <c r="A3631" s="54"/>
      <c r="B3631" s="50"/>
      <c r="C3631" s="51"/>
      <c r="D3631" s="50"/>
      <c r="E3631" s="52"/>
      <c r="F3631" s="50"/>
      <c r="G3631" s="50"/>
      <c r="H3631" s="50"/>
      <c r="I3631" s="50"/>
      <c r="J3631" s="50"/>
      <c r="K3631" s="50"/>
      <c r="L3631" s="53"/>
      <c r="M3631" s="53"/>
      <c r="N3631" s="50"/>
      <c r="O3631" s="50"/>
      <c r="P3631" s="50"/>
      <c r="Q3631" s="50"/>
      <c r="R3631" s="53"/>
    </row>
    <row r="3632">
      <c r="A3632" s="54"/>
      <c r="B3632" s="50"/>
      <c r="C3632" s="51"/>
      <c r="D3632" s="50"/>
      <c r="E3632" s="52"/>
      <c r="F3632" s="50"/>
      <c r="G3632" s="50"/>
      <c r="H3632" s="50"/>
      <c r="I3632" s="50"/>
      <c r="J3632" s="50"/>
      <c r="K3632" s="50"/>
      <c r="L3632" s="53"/>
      <c r="M3632" s="53"/>
      <c r="N3632" s="50"/>
      <c r="O3632" s="50"/>
      <c r="P3632" s="50"/>
      <c r="Q3632" s="50"/>
      <c r="R3632" s="53"/>
    </row>
    <row r="3633">
      <c r="A3633" s="54"/>
      <c r="B3633" s="50"/>
      <c r="C3633" s="51"/>
      <c r="D3633" s="50"/>
      <c r="E3633" s="52"/>
      <c r="F3633" s="50"/>
      <c r="G3633" s="50"/>
      <c r="H3633" s="50"/>
      <c r="I3633" s="50"/>
      <c r="J3633" s="50"/>
      <c r="K3633" s="50"/>
      <c r="L3633" s="53"/>
      <c r="M3633" s="53"/>
      <c r="N3633" s="50"/>
      <c r="O3633" s="50"/>
      <c r="P3633" s="50"/>
      <c r="Q3633" s="50"/>
      <c r="R3633" s="53"/>
    </row>
    <row r="3634">
      <c r="A3634" s="54"/>
      <c r="B3634" s="50"/>
      <c r="C3634" s="51"/>
      <c r="D3634" s="50"/>
      <c r="E3634" s="52"/>
      <c r="F3634" s="50"/>
      <c r="G3634" s="50"/>
      <c r="H3634" s="50"/>
      <c r="I3634" s="50"/>
      <c r="J3634" s="50"/>
      <c r="K3634" s="50"/>
      <c r="L3634" s="53"/>
      <c r="M3634" s="53"/>
      <c r="N3634" s="50"/>
      <c r="O3634" s="50"/>
      <c r="P3634" s="50"/>
      <c r="Q3634" s="50"/>
      <c r="R3634" s="53"/>
    </row>
    <row r="3635">
      <c r="A3635" s="54"/>
      <c r="B3635" s="50"/>
      <c r="C3635" s="51"/>
      <c r="D3635" s="50"/>
      <c r="E3635" s="52"/>
      <c r="F3635" s="50"/>
      <c r="G3635" s="50"/>
      <c r="H3635" s="50"/>
      <c r="I3635" s="50"/>
      <c r="J3635" s="50"/>
      <c r="K3635" s="50"/>
      <c r="L3635" s="53"/>
      <c r="M3635" s="53"/>
      <c r="N3635" s="50"/>
      <c r="O3635" s="50"/>
      <c r="P3635" s="50"/>
      <c r="Q3635" s="50"/>
      <c r="R3635" s="53"/>
    </row>
    <row r="3636">
      <c r="A3636" s="54"/>
      <c r="B3636" s="50"/>
      <c r="C3636" s="51"/>
      <c r="D3636" s="50"/>
      <c r="E3636" s="52"/>
      <c r="F3636" s="50"/>
      <c r="G3636" s="50"/>
      <c r="H3636" s="50"/>
      <c r="I3636" s="50"/>
      <c r="J3636" s="50"/>
      <c r="K3636" s="50"/>
      <c r="L3636" s="53"/>
      <c r="M3636" s="53"/>
      <c r="N3636" s="50"/>
      <c r="O3636" s="50"/>
      <c r="P3636" s="50"/>
      <c r="Q3636" s="50"/>
      <c r="R3636" s="53"/>
    </row>
    <row r="3637">
      <c r="A3637" s="54"/>
      <c r="B3637" s="50"/>
      <c r="C3637" s="51"/>
      <c r="D3637" s="50"/>
      <c r="E3637" s="52"/>
      <c r="F3637" s="50"/>
      <c r="G3637" s="50"/>
      <c r="H3637" s="50"/>
      <c r="I3637" s="50"/>
      <c r="J3637" s="50"/>
      <c r="K3637" s="50"/>
      <c r="L3637" s="53"/>
      <c r="M3637" s="53"/>
      <c r="N3637" s="50"/>
      <c r="O3637" s="50"/>
      <c r="P3637" s="50"/>
      <c r="Q3637" s="50"/>
      <c r="R3637" s="53"/>
    </row>
    <row r="3638">
      <c r="A3638" s="54"/>
      <c r="B3638" s="50"/>
      <c r="C3638" s="51"/>
      <c r="D3638" s="50"/>
      <c r="E3638" s="52"/>
      <c r="F3638" s="50"/>
      <c r="G3638" s="50"/>
      <c r="H3638" s="50"/>
      <c r="I3638" s="50"/>
      <c r="J3638" s="50"/>
      <c r="K3638" s="50"/>
      <c r="L3638" s="53"/>
      <c r="M3638" s="53"/>
      <c r="N3638" s="50"/>
      <c r="O3638" s="50"/>
      <c r="P3638" s="50"/>
      <c r="Q3638" s="50"/>
      <c r="R3638" s="53"/>
    </row>
    <row r="3639">
      <c r="A3639" s="54"/>
      <c r="B3639" s="50"/>
      <c r="C3639" s="51"/>
      <c r="D3639" s="50"/>
      <c r="E3639" s="52"/>
      <c r="F3639" s="50"/>
      <c r="G3639" s="50"/>
      <c r="H3639" s="50"/>
      <c r="I3639" s="50"/>
      <c r="J3639" s="50"/>
      <c r="K3639" s="50"/>
      <c r="L3639" s="53"/>
      <c r="M3639" s="53"/>
      <c r="N3639" s="50"/>
      <c r="O3639" s="50"/>
      <c r="P3639" s="50"/>
      <c r="Q3639" s="50"/>
      <c r="R3639" s="53"/>
    </row>
    <row r="3640">
      <c r="A3640" s="54"/>
      <c r="B3640" s="50"/>
      <c r="C3640" s="51"/>
      <c r="D3640" s="50"/>
      <c r="E3640" s="52"/>
      <c r="F3640" s="50"/>
      <c r="G3640" s="50"/>
      <c r="H3640" s="50"/>
      <c r="I3640" s="50"/>
      <c r="J3640" s="50"/>
      <c r="K3640" s="50"/>
      <c r="L3640" s="53"/>
      <c r="M3640" s="53"/>
      <c r="N3640" s="50"/>
      <c r="O3640" s="50"/>
      <c r="P3640" s="50"/>
      <c r="Q3640" s="50"/>
      <c r="R3640" s="53"/>
    </row>
    <row r="3641">
      <c r="A3641" s="54"/>
      <c r="B3641" s="50"/>
      <c r="C3641" s="51"/>
      <c r="D3641" s="50"/>
      <c r="E3641" s="52"/>
      <c r="F3641" s="50"/>
      <c r="G3641" s="50"/>
      <c r="H3641" s="50"/>
      <c r="I3641" s="50"/>
      <c r="J3641" s="50"/>
      <c r="K3641" s="50"/>
      <c r="L3641" s="53"/>
      <c r="M3641" s="53"/>
      <c r="N3641" s="50"/>
      <c r="O3641" s="50"/>
      <c r="P3641" s="50"/>
      <c r="Q3641" s="50"/>
      <c r="R3641" s="53"/>
    </row>
    <row r="3642">
      <c r="A3642" s="54"/>
      <c r="B3642" s="50"/>
      <c r="C3642" s="51"/>
      <c r="D3642" s="50"/>
      <c r="E3642" s="52"/>
      <c r="F3642" s="50"/>
      <c r="G3642" s="50"/>
      <c r="H3642" s="50"/>
      <c r="I3642" s="50"/>
      <c r="J3642" s="50"/>
      <c r="K3642" s="50"/>
      <c r="L3642" s="53"/>
      <c r="M3642" s="53"/>
      <c r="N3642" s="50"/>
      <c r="O3642" s="50"/>
      <c r="P3642" s="50"/>
      <c r="Q3642" s="50"/>
      <c r="R3642" s="53"/>
    </row>
    <row r="3643">
      <c r="A3643" s="54"/>
      <c r="B3643" s="50"/>
      <c r="C3643" s="51"/>
      <c r="D3643" s="50"/>
      <c r="E3643" s="52"/>
      <c r="F3643" s="50"/>
      <c r="G3643" s="50"/>
      <c r="H3643" s="50"/>
      <c r="I3643" s="50"/>
      <c r="J3643" s="50"/>
      <c r="K3643" s="50"/>
      <c r="L3643" s="53"/>
      <c r="M3643" s="53"/>
      <c r="N3643" s="50"/>
      <c r="O3643" s="50"/>
      <c r="P3643" s="50"/>
      <c r="Q3643" s="50"/>
      <c r="R3643" s="53"/>
    </row>
    <row r="3644">
      <c r="A3644" s="54"/>
      <c r="B3644" s="50"/>
      <c r="C3644" s="51"/>
      <c r="D3644" s="50"/>
      <c r="E3644" s="52"/>
      <c r="F3644" s="50"/>
      <c r="G3644" s="50"/>
      <c r="H3644" s="50"/>
      <c r="I3644" s="50"/>
      <c r="J3644" s="50"/>
      <c r="K3644" s="50"/>
      <c r="L3644" s="53"/>
      <c r="M3644" s="53"/>
      <c r="N3644" s="50"/>
      <c r="O3644" s="50"/>
      <c r="P3644" s="50"/>
      <c r="Q3644" s="50"/>
      <c r="R3644" s="53"/>
    </row>
    <row r="3645">
      <c r="A3645" s="54"/>
      <c r="B3645" s="50"/>
      <c r="C3645" s="51"/>
      <c r="D3645" s="50"/>
      <c r="E3645" s="52"/>
      <c r="F3645" s="50"/>
      <c r="G3645" s="50"/>
      <c r="H3645" s="50"/>
      <c r="I3645" s="50"/>
      <c r="J3645" s="50"/>
      <c r="K3645" s="50"/>
      <c r="L3645" s="53"/>
      <c r="M3645" s="53"/>
      <c r="N3645" s="50"/>
      <c r="O3645" s="50"/>
      <c r="P3645" s="50"/>
      <c r="Q3645" s="50"/>
      <c r="R3645" s="53"/>
    </row>
    <row r="3646">
      <c r="A3646" s="54"/>
      <c r="B3646" s="50"/>
      <c r="C3646" s="51"/>
      <c r="D3646" s="50"/>
      <c r="E3646" s="52"/>
      <c r="F3646" s="50"/>
      <c r="G3646" s="50"/>
      <c r="H3646" s="50"/>
      <c r="I3646" s="50"/>
      <c r="J3646" s="50"/>
      <c r="K3646" s="50"/>
      <c r="L3646" s="53"/>
      <c r="M3646" s="53"/>
      <c r="N3646" s="50"/>
      <c r="O3646" s="50"/>
      <c r="P3646" s="50"/>
      <c r="Q3646" s="50"/>
      <c r="R3646" s="53"/>
    </row>
    <row r="3647">
      <c r="A3647" s="54"/>
      <c r="B3647" s="50"/>
      <c r="C3647" s="51"/>
      <c r="D3647" s="50"/>
      <c r="E3647" s="52"/>
      <c r="F3647" s="50"/>
      <c r="G3647" s="50"/>
      <c r="H3647" s="50"/>
      <c r="I3647" s="50"/>
      <c r="J3647" s="50"/>
      <c r="K3647" s="50"/>
      <c r="L3647" s="53"/>
      <c r="M3647" s="53"/>
      <c r="N3647" s="50"/>
      <c r="O3647" s="50"/>
      <c r="P3647" s="50"/>
      <c r="Q3647" s="50"/>
      <c r="R3647" s="53"/>
    </row>
    <row r="3648">
      <c r="A3648" s="54"/>
      <c r="B3648" s="50"/>
      <c r="C3648" s="51"/>
      <c r="D3648" s="50"/>
      <c r="E3648" s="52"/>
      <c r="F3648" s="50"/>
      <c r="G3648" s="50"/>
      <c r="H3648" s="50"/>
      <c r="I3648" s="50"/>
      <c r="J3648" s="50"/>
      <c r="K3648" s="50"/>
      <c r="L3648" s="53"/>
      <c r="M3648" s="53"/>
      <c r="N3648" s="50"/>
      <c r="O3648" s="50"/>
      <c r="P3648" s="50"/>
      <c r="Q3648" s="50"/>
      <c r="R3648" s="53"/>
    </row>
    <row r="3649">
      <c r="A3649" s="54"/>
      <c r="B3649" s="50"/>
      <c r="C3649" s="51"/>
      <c r="D3649" s="50"/>
      <c r="E3649" s="52"/>
      <c r="F3649" s="50"/>
      <c r="G3649" s="50"/>
      <c r="H3649" s="50"/>
      <c r="I3649" s="50"/>
      <c r="J3649" s="50"/>
      <c r="K3649" s="50"/>
      <c r="L3649" s="53"/>
      <c r="M3649" s="53"/>
      <c r="N3649" s="50"/>
      <c r="O3649" s="50"/>
      <c r="P3649" s="50"/>
      <c r="Q3649" s="50"/>
      <c r="R3649" s="53"/>
    </row>
    <row r="3650">
      <c r="A3650" s="54"/>
      <c r="B3650" s="50"/>
      <c r="C3650" s="51"/>
      <c r="D3650" s="50"/>
      <c r="E3650" s="52"/>
      <c r="F3650" s="50"/>
      <c r="G3650" s="50"/>
      <c r="H3650" s="50"/>
      <c r="I3650" s="50"/>
      <c r="J3650" s="50"/>
      <c r="K3650" s="50"/>
      <c r="L3650" s="53"/>
      <c r="M3650" s="53"/>
      <c r="N3650" s="50"/>
      <c r="O3650" s="50"/>
      <c r="P3650" s="50"/>
      <c r="Q3650" s="50"/>
      <c r="R3650" s="53"/>
    </row>
    <row r="3651">
      <c r="A3651" s="54"/>
      <c r="B3651" s="50"/>
      <c r="C3651" s="51"/>
      <c r="D3651" s="50"/>
      <c r="E3651" s="52"/>
      <c r="F3651" s="50"/>
      <c r="G3651" s="50"/>
      <c r="H3651" s="50"/>
      <c r="I3651" s="50"/>
      <c r="J3651" s="50"/>
      <c r="K3651" s="50"/>
      <c r="L3651" s="53"/>
      <c r="M3651" s="53"/>
      <c r="N3651" s="50"/>
      <c r="O3651" s="50"/>
      <c r="P3651" s="50"/>
      <c r="Q3651" s="50"/>
      <c r="R3651" s="53"/>
    </row>
    <row r="3652">
      <c r="A3652" s="54"/>
      <c r="B3652" s="50"/>
      <c r="C3652" s="51"/>
      <c r="D3652" s="50"/>
      <c r="E3652" s="52"/>
      <c r="F3652" s="50"/>
      <c r="G3652" s="50"/>
      <c r="H3652" s="50"/>
      <c r="I3652" s="50"/>
      <c r="J3652" s="50"/>
      <c r="K3652" s="50"/>
      <c r="L3652" s="53"/>
      <c r="M3652" s="53"/>
      <c r="N3652" s="50"/>
      <c r="O3652" s="50"/>
      <c r="P3652" s="50"/>
      <c r="Q3652" s="50"/>
      <c r="R3652" s="53"/>
    </row>
    <row r="3653">
      <c r="A3653" s="54"/>
      <c r="B3653" s="50"/>
      <c r="C3653" s="51"/>
      <c r="D3653" s="50"/>
      <c r="E3653" s="52"/>
      <c r="F3653" s="50"/>
      <c r="G3653" s="50"/>
      <c r="H3653" s="50"/>
      <c r="I3653" s="50"/>
      <c r="J3653" s="50"/>
      <c r="K3653" s="50"/>
      <c r="L3653" s="53"/>
      <c r="M3653" s="53"/>
      <c r="N3653" s="50"/>
      <c r="O3653" s="50"/>
      <c r="P3653" s="50"/>
      <c r="Q3653" s="50"/>
      <c r="R3653" s="53"/>
    </row>
    <row r="3654">
      <c r="A3654" s="54"/>
      <c r="B3654" s="50"/>
      <c r="C3654" s="51"/>
      <c r="D3654" s="50"/>
      <c r="E3654" s="52"/>
      <c r="F3654" s="50"/>
      <c r="G3654" s="50"/>
      <c r="H3654" s="50"/>
      <c r="I3654" s="50"/>
      <c r="J3654" s="50"/>
      <c r="K3654" s="50"/>
      <c r="L3654" s="53"/>
      <c r="M3654" s="53"/>
      <c r="N3654" s="50"/>
      <c r="O3654" s="50"/>
      <c r="P3654" s="50"/>
      <c r="Q3654" s="50"/>
      <c r="R3654" s="53"/>
    </row>
    <row r="3655">
      <c r="A3655" s="54"/>
      <c r="B3655" s="50"/>
      <c r="C3655" s="51"/>
      <c r="D3655" s="50"/>
      <c r="E3655" s="52"/>
      <c r="F3655" s="50"/>
      <c r="G3655" s="50"/>
      <c r="H3655" s="50"/>
      <c r="I3655" s="50"/>
      <c r="J3655" s="50"/>
      <c r="K3655" s="50"/>
      <c r="L3655" s="53"/>
      <c r="M3655" s="53"/>
      <c r="N3655" s="50"/>
      <c r="O3655" s="50"/>
      <c r="P3655" s="50"/>
      <c r="Q3655" s="50"/>
      <c r="R3655" s="53"/>
    </row>
    <row r="3656">
      <c r="A3656" s="54"/>
      <c r="B3656" s="50"/>
      <c r="C3656" s="51"/>
      <c r="D3656" s="50"/>
      <c r="E3656" s="52"/>
      <c r="F3656" s="50"/>
      <c r="G3656" s="50"/>
      <c r="H3656" s="50"/>
      <c r="I3656" s="50"/>
      <c r="J3656" s="50"/>
      <c r="K3656" s="50"/>
      <c r="L3656" s="53"/>
      <c r="M3656" s="53"/>
      <c r="N3656" s="50"/>
      <c r="O3656" s="50"/>
      <c r="P3656" s="50"/>
      <c r="Q3656" s="50"/>
      <c r="R3656" s="53"/>
    </row>
    <row r="3657">
      <c r="A3657" s="54"/>
      <c r="B3657" s="50"/>
      <c r="C3657" s="51"/>
      <c r="D3657" s="50"/>
      <c r="E3657" s="52"/>
      <c r="F3657" s="50"/>
      <c r="G3657" s="50"/>
      <c r="H3657" s="50"/>
      <c r="I3657" s="50"/>
      <c r="J3657" s="50"/>
      <c r="K3657" s="50"/>
      <c r="L3657" s="53"/>
      <c r="M3657" s="53"/>
      <c r="N3657" s="50"/>
      <c r="O3657" s="50"/>
      <c r="P3657" s="50"/>
      <c r="Q3657" s="50"/>
      <c r="R3657" s="53"/>
    </row>
    <row r="3658">
      <c r="A3658" s="54"/>
      <c r="B3658" s="50"/>
      <c r="C3658" s="51"/>
      <c r="D3658" s="50"/>
      <c r="E3658" s="52"/>
      <c r="F3658" s="50"/>
      <c r="G3658" s="50"/>
      <c r="H3658" s="50"/>
      <c r="I3658" s="50"/>
      <c r="J3658" s="50"/>
      <c r="K3658" s="50"/>
      <c r="L3658" s="53"/>
      <c r="M3658" s="53"/>
      <c r="N3658" s="50"/>
      <c r="O3658" s="50"/>
      <c r="P3658" s="50"/>
      <c r="Q3658" s="50"/>
      <c r="R3658" s="53"/>
    </row>
    <row r="3659">
      <c r="A3659" s="54"/>
      <c r="B3659" s="50"/>
      <c r="C3659" s="51"/>
      <c r="D3659" s="50"/>
      <c r="E3659" s="52"/>
      <c r="F3659" s="50"/>
      <c r="G3659" s="50"/>
      <c r="H3659" s="50"/>
      <c r="I3659" s="50"/>
      <c r="J3659" s="50"/>
      <c r="K3659" s="50"/>
      <c r="L3659" s="53"/>
      <c r="M3659" s="53"/>
      <c r="N3659" s="50"/>
      <c r="O3659" s="50"/>
      <c r="P3659" s="50"/>
      <c r="Q3659" s="50"/>
      <c r="R3659" s="53"/>
    </row>
    <row r="3660">
      <c r="A3660" s="54"/>
      <c r="B3660" s="50"/>
      <c r="C3660" s="51"/>
      <c r="D3660" s="50"/>
      <c r="E3660" s="52"/>
      <c r="F3660" s="50"/>
      <c r="G3660" s="50"/>
      <c r="H3660" s="50"/>
      <c r="I3660" s="50"/>
      <c r="J3660" s="50"/>
      <c r="K3660" s="50"/>
      <c r="L3660" s="53"/>
      <c r="M3660" s="53"/>
      <c r="N3660" s="50"/>
      <c r="O3660" s="50"/>
      <c r="P3660" s="50"/>
      <c r="Q3660" s="50"/>
      <c r="R3660" s="53"/>
    </row>
    <row r="3661">
      <c r="A3661" s="54"/>
      <c r="B3661" s="50"/>
      <c r="C3661" s="51"/>
      <c r="D3661" s="50"/>
      <c r="E3661" s="52"/>
      <c r="F3661" s="50"/>
      <c r="G3661" s="50"/>
      <c r="H3661" s="50"/>
      <c r="I3661" s="50"/>
      <c r="J3661" s="50"/>
      <c r="K3661" s="50"/>
      <c r="L3661" s="53"/>
      <c r="M3661" s="53"/>
      <c r="N3661" s="50"/>
      <c r="O3661" s="50"/>
      <c r="P3661" s="50"/>
      <c r="Q3661" s="50"/>
      <c r="R3661" s="53"/>
    </row>
    <row r="3662">
      <c r="A3662" s="54"/>
      <c r="B3662" s="50"/>
      <c r="C3662" s="51"/>
      <c r="D3662" s="50"/>
      <c r="E3662" s="52"/>
      <c r="F3662" s="50"/>
      <c r="G3662" s="50"/>
      <c r="H3662" s="50"/>
      <c r="I3662" s="50"/>
      <c r="J3662" s="50"/>
      <c r="K3662" s="50"/>
      <c r="L3662" s="53"/>
      <c r="M3662" s="53"/>
      <c r="N3662" s="50"/>
      <c r="O3662" s="50"/>
      <c r="P3662" s="50"/>
      <c r="Q3662" s="50"/>
      <c r="R3662" s="53"/>
    </row>
    <row r="3663">
      <c r="A3663" s="54"/>
      <c r="B3663" s="50"/>
      <c r="C3663" s="51"/>
      <c r="D3663" s="50"/>
      <c r="E3663" s="52"/>
      <c r="F3663" s="50"/>
      <c r="G3663" s="50"/>
      <c r="H3663" s="50"/>
      <c r="I3663" s="50"/>
      <c r="J3663" s="50"/>
      <c r="K3663" s="50"/>
      <c r="L3663" s="53"/>
      <c r="M3663" s="53"/>
      <c r="N3663" s="50"/>
      <c r="O3663" s="50"/>
      <c r="P3663" s="50"/>
      <c r="Q3663" s="50"/>
      <c r="R3663" s="53"/>
    </row>
    <row r="3664">
      <c r="A3664" s="54"/>
      <c r="B3664" s="50"/>
      <c r="C3664" s="51"/>
      <c r="D3664" s="50"/>
      <c r="E3664" s="52"/>
      <c r="F3664" s="50"/>
      <c r="G3664" s="50"/>
      <c r="H3664" s="50"/>
      <c r="I3664" s="50"/>
      <c r="J3664" s="50"/>
      <c r="K3664" s="50"/>
      <c r="L3664" s="53"/>
      <c r="M3664" s="53"/>
      <c r="N3664" s="50"/>
      <c r="O3664" s="50"/>
      <c r="P3664" s="50"/>
      <c r="Q3664" s="50"/>
      <c r="R3664" s="53"/>
    </row>
    <row r="3665">
      <c r="A3665" s="54"/>
      <c r="B3665" s="50"/>
      <c r="C3665" s="51"/>
      <c r="D3665" s="50"/>
      <c r="E3665" s="52"/>
      <c r="F3665" s="50"/>
      <c r="G3665" s="50"/>
      <c r="H3665" s="50"/>
      <c r="I3665" s="50"/>
      <c r="J3665" s="50"/>
      <c r="K3665" s="50"/>
      <c r="L3665" s="53"/>
      <c r="M3665" s="53"/>
      <c r="N3665" s="50"/>
      <c r="O3665" s="50"/>
      <c r="P3665" s="50"/>
      <c r="Q3665" s="50"/>
      <c r="R3665" s="53"/>
    </row>
    <row r="3666">
      <c r="A3666" s="54"/>
      <c r="B3666" s="50"/>
      <c r="C3666" s="51"/>
      <c r="D3666" s="50"/>
      <c r="E3666" s="52"/>
      <c r="F3666" s="50"/>
      <c r="G3666" s="50"/>
      <c r="H3666" s="50"/>
      <c r="I3666" s="50"/>
      <c r="J3666" s="50"/>
      <c r="K3666" s="50"/>
      <c r="L3666" s="53"/>
      <c r="M3666" s="53"/>
      <c r="N3666" s="50"/>
      <c r="O3666" s="50"/>
      <c r="P3666" s="50"/>
      <c r="Q3666" s="50"/>
      <c r="R3666" s="53"/>
    </row>
    <row r="3667">
      <c r="A3667" s="54"/>
      <c r="B3667" s="50"/>
      <c r="C3667" s="51"/>
      <c r="D3667" s="50"/>
      <c r="E3667" s="52"/>
      <c r="F3667" s="50"/>
      <c r="G3667" s="50"/>
      <c r="H3667" s="50"/>
      <c r="I3667" s="50"/>
      <c r="J3667" s="50"/>
      <c r="K3667" s="50"/>
      <c r="L3667" s="53"/>
      <c r="M3667" s="53"/>
      <c r="N3667" s="50"/>
      <c r="O3667" s="50"/>
      <c r="P3667" s="50"/>
      <c r="Q3667" s="50"/>
      <c r="R3667" s="53"/>
    </row>
    <row r="3668">
      <c r="A3668" s="54"/>
      <c r="B3668" s="50"/>
      <c r="C3668" s="51"/>
      <c r="D3668" s="50"/>
      <c r="E3668" s="52"/>
      <c r="F3668" s="50"/>
      <c r="G3668" s="50"/>
      <c r="H3668" s="50"/>
      <c r="I3668" s="50"/>
      <c r="J3668" s="50"/>
      <c r="K3668" s="50"/>
      <c r="L3668" s="53"/>
      <c r="M3668" s="53"/>
      <c r="N3668" s="50"/>
      <c r="O3668" s="50"/>
      <c r="P3668" s="50"/>
      <c r="Q3668" s="50"/>
      <c r="R3668" s="53"/>
    </row>
    <row r="3669">
      <c r="A3669" s="54"/>
      <c r="B3669" s="50"/>
      <c r="C3669" s="51"/>
      <c r="D3669" s="50"/>
      <c r="E3669" s="52"/>
      <c r="F3669" s="50"/>
      <c r="G3669" s="50"/>
      <c r="H3669" s="50"/>
      <c r="I3669" s="50"/>
      <c r="J3669" s="50"/>
      <c r="K3669" s="50"/>
      <c r="L3669" s="53"/>
      <c r="M3669" s="53"/>
      <c r="N3669" s="50"/>
      <c r="O3669" s="50"/>
      <c r="P3669" s="50"/>
      <c r="Q3669" s="50"/>
      <c r="R3669" s="53"/>
    </row>
    <row r="3670">
      <c r="A3670" s="54"/>
      <c r="B3670" s="50"/>
      <c r="C3670" s="51"/>
      <c r="D3670" s="50"/>
      <c r="E3670" s="52"/>
      <c r="F3670" s="50"/>
      <c r="G3670" s="50"/>
      <c r="H3670" s="50"/>
      <c r="I3670" s="50"/>
      <c r="J3670" s="50"/>
      <c r="K3670" s="50"/>
      <c r="L3670" s="53"/>
      <c r="M3670" s="53"/>
      <c r="N3670" s="50"/>
      <c r="O3670" s="50"/>
      <c r="P3670" s="50"/>
      <c r="Q3670" s="50"/>
      <c r="R3670" s="53"/>
    </row>
    <row r="3671">
      <c r="A3671" s="54"/>
      <c r="B3671" s="50"/>
      <c r="C3671" s="51"/>
      <c r="D3671" s="50"/>
      <c r="E3671" s="52"/>
      <c r="F3671" s="50"/>
      <c r="G3671" s="50"/>
      <c r="H3671" s="50"/>
      <c r="I3671" s="50"/>
      <c r="J3671" s="50"/>
      <c r="K3671" s="50"/>
      <c r="L3671" s="53"/>
      <c r="M3671" s="53"/>
      <c r="N3671" s="50"/>
      <c r="O3671" s="50"/>
      <c r="P3671" s="50"/>
      <c r="Q3671" s="50"/>
      <c r="R3671" s="53"/>
    </row>
    <row r="3672">
      <c r="A3672" s="54"/>
      <c r="B3672" s="50"/>
      <c r="C3672" s="51"/>
      <c r="D3672" s="50"/>
      <c r="E3672" s="52"/>
      <c r="F3672" s="50"/>
      <c r="G3672" s="50"/>
      <c r="H3672" s="50"/>
      <c r="I3672" s="50"/>
      <c r="J3672" s="50"/>
      <c r="K3672" s="50"/>
      <c r="L3672" s="53"/>
      <c r="M3672" s="53"/>
      <c r="N3672" s="50"/>
      <c r="O3672" s="50"/>
      <c r="P3672" s="50"/>
      <c r="Q3672" s="50"/>
      <c r="R3672" s="53"/>
    </row>
    <row r="3673">
      <c r="A3673" s="54"/>
      <c r="B3673" s="50"/>
      <c r="C3673" s="51"/>
      <c r="D3673" s="50"/>
      <c r="E3673" s="52"/>
      <c r="F3673" s="50"/>
      <c r="G3673" s="50"/>
      <c r="H3673" s="50"/>
      <c r="I3673" s="50"/>
      <c r="J3673" s="50"/>
      <c r="K3673" s="50"/>
      <c r="L3673" s="53"/>
      <c r="M3673" s="53"/>
      <c r="N3673" s="50"/>
      <c r="O3673" s="50"/>
      <c r="P3673" s="50"/>
      <c r="Q3673" s="50"/>
      <c r="R3673" s="53"/>
    </row>
    <row r="3674">
      <c r="A3674" s="54"/>
      <c r="B3674" s="50"/>
      <c r="C3674" s="51"/>
      <c r="D3674" s="50"/>
      <c r="E3674" s="52"/>
      <c r="F3674" s="50"/>
      <c r="G3674" s="50"/>
      <c r="H3674" s="50"/>
      <c r="I3674" s="50"/>
      <c r="J3674" s="50"/>
      <c r="K3674" s="50"/>
      <c r="L3674" s="53"/>
      <c r="M3674" s="53"/>
      <c r="N3674" s="50"/>
      <c r="O3674" s="50"/>
      <c r="P3674" s="50"/>
      <c r="Q3674" s="50"/>
      <c r="R3674" s="53"/>
    </row>
    <row r="3675">
      <c r="A3675" s="54"/>
      <c r="B3675" s="50"/>
      <c r="C3675" s="51"/>
      <c r="D3675" s="50"/>
      <c r="E3675" s="52"/>
      <c r="F3675" s="50"/>
      <c r="G3675" s="50"/>
      <c r="H3675" s="50"/>
      <c r="I3675" s="50"/>
      <c r="J3675" s="50"/>
      <c r="K3675" s="50"/>
      <c r="L3675" s="53"/>
      <c r="M3675" s="53"/>
      <c r="N3675" s="50"/>
      <c r="O3675" s="50"/>
      <c r="P3675" s="50"/>
      <c r="Q3675" s="50"/>
      <c r="R3675" s="53"/>
    </row>
    <row r="3676">
      <c r="A3676" s="54"/>
      <c r="B3676" s="50"/>
      <c r="C3676" s="51"/>
      <c r="D3676" s="50"/>
      <c r="E3676" s="52"/>
      <c r="F3676" s="50"/>
      <c r="G3676" s="50"/>
      <c r="H3676" s="50"/>
      <c r="I3676" s="50"/>
      <c r="J3676" s="50"/>
      <c r="K3676" s="50"/>
      <c r="L3676" s="53"/>
      <c r="M3676" s="53"/>
      <c r="N3676" s="50"/>
      <c r="O3676" s="50"/>
      <c r="P3676" s="50"/>
      <c r="Q3676" s="50"/>
      <c r="R3676" s="53"/>
    </row>
    <row r="3677">
      <c r="A3677" s="54"/>
      <c r="B3677" s="50"/>
      <c r="C3677" s="51"/>
      <c r="D3677" s="50"/>
      <c r="E3677" s="52"/>
      <c r="F3677" s="50"/>
      <c r="G3677" s="50"/>
      <c r="H3677" s="50"/>
      <c r="I3677" s="50"/>
      <c r="J3677" s="50"/>
      <c r="K3677" s="50"/>
      <c r="L3677" s="53"/>
      <c r="M3677" s="53"/>
      <c r="N3677" s="50"/>
      <c r="O3677" s="50"/>
      <c r="P3677" s="50"/>
      <c r="Q3677" s="50"/>
      <c r="R3677" s="53"/>
    </row>
    <row r="3678">
      <c r="A3678" s="54"/>
      <c r="B3678" s="50"/>
      <c r="C3678" s="51"/>
      <c r="D3678" s="50"/>
      <c r="E3678" s="52"/>
      <c r="F3678" s="50"/>
      <c r="G3678" s="50"/>
      <c r="H3678" s="50"/>
      <c r="I3678" s="50"/>
      <c r="J3678" s="50"/>
      <c r="K3678" s="50"/>
      <c r="L3678" s="53"/>
      <c r="M3678" s="53"/>
      <c r="N3678" s="50"/>
      <c r="O3678" s="50"/>
      <c r="P3678" s="50"/>
      <c r="Q3678" s="50"/>
      <c r="R3678" s="53"/>
    </row>
    <row r="3679">
      <c r="A3679" s="54"/>
      <c r="B3679" s="50"/>
      <c r="C3679" s="51"/>
      <c r="D3679" s="50"/>
      <c r="E3679" s="52"/>
      <c r="F3679" s="50"/>
      <c r="G3679" s="50"/>
      <c r="H3679" s="50"/>
      <c r="I3679" s="50"/>
      <c r="J3679" s="50"/>
      <c r="K3679" s="50"/>
      <c r="L3679" s="53"/>
      <c r="M3679" s="53"/>
      <c r="N3679" s="50"/>
      <c r="O3679" s="50"/>
      <c r="P3679" s="50"/>
      <c r="Q3679" s="50"/>
      <c r="R3679" s="53"/>
    </row>
    <row r="3680">
      <c r="A3680" s="54"/>
      <c r="B3680" s="50"/>
      <c r="C3680" s="51"/>
      <c r="D3680" s="50"/>
      <c r="E3680" s="52"/>
      <c r="F3680" s="50"/>
      <c r="G3680" s="50"/>
      <c r="H3680" s="50"/>
      <c r="I3680" s="50"/>
      <c r="J3680" s="50"/>
      <c r="K3680" s="50"/>
      <c r="L3680" s="53"/>
      <c r="M3680" s="53"/>
      <c r="N3680" s="50"/>
      <c r="O3680" s="50"/>
      <c r="P3680" s="50"/>
      <c r="Q3680" s="50"/>
      <c r="R3680" s="53"/>
    </row>
    <row r="3681">
      <c r="A3681" s="54"/>
      <c r="B3681" s="50"/>
      <c r="C3681" s="51"/>
      <c r="D3681" s="50"/>
      <c r="E3681" s="52"/>
      <c r="F3681" s="50"/>
      <c r="G3681" s="50"/>
      <c r="H3681" s="50"/>
      <c r="I3681" s="50"/>
      <c r="J3681" s="50"/>
      <c r="K3681" s="50"/>
      <c r="L3681" s="53"/>
      <c r="M3681" s="53"/>
      <c r="N3681" s="50"/>
      <c r="O3681" s="50"/>
      <c r="P3681" s="50"/>
      <c r="Q3681" s="50"/>
      <c r="R3681" s="53"/>
    </row>
    <row r="3682">
      <c r="A3682" s="54"/>
      <c r="B3682" s="50"/>
      <c r="C3682" s="51"/>
      <c r="D3682" s="50"/>
      <c r="E3682" s="52"/>
      <c r="F3682" s="50"/>
      <c r="G3682" s="50"/>
      <c r="H3682" s="50"/>
      <c r="I3682" s="50"/>
      <c r="J3682" s="50"/>
      <c r="K3682" s="50"/>
      <c r="L3682" s="53"/>
      <c r="M3682" s="53"/>
      <c r="N3682" s="50"/>
      <c r="O3682" s="50"/>
      <c r="P3682" s="50"/>
      <c r="Q3682" s="50"/>
      <c r="R3682" s="53"/>
    </row>
    <row r="3683">
      <c r="A3683" s="54"/>
      <c r="B3683" s="50"/>
      <c r="C3683" s="51"/>
      <c r="D3683" s="50"/>
      <c r="E3683" s="52"/>
      <c r="F3683" s="50"/>
      <c r="G3683" s="50"/>
      <c r="H3683" s="50"/>
      <c r="I3683" s="50"/>
      <c r="J3683" s="50"/>
      <c r="K3683" s="50"/>
      <c r="L3683" s="53"/>
      <c r="M3683" s="53"/>
      <c r="N3683" s="50"/>
      <c r="O3683" s="50"/>
      <c r="P3683" s="50"/>
      <c r="Q3683" s="50"/>
      <c r="R3683" s="53"/>
    </row>
    <row r="3684">
      <c r="A3684" s="54"/>
      <c r="B3684" s="50"/>
      <c r="C3684" s="51"/>
      <c r="D3684" s="50"/>
      <c r="E3684" s="52"/>
      <c r="F3684" s="50"/>
      <c r="G3684" s="50"/>
      <c r="H3684" s="50"/>
      <c r="I3684" s="50"/>
      <c r="J3684" s="50"/>
      <c r="K3684" s="50"/>
      <c r="L3684" s="53"/>
      <c r="M3684" s="53"/>
      <c r="N3684" s="50"/>
      <c r="O3684" s="50"/>
      <c r="P3684" s="50"/>
      <c r="Q3684" s="50"/>
      <c r="R3684" s="53"/>
    </row>
    <row r="3685">
      <c r="A3685" s="54"/>
      <c r="B3685" s="50"/>
      <c r="C3685" s="51"/>
      <c r="D3685" s="50"/>
      <c r="E3685" s="52"/>
      <c r="F3685" s="50"/>
      <c r="G3685" s="50"/>
      <c r="H3685" s="50"/>
      <c r="I3685" s="50"/>
      <c r="J3685" s="50"/>
      <c r="K3685" s="50"/>
      <c r="L3685" s="53"/>
      <c r="M3685" s="53"/>
      <c r="N3685" s="50"/>
      <c r="O3685" s="50"/>
      <c r="P3685" s="50"/>
      <c r="Q3685" s="50"/>
      <c r="R3685" s="53"/>
    </row>
    <row r="3686">
      <c r="A3686" s="54"/>
      <c r="B3686" s="50"/>
      <c r="C3686" s="51"/>
      <c r="D3686" s="50"/>
      <c r="E3686" s="52"/>
      <c r="F3686" s="50"/>
      <c r="G3686" s="50"/>
      <c r="H3686" s="50"/>
      <c r="I3686" s="50"/>
      <c r="J3686" s="50"/>
      <c r="K3686" s="50"/>
      <c r="L3686" s="53"/>
      <c r="M3686" s="53"/>
      <c r="N3686" s="50"/>
      <c r="O3686" s="50"/>
      <c r="P3686" s="50"/>
      <c r="Q3686" s="50"/>
      <c r="R3686" s="53"/>
    </row>
    <row r="3687">
      <c r="A3687" s="54"/>
      <c r="B3687" s="50"/>
      <c r="C3687" s="51"/>
      <c r="D3687" s="50"/>
      <c r="E3687" s="52"/>
      <c r="F3687" s="50"/>
      <c r="G3687" s="50"/>
      <c r="H3687" s="50"/>
      <c r="I3687" s="50"/>
      <c r="J3687" s="50"/>
      <c r="K3687" s="50"/>
      <c r="L3687" s="53"/>
      <c r="M3687" s="53"/>
      <c r="N3687" s="50"/>
      <c r="O3687" s="50"/>
      <c r="P3687" s="50"/>
      <c r="Q3687" s="50"/>
      <c r="R3687" s="53"/>
    </row>
    <row r="3688">
      <c r="A3688" s="54"/>
      <c r="B3688" s="50"/>
      <c r="C3688" s="51"/>
      <c r="D3688" s="50"/>
      <c r="E3688" s="52"/>
      <c r="F3688" s="50"/>
      <c r="G3688" s="50"/>
      <c r="H3688" s="50"/>
      <c r="I3688" s="50"/>
      <c r="J3688" s="50"/>
      <c r="K3688" s="50"/>
      <c r="L3688" s="53"/>
      <c r="M3688" s="53"/>
      <c r="N3688" s="50"/>
      <c r="O3688" s="50"/>
      <c r="P3688" s="50"/>
      <c r="Q3688" s="50"/>
      <c r="R3688" s="53"/>
    </row>
    <row r="3689">
      <c r="A3689" s="54"/>
      <c r="B3689" s="50"/>
      <c r="C3689" s="51"/>
      <c r="D3689" s="50"/>
      <c r="E3689" s="52"/>
      <c r="F3689" s="50"/>
      <c r="G3689" s="50"/>
      <c r="H3689" s="50"/>
      <c r="I3689" s="50"/>
      <c r="J3689" s="50"/>
      <c r="K3689" s="50"/>
      <c r="L3689" s="53"/>
      <c r="M3689" s="53"/>
      <c r="N3689" s="50"/>
      <c r="O3689" s="50"/>
      <c r="P3689" s="50"/>
      <c r="Q3689" s="50"/>
      <c r="R3689" s="53"/>
    </row>
    <row r="3690">
      <c r="A3690" s="54"/>
      <c r="B3690" s="50"/>
      <c r="C3690" s="51"/>
      <c r="D3690" s="50"/>
      <c r="E3690" s="52"/>
      <c r="F3690" s="50"/>
      <c r="G3690" s="50"/>
      <c r="H3690" s="50"/>
      <c r="I3690" s="50"/>
      <c r="J3690" s="50"/>
      <c r="K3690" s="50"/>
      <c r="L3690" s="53"/>
      <c r="M3690" s="53"/>
      <c r="N3690" s="50"/>
      <c r="O3690" s="50"/>
      <c r="P3690" s="50"/>
      <c r="Q3690" s="50"/>
      <c r="R3690" s="53"/>
    </row>
    <row r="3691">
      <c r="A3691" s="54"/>
      <c r="B3691" s="50"/>
      <c r="C3691" s="51"/>
      <c r="D3691" s="50"/>
      <c r="E3691" s="52"/>
      <c r="F3691" s="50"/>
      <c r="G3691" s="50"/>
      <c r="H3691" s="50"/>
      <c r="I3691" s="50"/>
      <c r="J3691" s="50"/>
      <c r="K3691" s="50"/>
      <c r="L3691" s="53"/>
      <c r="M3691" s="53"/>
      <c r="N3691" s="50"/>
      <c r="O3691" s="50"/>
      <c r="P3691" s="50"/>
      <c r="Q3691" s="50"/>
      <c r="R3691" s="53"/>
    </row>
    <row r="3692">
      <c r="A3692" s="54"/>
      <c r="B3692" s="50"/>
      <c r="C3692" s="51"/>
      <c r="D3692" s="50"/>
      <c r="E3692" s="52"/>
      <c r="F3692" s="50"/>
      <c r="G3692" s="50"/>
      <c r="H3692" s="50"/>
      <c r="I3692" s="50"/>
      <c r="J3692" s="50"/>
      <c r="K3692" s="50"/>
      <c r="L3692" s="53"/>
      <c r="M3692" s="53"/>
      <c r="N3692" s="50"/>
      <c r="O3692" s="50"/>
      <c r="P3692" s="50"/>
      <c r="Q3692" s="50"/>
      <c r="R3692" s="53"/>
    </row>
    <row r="3693">
      <c r="A3693" s="54"/>
      <c r="B3693" s="50"/>
      <c r="C3693" s="51"/>
      <c r="D3693" s="50"/>
      <c r="E3693" s="52"/>
      <c r="F3693" s="50"/>
      <c r="G3693" s="50"/>
      <c r="H3693" s="50"/>
      <c r="I3693" s="50"/>
      <c r="J3693" s="50"/>
      <c r="K3693" s="50"/>
      <c r="L3693" s="53"/>
      <c r="M3693" s="53"/>
      <c r="N3693" s="50"/>
      <c r="O3693" s="50"/>
      <c r="P3693" s="50"/>
      <c r="Q3693" s="50"/>
      <c r="R3693" s="53"/>
    </row>
    <row r="3694">
      <c r="A3694" s="54"/>
      <c r="B3694" s="50"/>
      <c r="C3694" s="51"/>
      <c r="D3694" s="50"/>
      <c r="E3694" s="52"/>
      <c r="F3694" s="50"/>
      <c r="G3694" s="50"/>
      <c r="H3694" s="50"/>
      <c r="I3694" s="50"/>
      <c r="J3694" s="50"/>
      <c r="K3694" s="50"/>
      <c r="L3694" s="53"/>
      <c r="M3694" s="53"/>
      <c r="N3694" s="50"/>
      <c r="O3694" s="50"/>
      <c r="P3694" s="50"/>
      <c r="Q3694" s="50"/>
      <c r="R3694" s="53"/>
    </row>
    <row r="3695">
      <c r="A3695" s="54"/>
      <c r="B3695" s="50"/>
      <c r="C3695" s="51"/>
      <c r="D3695" s="50"/>
      <c r="E3695" s="52"/>
      <c r="F3695" s="50"/>
      <c r="G3695" s="50"/>
      <c r="H3695" s="50"/>
      <c r="I3695" s="50"/>
      <c r="J3695" s="50"/>
      <c r="K3695" s="50"/>
      <c r="L3695" s="53"/>
      <c r="M3695" s="53"/>
      <c r="N3695" s="50"/>
      <c r="O3695" s="50"/>
      <c r="P3695" s="50"/>
      <c r="Q3695" s="50"/>
      <c r="R3695" s="53"/>
    </row>
    <row r="3696">
      <c r="A3696" s="54"/>
      <c r="B3696" s="50"/>
      <c r="C3696" s="51"/>
      <c r="D3696" s="50"/>
      <c r="E3696" s="52"/>
      <c r="F3696" s="50"/>
      <c r="G3696" s="50"/>
      <c r="H3696" s="50"/>
      <c r="I3696" s="50"/>
      <c r="J3696" s="50"/>
      <c r="K3696" s="50"/>
      <c r="L3696" s="53"/>
      <c r="M3696" s="53"/>
      <c r="N3696" s="50"/>
      <c r="O3696" s="50"/>
      <c r="P3696" s="50"/>
      <c r="Q3696" s="50"/>
      <c r="R3696" s="53"/>
    </row>
    <row r="3697">
      <c r="A3697" s="54"/>
      <c r="B3697" s="50"/>
      <c r="C3697" s="51"/>
      <c r="D3697" s="50"/>
      <c r="E3697" s="52"/>
      <c r="F3697" s="50"/>
      <c r="G3697" s="50"/>
      <c r="H3697" s="50"/>
      <c r="I3697" s="50"/>
      <c r="J3697" s="50"/>
      <c r="K3697" s="50"/>
      <c r="L3697" s="53"/>
      <c r="M3697" s="53"/>
      <c r="N3697" s="50"/>
      <c r="O3697" s="50"/>
      <c r="P3697" s="50"/>
      <c r="Q3697" s="50"/>
      <c r="R3697" s="53"/>
    </row>
    <row r="3698">
      <c r="A3698" s="54"/>
      <c r="B3698" s="50"/>
      <c r="C3698" s="51"/>
      <c r="D3698" s="50"/>
      <c r="E3698" s="52"/>
      <c r="F3698" s="50"/>
      <c r="G3698" s="50"/>
      <c r="H3698" s="50"/>
      <c r="I3698" s="50"/>
      <c r="J3698" s="50"/>
      <c r="K3698" s="50"/>
      <c r="L3698" s="53"/>
      <c r="M3698" s="53"/>
      <c r="N3698" s="50"/>
      <c r="O3698" s="50"/>
      <c r="P3698" s="50"/>
      <c r="Q3698" s="50"/>
      <c r="R3698" s="53"/>
    </row>
    <row r="3699">
      <c r="A3699" s="54"/>
      <c r="B3699" s="50"/>
      <c r="C3699" s="51"/>
      <c r="D3699" s="50"/>
      <c r="E3699" s="52"/>
      <c r="F3699" s="50"/>
      <c r="G3699" s="50"/>
      <c r="H3699" s="50"/>
      <c r="I3699" s="50"/>
      <c r="J3699" s="50"/>
      <c r="K3699" s="50"/>
      <c r="L3699" s="53"/>
      <c r="M3699" s="53"/>
      <c r="N3699" s="50"/>
      <c r="O3699" s="50"/>
      <c r="P3699" s="50"/>
      <c r="Q3699" s="50"/>
      <c r="R3699" s="53"/>
    </row>
    <row r="3700">
      <c r="A3700" s="54"/>
      <c r="B3700" s="50"/>
      <c r="C3700" s="51"/>
      <c r="D3700" s="50"/>
      <c r="E3700" s="52"/>
      <c r="F3700" s="50"/>
      <c r="G3700" s="50"/>
      <c r="H3700" s="50"/>
      <c r="I3700" s="50"/>
      <c r="J3700" s="50"/>
      <c r="K3700" s="50"/>
      <c r="L3700" s="53"/>
      <c r="M3700" s="53"/>
      <c r="N3700" s="50"/>
      <c r="O3700" s="50"/>
      <c r="P3700" s="50"/>
      <c r="Q3700" s="50"/>
      <c r="R3700" s="53"/>
    </row>
    <row r="3701">
      <c r="A3701" s="54"/>
      <c r="B3701" s="50"/>
      <c r="C3701" s="51"/>
      <c r="D3701" s="50"/>
      <c r="E3701" s="52"/>
      <c r="F3701" s="50"/>
      <c r="G3701" s="50"/>
      <c r="H3701" s="50"/>
      <c r="I3701" s="50"/>
      <c r="J3701" s="50"/>
      <c r="K3701" s="50"/>
      <c r="L3701" s="53"/>
      <c r="M3701" s="53"/>
      <c r="N3701" s="50"/>
      <c r="O3701" s="50"/>
      <c r="P3701" s="50"/>
      <c r="Q3701" s="50"/>
      <c r="R3701" s="53"/>
    </row>
    <row r="3702">
      <c r="A3702" s="54"/>
      <c r="B3702" s="50"/>
      <c r="C3702" s="51"/>
      <c r="D3702" s="50"/>
      <c r="E3702" s="52"/>
      <c r="F3702" s="50"/>
      <c r="G3702" s="50"/>
      <c r="H3702" s="50"/>
      <c r="I3702" s="50"/>
      <c r="J3702" s="50"/>
      <c r="K3702" s="50"/>
      <c r="L3702" s="53"/>
      <c r="M3702" s="53"/>
      <c r="N3702" s="50"/>
      <c r="O3702" s="50"/>
      <c r="P3702" s="50"/>
      <c r="Q3702" s="50"/>
      <c r="R3702" s="53"/>
    </row>
    <row r="3703">
      <c r="A3703" s="54"/>
      <c r="B3703" s="50"/>
      <c r="C3703" s="51"/>
      <c r="D3703" s="50"/>
      <c r="E3703" s="52"/>
      <c r="F3703" s="50"/>
      <c r="G3703" s="50"/>
      <c r="H3703" s="50"/>
      <c r="I3703" s="50"/>
      <c r="J3703" s="50"/>
      <c r="K3703" s="50"/>
      <c r="L3703" s="53"/>
      <c r="M3703" s="53"/>
      <c r="N3703" s="50"/>
      <c r="O3703" s="50"/>
      <c r="P3703" s="50"/>
      <c r="Q3703" s="50"/>
      <c r="R3703" s="53"/>
    </row>
    <row r="3704">
      <c r="A3704" s="54"/>
      <c r="B3704" s="50"/>
      <c r="C3704" s="51"/>
      <c r="D3704" s="50"/>
      <c r="E3704" s="52"/>
      <c r="F3704" s="50"/>
      <c r="G3704" s="50"/>
      <c r="H3704" s="50"/>
      <c r="I3704" s="50"/>
      <c r="J3704" s="50"/>
      <c r="K3704" s="50"/>
      <c r="L3704" s="53"/>
      <c r="M3704" s="53"/>
      <c r="N3704" s="50"/>
      <c r="O3704" s="50"/>
      <c r="P3704" s="50"/>
      <c r="Q3704" s="50"/>
      <c r="R3704" s="53"/>
    </row>
    <row r="3705">
      <c r="A3705" s="54"/>
      <c r="B3705" s="50"/>
      <c r="C3705" s="51"/>
      <c r="D3705" s="50"/>
      <c r="E3705" s="52"/>
      <c r="F3705" s="50"/>
      <c r="G3705" s="50"/>
      <c r="H3705" s="50"/>
      <c r="I3705" s="50"/>
      <c r="J3705" s="50"/>
      <c r="K3705" s="50"/>
      <c r="L3705" s="53"/>
      <c r="M3705" s="53"/>
      <c r="N3705" s="50"/>
      <c r="O3705" s="50"/>
      <c r="P3705" s="50"/>
      <c r="Q3705" s="50"/>
      <c r="R3705" s="53"/>
    </row>
    <row r="3706">
      <c r="A3706" s="54"/>
      <c r="B3706" s="50"/>
      <c r="C3706" s="51"/>
      <c r="D3706" s="50"/>
      <c r="E3706" s="52"/>
      <c r="F3706" s="50"/>
      <c r="G3706" s="50"/>
      <c r="H3706" s="50"/>
      <c r="I3706" s="50"/>
      <c r="J3706" s="50"/>
      <c r="K3706" s="50"/>
      <c r="L3706" s="53"/>
      <c r="M3706" s="53"/>
      <c r="N3706" s="50"/>
      <c r="O3706" s="50"/>
      <c r="P3706" s="50"/>
      <c r="Q3706" s="50"/>
      <c r="R3706" s="53"/>
    </row>
    <row r="3707">
      <c r="A3707" s="54"/>
      <c r="B3707" s="50"/>
      <c r="C3707" s="51"/>
      <c r="D3707" s="50"/>
      <c r="E3707" s="52"/>
      <c r="F3707" s="50"/>
      <c r="G3707" s="50"/>
      <c r="H3707" s="50"/>
      <c r="I3707" s="50"/>
      <c r="J3707" s="50"/>
      <c r="K3707" s="50"/>
      <c r="L3707" s="53"/>
      <c r="M3707" s="53"/>
      <c r="N3707" s="50"/>
      <c r="O3707" s="50"/>
      <c r="P3707" s="50"/>
      <c r="Q3707" s="50"/>
      <c r="R3707" s="53"/>
    </row>
    <row r="3708">
      <c r="A3708" s="54"/>
      <c r="B3708" s="50"/>
      <c r="C3708" s="51"/>
      <c r="D3708" s="50"/>
      <c r="E3708" s="52"/>
      <c r="F3708" s="50"/>
      <c r="G3708" s="50"/>
      <c r="H3708" s="50"/>
      <c r="I3708" s="50"/>
      <c r="J3708" s="50"/>
      <c r="K3708" s="50"/>
      <c r="L3708" s="53"/>
      <c r="M3708" s="53"/>
      <c r="N3708" s="50"/>
      <c r="O3708" s="50"/>
      <c r="P3708" s="50"/>
      <c r="Q3708" s="50"/>
      <c r="R3708" s="53"/>
    </row>
    <row r="3709">
      <c r="A3709" s="54"/>
      <c r="B3709" s="50"/>
      <c r="C3709" s="51"/>
      <c r="D3709" s="50"/>
      <c r="E3709" s="52"/>
      <c r="F3709" s="50"/>
      <c r="G3709" s="50"/>
      <c r="H3709" s="50"/>
      <c r="I3709" s="50"/>
      <c r="J3709" s="50"/>
      <c r="K3709" s="50"/>
      <c r="L3709" s="53"/>
      <c r="M3709" s="53"/>
      <c r="N3709" s="50"/>
      <c r="O3709" s="50"/>
      <c r="P3709" s="50"/>
      <c r="Q3709" s="50"/>
      <c r="R3709" s="53"/>
    </row>
    <row r="3710">
      <c r="A3710" s="54"/>
      <c r="B3710" s="50"/>
      <c r="C3710" s="51"/>
      <c r="D3710" s="50"/>
      <c r="E3710" s="52"/>
      <c r="F3710" s="50"/>
      <c r="G3710" s="50"/>
      <c r="H3710" s="50"/>
      <c r="I3710" s="50"/>
      <c r="J3710" s="50"/>
      <c r="K3710" s="50"/>
      <c r="L3710" s="53"/>
      <c r="M3710" s="53"/>
      <c r="N3710" s="50"/>
      <c r="O3710" s="50"/>
      <c r="P3710" s="50"/>
      <c r="Q3710" s="50"/>
      <c r="R3710" s="53"/>
    </row>
    <row r="3711">
      <c r="A3711" s="54"/>
      <c r="B3711" s="50"/>
      <c r="C3711" s="51"/>
      <c r="D3711" s="50"/>
      <c r="E3711" s="52"/>
      <c r="F3711" s="50"/>
      <c r="G3711" s="50"/>
      <c r="H3711" s="50"/>
      <c r="I3711" s="50"/>
      <c r="J3711" s="50"/>
      <c r="K3711" s="50"/>
      <c r="L3711" s="53"/>
      <c r="M3711" s="53"/>
      <c r="N3711" s="50"/>
      <c r="O3711" s="50"/>
      <c r="P3711" s="50"/>
      <c r="Q3711" s="50"/>
      <c r="R3711" s="53"/>
    </row>
    <row r="3712">
      <c r="A3712" s="54"/>
      <c r="B3712" s="50"/>
      <c r="C3712" s="51"/>
      <c r="D3712" s="50"/>
      <c r="E3712" s="52"/>
      <c r="F3712" s="50"/>
      <c r="G3712" s="50"/>
      <c r="H3712" s="50"/>
      <c r="I3712" s="50"/>
      <c r="J3712" s="50"/>
      <c r="K3712" s="50"/>
      <c r="L3712" s="53"/>
      <c r="M3712" s="53"/>
      <c r="N3712" s="50"/>
      <c r="O3712" s="50"/>
      <c r="P3712" s="50"/>
      <c r="Q3712" s="50"/>
      <c r="R3712" s="53"/>
    </row>
    <row r="3713">
      <c r="A3713" s="54"/>
      <c r="B3713" s="50"/>
      <c r="C3713" s="51"/>
      <c r="D3713" s="50"/>
      <c r="E3713" s="52"/>
      <c r="F3713" s="50"/>
      <c r="G3713" s="50"/>
      <c r="H3713" s="50"/>
      <c r="I3713" s="50"/>
      <c r="J3713" s="50"/>
      <c r="K3713" s="50"/>
      <c r="L3713" s="53"/>
      <c r="M3713" s="53"/>
      <c r="N3713" s="50"/>
      <c r="O3713" s="50"/>
      <c r="P3713" s="50"/>
      <c r="Q3713" s="50"/>
      <c r="R3713" s="53"/>
    </row>
    <row r="3714">
      <c r="A3714" s="54"/>
      <c r="B3714" s="50"/>
      <c r="C3714" s="51"/>
      <c r="D3714" s="50"/>
      <c r="E3714" s="52"/>
      <c r="F3714" s="50"/>
      <c r="G3714" s="50"/>
      <c r="H3714" s="50"/>
      <c r="I3714" s="50"/>
      <c r="J3714" s="50"/>
      <c r="K3714" s="50"/>
      <c r="L3714" s="53"/>
      <c r="M3714" s="53"/>
      <c r="N3714" s="50"/>
      <c r="O3714" s="50"/>
      <c r="P3714" s="50"/>
      <c r="Q3714" s="50"/>
      <c r="R3714" s="53"/>
    </row>
    <row r="3715">
      <c r="A3715" s="54"/>
      <c r="B3715" s="50"/>
      <c r="C3715" s="51"/>
      <c r="D3715" s="50"/>
      <c r="E3715" s="52"/>
      <c r="F3715" s="50"/>
      <c r="G3715" s="50"/>
      <c r="H3715" s="50"/>
      <c r="I3715" s="50"/>
      <c r="J3715" s="50"/>
      <c r="K3715" s="50"/>
      <c r="L3715" s="53"/>
      <c r="M3715" s="53"/>
      <c r="N3715" s="50"/>
      <c r="O3715" s="50"/>
      <c r="P3715" s="50"/>
      <c r="Q3715" s="50"/>
      <c r="R3715" s="53"/>
    </row>
    <row r="3716">
      <c r="A3716" s="54"/>
      <c r="B3716" s="50"/>
      <c r="C3716" s="51"/>
      <c r="D3716" s="50"/>
      <c r="E3716" s="52"/>
      <c r="F3716" s="50"/>
      <c r="G3716" s="50"/>
      <c r="H3716" s="50"/>
      <c r="I3716" s="50"/>
      <c r="J3716" s="50"/>
      <c r="K3716" s="50"/>
      <c r="L3716" s="53"/>
      <c r="M3716" s="53"/>
      <c r="N3716" s="50"/>
      <c r="O3716" s="50"/>
      <c r="P3716" s="50"/>
      <c r="Q3716" s="50"/>
      <c r="R3716" s="53"/>
    </row>
    <row r="3717">
      <c r="A3717" s="54"/>
      <c r="B3717" s="50"/>
      <c r="C3717" s="51"/>
      <c r="D3717" s="50"/>
      <c r="E3717" s="52"/>
      <c r="F3717" s="50"/>
      <c r="G3717" s="50"/>
      <c r="H3717" s="50"/>
      <c r="I3717" s="50"/>
      <c r="J3717" s="50"/>
      <c r="K3717" s="50"/>
      <c r="L3717" s="53"/>
      <c r="M3717" s="53"/>
      <c r="N3717" s="50"/>
      <c r="O3717" s="50"/>
      <c r="P3717" s="50"/>
      <c r="Q3717" s="50"/>
      <c r="R3717" s="53"/>
    </row>
    <row r="3718">
      <c r="A3718" s="54"/>
      <c r="B3718" s="50"/>
      <c r="C3718" s="51"/>
      <c r="D3718" s="50"/>
      <c r="E3718" s="52"/>
      <c r="F3718" s="50"/>
      <c r="G3718" s="50"/>
      <c r="H3718" s="50"/>
      <c r="I3718" s="50"/>
      <c r="J3718" s="50"/>
      <c r="K3718" s="50"/>
      <c r="L3718" s="53"/>
      <c r="M3718" s="53"/>
      <c r="N3718" s="50"/>
      <c r="O3718" s="50"/>
      <c r="P3718" s="50"/>
      <c r="Q3718" s="50"/>
      <c r="R3718" s="53"/>
    </row>
    <row r="3719">
      <c r="A3719" s="54"/>
      <c r="B3719" s="50"/>
      <c r="C3719" s="51"/>
      <c r="D3719" s="50"/>
      <c r="E3719" s="52"/>
      <c r="F3719" s="50"/>
      <c r="G3719" s="50"/>
      <c r="H3719" s="50"/>
      <c r="I3719" s="50"/>
      <c r="J3719" s="50"/>
      <c r="K3719" s="50"/>
      <c r="L3719" s="53"/>
      <c r="M3719" s="53"/>
      <c r="N3719" s="50"/>
      <c r="O3719" s="50"/>
      <c r="P3719" s="50"/>
      <c r="Q3719" s="50"/>
      <c r="R3719" s="53"/>
    </row>
    <row r="3720">
      <c r="A3720" s="54"/>
      <c r="B3720" s="50"/>
      <c r="C3720" s="51"/>
      <c r="D3720" s="50"/>
      <c r="E3720" s="52"/>
      <c r="F3720" s="50"/>
      <c r="G3720" s="50"/>
      <c r="H3720" s="50"/>
      <c r="I3720" s="50"/>
      <c r="J3720" s="50"/>
      <c r="K3720" s="50"/>
      <c r="L3720" s="53"/>
      <c r="M3720" s="53"/>
      <c r="N3720" s="50"/>
      <c r="O3720" s="50"/>
      <c r="P3720" s="50"/>
      <c r="Q3720" s="50"/>
      <c r="R3720" s="53"/>
    </row>
    <row r="3721">
      <c r="A3721" s="54"/>
      <c r="B3721" s="50"/>
      <c r="C3721" s="51"/>
      <c r="D3721" s="50"/>
      <c r="E3721" s="52"/>
      <c r="F3721" s="50"/>
      <c r="G3721" s="50"/>
      <c r="H3721" s="50"/>
      <c r="I3721" s="50"/>
      <c r="J3721" s="50"/>
      <c r="K3721" s="50"/>
      <c r="L3721" s="53"/>
      <c r="M3721" s="53"/>
      <c r="N3721" s="50"/>
      <c r="O3721" s="50"/>
      <c r="P3721" s="50"/>
      <c r="Q3721" s="50"/>
      <c r="R3721" s="53"/>
    </row>
    <row r="3722">
      <c r="A3722" s="54"/>
      <c r="B3722" s="50"/>
      <c r="C3722" s="51"/>
      <c r="D3722" s="50"/>
      <c r="E3722" s="52"/>
      <c r="F3722" s="50"/>
      <c r="G3722" s="50"/>
      <c r="H3722" s="50"/>
      <c r="I3722" s="50"/>
      <c r="J3722" s="50"/>
      <c r="K3722" s="50"/>
      <c r="L3722" s="53"/>
      <c r="M3722" s="53"/>
      <c r="N3722" s="50"/>
      <c r="O3722" s="50"/>
      <c r="P3722" s="50"/>
      <c r="Q3722" s="50"/>
      <c r="R3722" s="53"/>
    </row>
    <row r="3723">
      <c r="A3723" s="54"/>
      <c r="B3723" s="50"/>
      <c r="C3723" s="51"/>
      <c r="D3723" s="50"/>
      <c r="E3723" s="52"/>
      <c r="F3723" s="50"/>
      <c r="G3723" s="50"/>
      <c r="H3723" s="50"/>
      <c r="I3723" s="50"/>
      <c r="J3723" s="50"/>
      <c r="K3723" s="50"/>
      <c r="L3723" s="53"/>
      <c r="M3723" s="53"/>
      <c r="N3723" s="50"/>
      <c r="O3723" s="50"/>
      <c r="P3723" s="50"/>
      <c r="Q3723" s="50"/>
      <c r="R3723" s="53"/>
    </row>
    <row r="3724">
      <c r="A3724" s="54"/>
      <c r="B3724" s="50"/>
      <c r="C3724" s="51"/>
      <c r="D3724" s="50"/>
      <c r="E3724" s="52"/>
      <c r="F3724" s="50"/>
      <c r="G3724" s="50"/>
      <c r="H3724" s="50"/>
      <c r="I3724" s="50"/>
      <c r="J3724" s="50"/>
      <c r="K3724" s="50"/>
      <c r="L3724" s="53"/>
      <c r="M3724" s="53"/>
      <c r="N3724" s="50"/>
      <c r="O3724" s="50"/>
      <c r="P3724" s="50"/>
      <c r="Q3724" s="50"/>
      <c r="R3724" s="53"/>
    </row>
    <row r="3725">
      <c r="A3725" s="54"/>
      <c r="B3725" s="50"/>
      <c r="C3725" s="51"/>
      <c r="D3725" s="50"/>
      <c r="E3725" s="52"/>
      <c r="F3725" s="50"/>
      <c r="G3725" s="50"/>
      <c r="H3725" s="50"/>
      <c r="I3725" s="50"/>
      <c r="J3725" s="50"/>
      <c r="K3725" s="50"/>
      <c r="L3725" s="53"/>
      <c r="M3725" s="53"/>
      <c r="N3725" s="50"/>
      <c r="O3725" s="50"/>
      <c r="P3725" s="50"/>
      <c r="Q3725" s="50"/>
      <c r="R3725" s="53"/>
    </row>
    <row r="3726">
      <c r="A3726" s="54"/>
      <c r="B3726" s="50"/>
      <c r="C3726" s="51"/>
      <c r="D3726" s="50"/>
      <c r="E3726" s="52"/>
      <c r="F3726" s="50"/>
      <c r="G3726" s="50"/>
      <c r="H3726" s="50"/>
      <c r="I3726" s="50"/>
      <c r="J3726" s="50"/>
      <c r="K3726" s="50"/>
      <c r="L3726" s="53"/>
      <c r="M3726" s="53"/>
      <c r="N3726" s="50"/>
      <c r="O3726" s="50"/>
      <c r="P3726" s="50"/>
      <c r="Q3726" s="50"/>
      <c r="R3726" s="53"/>
    </row>
    <row r="3727">
      <c r="A3727" s="54"/>
      <c r="B3727" s="50"/>
      <c r="C3727" s="51"/>
      <c r="D3727" s="50"/>
      <c r="E3727" s="52"/>
      <c r="F3727" s="50"/>
      <c r="G3727" s="50"/>
      <c r="H3727" s="50"/>
      <c r="I3727" s="50"/>
      <c r="J3727" s="50"/>
      <c r="K3727" s="50"/>
      <c r="L3727" s="53"/>
      <c r="M3727" s="53"/>
      <c r="N3727" s="50"/>
      <c r="O3727" s="50"/>
      <c r="P3727" s="50"/>
      <c r="Q3727" s="50"/>
      <c r="R3727" s="53"/>
    </row>
    <row r="3728">
      <c r="A3728" s="54"/>
      <c r="B3728" s="50"/>
      <c r="C3728" s="51"/>
      <c r="D3728" s="50"/>
      <c r="E3728" s="52"/>
      <c r="F3728" s="50"/>
      <c r="G3728" s="50"/>
      <c r="H3728" s="50"/>
      <c r="I3728" s="50"/>
      <c r="J3728" s="50"/>
      <c r="K3728" s="50"/>
      <c r="L3728" s="53"/>
      <c r="M3728" s="53"/>
      <c r="N3728" s="50"/>
      <c r="O3728" s="50"/>
      <c r="P3728" s="50"/>
      <c r="Q3728" s="50"/>
      <c r="R3728" s="53"/>
    </row>
    <row r="3729">
      <c r="A3729" s="54"/>
      <c r="B3729" s="50"/>
      <c r="C3729" s="51"/>
      <c r="D3729" s="50"/>
      <c r="E3729" s="52"/>
      <c r="F3729" s="50"/>
      <c r="G3729" s="50"/>
      <c r="H3729" s="50"/>
      <c r="I3729" s="50"/>
      <c r="J3729" s="50"/>
      <c r="K3729" s="50"/>
      <c r="L3729" s="53"/>
      <c r="M3729" s="53"/>
      <c r="N3729" s="50"/>
      <c r="O3729" s="50"/>
      <c r="P3729" s="50"/>
      <c r="Q3729" s="50"/>
      <c r="R3729" s="53"/>
    </row>
    <row r="3730">
      <c r="A3730" s="54"/>
      <c r="B3730" s="50"/>
      <c r="C3730" s="51"/>
      <c r="D3730" s="50"/>
      <c r="E3730" s="52"/>
      <c r="F3730" s="50"/>
      <c r="G3730" s="50"/>
      <c r="H3730" s="50"/>
      <c r="I3730" s="50"/>
      <c r="J3730" s="50"/>
      <c r="K3730" s="50"/>
      <c r="L3730" s="53"/>
      <c r="M3730" s="53"/>
      <c r="N3730" s="50"/>
      <c r="O3730" s="50"/>
      <c r="P3730" s="50"/>
      <c r="Q3730" s="50"/>
      <c r="R3730" s="53"/>
    </row>
    <row r="3731">
      <c r="A3731" s="54"/>
      <c r="B3731" s="50"/>
      <c r="C3731" s="51"/>
      <c r="D3731" s="50"/>
      <c r="E3731" s="52"/>
      <c r="F3731" s="50"/>
      <c r="G3731" s="50"/>
      <c r="H3731" s="50"/>
      <c r="I3731" s="50"/>
      <c r="J3731" s="50"/>
      <c r="K3731" s="50"/>
      <c r="L3731" s="53"/>
      <c r="M3731" s="53"/>
      <c r="N3731" s="50"/>
      <c r="O3731" s="50"/>
      <c r="P3731" s="50"/>
      <c r="Q3731" s="50"/>
      <c r="R3731" s="53"/>
    </row>
    <row r="3732">
      <c r="A3732" s="54"/>
      <c r="B3732" s="50"/>
      <c r="C3732" s="51"/>
      <c r="D3732" s="50"/>
      <c r="E3732" s="52"/>
      <c r="F3732" s="50"/>
      <c r="G3732" s="50"/>
      <c r="H3732" s="50"/>
      <c r="I3732" s="50"/>
      <c r="J3732" s="50"/>
      <c r="K3732" s="50"/>
      <c r="L3732" s="53"/>
      <c r="M3732" s="53"/>
      <c r="N3732" s="50"/>
      <c r="O3732" s="50"/>
      <c r="P3732" s="50"/>
      <c r="Q3732" s="50"/>
      <c r="R3732" s="53"/>
    </row>
    <row r="3733">
      <c r="A3733" s="54"/>
      <c r="B3733" s="50"/>
      <c r="C3733" s="51"/>
      <c r="D3733" s="50"/>
      <c r="E3733" s="52"/>
      <c r="F3733" s="50"/>
      <c r="G3733" s="50"/>
      <c r="H3733" s="50"/>
      <c r="I3733" s="50"/>
      <c r="J3733" s="50"/>
      <c r="K3733" s="50"/>
      <c r="L3733" s="53"/>
      <c r="M3733" s="53"/>
      <c r="N3733" s="50"/>
      <c r="O3733" s="50"/>
      <c r="P3733" s="50"/>
      <c r="Q3733" s="50"/>
      <c r="R3733" s="53"/>
    </row>
    <row r="3734">
      <c r="A3734" s="54"/>
      <c r="B3734" s="50"/>
      <c r="C3734" s="51"/>
      <c r="D3734" s="50"/>
      <c r="E3734" s="52"/>
      <c r="F3734" s="50"/>
      <c r="G3734" s="50"/>
      <c r="H3734" s="50"/>
      <c r="I3734" s="50"/>
      <c r="J3734" s="50"/>
      <c r="K3734" s="50"/>
      <c r="L3734" s="53"/>
      <c r="M3734" s="53"/>
      <c r="N3734" s="50"/>
      <c r="O3734" s="50"/>
      <c r="P3734" s="50"/>
      <c r="Q3734" s="50"/>
      <c r="R3734" s="53"/>
    </row>
    <row r="3735">
      <c r="A3735" s="54"/>
      <c r="B3735" s="50"/>
      <c r="C3735" s="51"/>
      <c r="D3735" s="50"/>
      <c r="E3735" s="52"/>
      <c r="F3735" s="50"/>
      <c r="G3735" s="50"/>
      <c r="H3735" s="50"/>
      <c r="I3735" s="50"/>
      <c r="J3735" s="50"/>
      <c r="K3735" s="50"/>
      <c r="L3735" s="53"/>
      <c r="M3735" s="53"/>
      <c r="N3735" s="50"/>
      <c r="O3735" s="50"/>
      <c r="P3735" s="50"/>
      <c r="Q3735" s="50"/>
      <c r="R3735" s="53"/>
    </row>
    <row r="3736">
      <c r="A3736" s="54"/>
      <c r="B3736" s="50"/>
      <c r="C3736" s="51"/>
      <c r="D3736" s="50"/>
      <c r="E3736" s="52"/>
      <c r="F3736" s="50"/>
      <c r="G3736" s="50"/>
      <c r="H3736" s="50"/>
      <c r="I3736" s="50"/>
      <c r="J3736" s="50"/>
      <c r="K3736" s="50"/>
      <c r="L3736" s="53"/>
      <c r="M3736" s="53"/>
      <c r="N3736" s="50"/>
      <c r="O3736" s="50"/>
      <c r="P3736" s="50"/>
      <c r="Q3736" s="50"/>
      <c r="R3736" s="53"/>
    </row>
    <row r="3737">
      <c r="A3737" s="54"/>
      <c r="B3737" s="50"/>
      <c r="C3737" s="51"/>
      <c r="D3737" s="50"/>
      <c r="E3737" s="52"/>
      <c r="F3737" s="50"/>
      <c r="G3737" s="50"/>
      <c r="H3737" s="50"/>
      <c r="I3737" s="50"/>
      <c r="J3737" s="50"/>
      <c r="K3737" s="50"/>
      <c r="L3737" s="53"/>
      <c r="M3737" s="53"/>
      <c r="N3737" s="50"/>
      <c r="O3737" s="50"/>
      <c r="P3737" s="50"/>
      <c r="Q3737" s="50"/>
      <c r="R3737" s="53"/>
    </row>
    <row r="3738">
      <c r="A3738" s="54"/>
      <c r="B3738" s="50"/>
      <c r="C3738" s="51"/>
      <c r="D3738" s="50"/>
      <c r="E3738" s="52"/>
      <c r="F3738" s="50"/>
      <c r="G3738" s="50"/>
      <c r="H3738" s="50"/>
      <c r="I3738" s="50"/>
      <c r="J3738" s="50"/>
      <c r="K3738" s="50"/>
      <c r="L3738" s="53"/>
      <c r="M3738" s="53"/>
      <c r="N3738" s="50"/>
      <c r="O3738" s="50"/>
      <c r="P3738" s="50"/>
      <c r="Q3738" s="50"/>
      <c r="R3738" s="53"/>
    </row>
    <row r="3739">
      <c r="A3739" s="54"/>
      <c r="B3739" s="50"/>
      <c r="C3739" s="51"/>
      <c r="D3739" s="50"/>
      <c r="E3739" s="52"/>
      <c r="F3739" s="50"/>
      <c r="G3739" s="50"/>
      <c r="H3739" s="50"/>
      <c r="I3739" s="50"/>
      <c r="J3739" s="50"/>
      <c r="K3739" s="50"/>
      <c r="L3739" s="53"/>
      <c r="M3739" s="53"/>
      <c r="N3739" s="50"/>
      <c r="O3739" s="50"/>
      <c r="P3739" s="50"/>
      <c r="Q3739" s="50"/>
      <c r="R3739" s="53"/>
    </row>
    <row r="3740">
      <c r="A3740" s="54"/>
      <c r="B3740" s="50"/>
      <c r="C3740" s="51"/>
      <c r="D3740" s="50"/>
      <c r="E3740" s="52"/>
      <c r="F3740" s="50"/>
      <c r="G3740" s="50"/>
      <c r="H3740" s="50"/>
      <c r="I3740" s="50"/>
      <c r="J3740" s="50"/>
      <c r="K3740" s="50"/>
      <c r="L3740" s="53"/>
      <c r="M3740" s="53"/>
      <c r="N3740" s="50"/>
      <c r="O3740" s="50"/>
      <c r="P3740" s="50"/>
      <c r="Q3740" s="50"/>
      <c r="R3740" s="53"/>
    </row>
    <row r="3741">
      <c r="A3741" s="54"/>
      <c r="B3741" s="50"/>
      <c r="C3741" s="51"/>
      <c r="D3741" s="50"/>
      <c r="E3741" s="52"/>
      <c r="F3741" s="50"/>
      <c r="G3741" s="50"/>
      <c r="H3741" s="50"/>
      <c r="I3741" s="50"/>
      <c r="J3741" s="50"/>
      <c r="K3741" s="50"/>
      <c r="L3741" s="53"/>
      <c r="M3741" s="53"/>
      <c r="N3741" s="50"/>
      <c r="O3741" s="50"/>
      <c r="P3741" s="50"/>
      <c r="Q3741" s="50"/>
      <c r="R3741" s="53"/>
    </row>
    <row r="3742">
      <c r="A3742" s="54"/>
      <c r="B3742" s="50"/>
      <c r="C3742" s="51"/>
      <c r="D3742" s="50"/>
      <c r="E3742" s="52"/>
      <c r="F3742" s="50"/>
      <c r="G3742" s="50"/>
      <c r="H3742" s="50"/>
      <c r="I3742" s="50"/>
      <c r="J3742" s="50"/>
      <c r="K3742" s="50"/>
      <c r="L3742" s="53"/>
      <c r="M3742" s="53"/>
      <c r="N3742" s="50"/>
      <c r="O3742" s="50"/>
      <c r="P3742" s="50"/>
      <c r="Q3742" s="50"/>
      <c r="R3742" s="53"/>
    </row>
    <row r="3743">
      <c r="A3743" s="54"/>
      <c r="B3743" s="50"/>
      <c r="C3743" s="51"/>
      <c r="D3743" s="50"/>
      <c r="E3743" s="52"/>
      <c r="F3743" s="50"/>
      <c r="G3743" s="50"/>
      <c r="H3743" s="50"/>
      <c r="I3743" s="50"/>
      <c r="J3743" s="50"/>
      <c r="K3743" s="50"/>
      <c r="L3743" s="53"/>
      <c r="M3743" s="53"/>
      <c r="N3743" s="50"/>
      <c r="O3743" s="50"/>
      <c r="P3743" s="50"/>
      <c r="Q3743" s="50"/>
      <c r="R3743" s="53"/>
    </row>
    <row r="3744">
      <c r="A3744" s="54"/>
      <c r="B3744" s="50"/>
      <c r="C3744" s="51"/>
      <c r="D3744" s="50"/>
      <c r="E3744" s="52"/>
      <c r="F3744" s="50"/>
      <c r="G3744" s="50"/>
      <c r="H3744" s="50"/>
      <c r="I3744" s="50"/>
      <c r="J3744" s="50"/>
      <c r="K3744" s="50"/>
      <c r="L3744" s="53"/>
      <c r="M3744" s="53"/>
      <c r="N3744" s="50"/>
      <c r="O3744" s="50"/>
      <c r="P3744" s="50"/>
      <c r="Q3744" s="50"/>
      <c r="R3744" s="53"/>
    </row>
    <row r="3745">
      <c r="A3745" s="54"/>
      <c r="B3745" s="50"/>
      <c r="C3745" s="51"/>
      <c r="D3745" s="50"/>
      <c r="E3745" s="52"/>
      <c r="F3745" s="50"/>
      <c r="G3745" s="50"/>
      <c r="H3745" s="50"/>
      <c r="I3745" s="50"/>
      <c r="J3745" s="50"/>
      <c r="K3745" s="50"/>
      <c r="L3745" s="53"/>
      <c r="M3745" s="53"/>
      <c r="N3745" s="50"/>
      <c r="O3745" s="50"/>
      <c r="P3745" s="50"/>
      <c r="Q3745" s="50"/>
      <c r="R3745" s="53"/>
    </row>
    <row r="3746">
      <c r="A3746" s="54"/>
      <c r="B3746" s="50"/>
      <c r="C3746" s="51"/>
      <c r="D3746" s="50"/>
      <c r="E3746" s="52"/>
      <c r="F3746" s="50"/>
      <c r="G3746" s="50"/>
      <c r="H3746" s="50"/>
      <c r="I3746" s="50"/>
      <c r="J3746" s="50"/>
      <c r="K3746" s="50"/>
      <c r="L3746" s="53"/>
      <c r="M3746" s="53"/>
      <c r="N3746" s="50"/>
      <c r="O3746" s="50"/>
      <c r="P3746" s="50"/>
      <c r="Q3746" s="50"/>
      <c r="R3746" s="53"/>
    </row>
    <row r="3747">
      <c r="A3747" s="54"/>
      <c r="B3747" s="50"/>
      <c r="C3747" s="51"/>
      <c r="D3747" s="50"/>
      <c r="E3747" s="52"/>
      <c r="F3747" s="50"/>
      <c r="G3747" s="50"/>
      <c r="H3747" s="50"/>
      <c r="I3747" s="50"/>
      <c r="J3747" s="50"/>
      <c r="K3747" s="50"/>
      <c r="L3747" s="53"/>
      <c r="M3747" s="53"/>
      <c r="N3747" s="50"/>
      <c r="O3747" s="50"/>
      <c r="P3747" s="50"/>
      <c r="Q3747" s="50"/>
      <c r="R3747" s="53"/>
    </row>
    <row r="3748">
      <c r="A3748" s="54"/>
      <c r="B3748" s="50"/>
      <c r="C3748" s="51"/>
      <c r="D3748" s="50"/>
      <c r="E3748" s="52"/>
      <c r="F3748" s="50"/>
      <c r="G3748" s="50"/>
      <c r="H3748" s="50"/>
      <c r="I3748" s="50"/>
      <c r="J3748" s="50"/>
      <c r="K3748" s="50"/>
      <c r="L3748" s="53"/>
      <c r="M3748" s="53"/>
      <c r="N3748" s="50"/>
      <c r="O3748" s="50"/>
      <c r="P3748" s="50"/>
      <c r="Q3748" s="50"/>
      <c r="R3748" s="53"/>
    </row>
    <row r="3749">
      <c r="A3749" s="54"/>
      <c r="B3749" s="50"/>
      <c r="C3749" s="51"/>
      <c r="D3749" s="50"/>
      <c r="E3749" s="52"/>
      <c r="F3749" s="50"/>
      <c r="G3749" s="50"/>
      <c r="H3749" s="50"/>
      <c r="I3749" s="50"/>
      <c r="J3749" s="50"/>
      <c r="K3749" s="50"/>
      <c r="L3749" s="53"/>
      <c r="M3749" s="53"/>
      <c r="N3749" s="50"/>
      <c r="O3749" s="50"/>
      <c r="P3749" s="50"/>
      <c r="Q3749" s="50"/>
      <c r="R3749" s="53"/>
    </row>
    <row r="3750">
      <c r="A3750" s="54"/>
      <c r="B3750" s="50"/>
      <c r="C3750" s="51"/>
      <c r="D3750" s="50"/>
      <c r="E3750" s="52"/>
      <c r="F3750" s="50"/>
      <c r="G3750" s="50"/>
      <c r="H3750" s="50"/>
      <c r="I3750" s="50"/>
      <c r="J3750" s="50"/>
      <c r="K3750" s="50"/>
      <c r="L3750" s="53"/>
      <c r="M3750" s="53"/>
      <c r="N3750" s="50"/>
      <c r="O3750" s="50"/>
      <c r="P3750" s="50"/>
      <c r="Q3750" s="50"/>
      <c r="R3750" s="53"/>
    </row>
    <row r="3751">
      <c r="A3751" s="54"/>
      <c r="B3751" s="50"/>
      <c r="C3751" s="51"/>
      <c r="D3751" s="50"/>
      <c r="E3751" s="52"/>
      <c r="F3751" s="50"/>
      <c r="G3751" s="50"/>
      <c r="H3751" s="50"/>
      <c r="I3751" s="50"/>
      <c r="J3751" s="50"/>
      <c r="K3751" s="50"/>
      <c r="L3751" s="53"/>
      <c r="M3751" s="53"/>
      <c r="N3751" s="50"/>
      <c r="O3751" s="50"/>
      <c r="P3751" s="50"/>
      <c r="Q3751" s="50"/>
      <c r="R3751" s="53"/>
    </row>
    <row r="3752">
      <c r="A3752" s="54"/>
      <c r="B3752" s="50"/>
      <c r="C3752" s="51"/>
      <c r="D3752" s="50"/>
      <c r="E3752" s="52"/>
      <c r="F3752" s="50"/>
      <c r="G3752" s="50"/>
      <c r="H3752" s="50"/>
      <c r="I3752" s="50"/>
      <c r="J3752" s="50"/>
      <c r="K3752" s="50"/>
      <c r="L3752" s="53"/>
      <c r="M3752" s="53"/>
      <c r="N3752" s="50"/>
      <c r="O3752" s="50"/>
      <c r="P3752" s="50"/>
      <c r="Q3752" s="50"/>
      <c r="R3752" s="53"/>
    </row>
    <row r="3753">
      <c r="A3753" s="54"/>
      <c r="B3753" s="50"/>
      <c r="C3753" s="51"/>
      <c r="D3753" s="50"/>
      <c r="E3753" s="52"/>
      <c r="F3753" s="50"/>
      <c r="G3753" s="50"/>
      <c r="H3753" s="50"/>
      <c r="I3753" s="50"/>
      <c r="J3753" s="50"/>
      <c r="K3753" s="50"/>
      <c r="L3753" s="53"/>
      <c r="M3753" s="53"/>
      <c r="N3753" s="50"/>
      <c r="O3753" s="50"/>
      <c r="P3753" s="50"/>
      <c r="Q3753" s="50"/>
      <c r="R3753" s="53"/>
    </row>
    <row r="3754">
      <c r="A3754" s="54"/>
      <c r="B3754" s="50"/>
      <c r="C3754" s="51"/>
      <c r="D3754" s="50"/>
      <c r="E3754" s="52"/>
      <c r="F3754" s="50"/>
      <c r="G3754" s="50"/>
      <c r="H3754" s="50"/>
      <c r="I3754" s="50"/>
      <c r="J3754" s="50"/>
      <c r="K3754" s="50"/>
      <c r="L3754" s="53"/>
      <c r="M3754" s="53"/>
      <c r="N3754" s="50"/>
      <c r="O3754" s="50"/>
      <c r="P3754" s="50"/>
      <c r="Q3754" s="50"/>
      <c r="R3754" s="53"/>
    </row>
    <row r="3755">
      <c r="A3755" s="54"/>
      <c r="B3755" s="50"/>
      <c r="C3755" s="51"/>
      <c r="D3755" s="50"/>
      <c r="E3755" s="52"/>
      <c r="F3755" s="50"/>
      <c r="G3755" s="50"/>
      <c r="H3755" s="50"/>
      <c r="I3755" s="50"/>
      <c r="J3755" s="50"/>
      <c r="K3755" s="50"/>
      <c r="L3755" s="53"/>
      <c r="M3755" s="53"/>
      <c r="N3755" s="50"/>
      <c r="O3755" s="50"/>
      <c r="P3755" s="50"/>
      <c r="Q3755" s="50"/>
      <c r="R3755" s="53"/>
    </row>
    <row r="3756">
      <c r="A3756" s="54"/>
      <c r="B3756" s="50"/>
      <c r="C3756" s="51"/>
      <c r="D3756" s="50"/>
      <c r="E3756" s="52"/>
      <c r="F3756" s="50"/>
      <c r="G3756" s="50"/>
      <c r="H3756" s="50"/>
      <c r="I3756" s="50"/>
      <c r="J3756" s="50"/>
      <c r="K3756" s="50"/>
      <c r="L3756" s="53"/>
      <c r="M3756" s="53"/>
      <c r="N3756" s="50"/>
      <c r="O3756" s="50"/>
      <c r="P3756" s="50"/>
      <c r="Q3756" s="50"/>
      <c r="R3756" s="53"/>
    </row>
    <row r="3757">
      <c r="A3757" s="54"/>
      <c r="B3757" s="50"/>
      <c r="C3757" s="51"/>
      <c r="D3757" s="50"/>
      <c r="E3757" s="52"/>
      <c r="F3757" s="50"/>
      <c r="G3757" s="50"/>
      <c r="H3757" s="50"/>
      <c r="I3757" s="50"/>
      <c r="J3757" s="50"/>
      <c r="K3757" s="50"/>
      <c r="L3757" s="53"/>
      <c r="M3757" s="53"/>
      <c r="N3757" s="50"/>
      <c r="O3757" s="50"/>
      <c r="P3757" s="50"/>
      <c r="Q3757" s="50"/>
      <c r="R3757" s="53"/>
    </row>
    <row r="3758">
      <c r="A3758" s="54"/>
      <c r="B3758" s="50"/>
      <c r="C3758" s="51"/>
      <c r="D3758" s="50"/>
      <c r="E3758" s="52"/>
      <c r="F3758" s="50"/>
      <c r="G3758" s="50"/>
      <c r="H3758" s="50"/>
      <c r="I3758" s="50"/>
      <c r="J3758" s="50"/>
      <c r="K3758" s="50"/>
      <c r="L3758" s="53"/>
      <c r="M3758" s="53"/>
      <c r="N3758" s="50"/>
      <c r="O3758" s="50"/>
      <c r="P3758" s="50"/>
      <c r="Q3758" s="50"/>
      <c r="R3758" s="53"/>
    </row>
    <row r="3759">
      <c r="A3759" s="54"/>
      <c r="B3759" s="50"/>
      <c r="C3759" s="51"/>
      <c r="D3759" s="50"/>
      <c r="E3759" s="52"/>
      <c r="F3759" s="50"/>
      <c r="G3759" s="50"/>
      <c r="H3759" s="50"/>
      <c r="I3759" s="50"/>
      <c r="J3759" s="50"/>
      <c r="K3759" s="50"/>
      <c r="L3759" s="53"/>
      <c r="M3759" s="53"/>
      <c r="N3759" s="50"/>
      <c r="O3759" s="50"/>
      <c r="P3759" s="50"/>
      <c r="Q3759" s="50"/>
      <c r="R3759" s="53"/>
    </row>
    <row r="3760">
      <c r="A3760" s="54"/>
      <c r="B3760" s="50"/>
      <c r="C3760" s="51"/>
      <c r="D3760" s="50"/>
      <c r="E3760" s="52"/>
      <c r="F3760" s="50"/>
      <c r="G3760" s="50"/>
      <c r="H3760" s="50"/>
      <c r="I3760" s="50"/>
      <c r="J3760" s="50"/>
      <c r="K3760" s="50"/>
      <c r="L3760" s="53"/>
      <c r="M3760" s="53"/>
      <c r="N3760" s="50"/>
      <c r="O3760" s="50"/>
      <c r="P3760" s="50"/>
      <c r="Q3760" s="50"/>
      <c r="R3760" s="53"/>
    </row>
    <row r="3761">
      <c r="A3761" s="54"/>
      <c r="B3761" s="50"/>
      <c r="C3761" s="51"/>
      <c r="D3761" s="50"/>
      <c r="E3761" s="52"/>
      <c r="F3761" s="50"/>
      <c r="G3761" s="50"/>
      <c r="H3761" s="50"/>
      <c r="I3761" s="50"/>
      <c r="J3761" s="50"/>
      <c r="K3761" s="50"/>
      <c r="L3761" s="53"/>
      <c r="M3761" s="53"/>
      <c r="N3761" s="50"/>
      <c r="O3761" s="50"/>
      <c r="P3761" s="50"/>
      <c r="Q3761" s="50"/>
      <c r="R3761" s="53"/>
    </row>
    <row r="3762">
      <c r="A3762" s="54"/>
      <c r="B3762" s="50"/>
      <c r="C3762" s="51"/>
      <c r="D3762" s="50"/>
      <c r="E3762" s="52"/>
      <c r="F3762" s="50"/>
      <c r="G3762" s="50"/>
      <c r="H3762" s="50"/>
      <c r="I3762" s="50"/>
      <c r="J3762" s="50"/>
      <c r="K3762" s="50"/>
      <c r="L3762" s="53"/>
      <c r="M3762" s="53"/>
      <c r="N3762" s="50"/>
      <c r="O3762" s="50"/>
      <c r="P3762" s="50"/>
      <c r="Q3762" s="50"/>
      <c r="R3762" s="53"/>
    </row>
    <row r="3763">
      <c r="A3763" s="54"/>
      <c r="B3763" s="50"/>
      <c r="C3763" s="51"/>
      <c r="D3763" s="50"/>
      <c r="E3763" s="52"/>
      <c r="F3763" s="50"/>
      <c r="G3763" s="50"/>
      <c r="H3763" s="50"/>
      <c r="I3763" s="50"/>
      <c r="J3763" s="50"/>
      <c r="K3763" s="50"/>
      <c r="L3763" s="53"/>
      <c r="M3763" s="53"/>
      <c r="N3763" s="50"/>
      <c r="O3763" s="50"/>
      <c r="P3763" s="50"/>
      <c r="Q3763" s="50"/>
      <c r="R3763" s="53"/>
    </row>
    <row r="3764">
      <c r="A3764" s="54"/>
      <c r="B3764" s="50"/>
      <c r="C3764" s="51"/>
      <c r="D3764" s="50"/>
      <c r="E3764" s="52"/>
      <c r="F3764" s="50"/>
      <c r="G3764" s="50"/>
      <c r="H3764" s="50"/>
      <c r="I3764" s="50"/>
      <c r="J3764" s="50"/>
      <c r="K3764" s="50"/>
      <c r="L3764" s="53"/>
      <c r="M3764" s="53"/>
      <c r="N3764" s="50"/>
      <c r="O3764" s="50"/>
      <c r="P3764" s="50"/>
      <c r="Q3764" s="50"/>
      <c r="R3764" s="53"/>
    </row>
    <row r="3765">
      <c r="A3765" s="54"/>
      <c r="B3765" s="50"/>
      <c r="C3765" s="51"/>
      <c r="D3765" s="50"/>
      <c r="E3765" s="52"/>
      <c r="F3765" s="50"/>
      <c r="G3765" s="50"/>
      <c r="H3765" s="50"/>
      <c r="I3765" s="50"/>
      <c r="J3765" s="50"/>
      <c r="K3765" s="50"/>
      <c r="L3765" s="53"/>
      <c r="M3765" s="53"/>
      <c r="N3765" s="50"/>
      <c r="O3765" s="50"/>
      <c r="P3765" s="50"/>
      <c r="Q3765" s="50"/>
      <c r="R3765" s="53"/>
    </row>
    <row r="3766">
      <c r="A3766" s="54"/>
      <c r="B3766" s="50"/>
      <c r="C3766" s="51"/>
      <c r="D3766" s="50"/>
      <c r="E3766" s="52"/>
      <c r="F3766" s="50"/>
      <c r="G3766" s="50"/>
      <c r="H3766" s="50"/>
      <c r="I3766" s="50"/>
      <c r="J3766" s="50"/>
      <c r="K3766" s="50"/>
      <c r="L3766" s="53"/>
      <c r="M3766" s="53"/>
      <c r="N3766" s="50"/>
      <c r="O3766" s="50"/>
      <c r="P3766" s="50"/>
      <c r="Q3766" s="50"/>
      <c r="R3766" s="53"/>
    </row>
    <row r="3767">
      <c r="A3767" s="54"/>
      <c r="B3767" s="50"/>
      <c r="C3767" s="51"/>
      <c r="D3767" s="50"/>
      <c r="E3767" s="52"/>
      <c r="F3767" s="50"/>
      <c r="G3767" s="50"/>
      <c r="H3767" s="50"/>
      <c r="I3767" s="50"/>
      <c r="J3767" s="50"/>
      <c r="K3767" s="50"/>
      <c r="L3767" s="53"/>
      <c r="M3767" s="53"/>
      <c r="N3767" s="50"/>
      <c r="O3767" s="50"/>
      <c r="P3767" s="50"/>
      <c r="Q3767" s="50"/>
      <c r="R3767" s="53"/>
    </row>
    <row r="3768">
      <c r="A3768" s="54"/>
      <c r="B3768" s="50"/>
      <c r="C3768" s="51"/>
      <c r="D3768" s="50"/>
      <c r="E3768" s="52"/>
      <c r="F3768" s="50"/>
      <c r="G3768" s="50"/>
      <c r="H3768" s="50"/>
      <c r="I3768" s="50"/>
      <c r="J3768" s="50"/>
      <c r="K3768" s="50"/>
      <c r="L3768" s="53"/>
      <c r="M3768" s="53"/>
      <c r="N3768" s="50"/>
      <c r="O3768" s="50"/>
      <c r="P3768" s="50"/>
      <c r="Q3768" s="50"/>
      <c r="R3768" s="53"/>
    </row>
    <row r="3769">
      <c r="A3769" s="54"/>
      <c r="B3769" s="50"/>
      <c r="C3769" s="51"/>
      <c r="D3769" s="50"/>
      <c r="E3769" s="52"/>
      <c r="F3769" s="50"/>
      <c r="G3769" s="50"/>
      <c r="H3769" s="50"/>
      <c r="I3769" s="50"/>
      <c r="J3769" s="50"/>
      <c r="K3769" s="50"/>
      <c r="L3769" s="53"/>
      <c r="M3769" s="53"/>
      <c r="N3769" s="50"/>
      <c r="O3769" s="50"/>
      <c r="P3769" s="50"/>
      <c r="Q3769" s="50"/>
      <c r="R3769" s="53"/>
    </row>
    <row r="3770">
      <c r="A3770" s="54"/>
      <c r="B3770" s="50"/>
      <c r="C3770" s="51"/>
      <c r="D3770" s="50"/>
      <c r="E3770" s="52"/>
      <c r="F3770" s="50"/>
      <c r="G3770" s="50"/>
      <c r="H3770" s="50"/>
      <c r="I3770" s="50"/>
      <c r="J3770" s="50"/>
      <c r="K3770" s="50"/>
      <c r="L3770" s="53"/>
      <c r="M3770" s="53"/>
      <c r="N3770" s="50"/>
      <c r="O3770" s="50"/>
      <c r="P3770" s="50"/>
      <c r="Q3770" s="50"/>
      <c r="R3770" s="53"/>
    </row>
    <row r="3771">
      <c r="A3771" s="54"/>
      <c r="B3771" s="50"/>
      <c r="C3771" s="51"/>
      <c r="D3771" s="50"/>
      <c r="E3771" s="52"/>
      <c r="F3771" s="50"/>
      <c r="G3771" s="50"/>
      <c r="H3771" s="50"/>
      <c r="I3771" s="50"/>
      <c r="J3771" s="50"/>
      <c r="K3771" s="50"/>
      <c r="L3771" s="53"/>
      <c r="M3771" s="53"/>
      <c r="N3771" s="50"/>
      <c r="O3771" s="50"/>
      <c r="P3771" s="50"/>
      <c r="Q3771" s="50"/>
      <c r="R3771" s="53"/>
    </row>
    <row r="3772">
      <c r="A3772" s="54"/>
      <c r="B3772" s="50"/>
      <c r="C3772" s="51"/>
      <c r="D3772" s="50"/>
      <c r="E3772" s="52"/>
      <c r="F3772" s="50"/>
      <c r="G3772" s="50"/>
      <c r="H3772" s="50"/>
      <c r="I3772" s="50"/>
      <c r="J3772" s="50"/>
      <c r="K3772" s="50"/>
      <c r="L3772" s="53"/>
      <c r="M3772" s="53"/>
      <c r="N3772" s="50"/>
      <c r="O3772" s="50"/>
      <c r="P3772" s="50"/>
      <c r="Q3772" s="50"/>
      <c r="R3772" s="53"/>
    </row>
    <row r="3773">
      <c r="A3773" s="54"/>
      <c r="B3773" s="50"/>
      <c r="C3773" s="51"/>
      <c r="D3773" s="50"/>
      <c r="E3773" s="52"/>
      <c r="F3773" s="50"/>
      <c r="G3773" s="50"/>
      <c r="H3773" s="50"/>
      <c r="I3773" s="50"/>
      <c r="J3773" s="50"/>
      <c r="K3773" s="50"/>
      <c r="L3773" s="53"/>
      <c r="M3773" s="53"/>
      <c r="N3773" s="50"/>
      <c r="O3773" s="50"/>
      <c r="P3773" s="50"/>
      <c r="Q3773" s="50"/>
      <c r="R3773" s="53"/>
    </row>
    <row r="3774">
      <c r="A3774" s="54"/>
      <c r="B3774" s="50"/>
      <c r="C3774" s="51"/>
      <c r="D3774" s="50"/>
      <c r="E3774" s="52"/>
      <c r="F3774" s="50"/>
      <c r="G3774" s="50"/>
      <c r="H3774" s="50"/>
      <c r="I3774" s="50"/>
      <c r="J3774" s="50"/>
      <c r="K3774" s="50"/>
      <c r="L3774" s="53"/>
      <c r="M3774" s="53"/>
      <c r="N3774" s="50"/>
      <c r="O3774" s="50"/>
      <c r="P3774" s="50"/>
      <c r="Q3774" s="50"/>
      <c r="R3774" s="53"/>
    </row>
    <row r="3775">
      <c r="A3775" s="54"/>
      <c r="B3775" s="50"/>
      <c r="C3775" s="51"/>
      <c r="D3775" s="50"/>
      <c r="E3775" s="52"/>
      <c r="F3775" s="50"/>
      <c r="G3775" s="50"/>
      <c r="H3775" s="50"/>
      <c r="I3775" s="50"/>
      <c r="J3775" s="50"/>
      <c r="K3775" s="50"/>
      <c r="L3775" s="53"/>
      <c r="M3775" s="53"/>
      <c r="N3775" s="50"/>
      <c r="O3775" s="50"/>
      <c r="P3775" s="50"/>
      <c r="Q3775" s="50"/>
      <c r="R3775" s="53"/>
    </row>
    <row r="3776">
      <c r="A3776" s="54"/>
      <c r="B3776" s="50"/>
      <c r="C3776" s="51"/>
      <c r="D3776" s="50"/>
      <c r="E3776" s="52"/>
      <c r="F3776" s="50"/>
      <c r="G3776" s="50"/>
      <c r="H3776" s="50"/>
      <c r="I3776" s="50"/>
      <c r="J3776" s="50"/>
      <c r="K3776" s="50"/>
      <c r="L3776" s="53"/>
      <c r="M3776" s="53"/>
      <c r="N3776" s="50"/>
      <c r="O3776" s="50"/>
      <c r="P3776" s="50"/>
      <c r="Q3776" s="50"/>
      <c r="R3776" s="53"/>
    </row>
    <row r="3777">
      <c r="A3777" s="54"/>
      <c r="B3777" s="50"/>
      <c r="C3777" s="51"/>
      <c r="D3777" s="50"/>
      <c r="E3777" s="52"/>
      <c r="F3777" s="50"/>
      <c r="G3777" s="50"/>
      <c r="H3777" s="50"/>
      <c r="I3777" s="50"/>
      <c r="J3777" s="50"/>
      <c r="K3777" s="50"/>
      <c r="L3777" s="53"/>
      <c r="M3777" s="53"/>
      <c r="N3777" s="50"/>
      <c r="O3777" s="50"/>
      <c r="P3777" s="50"/>
      <c r="Q3777" s="50"/>
      <c r="R3777" s="53"/>
    </row>
    <row r="3778">
      <c r="A3778" s="54"/>
      <c r="B3778" s="50"/>
      <c r="C3778" s="51"/>
      <c r="D3778" s="50"/>
      <c r="E3778" s="52"/>
      <c r="F3778" s="50"/>
      <c r="G3778" s="50"/>
      <c r="H3778" s="50"/>
      <c r="I3778" s="50"/>
      <c r="J3778" s="50"/>
      <c r="K3778" s="50"/>
      <c r="L3778" s="53"/>
      <c r="M3778" s="53"/>
      <c r="N3778" s="50"/>
      <c r="O3778" s="50"/>
      <c r="P3778" s="50"/>
      <c r="Q3778" s="50"/>
      <c r="R3778" s="53"/>
    </row>
    <row r="3779">
      <c r="A3779" s="54"/>
      <c r="B3779" s="50"/>
      <c r="C3779" s="51"/>
      <c r="D3779" s="50"/>
      <c r="E3779" s="52"/>
      <c r="F3779" s="50"/>
      <c r="G3779" s="50"/>
      <c r="H3779" s="50"/>
      <c r="I3779" s="50"/>
      <c r="J3779" s="50"/>
      <c r="K3779" s="50"/>
      <c r="L3779" s="53"/>
      <c r="M3779" s="53"/>
      <c r="N3779" s="50"/>
      <c r="O3779" s="50"/>
      <c r="P3779" s="50"/>
      <c r="Q3779" s="50"/>
      <c r="R3779" s="53"/>
    </row>
    <row r="3780">
      <c r="A3780" s="54"/>
      <c r="B3780" s="50"/>
      <c r="C3780" s="51"/>
      <c r="D3780" s="50"/>
      <c r="E3780" s="52"/>
      <c r="F3780" s="50"/>
      <c r="G3780" s="50"/>
      <c r="H3780" s="50"/>
      <c r="I3780" s="50"/>
      <c r="J3780" s="50"/>
      <c r="K3780" s="50"/>
      <c r="L3780" s="53"/>
      <c r="M3780" s="53"/>
      <c r="N3780" s="50"/>
      <c r="O3780" s="50"/>
      <c r="P3780" s="50"/>
      <c r="Q3780" s="50"/>
      <c r="R3780" s="53"/>
    </row>
    <row r="3781">
      <c r="A3781" s="54"/>
      <c r="B3781" s="50"/>
      <c r="C3781" s="51"/>
      <c r="D3781" s="50"/>
      <c r="E3781" s="52"/>
      <c r="F3781" s="50"/>
      <c r="G3781" s="50"/>
      <c r="H3781" s="50"/>
      <c r="I3781" s="50"/>
      <c r="J3781" s="50"/>
      <c r="K3781" s="50"/>
      <c r="L3781" s="53"/>
      <c r="M3781" s="53"/>
      <c r="N3781" s="50"/>
      <c r="O3781" s="50"/>
      <c r="P3781" s="50"/>
      <c r="Q3781" s="50"/>
      <c r="R3781" s="53"/>
    </row>
    <row r="3782">
      <c r="A3782" s="54"/>
      <c r="B3782" s="50"/>
      <c r="C3782" s="51"/>
      <c r="D3782" s="50"/>
      <c r="E3782" s="52"/>
      <c r="F3782" s="50"/>
      <c r="G3782" s="50"/>
      <c r="H3782" s="50"/>
      <c r="I3782" s="50"/>
      <c r="J3782" s="50"/>
      <c r="K3782" s="50"/>
      <c r="L3782" s="53"/>
      <c r="M3782" s="53"/>
      <c r="N3782" s="50"/>
      <c r="O3782" s="50"/>
      <c r="P3782" s="50"/>
      <c r="Q3782" s="50"/>
      <c r="R3782" s="53"/>
    </row>
    <row r="3783">
      <c r="A3783" s="54"/>
      <c r="B3783" s="50"/>
      <c r="C3783" s="51"/>
      <c r="D3783" s="50"/>
      <c r="E3783" s="52"/>
      <c r="F3783" s="50"/>
      <c r="G3783" s="50"/>
      <c r="H3783" s="50"/>
      <c r="I3783" s="50"/>
      <c r="J3783" s="50"/>
      <c r="K3783" s="50"/>
      <c r="L3783" s="53"/>
      <c r="M3783" s="53"/>
      <c r="N3783" s="50"/>
      <c r="O3783" s="50"/>
      <c r="P3783" s="50"/>
      <c r="Q3783" s="50"/>
      <c r="R3783" s="53"/>
    </row>
    <row r="3784">
      <c r="A3784" s="54"/>
      <c r="B3784" s="50"/>
      <c r="C3784" s="51"/>
      <c r="D3784" s="50"/>
      <c r="E3784" s="52"/>
      <c r="F3784" s="50"/>
      <c r="G3784" s="50"/>
      <c r="H3784" s="50"/>
      <c r="I3784" s="50"/>
      <c r="J3784" s="50"/>
      <c r="K3784" s="50"/>
      <c r="L3784" s="53"/>
      <c r="M3784" s="53"/>
      <c r="N3784" s="50"/>
      <c r="O3784" s="50"/>
      <c r="P3784" s="50"/>
      <c r="Q3784" s="50"/>
      <c r="R3784" s="53"/>
    </row>
    <row r="3785">
      <c r="A3785" s="54"/>
      <c r="B3785" s="50"/>
      <c r="C3785" s="51"/>
      <c r="D3785" s="50"/>
      <c r="E3785" s="52"/>
      <c r="F3785" s="50"/>
      <c r="G3785" s="50"/>
      <c r="H3785" s="50"/>
      <c r="I3785" s="50"/>
      <c r="J3785" s="50"/>
      <c r="K3785" s="50"/>
      <c r="L3785" s="53"/>
      <c r="M3785" s="53"/>
      <c r="N3785" s="50"/>
      <c r="O3785" s="50"/>
      <c r="P3785" s="50"/>
      <c r="Q3785" s="50"/>
      <c r="R3785" s="53"/>
    </row>
    <row r="3786">
      <c r="A3786" s="54"/>
      <c r="B3786" s="50"/>
      <c r="C3786" s="51"/>
      <c r="D3786" s="50"/>
      <c r="E3786" s="52"/>
      <c r="F3786" s="50"/>
      <c r="G3786" s="50"/>
      <c r="H3786" s="50"/>
      <c r="I3786" s="50"/>
      <c r="J3786" s="50"/>
      <c r="K3786" s="50"/>
      <c r="L3786" s="53"/>
      <c r="M3786" s="53"/>
      <c r="N3786" s="50"/>
      <c r="O3786" s="50"/>
      <c r="P3786" s="50"/>
      <c r="Q3786" s="50"/>
      <c r="R3786" s="53"/>
    </row>
    <row r="3787">
      <c r="A3787" s="54"/>
      <c r="B3787" s="50"/>
      <c r="C3787" s="51"/>
      <c r="D3787" s="50"/>
      <c r="E3787" s="52"/>
      <c r="F3787" s="50"/>
      <c r="G3787" s="50"/>
      <c r="H3787" s="50"/>
      <c r="I3787" s="50"/>
      <c r="J3787" s="50"/>
      <c r="K3787" s="50"/>
      <c r="L3787" s="53"/>
      <c r="M3787" s="53"/>
      <c r="N3787" s="50"/>
      <c r="O3787" s="50"/>
      <c r="P3787" s="50"/>
      <c r="Q3787" s="50"/>
      <c r="R3787" s="53"/>
    </row>
    <row r="3788">
      <c r="A3788" s="54"/>
      <c r="B3788" s="50"/>
      <c r="C3788" s="51"/>
      <c r="D3788" s="50"/>
      <c r="E3788" s="52"/>
      <c r="F3788" s="50"/>
      <c r="G3788" s="50"/>
      <c r="H3788" s="50"/>
      <c r="I3788" s="50"/>
      <c r="J3788" s="50"/>
      <c r="K3788" s="50"/>
      <c r="L3788" s="53"/>
      <c r="M3788" s="53"/>
      <c r="N3788" s="50"/>
      <c r="O3788" s="50"/>
      <c r="P3788" s="50"/>
      <c r="Q3788" s="50"/>
      <c r="R3788" s="53"/>
    </row>
    <row r="3789">
      <c r="A3789" s="54"/>
      <c r="B3789" s="50"/>
      <c r="C3789" s="51"/>
      <c r="D3789" s="50"/>
      <c r="E3789" s="52"/>
      <c r="F3789" s="50"/>
      <c r="G3789" s="50"/>
      <c r="H3789" s="50"/>
      <c r="I3789" s="50"/>
      <c r="J3789" s="50"/>
      <c r="K3789" s="50"/>
      <c r="L3789" s="53"/>
      <c r="M3789" s="53"/>
      <c r="N3789" s="50"/>
      <c r="O3789" s="50"/>
      <c r="P3789" s="50"/>
      <c r="Q3789" s="50"/>
      <c r="R3789" s="53"/>
    </row>
    <row r="3790">
      <c r="A3790" s="54"/>
      <c r="B3790" s="50"/>
      <c r="C3790" s="51"/>
      <c r="D3790" s="50"/>
      <c r="E3790" s="52"/>
      <c r="F3790" s="50"/>
      <c r="G3790" s="50"/>
      <c r="H3790" s="50"/>
      <c r="I3790" s="50"/>
      <c r="J3790" s="50"/>
      <c r="K3790" s="50"/>
      <c r="L3790" s="53"/>
      <c r="M3790" s="53"/>
      <c r="N3790" s="50"/>
      <c r="O3790" s="50"/>
      <c r="P3790" s="50"/>
      <c r="Q3790" s="50"/>
      <c r="R3790" s="53"/>
    </row>
    <row r="3791">
      <c r="A3791" s="54"/>
      <c r="B3791" s="50"/>
      <c r="C3791" s="51"/>
      <c r="D3791" s="50"/>
      <c r="E3791" s="52"/>
      <c r="F3791" s="50"/>
      <c r="G3791" s="50"/>
      <c r="H3791" s="50"/>
      <c r="I3791" s="50"/>
      <c r="J3791" s="50"/>
      <c r="K3791" s="50"/>
      <c r="L3791" s="53"/>
      <c r="M3791" s="53"/>
      <c r="N3791" s="50"/>
      <c r="O3791" s="50"/>
      <c r="P3791" s="50"/>
      <c r="Q3791" s="50"/>
      <c r="R3791" s="53"/>
    </row>
    <row r="3792">
      <c r="A3792" s="54"/>
      <c r="B3792" s="50"/>
      <c r="C3792" s="51"/>
      <c r="D3792" s="50"/>
      <c r="E3792" s="52"/>
      <c r="F3792" s="50"/>
      <c r="G3792" s="50"/>
      <c r="H3792" s="50"/>
      <c r="I3792" s="50"/>
      <c r="J3792" s="50"/>
      <c r="K3792" s="50"/>
      <c r="L3792" s="53"/>
      <c r="M3792" s="53"/>
      <c r="N3792" s="50"/>
      <c r="O3792" s="50"/>
      <c r="P3792" s="50"/>
      <c r="Q3792" s="50"/>
      <c r="R3792" s="53"/>
    </row>
    <row r="3793">
      <c r="A3793" s="54"/>
      <c r="B3793" s="50"/>
      <c r="C3793" s="51"/>
      <c r="D3793" s="50"/>
      <c r="E3793" s="52"/>
      <c r="F3793" s="50"/>
      <c r="G3793" s="50"/>
      <c r="H3793" s="50"/>
      <c r="I3793" s="50"/>
      <c r="J3793" s="50"/>
      <c r="K3793" s="50"/>
      <c r="L3793" s="53"/>
      <c r="M3793" s="53"/>
      <c r="N3793" s="50"/>
      <c r="O3793" s="50"/>
      <c r="P3793" s="50"/>
      <c r="Q3793" s="50"/>
      <c r="R3793" s="53"/>
    </row>
    <row r="3794">
      <c r="A3794" s="54"/>
      <c r="B3794" s="50"/>
      <c r="C3794" s="51"/>
      <c r="D3794" s="50"/>
      <c r="E3794" s="52"/>
      <c r="F3794" s="50"/>
      <c r="G3794" s="50"/>
      <c r="H3794" s="50"/>
      <c r="I3794" s="50"/>
      <c r="J3794" s="50"/>
      <c r="K3794" s="50"/>
      <c r="L3794" s="53"/>
      <c r="M3794" s="53"/>
      <c r="N3794" s="50"/>
      <c r="O3794" s="50"/>
      <c r="P3794" s="50"/>
      <c r="Q3794" s="50"/>
      <c r="R3794" s="53"/>
    </row>
    <row r="3795">
      <c r="A3795" s="54"/>
      <c r="B3795" s="50"/>
      <c r="C3795" s="51"/>
      <c r="D3795" s="50"/>
      <c r="E3795" s="52"/>
      <c r="F3795" s="50"/>
      <c r="G3795" s="50"/>
      <c r="H3795" s="50"/>
      <c r="I3795" s="50"/>
      <c r="J3795" s="50"/>
      <c r="K3795" s="50"/>
      <c r="L3795" s="53"/>
      <c r="M3795" s="53"/>
      <c r="N3795" s="50"/>
      <c r="O3795" s="50"/>
      <c r="P3795" s="50"/>
      <c r="Q3795" s="50"/>
      <c r="R3795" s="53"/>
    </row>
    <row r="3796">
      <c r="A3796" s="54"/>
      <c r="B3796" s="50"/>
      <c r="C3796" s="51"/>
      <c r="D3796" s="50"/>
      <c r="E3796" s="52"/>
      <c r="F3796" s="50"/>
      <c r="G3796" s="50"/>
      <c r="H3796" s="50"/>
      <c r="I3796" s="50"/>
      <c r="J3796" s="50"/>
      <c r="K3796" s="50"/>
      <c r="L3796" s="53"/>
      <c r="M3796" s="53"/>
      <c r="N3796" s="50"/>
      <c r="O3796" s="50"/>
      <c r="P3796" s="50"/>
      <c r="Q3796" s="50"/>
      <c r="R3796" s="53"/>
    </row>
    <row r="3797">
      <c r="A3797" s="54"/>
      <c r="B3797" s="50"/>
      <c r="C3797" s="51"/>
      <c r="D3797" s="50"/>
      <c r="E3797" s="52"/>
      <c r="F3797" s="50"/>
      <c r="G3797" s="50"/>
      <c r="H3797" s="50"/>
      <c r="I3797" s="50"/>
      <c r="J3797" s="50"/>
      <c r="K3797" s="50"/>
      <c r="L3797" s="53"/>
      <c r="M3797" s="53"/>
      <c r="N3797" s="50"/>
      <c r="O3797" s="50"/>
      <c r="P3797" s="50"/>
      <c r="Q3797" s="50"/>
      <c r="R3797" s="53"/>
    </row>
    <row r="3798">
      <c r="A3798" s="54"/>
      <c r="B3798" s="50"/>
      <c r="C3798" s="51"/>
      <c r="D3798" s="50"/>
      <c r="E3798" s="52"/>
      <c r="F3798" s="50"/>
      <c r="G3798" s="50"/>
      <c r="H3798" s="50"/>
      <c r="I3798" s="50"/>
      <c r="J3798" s="50"/>
      <c r="K3798" s="50"/>
      <c r="L3798" s="53"/>
      <c r="M3798" s="53"/>
      <c r="N3798" s="50"/>
      <c r="O3798" s="50"/>
      <c r="P3798" s="50"/>
      <c r="Q3798" s="50"/>
      <c r="R3798" s="53"/>
    </row>
    <row r="3799">
      <c r="A3799" s="54"/>
      <c r="B3799" s="50"/>
      <c r="C3799" s="51"/>
      <c r="D3799" s="50"/>
      <c r="E3799" s="52"/>
      <c r="F3799" s="50"/>
      <c r="G3799" s="50"/>
      <c r="H3799" s="50"/>
      <c r="I3799" s="50"/>
      <c r="J3799" s="50"/>
      <c r="K3799" s="50"/>
      <c r="L3799" s="53"/>
      <c r="M3799" s="53"/>
      <c r="N3799" s="50"/>
      <c r="O3799" s="50"/>
      <c r="P3799" s="50"/>
      <c r="Q3799" s="50"/>
      <c r="R3799" s="53"/>
    </row>
    <row r="3800">
      <c r="A3800" s="54"/>
      <c r="B3800" s="50"/>
      <c r="C3800" s="51"/>
      <c r="D3800" s="50"/>
      <c r="E3800" s="52"/>
      <c r="F3800" s="50"/>
      <c r="G3800" s="50"/>
      <c r="H3800" s="50"/>
      <c r="I3800" s="50"/>
      <c r="J3800" s="50"/>
      <c r="K3800" s="50"/>
      <c r="L3800" s="53"/>
      <c r="M3800" s="53"/>
      <c r="N3800" s="50"/>
      <c r="O3800" s="50"/>
      <c r="P3800" s="50"/>
      <c r="Q3800" s="50"/>
      <c r="R3800" s="53"/>
    </row>
    <row r="3801">
      <c r="A3801" s="54"/>
      <c r="B3801" s="50"/>
      <c r="C3801" s="51"/>
      <c r="D3801" s="50"/>
      <c r="E3801" s="52"/>
      <c r="F3801" s="50"/>
      <c r="G3801" s="50"/>
      <c r="H3801" s="50"/>
      <c r="I3801" s="50"/>
      <c r="J3801" s="50"/>
      <c r="K3801" s="50"/>
      <c r="L3801" s="53"/>
      <c r="M3801" s="53"/>
      <c r="N3801" s="50"/>
      <c r="O3801" s="50"/>
      <c r="P3801" s="50"/>
      <c r="Q3801" s="50"/>
      <c r="R3801" s="53"/>
    </row>
    <row r="3802">
      <c r="A3802" s="54"/>
      <c r="B3802" s="50"/>
      <c r="C3802" s="51"/>
      <c r="D3802" s="50"/>
      <c r="E3802" s="52"/>
      <c r="F3802" s="50"/>
      <c r="G3802" s="50"/>
      <c r="H3802" s="50"/>
      <c r="I3802" s="50"/>
      <c r="J3802" s="50"/>
      <c r="K3802" s="50"/>
      <c r="L3802" s="53"/>
      <c r="M3802" s="53"/>
      <c r="N3802" s="50"/>
      <c r="O3802" s="50"/>
      <c r="P3802" s="50"/>
      <c r="Q3802" s="50"/>
      <c r="R3802" s="53"/>
    </row>
    <row r="3803">
      <c r="A3803" s="54"/>
      <c r="B3803" s="50"/>
      <c r="C3803" s="51"/>
      <c r="D3803" s="50"/>
      <c r="E3803" s="52"/>
      <c r="F3803" s="50"/>
      <c r="G3803" s="50"/>
      <c r="H3803" s="50"/>
      <c r="I3803" s="50"/>
      <c r="J3803" s="50"/>
      <c r="K3803" s="50"/>
      <c r="L3803" s="53"/>
      <c r="M3803" s="53"/>
      <c r="N3803" s="50"/>
      <c r="O3803" s="50"/>
      <c r="P3803" s="50"/>
      <c r="Q3803" s="50"/>
      <c r="R3803" s="53"/>
    </row>
    <row r="3804">
      <c r="A3804" s="54"/>
      <c r="B3804" s="50"/>
      <c r="C3804" s="51"/>
      <c r="D3804" s="50"/>
      <c r="E3804" s="52"/>
      <c r="F3804" s="50"/>
      <c r="G3804" s="50"/>
      <c r="H3804" s="50"/>
      <c r="I3804" s="50"/>
      <c r="J3804" s="50"/>
      <c r="K3804" s="50"/>
      <c r="L3804" s="53"/>
      <c r="M3804" s="53"/>
      <c r="N3804" s="50"/>
      <c r="O3804" s="50"/>
      <c r="P3804" s="50"/>
      <c r="Q3804" s="50"/>
      <c r="R3804" s="53"/>
    </row>
    <row r="3805">
      <c r="A3805" s="54"/>
      <c r="B3805" s="50"/>
      <c r="C3805" s="51"/>
      <c r="D3805" s="50"/>
      <c r="E3805" s="52"/>
      <c r="F3805" s="50"/>
      <c r="G3805" s="50"/>
      <c r="H3805" s="50"/>
      <c r="I3805" s="50"/>
      <c r="J3805" s="50"/>
      <c r="K3805" s="50"/>
      <c r="L3805" s="53"/>
      <c r="M3805" s="53"/>
      <c r="N3805" s="50"/>
      <c r="O3805" s="50"/>
      <c r="P3805" s="50"/>
      <c r="Q3805" s="50"/>
      <c r="R3805" s="53"/>
    </row>
    <row r="3806">
      <c r="A3806" s="54"/>
      <c r="B3806" s="50"/>
      <c r="C3806" s="51"/>
      <c r="D3806" s="50"/>
      <c r="E3806" s="52"/>
      <c r="F3806" s="50"/>
      <c r="G3806" s="50"/>
      <c r="H3806" s="50"/>
      <c r="I3806" s="50"/>
      <c r="J3806" s="50"/>
      <c r="K3806" s="50"/>
      <c r="L3806" s="53"/>
      <c r="M3806" s="53"/>
      <c r="N3806" s="50"/>
      <c r="O3806" s="50"/>
      <c r="P3806" s="50"/>
      <c r="Q3806" s="50"/>
      <c r="R3806" s="53"/>
    </row>
    <row r="3807">
      <c r="A3807" s="54"/>
      <c r="B3807" s="50"/>
      <c r="C3807" s="51"/>
      <c r="D3807" s="50"/>
      <c r="E3807" s="52"/>
      <c r="F3807" s="50"/>
      <c r="G3807" s="50"/>
      <c r="H3807" s="50"/>
      <c r="I3807" s="50"/>
      <c r="J3807" s="50"/>
      <c r="K3807" s="50"/>
      <c r="L3807" s="53"/>
      <c r="M3807" s="53"/>
      <c r="N3807" s="50"/>
      <c r="O3807" s="50"/>
      <c r="P3807" s="50"/>
      <c r="Q3807" s="50"/>
      <c r="R3807" s="53"/>
    </row>
    <row r="3808">
      <c r="A3808" s="54"/>
      <c r="B3808" s="50"/>
      <c r="C3808" s="51"/>
      <c r="D3808" s="50"/>
      <c r="E3808" s="52"/>
      <c r="F3808" s="50"/>
      <c r="G3808" s="50"/>
      <c r="H3808" s="50"/>
      <c r="I3808" s="50"/>
      <c r="J3808" s="50"/>
      <c r="K3808" s="50"/>
      <c r="L3808" s="53"/>
      <c r="M3808" s="53"/>
      <c r="N3808" s="50"/>
      <c r="O3808" s="50"/>
      <c r="P3808" s="50"/>
      <c r="Q3808" s="50"/>
      <c r="R3808" s="53"/>
    </row>
    <row r="3809">
      <c r="A3809" s="54"/>
      <c r="B3809" s="50"/>
      <c r="C3809" s="51"/>
      <c r="D3809" s="50"/>
      <c r="E3809" s="52"/>
      <c r="F3809" s="50"/>
      <c r="G3809" s="50"/>
      <c r="H3809" s="50"/>
      <c r="I3809" s="50"/>
      <c r="J3809" s="50"/>
      <c r="K3809" s="50"/>
      <c r="L3809" s="53"/>
      <c r="M3809" s="53"/>
      <c r="N3809" s="50"/>
      <c r="O3809" s="50"/>
      <c r="P3809" s="50"/>
      <c r="Q3809" s="50"/>
      <c r="R3809" s="53"/>
    </row>
    <row r="3810">
      <c r="A3810" s="54"/>
      <c r="B3810" s="50"/>
      <c r="C3810" s="51"/>
      <c r="D3810" s="50"/>
      <c r="E3810" s="52"/>
      <c r="F3810" s="50"/>
      <c r="G3810" s="50"/>
      <c r="H3810" s="50"/>
      <c r="I3810" s="50"/>
      <c r="J3810" s="50"/>
      <c r="K3810" s="50"/>
      <c r="L3810" s="53"/>
      <c r="M3810" s="53"/>
      <c r="N3810" s="50"/>
      <c r="O3810" s="50"/>
      <c r="P3810" s="50"/>
      <c r="Q3810" s="50"/>
      <c r="R3810" s="53"/>
    </row>
    <row r="3811">
      <c r="A3811" s="54"/>
      <c r="B3811" s="50"/>
      <c r="C3811" s="51"/>
      <c r="D3811" s="50"/>
      <c r="E3811" s="52"/>
      <c r="F3811" s="50"/>
      <c r="G3811" s="50"/>
      <c r="H3811" s="50"/>
      <c r="I3811" s="50"/>
      <c r="J3811" s="50"/>
      <c r="K3811" s="50"/>
      <c r="L3811" s="53"/>
      <c r="M3811" s="53"/>
      <c r="N3811" s="50"/>
      <c r="O3811" s="50"/>
      <c r="P3811" s="50"/>
      <c r="Q3811" s="50"/>
      <c r="R3811" s="53"/>
    </row>
    <row r="3812">
      <c r="A3812" s="54"/>
      <c r="B3812" s="50"/>
      <c r="C3812" s="51"/>
      <c r="D3812" s="50"/>
      <c r="E3812" s="52"/>
      <c r="F3812" s="50"/>
      <c r="G3812" s="50"/>
      <c r="H3812" s="50"/>
      <c r="I3812" s="50"/>
      <c r="J3812" s="50"/>
      <c r="K3812" s="50"/>
      <c r="L3812" s="53"/>
      <c r="M3812" s="53"/>
      <c r="N3812" s="50"/>
      <c r="O3812" s="50"/>
      <c r="P3812" s="50"/>
      <c r="Q3812" s="50"/>
      <c r="R3812" s="53"/>
    </row>
    <row r="3813">
      <c r="A3813" s="54"/>
      <c r="B3813" s="50"/>
      <c r="C3813" s="51"/>
      <c r="D3813" s="50"/>
      <c r="E3813" s="52"/>
      <c r="F3813" s="50"/>
      <c r="G3813" s="50"/>
      <c r="H3813" s="50"/>
      <c r="I3813" s="50"/>
      <c r="J3813" s="50"/>
      <c r="K3813" s="50"/>
      <c r="L3813" s="53"/>
      <c r="M3813" s="53"/>
      <c r="N3813" s="50"/>
      <c r="O3813" s="50"/>
      <c r="P3813" s="50"/>
      <c r="Q3813" s="50"/>
      <c r="R3813" s="53"/>
    </row>
    <row r="3814">
      <c r="A3814" s="54"/>
      <c r="B3814" s="50"/>
      <c r="C3814" s="51"/>
      <c r="D3814" s="50"/>
      <c r="E3814" s="52"/>
      <c r="F3814" s="50"/>
      <c r="G3814" s="50"/>
      <c r="H3814" s="50"/>
      <c r="I3814" s="50"/>
      <c r="J3814" s="50"/>
      <c r="K3814" s="50"/>
      <c r="L3814" s="53"/>
      <c r="M3814" s="53"/>
      <c r="N3814" s="50"/>
      <c r="O3814" s="50"/>
      <c r="P3814" s="50"/>
      <c r="Q3814" s="50"/>
      <c r="R3814" s="53"/>
    </row>
    <row r="3815">
      <c r="A3815" s="54"/>
      <c r="B3815" s="50"/>
      <c r="C3815" s="51"/>
      <c r="D3815" s="50"/>
      <c r="E3815" s="52"/>
      <c r="F3815" s="50"/>
      <c r="G3815" s="50"/>
      <c r="H3815" s="50"/>
      <c r="I3815" s="50"/>
      <c r="J3815" s="50"/>
      <c r="K3815" s="50"/>
      <c r="L3815" s="53"/>
      <c r="M3815" s="53"/>
      <c r="N3815" s="50"/>
      <c r="O3815" s="50"/>
      <c r="P3815" s="50"/>
      <c r="Q3815" s="50"/>
      <c r="R3815" s="53"/>
    </row>
    <row r="3816">
      <c r="A3816" s="54"/>
      <c r="B3816" s="50"/>
      <c r="C3816" s="51"/>
      <c r="D3816" s="50"/>
      <c r="E3816" s="52"/>
      <c r="F3816" s="50"/>
      <c r="G3816" s="50"/>
      <c r="H3816" s="50"/>
      <c r="I3816" s="50"/>
      <c r="J3816" s="50"/>
      <c r="K3816" s="50"/>
      <c r="L3816" s="53"/>
      <c r="M3816" s="53"/>
      <c r="N3816" s="50"/>
      <c r="O3816" s="50"/>
      <c r="P3816" s="50"/>
      <c r="Q3816" s="50"/>
      <c r="R3816" s="53"/>
    </row>
    <row r="3817">
      <c r="A3817" s="54"/>
      <c r="B3817" s="50"/>
      <c r="C3817" s="51"/>
      <c r="D3817" s="50"/>
      <c r="E3817" s="52"/>
      <c r="F3817" s="50"/>
      <c r="G3817" s="50"/>
      <c r="H3817" s="50"/>
      <c r="I3817" s="50"/>
      <c r="J3817" s="50"/>
      <c r="K3817" s="50"/>
      <c r="L3817" s="53"/>
      <c r="M3817" s="53"/>
      <c r="N3817" s="50"/>
      <c r="O3817" s="50"/>
      <c r="P3817" s="50"/>
      <c r="Q3817" s="50"/>
      <c r="R3817" s="53"/>
    </row>
    <row r="3818">
      <c r="A3818" s="54"/>
      <c r="B3818" s="50"/>
      <c r="C3818" s="51"/>
      <c r="D3818" s="50"/>
      <c r="E3818" s="52"/>
      <c r="F3818" s="50"/>
      <c r="G3818" s="50"/>
      <c r="H3818" s="50"/>
      <c r="I3818" s="50"/>
      <c r="J3818" s="50"/>
      <c r="K3818" s="50"/>
      <c r="L3818" s="53"/>
      <c r="M3818" s="53"/>
      <c r="N3818" s="50"/>
      <c r="O3818" s="50"/>
      <c r="P3818" s="50"/>
      <c r="Q3818" s="50"/>
      <c r="R3818" s="53"/>
    </row>
    <row r="3819">
      <c r="A3819" s="54"/>
      <c r="B3819" s="50"/>
      <c r="C3819" s="51"/>
      <c r="D3819" s="50"/>
      <c r="E3819" s="52"/>
      <c r="F3819" s="50"/>
      <c r="G3819" s="50"/>
      <c r="H3819" s="50"/>
      <c r="I3819" s="50"/>
      <c r="J3819" s="50"/>
      <c r="K3819" s="50"/>
      <c r="L3819" s="53"/>
      <c r="M3819" s="53"/>
      <c r="N3819" s="50"/>
      <c r="O3819" s="50"/>
      <c r="P3819" s="50"/>
      <c r="Q3819" s="50"/>
      <c r="R3819" s="53"/>
    </row>
    <row r="3820">
      <c r="A3820" s="54"/>
      <c r="B3820" s="50"/>
      <c r="C3820" s="51"/>
      <c r="D3820" s="50"/>
      <c r="E3820" s="52"/>
      <c r="F3820" s="50"/>
      <c r="G3820" s="50"/>
      <c r="H3820" s="50"/>
      <c r="I3820" s="50"/>
      <c r="J3820" s="50"/>
      <c r="K3820" s="50"/>
      <c r="L3820" s="53"/>
      <c r="M3820" s="53"/>
      <c r="N3820" s="50"/>
      <c r="O3820" s="50"/>
      <c r="P3820" s="50"/>
      <c r="Q3820" s="50"/>
      <c r="R3820" s="53"/>
    </row>
    <row r="3821">
      <c r="A3821" s="54"/>
      <c r="B3821" s="50"/>
      <c r="C3821" s="51"/>
      <c r="D3821" s="50"/>
      <c r="E3821" s="52"/>
      <c r="F3821" s="50"/>
      <c r="G3821" s="50"/>
      <c r="H3821" s="50"/>
      <c r="I3821" s="50"/>
      <c r="J3821" s="50"/>
      <c r="K3821" s="50"/>
      <c r="L3821" s="53"/>
      <c r="M3821" s="53"/>
      <c r="N3821" s="50"/>
      <c r="O3821" s="50"/>
      <c r="P3821" s="50"/>
      <c r="Q3821" s="50"/>
      <c r="R3821" s="53"/>
    </row>
    <row r="3822">
      <c r="A3822" s="54"/>
      <c r="B3822" s="50"/>
      <c r="C3822" s="51"/>
      <c r="D3822" s="50"/>
      <c r="E3822" s="52"/>
      <c r="F3822" s="50"/>
      <c r="G3822" s="50"/>
      <c r="H3822" s="50"/>
      <c r="I3822" s="50"/>
      <c r="J3822" s="50"/>
      <c r="K3822" s="50"/>
      <c r="L3822" s="53"/>
      <c r="M3822" s="53"/>
      <c r="N3822" s="50"/>
      <c r="O3822" s="50"/>
      <c r="P3822" s="50"/>
      <c r="Q3822" s="50"/>
      <c r="R3822" s="53"/>
    </row>
    <row r="3823">
      <c r="A3823" s="54"/>
      <c r="B3823" s="50"/>
      <c r="C3823" s="51"/>
      <c r="D3823" s="50"/>
      <c r="E3823" s="52"/>
      <c r="F3823" s="50"/>
      <c r="G3823" s="50"/>
      <c r="H3823" s="50"/>
      <c r="I3823" s="50"/>
      <c r="J3823" s="50"/>
      <c r="K3823" s="50"/>
      <c r="L3823" s="53"/>
      <c r="M3823" s="53"/>
      <c r="N3823" s="50"/>
      <c r="O3823" s="50"/>
      <c r="P3823" s="50"/>
      <c r="Q3823" s="50"/>
      <c r="R3823" s="53"/>
    </row>
    <row r="3824">
      <c r="A3824" s="54"/>
      <c r="B3824" s="50"/>
      <c r="C3824" s="51"/>
      <c r="D3824" s="50"/>
      <c r="E3824" s="52"/>
      <c r="F3824" s="50"/>
      <c r="G3824" s="50"/>
      <c r="H3824" s="50"/>
      <c r="I3824" s="50"/>
      <c r="J3824" s="50"/>
      <c r="K3824" s="50"/>
      <c r="L3824" s="53"/>
      <c r="M3824" s="53"/>
      <c r="N3824" s="50"/>
      <c r="O3824" s="50"/>
      <c r="P3824" s="50"/>
      <c r="Q3824" s="50"/>
      <c r="R3824" s="53"/>
    </row>
    <row r="3825">
      <c r="A3825" s="54"/>
      <c r="B3825" s="50"/>
      <c r="C3825" s="51"/>
      <c r="D3825" s="50"/>
      <c r="E3825" s="52"/>
      <c r="F3825" s="50"/>
      <c r="G3825" s="50"/>
      <c r="H3825" s="50"/>
      <c r="I3825" s="50"/>
      <c r="J3825" s="50"/>
      <c r="K3825" s="50"/>
      <c r="L3825" s="53"/>
      <c r="M3825" s="53"/>
      <c r="N3825" s="50"/>
      <c r="O3825" s="50"/>
      <c r="P3825" s="50"/>
      <c r="Q3825" s="50"/>
      <c r="R3825" s="53"/>
    </row>
    <row r="3826">
      <c r="A3826" s="54"/>
      <c r="B3826" s="50"/>
      <c r="C3826" s="51"/>
      <c r="D3826" s="50"/>
      <c r="E3826" s="52"/>
      <c r="F3826" s="50"/>
      <c r="G3826" s="50"/>
      <c r="H3826" s="50"/>
      <c r="I3826" s="50"/>
      <c r="J3826" s="50"/>
      <c r="K3826" s="50"/>
      <c r="L3826" s="53"/>
      <c r="M3826" s="53"/>
      <c r="N3826" s="50"/>
      <c r="O3826" s="50"/>
      <c r="P3826" s="50"/>
      <c r="Q3826" s="50"/>
      <c r="R3826" s="53"/>
    </row>
    <row r="3827">
      <c r="A3827" s="54"/>
      <c r="B3827" s="50"/>
      <c r="C3827" s="51"/>
      <c r="D3827" s="50"/>
      <c r="E3827" s="52"/>
      <c r="F3827" s="50"/>
      <c r="G3827" s="50"/>
      <c r="H3827" s="50"/>
      <c r="I3827" s="50"/>
      <c r="J3827" s="50"/>
      <c r="K3827" s="50"/>
      <c r="L3827" s="53"/>
      <c r="M3827" s="53"/>
      <c r="N3827" s="50"/>
      <c r="O3827" s="50"/>
      <c r="P3827" s="50"/>
      <c r="Q3827" s="50"/>
      <c r="R3827" s="53"/>
    </row>
    <row r="3828">
      <c r="A3828" s="54"/>
      <c r="B3828" s="50"/>
      <c r="C3828" s="51"/>
      <c r="D3828" s="50"/>
      <c r="E3828" s="52"/>
      <c r="F3828" s="50"/>
      <c r="G3828" s="50"/>
      <c r="H3828" s="50"/>
      <c r="I3828" s="50"/>
      <c r="J3828" s="50"/>
      <c r="K3828" s="50"/>
      <c r="L3828" s="53"/>
      <c r="M3828" s="53"/>
      <c r="N3828" s="50"/>
      <c r="O3828" s="50"/>
      <c r="P3828" s="50"/>
      <c r="Q3828" s="50"/>
      <c r="R3828" s="53"/>
    </row>
    <row r="3829">
      <c r="A3829" s="54"/>
      <c r="B3829" s="50"/>
      <c r="C3829" s="51"/>
      <c r="D3829" s="50"/>
      <c r="E3829" s="52"/>
      <c r="F3829" s="50"/>
      <c r="G3829" s="50"/>
      <c r="H3829" s="50"/>
      <c r="I3829" s="50"/>
      <c r="J3829" s="50"/>
      <c r="K3829" s="50"/>
      <c r="L3829" s="53"/>
      <c r="M3829" s="53"/>
      <c r="N3829" s="50"/>
      <c r="O3829" s="50"/>
      <c r="P3829" s="50"/>
      <c r="Q3829" s="50"/>
      <c r="R3829" s="53"/>
    </row>
    <row r="3830">
      <c r="A3830" s="54"/>
      <c r="B3830" s="50"/>
      <c r="C3830" s="51"/>
      <c r="D3830" s="50"/>
      <c r="E3830" s="52"/>
      <c r="F3830" s="50"/>
      <c r="G3830" s="50"/>
      <c r="H3830" s="50"/>
      <c r="I3830" s="50"/>
      <c r="J3830" s="50"/>
      <c r="K3830" s="50"/>
      <c r="L3830" s="53"/>
      <c r="M3830" s="53"/>
      <c r="N3830" s="50"/>
      <c r="O3830" s="50"/>
      <c r="P3830" s="50"/>
      <c r="Q3830" s="50"/>
      <c r="R3830" s="53"/>
    </row>
    <row r="3831">
      <c r="A3831" s="54"/>
      <c r="B3831" s="50"/>
      <c r="C3831" s="51"/>
      <c r="D3831" s="50"/>
      <c r="E3831" s="52"/>
      <c r="F3831" s="50"/>
      <c r="G3831" s="50"/>
      <c r="H3831" s="50"/>
      <c r="I3831" s="50"/>
      <c r="J3831" s="50"/>
      <c r="K3831" s="50"/>
      <c r="L3831" s="53"/>
      <c r="M3831" s="53"/>
      <c r="N3831" s="50"/>
      <c r="O3831" s="50"/>
      <c r="P3831" s="50"/>
      <c r="Q3831" s="50"/>
      <c r="R3831" s="53"/>
    </row>
    <row r="3832">
      <c r="A3832" s="54"/>
      <c r="B3832" s="50"/>
      <c r="C3832" s="51"/>
      <c r="D3832" s="50"/>
      <c r="E3832" s="52"/>
      <c r="F3832" s="50"/>
      <c r="G3832" s="50"/>
      <c r="H3832" s="50"/>
      <c r="I3832" s="50"/>
      <c r="J3832" s="50"/>
      <c r="K3832" s="50"/>
      <c r="L3832" s="53"/>
      <c r="M3832" s="53"/>
      <c r="N3832" s="50"/>
      <c r="O3832" s="50"/>
      <c r="P3832" s="50"/>
      <c r="Q3832" s="50"/>
      <c r="R3832" s="53"/>
    </row>
    <row r="3833">
      <c r="A3833" s="54"/>
      <c r="B3833" s="50"/>
      <c r="C3833" s="51"/>
      <c r="D3833" s="50"/>
      <c r="E3833" s="52"/>
      <c r="F3833" s="50"/>
      <c r="G3833" s="50"/>
      <c r="H3833" s="50"/>
      <c r="I3833" s="50"/>
      <c r="J3833" s="50"/>
      <c r="K3833" s="50"/>
      <c r="L3833" s="53"/>
      <c r="M3833" s="53"/>
      <c r="N3833" s="50"/>
      <c r="O3833" s="50"/>
      <c r="P3833" s="50"/>
      <c r="Q3833" s="50"/>
      <c r="R3833" s="53"/>
    </row>
    <row r="3834">
      <c r="A3834" s="54"/>
      <c r="B3834" s="50"/>
      <c r="C3834" s="51"/>
      <c r="D3834" s="50"/>
      <c r="E3834" s="52"/>
      <c r="F3834" s="50"/>
      <c r="G3834" s="50"/>
      <c r="H3834" s="50"/>
      <c r="I3834" s="50"/>
      <c r="J3834" s="50"/>
      <c r="K3834" s="50"/>
      <c r="L3834" s="53"/>
      <c r="M3834" s="53"/>
      <c r="N3834" s="50"/>
      <c r="O3834" s="50"/>
      <c r="P3834" s="50"/>
      <c r="Q3834" s="50"/>
      <c r="R3834" s="53"/>
    </row>
    <row r="3835">
      <c r="A3835" s="54"/>
      <c r="B3835" s="50"/>
      <c r="C3835" s="51"/>
      <c r="D3835" s="50"/>
      <c r="E3835" s="52"/>
      <c r="F3835" s="50"/>
      <c r="G3835" s="50"/>
      <c r="H3835" s="50"/>
      <c r="I3835" s="50"/>
      <c r="J3835" s="50"/>
      <c r="K3835" s="50"/>
      <c r="L3835" s="53"/>
      <c r="M3835" s="53"/>
      <c r="N3835" s="50"/>
      <c r="O3835" s="50"/>
      <c r="P3835" s="50"/>
      <c r="Q3835" s="50"/>
      <c r="R3835" s="53"/>
    </row>
    <row r="3836">
      <c r="A3836" s="54"/>
      <c r="B3836" s="50"/>
      <c r="C3836" s="51"/>
      <c r="D3836" s="50"/>
      <c r="E3836" s="52"/>
      <c r="F3836" s="50"/>
      <c r="G3836" s="50"/>
      <c r="H3836" s="50"/>
      <c r="I3836" s="50"/>
      <c r="J3836" s="50"/>
      <c r="K3836" s="50"/>
      <c r="L3836" s="53"/>
      <c r="M3836" s="53"/>
      <c r="N3836" s="50"/>
      <c r="O3836" s="50"/>
      <c r="P3836" s="50"/>
      <c r="Q3836" s="50"/>
      <c r="R3836" s="53"/>
    </row>
    <row r="3837">
      <c r="A3837" s="54"/>
      <c r="B3837" s="50"/>
      <c r="C3837" s="51"/>
      <c r="D3837" s="50"/>
      <c r="E3837" s="52"/>
      <c r="F3837" s="50"/>
      <c r="G3837" s="50"/>
      <c r="H3837" s="50"/>
      <c r="I3837" s="50"/>
      <c r="J3837" s="50"/>
      <c r="K3837" s="50"/>
      <c r="L3837" s="53"/>
      <c r="M3837" s="53"/>
      <c r="N3837" s="50"/>
      <c r="O3837" s="50"/>
      <c r="P3837" s="50"/>
      <c r="Q3837" s="50"/>
      <c r="R3837" s="53"/>
    </row>
    <row r="3838">
      <c r="A3838" s="54"/>
      <c r="B3838" s="50"/>
      <c r="C3838" s="51"/>
      <c r="D3838" s="50"/>
      <c r="E3838" s="52"/>
      <c r="F3838" s="50"/>
      <c r="G3838" s="50"/>
      <c r="H3838" s="50"/>
      <c r="I3838" s="50"/>
      <c r="J3838" s="50"/>
      <c r="K3838" s="50"/>
      <c r="L3838" s="53"/>
      <c r="M3838" s="53"/>
      <c r="N3838" s="50"/>
      <c r="O3838" s="50"/>
      <c r="P3838" s="50"/>
      <c r="Q3838" s="50"/>
      <c r="R3838" s="53"/>
    </row>
    <row r="3839">
      <c r="A3839" s="54"/>
      <c r="B3839" s="50"/>
      <c r="C3839" s="51"/>
      <c r="D3839" s="50"/>
      <c r="E3839" s="52"/>
      <c r="F3839" s="50"/>
      <c r="G3839" s="50"/>
      <c r="H3839" s="50"/>
      <c r="I3839" s="50"/>
      <c r="J3839" s="50"/>
      <c r="K3839" s="50"/>
      <c r="L3839" s="53"/>
      <c r="M3839" s="53"/>
      <c r="N3839" s="50"/>
      <c r="O3839" s="50"/>
      <c r="P3839" s="50"/>
      <c r="Q3839" s="50"/>
      <c r="R3839" s="53"/>
    </row>
    <row r="3840">
      <c r="A3840" s="54"/>
      <c r="B3840" s="50"/>
      <c r="C3840" s="51"/>
      <c r="D3840" s="50"/>
      <c r="E3840" s="52"/>
      <c r="F3840" s="50"/>
      <c r="G3840" s="50"/>
      <c r="H3840" s="50"/>
      <c r="I3840" s="50"/>
      <c r="J3840" s="50"/>
      <c r="K3840" s="50"/>
      <c r="L3840" s="53"/>
      <c r="M3840" s="53"/>
      <c r="N3840" s="50"/>
      <c r="O3840" s="50"/>
      <c r="P3840" s="50"/>
      <c r="Q3840" s="50"/>
      <c r="R3840" s="53"/>
    </row>
    <row r="3841">
      <c r="A3841" s="54"/>
      <c r="B3841" s="50"/>
      <c r="C3841" s="51"/>
      <c r="D3841" s="50"/>
      <c r="E3841" s="52"/>
      <c r="F3841" s="50"/>
      <c r="G3841" s="50"/>
      <c r="H3841" s="50"/>
      <c r="I3841" s="50"/>
      <c r="J3841" s="50"/>
      <c r="K3841" s="50"/>
      <c r="L3841" s="53"/>
      <c r="M3841" s="53"/>
      <c r="N3841" s="50"/>
      <c r="O3841" s="50"/>
      <c r="P3841" s="50"/>
      <c r="Q3841" s="50"/>
      <c r="R3841" s="53"/>
    </row>
    <row r="3842">
      <c r="A3842" s="54"/>
      <c r="B3842" s="50"/>
      <c r="C3842" s="51"/>
      <c r="D3842" s="50"/>
      <c r="E3842" s="52"/>
      <c r="F3842" s="50"/>
      <c r="G3842" s="50"/>
      <c r="H3842" s="50"/>
      <c r="I3842" s="50"/>
      <c r="J3842" s="50"/>
      <c r="K3842" s="50"/>
      <c r="L3842" s="53"/>
      <c r="M3842" s="53"/>
      <c r="N3842" s="50"/>
      <c r="O3842" s="50"/>
      <c r="P3842" s="50"/>
      <c r="Q3842" s="50"/>
      <c r="R3842" s="53"/>
    </row>
    <row r="3843">
      <c r="A3843" s="54"/>
      <c r="B3843" s="50"/>
      <c r="C3843" s="51"/>
      <c r="D3843" s="50"/>
      <c r="E3843" s="52"/>
      <c r="F3843" s="50"/>
      <c r="G3843" s="50"/>
      <c r="H3843" s="50"/>
      <c r="I3843" s="50"/>
      <c r="J3843" s="50"/>
      <c r="K3843" s="50"/>
      <c r="L3843" s="53"/>
      <c r="M3843" s="53"/>
      <c r="N3843" s="50"/>
      <c r="O3843" s="50"/>
      <c r="P3843" s="50"/>
      <c r="Q3843" s="50"/>
      <c r="R3843" s="53"/>
    </row>
    <row r="3844">
      <c r="A3844" s="54"/>
      <c r="B3844" s="50"/>
      <c r="C3844" s="51"/>
      <c r="D3844" s="50"/>
      <c r="E3844" s="52"/>
      <c r="F3844" s="50"/>
      <c r="G3844" s="50"/>
      <c r="H3844" s="50"/>
      <c r="I3844" s="50"/>
      <c r="J3844" s="50"/>
      <c r="K3844" s="50"/>
      <c r="L3844" s="53"/>
      <c r="M3844" s="53"/>
      <c r="N3844" s="50"/>
      <c r="O3844" s="50"/>
      <c r="P3844" s="50"/>
      <c r="Q3844" s="50"/>
      <c r="R3844" s="53"/>
    </row>
    <row r="3845">
      <c r="A3845" s="54"/>
      <c r="B3845" s="50"/>
      <c r="C3845" s="51"/>
      <c r="D3845" s="50"/>
      <c r="E3845" s="52"/>
      <c r="F3845" s="50"/>
      <c r="G3845" s="50"/>
      <c r="H3845" s="50"/>
      <c r="I3845" s="50"/>
      <c r="J3845" s="50"/>
      <c r="K3845" s="50"/>
      <c r="L3845" s="53"/>
      <c r="M3845" s="53"/>
      <c r="N3845" s="50"/>
      <c r="O3845" s="50"/>
      <c r="P3845" s="50"/>
      <c r="Q3845" s="50"/>
      <c r="R3845" s="53"/>
    </row>
    <row r="3846">
      <c r="A3846" s="54"/>
      <c r="B3846" s="50"/>
      <c r="C3846" s="51"/>
      <c r="D3846" s="50"/>
      <c r="E3846" s="52"/>
      <c r="F3846" s="50"/>
      <c r="G3846" s="50"/>
      <c r="H3846" s="50"/>
      <c r="I3846" s="50"/>
      <c r="J3846" s="50"/>
      <c r="K3846" s="50"/>
      <c r="L3846" s="53"/>
      <c r="M3846" s="53"/>
      <c r="N3846" s="50"/>
      <c r="O3846" s="50"/>
      <c r="P3846" s="50"/>
      <c r="Q3846" s="50"/>
      <c r="R3846" s="53"/>
    </row>
    <row r="3847">
      <c r="A3847" s="54"/>
      <c r="B3847" s="50"/>
      <c r="C3847" s="51"/>
      <c r="D3847" s="50"/>
      <c r="E3847" s="52"/>
      <c r="F3847" s="50"/>
      <c r="G3847" s="50"/>
      <c r="H3847" s="50"/>
      <c r="I3847" s="50"/>
      <c r="J3847" s="50"/>
      <c r="K3847" s="50"/>
      <c r="L3847" s="53"/>
      <c r="M3847" s="53"/>
      <c r="N3847" s="50"/>
      <c r="O3847" s="50"/>
      <c r="P3847" s="50"/>
      <c r="Q3847" s="50"/>
      <c r="R3847" s="53"/>
    </row>
    <row r="3848">
      <c r="A3848" s="54"/>
      <c r="B3848" s="50"/>
      <c r="C3848" s="51"/>
      <c r="D3848" s="50"/>
      <c r="E3848" s="52"/>
      <c r="F3848" s="50"/>
      <c r="G3848" s="50"/>
      <c r="H3848" s="50"/>
      <c r="I3848" s="50"/>
      <c r="J3848" s="50"/>
      <c r="K3848" s="50"/>
      <c r="L3848" s="53"/>
      <c r="M3848" s="53"/>
      <c r="N3848" s="50"/>
      <c r="O3848" s="50"/>
      <c r="P3848" s="50"/>
      <c r="Q3848" s="50"/>
      <c r="R3848" s="53"/>
    </row>
    <row r="3849">
      <c r="A3849" s="54"/>
      <c r="B3849" s="50"/>
      <c r="C3849" s="51"/>
      <c r="D3849" s="50"/>
      <c r="E3849" s="52"/>
      <c r="F3849" s="50"/>
      <c r="G3849" s="50"/>
      <c r="H3849" s="50"/>
      <c r="I3849" s="50"/>
      <c r="J3849" s="50"/>
      <c r="K3849" s="50"/>
      <c r="L3849" s="53"/>
      <c r="M3849" s="53"/>
      <c r="N3849" s="50"/>
      <c r="O3849" s="50"/>
      <c r="P3849" s="50"/>
      <c r="Q3849" s="50"/>
      <c r="R3849" s="53"/>
    </row>
    <row r="3850">
      <c r="A3850" s="54"/>
      <c r="B3850" s="50"/>
      <c r="C3850" s="51"/>
      <c r="D3850" s="50"/>
      <c r="E3850" s="52"/>
      <c r="F3850" s="50"/>
      <c r="G3850" s="50"/>
      <c r="H3850" s="50"/>
      <c r="I3850" s="50"/>
      <c r="J3850" s="50"/>
      <c r="K3850" s="50"/>
      <c r="L3850" s="53"/>
      <c r="M3850" s="53"/>
      <c r="N3850" s="50"/>
      <c r="O3850" s="50"/>
      <c r="P3850" s="50"/>
      <c r="Q3850" s="50"/>
      <c r="R3850" s="53"/>
    </row>
    <row r="3851">
      <c r="A3851" s="54"/>
      <c r="B3851" s="50"/>
      <c r="C3851" s="51"/>
      <c r="D3851" s="50"/>
      <c r="E3851" s="52"/>
      <c r="F3851" s="50"/>
      <c r="G3851" s="50"/>
      <c r="H3851" s="50"/>
      <c r="I3851" s="50"/>
      <c r="J3851" s="50"/>
      <c r="K3851" s="50"/>
      <c r="L3851" s="53"/>
      <c r="M3851" s="53"/>
      <c r="N3851" s="50"/>
      <c r="O3851" s="50"/>
      <c r="P3851" s="50"/>
      <c r="Q3851" s="50"/>
      <c r="R3851" s="53"/>
    </row>
    <row r="3852">
      <c r="A3852" s="54"/>
      <c r="B3852" s="50"/>
      <c r="C3852" s="51"/>
      <c r="D3852" s="50"/>
      <c r="E3852" s="52"/>
      <c r="F3852" s="50"/>
      <c r="G3852" s="50"/>
      <c r="H3852" s="50"/>
      <c r="I3852" s="50"/>
      <c r="J3852" s="50"/>
      <c r="K3852" s="50"/>
      <c r="L3852" s="53"/>
      <c r="M3852" s="53"/>
      <c r="N3852" s="50"/>
      <c r="O3852" s="50"/>
      <c r="P3852" s="50"/>
      <c r="Q3852" s="50"/>
      <c r="R3852" s="53"/>
    </row>
    <row r="3853">
      <c r="A3853" s="54"/>
      <c r="B3853" s="50"/>
      <c r="C3853" s="51"/>
      <c r="D3853" s="50"/>
      <c r="E3853" s="52"/>
      <c r="F3853" s="50"/>
      <c r="G3853" s="50"/>
      <c r="H3853" s="50"/>
      <c r="I3853" s="50"/>
      <c r="J3853" s="50"/>
      <c r="K3853" s="50"/>
      <c r="L3853" s="53"/>
      <c r="M3853" s="53"/>
      <c r="N3853" s="50"/>
      <c r="O3853" s="50"/>
      <c r="P3853" s="50"/>
      <c r="Q3853" s="50"/>
      <c r="R3853" s="53"/>
    </row>
    <row r="3854">
      <c r="A3854" s="54"/>
      <c r="B3854" s="50"/>
      <c r="C3854" s="51"/>
      <c r="D3854" s="50"/>
      <c r="E3854" s="52"/>
      <c r="F3854" s="50"/>
      <c r="G3854" s="50"/>
      <c r="H3854" s="50"/>
      <c r="I3854" s="50"/>
      <c r="J3854" s="50"/>
      <c r="K3854" s="50"/>
      <c r="L3854" s="53"/>
      <c r="M3854" s="53"/>
      <c r="N3854" s="50"/>
      <c r="O3854" s="50"/>
      <c r="P3854" s="50"/>
      <c r="Q3854" s="50"/>
      <c r="R3854" s="53"/>
    </row>
    <row r="3855">
      <c r="A3855" s="54"/>
      <c r="B3855" s="50"/>
      <c r="C3855" s="51"/>
      <c r="D3855" s="50"/>
      <c r="E3855" s="52"/>
      <c r="F3855" s="50"/>
      <c r="G3855" s="50"/>
      <c r="H3855" s="50"/>
      <c r="I3855" s="50"/>
      <c r="J3855" s="50"/>
      <c r="K3855" s="50"/>
      <c r="L3855" s="53"/>
      <c r="M3855" s="53"/>
      <c r="N3855" s="50"/>
      <c r="O3855" s="50"/>
      <c r="P3855" s="50"/>
      <c r="Q3855" s="50"/>
      <c r="R3855" s="53"/>
    </row>
    <row r="3856">
      <c r="A3856" s="54"/>
      <c r="B3856" s="50"/>
      <c r="C3856" s="51"/>
      <c r="D3856" s="50"/>
      <c r="E3856" s="52"/>
      <c r="F3856" s="50"/>
      <c r="G3856" s="50"/>
      <c r="H3856" s="50"/>
      <c r="I3856" s="50"/>
      <c r="J3856" s="50"/>
      <c r="K3856" s="50"/>
      <c r="L3856" s="53"/>
      <c r="M3856" s="53"/>
      <c r="N3856" s="50"/>
      <c r="O3856" s="50"/>
      <c r="P3856" s="50"/>
      <c r="Q3856" s="50"/>
      <c r="R3856" s="53"/>
    </row>
    <row r="3857">
      <c r="A3857" s="54"/>
      <c r="B3857" s="50"/>
      <c r="C3857" s="51"/>
      <c r="D3857" s="50"/>
      <c r="E3857" s="52"/>
      <c r="F3857" s="50"/>
      <c r="G3857" s="50"/>
      <c r="H3857" s="50"/>
      <c r="I3857" s="50"/>
      <c r="J3857" s="50"/>
      <c r="K3857" s="50"/>
      <c r="L3857" s="53"/>
      <c r="M3857" s="53"/>
      <c r="N3857" s="50"/>
      <c r="O3857" s="50"/>
      <c r="P3857" s="50"/>
      <c r="Q3857" s="50"/>
      <c r="R3857" s="53"/>
    </row>
    <row r="3858">
      <c r="A3858" s="54"/>
      <c r="B3858" s="50"/>
      <c r="C3858" s="51"/>
      <c r="D3858" s="50"/>
      <c r="E3858" s="52"/>
      <c r="F3858" s="50"/>
      <c r="G3858" s="50"/>
      <c r="H3858" s="50"/>
      <c r="I3858" s="50"/>
      <c r="J3858" s="50"/>
      <c r="K3858" s="50"/>
      <c r="L3858" s="53"/>
      <c r="M3858" s="53"/>
      <c r="N3858" s="50"/>
      <c r="O3858" s="50"/>
      <c r="P3858" s="50"/>
      <c r="Q3858" s="50"/>
      <c r="R3858" s="53"/>
    </row>
    <row r="3859">
      <c r="A3859" s="54"/>
      <c r="B3859" s="50"/>
      <c r="C3859" s="51"/>
      <c r="D3859" s="50"/>
      <c r="E3859" s="52"/>
      <c r="F3859" s="50"/>
      <c r="G3859" s="50"/>
      <c r="H3859" s="50"/>
      <c r="I3859" s="50"/>
      <c r="J3859" s="50"/>
      <c r="K3859" s="50"/>
      <c r="L3859" s="53"/>
      <c r="M3859" s="53"/>
      <c r="N3859" s="50"/>
      <c r="O3859" s="50"/>
      <c r="P3859" s="50"/>
      <c r="Q3859" s="50"/>
      <c r="R3859" s="53"/>
    </row>
    <row r="3860">
      <c r="A3860" s="54"/>
      <c r="B3860" s="50"/>
      <c r="C3860" s="51"/>
      <c r="D3860" s="50"/>
      <c r="E3860" s="52"/>
      <c r="F3860" s="50"/>
      <c r="G3860" s="50"/>
      <c r="H3860" s="50"/>
      <c r="I3860" s="50"/>
      <c r="J3860" s="50"/>
      <c r="K3860" s="50"/>
      <c r="L3860" s="53"/>
      <c r="M3860" s="53"/>
      <c r="N3860" s="50"/>
      <c r="O3860" s="50"/>
      <c r="P3860" s="50"/>
      <c r="Q3860" s="50"/>
      <c r="R3860" s="53"/>
    </row>
    <row r="3861">
      <c r="A3861" s="54"/>
      <c r="B3861" s="50"/>
      <c r="C3861" s="51"/>
      <c r="D3861" s="50"/>
      <c r="E3861" s="52"/>
      <c r="F3861" s="50"/>
      <c r="G3861" s="50"/>
      <c r="H3861" s="50"/>
      <c r="I3861" s="50"/>
      <c r="J3861" s="50"/>
      <c r="K3861" s="50"/>
      <c r="L3861" s="53"/>
      <c r="M3861" s="53"/>
      <c r="N3861" s="50"/>
      <c r="O3861" s="50"/>
      <c r="P3861" s="50"/>
      <c r="Q3861" s="50"/>
      <c r="R3861" s="53"/>
    </row>
    <row r="3862">
      <c r="A3862" s="54"/>
      <c r="B3862" s="50"/>
      <c r="C3862" s="51"/>
      <c r="D3862" s="50"/>
      <c r="E3862" s="52"/>
      <c r="F3862" s="50"/>
      <c r="G3862" s="50"/>
      <c r="H3862" s="50"/>
      <c r="I3862" s="50"/>
      <c r="J3862" s="50"/>
      <c r="K3862" s="50"/>
      <c r="L3862" s="53"/>
      <c r="M3862" s="53"/>
      <c r="N3862" s="50"/>
      <c r="O3862" s="50"/>
      <c r="P3862" s="50"/>
      <c r="Q3862" s="50"/>
      <c r="R3862" s="53"/>
    </row>
    <row r="3863">
      <c r="A3863" s="54"/>
      <c r="B3863" s="50"/>
      <c r="C3863" s="51"/>
      <c r="D3863" s="50"/>
      <c r="E3863" s="52"/>
      <c r="F3863" s="50"/>
      <c r="G3863" s="50"/>
      <c r="H3863" s="50"/>
      <c r="I3863" s="50"/>
      <c r="J3863" s="50"/>
      <c r="K3863" s="50"/>
      <c r="L3863" s="53"/>
      <c r="M3863" s="53"/>
      <c r="N3863" s="50"/>
      <c r="O3863" s="50"/>
      <c r="P3863" s="50"/>
      <c r="Q3863" s="50"/>
      <c r="R3863" s="53"/>
    </row>
    <row r="3864">
      <c r="A3864" s="54"/>
      <c r="B3864" s="50"/>
      <c r="C3864" s="51"/>
      <c r="D3864" s="50"/>
      <c r="E3864" s="52"/>
      <c r="F3864" s="50"/>
      <c r="G3864" s="50"/>
      <c r="H3864" s="50"/>
      <c r="I3864" s="50"/>
      <c r="J3864" s="50"/>
      <c r="K3864" s="50"/>
      <c r="L3864" s="53"/>
      <c r="M3864" s="53"/>
      <c r="N3864" s="50"/>
      <c r="O3864" s="50"/>
      <c r="P3864" s="50"/>
      <c r="Q3864" s="50"/>
      <c r="R3864" s="53"/>
    </row>
    <row r="3865">
      <c r="A3865" s="54"/>
      <c r="B3865" s="50"/>
      <c r="C3865" s="51"/>
      <c r="D3865" s="50"/>
      <c r="E3865" s="52"/>
      <c r="F3865" s="50"/>
      <c r="G3865" s="50"/>
      <c r="H3865" s="50"/>
      <c r="I3865" s="50"/>
      <c r="J3865" s="50"/>
      <c r="K3865" s="50"/>
      <c r="L3865" s="53"/>
      <c r="M3865" s="53"/>
      <c r="N3865" s="50"/>
      <c r="O3865" s="50"/>
      <c r="P3865" s="50"/>
      <c r="Q3865" s="50"/>
      <c r="R3865" s="53"/>
    </row>
    <row r="3866">
      <c r="A3866" s="54"/>
      <c r="B3866" s="50"/>
      <c r="C3866" s="51"/>
      <c r="D3866" s="50"/>
      <c r="E3866" s="52"/>
      <c r="F3866" s="50"/>
      <c r="G3866" s="50"/>
      <c r="H3866" s="50"/>
      <c r="I3866" s="50"/>
      <c r="J3866" s="50"/>
      <c r="K3866" s="50"/>
      <c r="L3866" s="53"/>
      <c r="M3866" s="53"/>
      <c r="N3866" s="50"/>
      <c r="O3866" s="50"/>
      <c r="P3866" s="50"/>
      <c r="Q3866" s="50"/>
      <c r="R3866" s="53"/>
    </row>
    <row r="3867">
      <c r="A3867" s="54"/>
      <c r="B3867" s="50"/>
      <c r="C3867" s="51"/>
      <c r="D3867" s="50"/>
      <c r="E3867" s="52"/>
      <c r="F3867" s="50"/>
      <c r="G3867" s="50"/>
      <c r="H3867" s="50"/>
      <c r="I3867" s="50"/>
      <c r="J3867" s="50"/>
      <c r="K3867" s="50"/>
      <c r="L3867" s="53"/>
      <c r="M3867" s="53"/>
      <c r="N3867" s="50"/>
      <c r="O3867" s="50"/>
      <c r="P3867" s="50"/>
      <c r="Q3867" s="50"/>
      <c r="R3867" s="53"/>
    </row>
    <row r="3868">
      <c r="A3868" s="54"/>
      <c r="B3868" s="50"/>
      <c r="C3868" s="51"/>
      <c r="D3868" s="50"/>
      <c r="E3868" s="52"/>
      <c r="F3868" s="50"/>
      <c r="G3868" s="50"/>
      <c r="H3868" s="50"/>
      <c r="I3868" s="50"/>
      <c r="J3868" s="50"/>
      <c r="K3868" s="50"/>
      <c r="L3868" s="53"/>
      <c r="M3868" s="53"/>
      <c r="N3868" s="50"/>
      <c r="O3868" s="50"/>
      <c r="P3868" s="50"/>
      <c r="Q3868" s="50"/>
      <c r="R3868" s="53"/>
    </row>
    <row r="3869">
      <c r="A3869" s="54"/>
      <c r="B3869" s="50"/>
      <c r="C3869" s="51"/>
      <c r="D3869" s="50"/>
      <c r="E3869" s="52"/>
      <c r="F3869" s="50"/>
      <c r="G3869" s="50"/>
      <c r="H3869" s="50"/>
      <c r="I3869" s="50"/>
      <c r="J3869" s="50"/>
      <c r="K3869" s="50"/>
      <c r="L3869" s="53"/>
      <c r="M3869" s="53"/>
      <c r="N3869" s="50"/>
      <c r="O3869" s="50"/>
      <c r="P3869" s="50"/>
      <c r="Q3869" s="50"/>
      <c r="R3869" s="53"/>
    </row>
    <row r="3870">
      <c r="A3870" s="54"/>
      <c r="B3870" s="50"/>
      <c r="C3870" s="51"/>
      <c r="D3870" s="50"/>
      <c r="E3870" s="52"/>
      <c r="F3870" s="50"/>
      <c r="G3870" s="50"/>
      <c r="H3870" s="50"/>
      <c r="I3870" s="50"/>
      <c r="J3870" s="50"/>
      <c r="K3870" s="50"/>
      <c r="L3870" s="53"/>
      <c r="M3870" s="53"/>
      <c r="N3870" s="50"/>
      <c r="O3870" s="50"/>
      <c r="P3870" s="50"/>
      <c r="Q3870" s="50"/>
      <c r="R3870" s="53"/>
    </row>
    <row r="3871">
      <c r="A3871" s="54"/>
      <c r="B3871" s="50"/>
      <c r="C3871" s="51"/>
      <c r="D3871" s="50"/>
      <c r="E3871" s="52"/>
      <c r="F3871" s="50"/>
      <c r="G3871" s="50"/>
      <c r="H3871" s="50"/>
      <c r="I3871" s="50"/>
      <c r="J3871" s="50"/>
      <c r="K3871" s="50"/>
      <c r="L3871" s="53"/>
      <c r="M3871" s="53"/>
      <c r="N3871" s="50"/>
      <c r="O3871" s="50"/>
      <c r="P3871" s="50"/>
      <c r="Q3871" s="50"/>
      <c r="R3871" s="53"/>
    </row>
    <row r="3872">
      <c r="A3872" s="54"/>
      <c r="B3872" s="50"/>
      <c r="C3872" s="51"/>
      <c r="D3872" s="50"/>
      <c r="E3872" s="52"/>
      <c r="F3872" s="50"/>
      <c r="G3872" s="50"/>
      <c r="H3872" s="50"/>
      <c r="I3872" s="50"/>
      <c r="J3872" s="50"/>
      <c r="K3872" s="50"/>
      <c r="L3872" s="53"/>
      <c r="M3872" s="53"/>
      <c r="N3872" s="50"/>
      <c r="O3872" s="50"/>
      <c r="P3872" s="50"/>
      <c r="Q3872" s="50"/>
      <c r="R3872" s="53"/>
    </row>
    <row r="3873">
      <c r="A3873" s="54"/>
      <c r="B3873" s="50"/>
      <c r="C3873" s="51"/>
      <c r="D3873" s="50"/>
      <c r="E3873" s="52"/>
      <c r="F3873" s="50"/>
      <c r="G3873" s="50"/>
      <c r="H3873" s="50"/>
      <c r="I3873" s="50"/>
      <c r="J3873" s="50"/>
      <c r="K3873" s="50"/>
      <c r="L3873" s="53"/>
      <c r="M3873" s="53"/>
      <c r="N3873" s="50"/>
      <c r="O3873" s="50"/>
      <c r="P3873" s="50"/>
      <c r="Q3873" s="50"/>
      <c r="R3873" s="53"/>
    </row>
    <row r="3874">
      <c r="A3874" s="54"/>
      <c r="B3874" s="50"/>
      <c r="C3874" s="51"/>
      <c r="D3874" s="50"/>
      <c r="E3874" s="52"/>
      <c r="F3874" s="50"/>
      <c r="G3874" s="50"/>
      <c r="H3874" s="50"/>
      <c r="I3874" s="50"/>
      <c r="J3874" s="50"/>
      <c r="K3874" s="50"/>
      <c r="L3874" s="53"/>
      <c r="M3874" s="53"/>
      <c r="N3874" s="50"/>
      <c r="O3874" s="50"/>
      <c r="P3874" s="50"/>
      <c r="Q3874" s="50"/>
      <c r="R3874" s="53"/>
    </row>
    <row r="3875">
      <c r="A3875" s="54"/>
      <c r="B3875" s="50"/>
      <c r="C3875" s="51"/>
      <c r="D3875" s="50"/>
      <c r="E3875" s="52"/>
      <c r="F3875" s="50"/>
      <c r="G3875" s="50"/>
      <c r="H3875" s="50"/>
      <c r="I3875" s="50"/>
      <c r="J3875" s="50"/>
      <c r="K3875" s="50"/>
      <c r="L3875" s="53"/>
      <c r="M3875" s="53"/>
      <c r="N3875" s="50"/>
      <c r="O3875" s="50"/>
      <c r="P3875" s="50"/>
      <c r="Q3875" s="50"/>
      <c r="R3875" s="53"/>
    </row>
    <row r="3876">
      <c r="A3876" s="54"/>
      <c r="B3876" s="50"/>
      <c r="C3876" s="51"/>
      <c r="D3876" s="50"/>
      <c r="E3876" s="52"/>
      <c r="F3876" s="50"/>
      <c r="G3876" s="50"/>
      <c r="H3876" s="50"/>
      <c r="I3876" s="50"/>
      <c r="J3876" s="50"/>
      <c r="K3876" s="50"/>
      <c r="L3876" s="53"/>
      <c r="M3876" s="53"/>
      <c r="N3876" s="50"/>
      <c r="O3876" s="50"/>
      <c r="P3876" s="50"/>
      <c r="Q3876" s="50"/>
      <c r="R3876" s="53"/>
    </row>
    <row r="3877">
      <c r="A3877" s="54"/>
      <c r="B3877" s="50"/>
      <c r="C3877" s="51"/>
      <c r="D3877" s="50"/>
      <c r="E3877" s="52"/>
      <c r="F3877" s="50"/>
      <c r="G3877" s="50"/>
      <c r="H3877" s="50"/>
      <c r="I3877" s="50"/>
      <c r="J3877" s="50"/>
      <c r="K3877" s="50"/>
      <c r="L3877" s="53"/>
      <c r="M3877" s="53"/>
      <c r="N3877" s="50"/>
      <c r="O3877" s="50"/>
      <c r="P3877" s="50"/>
      <c r="Q3877" s="50"/>
      <c r="R3877" s="53"/>
    </row>
    <row r="3878">
      <c r="A3878" s="54"/>
      <c r="B3878" s="50"/>
      <c r="C3878" s="51"/>
      <c r="D3878" s="50"/>
      <c r="E3878" s="52"/>
      <c r="F3878" s="50"/>
      <c r="G3878" s="50"/>
      <c r="H3878" s="50"/>
      <c r="I3878" s="50"/>
      <c r="J3878" s="50"/>
      <c r="K3878" s="50"/>
      <c r="L3878" s="53"/>
      <c r="M3878" s="53"/>
      <c r="N3878" s="50"/>
      <c r="O3878" s="50"/>
      <c r="P3878" s="50"/>
      <c r="Q3878" s="50"/>
      <c r="R3878" s="53"/>
    </row>
    <row r="3879">
      <c r="A3879" s="54"/>
      <c r="B3879" s="50"/>
      <c r="C3879" s="51"/>
      <c r="D3879" s="50"/>
      <c r="E3879" s="52"/>
      <c r="F3879" s="50"/>
      <c r="G3879" s="50"/>
      <c r="H3879" s="50"/>
      <c r="I3879" s="50"/>
      <c r="J3879" s="50"/>
      <c r="K3879" s="50"/>
      <c r="L3879" s="53"/>
      <c r="M3879" s="53"/>
      <c r="N3879" s="50"/>
      <c r="O3879" s="50"/>
      <c r="P3879" s="50"/>
      <c r="Q3879" s="50"/>
      <c r="R3879" s="53"/>
    </row>
    <row r="3880">
      <c r="A3880" s="54"/>
      <c r="B3880" s="50"/>
      <c r="C3880" s="51"/>
      <c r="D3880" s="50"/>
      <c r="E3880" s="52"/>
      <c r="F3880" s="50"/>
      <c r="G3880" s="50"/>
      <c r="H3880" s="50"/>
      <c r="I3880" s="50"/>
      <c r="J3880" s="50"/>
      <c r="K3880" s="50"/>
      <c r="L3880" s="53"/>
      <c r="M3880" s="53"/>
      <c r="N3880" s="50"/>
      <c r="O3880" s="50"/>
      <c r="P3880" s="50"/>
      <c r="Q3880" s="50"/>
      <c r="R3880" s="53"/>
    </row>
    <row r="3881">
      <c r="A3881" s="54"/>
      <c r="B3881" s="50"/>
      <c r="C3881" s="51"/>
      <c r="D3881" s="50"/>
      <c r="E3881" s="52"/>
      <c r="F3881" s="50"/>
      <c r="G3881" s="50"/>
      <c r="H3881" s="50"/>
      <c r="I3881" s="50"/>
      <c r="J3881" s="50"/>
      <c r="K3881" s="50"/>
      <c r="L3881" s="53"/>
      <c r="M3881" s="53"/>
      <c r="N3881" s="50"/>
      <c r="O3881" s="50"/>
      <c r="P3881" s="50"/>
      <c r="Q3881" s="50"/>
      <c r="R3881" s="53"/>
    </row>
    <row r="3882">
      <c r="A3882" s="54"/>
      <c r="B3882" s="50"/>
      <c r="C3882" s="51"/>
      <c r="D3882" s="50"/>
      <c r="E3882" s="52"/>
      <c r="F3882" s="50"/>
      <c r="G3882" s="50"/>
      <c r="H3882" s="50"/>
      <c r="I3882" s="50"/>
      <c r="J3882" s="50"/>
      <c r="K3882" s="50"/>
      <c r="L3882" s="53"/>
      <c r="M3882" s="53"/>
      <c r="N3882" s="50"/>
      <c r="O3882" s="50"/>
      <c r="P3882" s="50"/>
      <c r="Q3882" s="50"/>
      <c r="R3882" s="53"/>
    </row>
    <row r="3883">
      <c r="A3883" s="54"/>
      <c r="B3883" s="50"/>
      <c r="C3883" s="51"/>
      <c r="D3883" s="50"/>
      <c r="E3883" s="52"/>
      <c r="F3883" s="50"/>
      <c r="G3883" s="50"/>
      <c r="H3883" s="50"/>
      <c r="I3883" s="50"/>
      <c r="J3883" s="50"/>
      <c r="K3883" s="50"/>
      <c r="L3883" s="53"/>
      <c r="M3883" s="53"/>
      <c r="N3883" s="50"/>
      <c r="O3883" s="50"/>
      <c r="P3883" s="50"/>
      <c r="Q3883" s="50"/>
      <c r="R3883" s="53"/>
    </row>
    <row r="3884">
      <c r="A3884" s="54"/>
      <c r="B3884" s="50"/>
      <c r="C3884" s="51"/>
      <c r="D3884" s="50"/>
      <c r="E3884" s="52"/>
      <c r="F3884" s="50"/>
      <c r="G3884" s="50"/>
      <c r="H3884" s="50"/>
      <c r="I3884" s="50"/>
      <c r="J3884" s="50"/>
      <c r="K3884" s="50"/>
      <c r="L3884" s="53"/>
      <c r="M3884" s="53"/>
      <c r="N3884" s="50"/>
      <c r="O3884" s="50"/>
      <c r="P3884" s="50"/>
      <c r="Q3884" s="50"/>
      <c r="R3884" s="53"/>
    </row>
    <row r="3885">
      <c r="A3885" s="54"/>
      <c r="B3885" s="50"/>
      <c r="C3885" s="51"/>
      <c r="D3885" s="50"/>
      <c r="E3885" s="52"/>
      <c r="F3885" s="50"/>
      <c r="G3885" s="50"/>
      <c r="H3885" s="50"/>
      <c r="I3885" s="50"/>
      <c r="J3885" s="50"/>
      <c r="K3885" s="50"/>
      <c r="L3885" s="53"/>
      <c r="M3885" s="53"/>
      <c r="N3885" s="50"/>
      <c r="O3885" s="50"/>
      <c r="P3885" s="50"/>
      <c r="Q3885" s="50"/>
      <c r="R3885" s="53"/>
    </row>
    <row r="3886">
      <c r="A3886" s="54"/>
      <c r="B3886" s="50"/>
      <c r="C3886" s="51"/>
      <c r="D3886" s="50"/>
      <c r="E3886" s="52"/>
      <c r="F3886" s="50"/>
      <c r="G3886" s="50"/>
      <c r="H3886" s="50"/>
      <c r="I3886" s="50"/>
      <c r="J3886" s="50"/>
      <c r="K3886" s="50"/>
      <c r="L3886" s="53"/>
      <c r="M3886" s="53"/>
      <c r="N3886" s="50"/>
      <c r="O3886" s="50"/>
      <c r="P3886" s="50"/>
      <c r="Q3886" s="50"/>
      <c r="R3886" s="53"/>
    </row>
    <row r="3887">
      <c r="A3887" s="54"/>
      <c r="B3887" s="50"/>
      <c r="C3887" s="51"/>
      <c r="D3887" s="50"/>
      <c r="E3887" s="52"/>
      <c r="F3887" s="50"/>
      <c r="G3887" s="50"/>
      <c r="H3887" s="50"/>
      <c r="I3887" s="50"/>
      <c r="J3887" s="50"/>
      <c r="K3887" s="50"/>
      <c r="L3887" s="53"/>
      <c r="M3887" s="53"/>
      <c r="N3887" s="50"/>
      <c r="O3887" s="50"/>
      <c r="P3887" s="50"/>
      <c r="Q3887" s="50"/>
      <c r="R3887" s="53"/>
    </row>
    <row r="3888">
      <c r="A3888" s="54"/>
      <c r="B3888" s="50"/>
      <c r="C3888" s="51"/>
      <c r="D3888" s="50"/>
      <c r="E3888" s="52"/>
      <c r="F3888" s="50"/>
      <c r="G3888" s="50"/>
      <c r="H3888" s="50"/>
      <c r="I3888" s="50"/>
      <c r="J3888" s="50"/>
      <c r="K3888" s="50"/>
      <c r="L3888" s="53"/>
      <c r="M3888" s="53"/>
      <c r="N3888" s="50"/>
      <c r="O3888" s="50"/>
      <c r="P3888" s="50"/>
      <c r="Q3888" s="50"/>
      <c r="R3888" s="53"/>
    </row>
    <row r="3889">
      <c r="A3889" s="54"/>
      <c r="B3889" s="50"/>
      <c r="C3889" s="51"/>
      <c r="D3889" s="50"/>
      <c r="E3889" s="52"/>
      <c r="F3889" s="50"/>
      <c r="G3889" s="50"/>
      <c r="H3889" s="50"/>
      <c r="I3889" s="50"/>
      <c r="J3889" s="50"/>
      <c r="K3889" s="50"/>
      <c r="L3889" s="53"/>
      <c r="M3889" s="53"/>
      <c r="N3889" s="50"/>
      <c r="O3889" s="50"/>
      <c r="P3889" s="50"/>
      <c r="Q3889" s="50"/>
      <c r="R3889" s="53"/>
    </row>
    <row r="3890">
      <c r="A3890" s="54"/>
      <c r="B3890" s="50"/>
      <c r="C3890" s="51"/>
      <c r="D3890" s="50"/>
      <c r="E3890" s="52"/>
      <c r="F3890" s="50"/>
      <c r="G3890" s="50"/>
      <c r="H3890" s="50"/>
      <c r="I3890" s="50"/>
      <c r="J3890" s="50"/>
      <c r="K3890" s="50"/>
      <c r="L3890" s="53"/>
      <c r="M3890" s="53"/>
      <c r="N3890" s="50"/>
      <c r="O3890" s="50"/>
      <c r="P3890" s="50"/>
      <c r="Q3890" s="50"/>
      <c r="R3890" s="53"/>
    </row>
    <row r="3891">
      <c r="A3891" s="54"/>
      <c r="B3891" s="50"/>
      <c r="C3891" s="51"/>
      <c r="D3891" s="50"/>
      <c r="E3891" s="52"/>
      <c r="F3891" s="50"/>
      <c r="G3891" s="50"/>
      <c r="H3891" s="50"/>
      <c r="I3891" s="50"/>
      <c r="J3891" s="50"/>
      <c r="K3891" s="50"/>
      <c r="L3891" s="53"/>
      <c r="M3891" s="53"/>
      <c r="N3891" s="50"/>
      <c r="O3891" s="50"/>
      <c r="P3891" s="50"/>
      <c r="Q3891" s="50"/>
      <c r="R3891" s="53"/>
    </row>
    <row r="3892">
      <c r="A3892" s="54"/>
      <c r="B3892" s="50"/>
      <c r="C3892" s="51"/>
      <c r="D3892" s="50"/>
      <c r="E3892" s="52"/>
      <c r="F3892" s="50"/>
      <c r="G3892" s="50"/>
      <c r="H3892" s="50"/>
      <c r="I3892" s="50"/>
      <c r="J3892" s="50"/>
      <c r="K3892" s="50"/>
      <c r="L3892" s="53"/>
      <c r="M3892" s="53"/>
      <c r="N3892" s="50"/>
      <c r="O3892" s="50"/>
      <c r="P3892" s="50"/>
      <c r="Q3892" s="50"/>
      <c r="R3892" s="53"/>
    </row>
    <row r="3893">
      <c r="A3893" s="54"/>
      <c r="B3893" s="50"/>
      <c r="C3893" s="51"/>
      <c r="D3893" s="50"/>
      <c r="E3893" s="52"/>
      <c r="F3893" s="50"/>
      <c r="G3893" s="50"/>
      <c r="H3893" s="50"/>
      <c r="I3893" s="50"/>
      <c r="J3893" s="50"/>
      <c r="K3893" s="50"/>
      <c r="L3893" s="53"/>
      <c r="M3893" s="53"/>
      <c r="N3893" s="50"/>
      <c r="O3893" s="50"/>
      <c r="P3893" s="50"/>
      <c r="Q3893" s="50"/>
      <c r="R3893" s="53"/>
    </row>
    <row r="3894">
      <c r="A3894" s="54"/>
      <c r="B3894" s="50"/>
      <c r="C3894" s="51"/>
      <c r="D3894" s="50"/>
      <c r="E3894" s="52"/>
      <c r="F3894" s="50"/>
      <c r="G3894" s="50"/>
      <c r="H3894" s="50"/>
      <c r="I3894" s="50"/>
      <c r="J3894" s="50"/>
      <c r="K3894" s="50"/>
      <c r="L3894" s="53"/>
      <c r="M3894" s="53"/>
      <c r="N3894" s="50"/>
      <c r="O3894" s="50"/>
      <c r="P3894" s="50"/>
      <c r="Q3894" s="50"/>
      <c r="R3894" s="53"/>
    </row>
    <row r="3895">
      <c r="A3895" s="54"/>
      <c r="B3895" s="50"/>
      <c r="C3895" s="51"/>
      <c r="D3895" s="50"/>
      <c r="E3895" s="52"/>
      <c r="F3895" s="50"/>
      <c r="G3895" s="50"/>
      <c r="H3895" s="50"/>
      <c r="I3895" s="50"/>
      <c r="J3895" s="50"/>
      <c r="K3895" s="50"/>
      <c r="L3895" s="53"/>
      <c r="M3895" s="53"/>
      <c r="N3895" s="50"/>
      <c r="O3895" s="50"/>
      <c r="P3895" s="50"/>
      <c r="Q3895" s="50"/>
      <c r="R3895" s="53"/>
    </row>
    <row r="3896">
      <c r="A3896" s="54"/>
      <c r="B3896" s="50"/>
      <c r="C3896" s="51"/>
      <c r="D3896" s="50"/>
      <c r="E3896" s="52"/>
      <c r="F3896" s="50"/>
      <c r="G3896" s="50"/>
      <c r="H3896" s="50"/>
      <c r="I3896" s="50"/>
      <c r="J3896" s="50"/>
      <c r="K3896" s="50"/>
      <c r="L3896" s="53"/>
      <c r="M3896" s="53"/>
      <c r="N3896" s="50"/>
      <c r="O3896" s="50"/>
      <c r="P3896" s="50"/>
      <c r="Q3896" s="50"/>
      <c r="R3896" s="53"/>
    </row>
    <row r="3897">
      <c r="A3897" s="54"/>
      <c r="B3897" s="50"/>
      <c r="C3897" s="51"/>
      <c r="D3897" s="50"/>
      <c r="E3897" s="52"/>
      <c r="F3897" s="50"/>
      <c r="G3897" s="50"/>
      <c r="H3897" s="50"/>
      <c r="I3897" s="50"/>
      <c r="J3897" s="50"/>
      <c r="K3897" s="50"/>
      <c r="L3897" s="53"/>
      <c r="M3897" s="53"/>
      <c r="N3897" s="50"/>
      <c r="O3897" s="50"/>
      <c r="P3897" s="50"/>
      <c r="Q3897" s="50"/>
      <c r="R3897" s="53"/>
    </row>
    <row r="3898">
      <c r="A3898" s="54"/>
      <c r="B3898" s="50"/>
      <c r="C3898" s="51"/>
      <c r="D3898" s="50"/>
      <c r="E3898" s="52"/>
      <c r="F3898" s="50"/>
      <c r="G3898" s="50"/>
      <c r="H3898" s="50"/>
      <c r="I3898" s="50"/>
      <c r="J3898" s="50"/>
      <c r="K3898" s="50"/>
      <c r="L3898" s="53"/>
      <c r="M3898" s="53"/>
      <c r="N3898" s="50"/>
      <c r="O3898" s="50"/>
      <c r="P3898" s="50"/>
      <c r="Q3898" s="50"/>
      <c r="R3898" s="53"/>
    </row>
    <row r="3899">
      <c r="A3899" s="54"/>
      <c r="B3899" s="50"/>
      <c r="C3899" s="51"/>
      <c r="D3899" s="50"/>
      <c r="E3899" s="52"/>
      <c r="F3899" s="50"/>
      <c r="G3899" s="50"/>
      <c r="H3899" s="50"/>
      <c r="I3899" s="50"/>
      <c r="J3899" s="50"/>
      <c r="K3899" s="50"/>
      <c r="L3899" s="53"/>
      <c r="M3899" s="53"/>
      <c r="N3899" s="50"/>
      <c r="O3899" s="50"/>
      <c r="P3899" s="50"/>
      <c r="Q3899" s="50"/>
      <c r="R3899" s="53"/>
    </row>
    <row r="3900">
      <c r="A3900" s="54"/>
      <c r="B3900" s="50"/>
      <c r="C3900" s="51"/>
      <c r="D3900" s="50"/>
      <c r="E3900" s="52"/>
      <c r="F3900" s="50"/>
      <c r="G3900" s="50"/>
      <c r="H3900" s="50"/>
      <c r="I3900" s="50"/>
      <c r="J3900" s="50"/>
      <c r="K3900" s="50"/>
      <c r="L3900" s="53"/>
      <c r="M3900" s="53"/>
      <c r="N3900" s="50"/>
      <c r="O3900" s="50"/>
      <c r="P3900" s="50"/>
      <c r="Q3900" s="50"/>
      <c r="R3900" s="53"/>
    </row>
    <row r="3901">
      <c r="A3901" s="54"/>
      <c r="B3901" s="50"/>
      <c r="C3901" s="51"/>
      <c r="D3901" s="50"/>
      <c r="E3901" s="52"/>
      <c r="F3901" s="50"/>
      <c r="G3901" s="50"/>
      <c r="H3901" s="50"/>
      <c r="I3901" s="50"/>
      <c r="J3901" s="50"/>
      <c r="K3901" s="50"/>
      <c r="L3901" s="53"/>
      <c r="M3901" s="53"/>
      <c r="N3901" s="50"/>
      <c r="O3901" s="50"/>
      <c r="P3901" s="50"/>
      <c r="Q3901" s="50"/>
      <c r="R3901" s="53"/>
    </row>
    <row r="3902">
      <c r="A3902" s="54"/>
      <c r="B3902" s="50"/>
      <c r="C3902" s="51"/>
      <c r="D3902" s="50"/>
      <c r="E3902" s="52"/>
      <c r="F3902" s="50"/>
      <c r="G3902" s="50"/>
      <c r="H3902" s="50"/>
      <c r="I3902" s="50"/>
      <c r="J3902" s="50"/>
      <c r="K3902" s="50"/>
      <c r="L3902" s="53"/>
      <c r="M3902" s="53"/>
      <c r="N3902" s="50"/>
      <c r="O3902" s="50"/>
      <c r="P3902" s="50"/>
      <c r="Q3902" s="50"/>
      <c r="R3902" s="53"/>
    </row>
    <row r="3903">
      <c r="A3903" s="54"/>
      <c r="B3903" s="50"/>
      <c r="C3903" s="51"/>
      <c r="D3903" s="50"/>
      <c r="E3903" s="52"/>
      <c r="F3903" s="50"/>
      <c r="G3903" s="50"/>
      <c r="H3903" s="50"/>
      <c r="I3903" s="50"/>
      <c r="J3903" s="50"/>
      <c r="K3903" s="50"/>
      <c r="L3903" s="53"/>
      <c r="M3903" s="53"/>
      <c r="N3903" s="50"/>
      <c r="O3903" s="50"/>
      <c r="P3903" s="50"/>
      <c r="Q3903" s="50"/>
      <c r="R3903" s="53"/>
    </row>
    <row r="3904">
      <c r="A3904" s="54"/>
      <c r="B3904" s="50"/>
      <c r="C3904" s="51"/>
      <c r="D3904" s="50"/>
      <c r="E3904" s="52"/>
      <c r="F3904" s="50"/>
      <c r="G3904" s="50"/>
      <c r="H3904" s="50"/>
      <c r="I3904" s="50"/>
      <c r="J3904" s="50"/>
      <c r="K3904" s="50"/>
      <c r="L3904" s="53"/>
      <c r="M3904" s="53"/>
      <c r="N3904" s="50"/>
      <c r="O3904" s="50"/>
      <c r="P3904" s="50"/>
      <c r="Q3904" s="50"/>
      <c r="R3904" s="53"/>
    </row>
    <row r="3905">
      <c r="A3905" s="54"/>
      <c r="B3905" s="50"/>
      <c r="C3905" s="51"/>
      <c r="D3905" s="50"/>
      <c r="E3905" s="52"/>
      <c r="F3905" s="50"/>
      <c r="G3905" s="50"/>
      <c r="H3905" s="50"/>
      <c r="I3905" s="50"/>
      <c r="J3905" s="50"/>
      <c r="K3905" s="50"/>
      <c r="L3905" s="53"/>
      <c r="M3905" s="53"/>
      <c r="N3905" s="50"/>
      <c r="O3905" s="50"/>
      <c r="P3905" s="50"/>
      <c r="Q3905" s="50"/>
      <c r="R3905" s="53"/>
    </row>
    <row r="3906">
      <c r="A3906" s="54"/>
      <c r="B3906" s="50"/>
      <c r="C3906" s="51"/>
      <c r="D3906" s="50"/>
      <c r="E3906" s="52"/>
      <c r="F3906" s="50"/>
      <c r="G3906" s="50"/>
      <c r="H3906" s="50"/>
      <c r="I3906" s="50"/>
      <c r="J3906" s="50"/>
      <c r="K3906" s="50"/>
      <c r="L3906" s="53"/>
      <c r="M3906" s="53"/>
      <c r="N3906" s="50"/>
      <c r="O3906" s="50"/>
      <c r="P3906" s="50"/>
      <c r="Q3906" s="50"/>
      <c r="R3906" s="53"/>
    </row>
    <row r="3907">
      <c r="A3907" s="54"/>
      <c r="B3907" s="50"/>
      <c r="C3907" s="51"/>
      <c r="D3907" s="50"/>
      <c r="E3907" s="52"/>
      <c r="F3907" s="50"/>
      <c r="G3907" s="50"/>
      <c r="H3907" s="50"/>
      <c r="I3907" s="50"/>
      <c r="J3907" s="50"/>
      <c r="K3907" s="50"/>
      <c r="L3907" s="53"/>
      <c r="M3907" s="53"/>
      <c r="N3907" s="50"/>
      <c r="O3907" s="50"/>
      <c r="P3907" s="50"/>
      <c r="Q3907" s="50"/>
      <c r="R3907" s="53"/>
    </row>
    <row r="3908">
      <c r="A3908" s="54"/>
      <c r="B3908" s="50"/>
      <c r="C3908" s="51"/>
      <c r="D3908" s="50"/>
      <c r="E3908" s="52"/>
      <c r="F3908" s="50"/>
      <c r="G3908" s="50"/>
      <c r="H3908" s="50"/>
      <c r="I3908" s="50"/>
      <c r="J3908" s="50"/>
      <c r="K3908" s="50"/>
      <c r="L3908" s="53"/>
      <c r="M3908" s="53"/>
      <c r="N3908" s="50"/>
      <c r="O3908" s="50"/>
      <c r="P3908" s="50"/>
      <c r="Q3908" s="50"/>
      <c r="R3908" s="53"/>
    </row>
    <row r="3909">
      <c r="A3909" s="54"/>
      <c r="B3909" s="50"/>
      <c r="C3909" s="51"/>
      <c r="D3909" s="50"/>
      <c r="E3909" s="52"/>
      <c r="F3909" s="50"/>
      <c r="G3909" s="50"/>
      <c r="H3909" s="50"/>
      <c r="I3909" s="50"/>
      <c r="J3909" s="50"/>
      <c r="K3909" s="50"/>
      <c r="L3909" s="53"/>
      <c r="M3909" s="53"/>
      <c r="N3909" s="50"/>
      <c r="O3909" s="50"/>
      <c r="P3909" s="50"/>
      <c r="Q3909" s="50"/>
      <c r="R3909" s="53"/>
    </row>
    <row r="3910">
      <c r="A3910" s="54"/>
      <c r="B3910" s="50"/>
      <c r="C3910" s="51"/>
      <c r="D3910" s="50"/>
      <c r="E3910" s="52"/>
      <c r="F3910" s="50"/>
      <c r="G3910" s="50"/>
      <c r="H3910" s="50"/>
      <c r="I3910" s="50"/>
      <c r="J3910" s="50"/>
      <c r="K3910" s="50"/>
      <c r="L3910" s="53"/>
      <c r="M3910" s="53"/>
      <c r="N3910" s="50"/>
      <c r="O3910" s="50"/>
      <c r="P3910" s="50"/>
      <c r="Q3910" s="50"/>
      <c r="R3910" s="53"/>
    </row>
    <row r="3911">
      <c r="A3911" s="54"/>
      <c r="B3911" s="50"/>
      <c r="C3911" s="51"/>
      <c r="D3911" s="50"/>
      <c r="E3911" s="52"/>
      <c r="F3911" s="50"/>
      <c r="G3911" s="50"/>
      <c r="H3911" s="50"/>
      <c r="I3911" s="50"/>
      <c r="J3911" s="50"/>
      <c r="K3911" s="50"/>
      <c r="L3911" s="53"/>
      <c r="M3911" s="53"/>
      <c r="N3911" s="50"/>
      <c r="O3911" s="50"/>
      <c r="P3911" s="50"/>
      <c r="Q3911" s="50"/>
      <c r="R3911" s="53"/>
    </row>
    <row r="3912">
      <c r="A3912" s="54"/>
      <c r="B3912" s="50"/>
      <c r="C3912" s="51"/>
      <c r="D3912" s="50"/>
      <c r="E3912" s="52"/>
      <c r="F3912" s="50"/>
      <c r="G3912" s="50"/>
      <c r="H3912" s="50"/>
      <c r="I3912" s="50"/>
      <c r="J3912" s="50"/>
      <c r="K3912" s="50"/>
      <c r="L3912" s="53"/>
      <c r="M3912" s="53"/>
      <c r="N3912" s="50"/>
      <c r="O3912" s="50"/>
      <c r="P3912" s="50"/>
      <c r="Q3912" s="50"/>
      <c r="R3912" s="53"/>
    </row>
    <row r="3913">
      <c r="A3913" s="54"/>
      <c r="B3913" s="50"/>
      <c r="C3913" s="51"/>
      <c r="D3913" s="50"/>
      <c r="E3913" s="52"/>
      <c r="F3913" s="50"/>
      <c r="G3913" s="50"/>
      <c r="H3913" s="50"/>
      <c r="I3913" s="50"/>
      <c r="J3913" s="50"/>
      <c r="K3913" s="50"/>
      <c r="L3913" s="53"/>
      <c r="M3913" s="53"/>
      <c r="N3913" s="50"/>
      <c r="O3913" s="50"/>
      <c r="P3913" s="50"/>
      <c r="Q3913" s="50"/>
      <c r="R3913" s="53"/>
    </row>
    <row r="3914">
      <c r="A3914" s="54"/>
      <c r="B3914" s="50"/>
      <c r="C3914" s="51"/>
      <c r="D3914" s="50"/>
      <c r="E3914" s="52"/>
      <c r="F3914" s="50"/>
      <c r="G3914" s="50"/>
      <c r="H3914" s="50"/>
      <c r="I3914" s="50"/>
      <c r="J3914" s="50"/>
      <c r="K3914" s="50"/>
      <c r="L3914" s="53"/>
      <c r="M3914" s="53"/>
      <c r="N3914" s="50"/>
      <c r="O3914" s="50"/>
      <c r="P3914" s="50"/>
      <c r="Q3914" s="50"/>
      <c r="R3914" s="53"/>
    </row>
    <row r="3915">
      <c r="A3915" s="54"/>
      <c r="B3915" s="50"/>
      <c r="C3915" s="51"/>
      <c r="D3915" s="50"/>
      <c r="E3915" s="52"/>
      <c r="F3915" s="50"/>
      <c r="G3915" s="50"/>
      <c r="H3915" s="50"/>
      <c r="I3915" s="50"/>
      <c r="J3915" s="50"/>
      <c r="K3915" s="50"/>
      <c r="L3915" s="53"/>
      <c r="M3915" s="53"/>
      <c r="N3915" s="50"/>
      <c r="O3915" s="50"/>
      <c r="P3915" s="50"/>
      <c r="Q3915" s="50"/>
      <c r="R3915" s="53"/>
    </row>
    <row r="3916">
      <c r="A3916" s="54"/>
      <c r="B3916" s="50"/>
      <c r="C3916" s="51"/>
      <c r="D3916" s="50"/>
      <c r="E3916" s="52"/>
      <c r="F3916" s="50"/>
      <c r="G3916" s="50"/>
      <c r="H3916" s="50"/>
      <c r="I3916" s="50"/>
      <c r="J3916" s="50"/>
      <c r="K3916" s="50"/>
      <c r="L3916" s="53"/>
      <c r="M3916" s="53"/>
      <c r="N3916" s="50"/>
      <c r="O3916" s="50"/>
      <c r="P3916" s="50"/>
      <c r="Q3916" s="50"/>
      <c r="R3916" s="53"/>
    </row>
    <row r="3917">
      <c r="A3917" s="54"/>
      <c r="B3917" s="50"/>
      <c r="C3917" s="51"/>
      <c r="D3917" s="50"/>
      <c r="E3917" s="52"/>
      <c r="F3917" s="50"/>
      <c r="G3917" s="50"/>
      <c r="H3917" s="50"/>
      <c r="I3917" s="50"/>
      <c r="J3917" s="50"/>
      <c r="K3917" s="50"/>
      <c r="L3917" s="53"/>
      <c r="M3917" s="53"/>
      <c r="N3917" s="50"/>
      <c r="O3917" s="50"/>
      <c r="P3917" s="50"/>
      <c r="Q3917" s="50"/>
      <c r="R3917" s="53"/>
    </row>
    <row r="3918">
      <c r="A3918" s="54"/>
      <c r="B3918" s="50"/>
      <c r="C3918" s="51"/>
      <c r="D3918" s="50"/>
      <c r="E3918" s="52"/>
      <c r="F3918" s="50"/>
      <c r="G3918" s="50"/>
      <c r="H3918" s="50"/>
      <c r="I3918" s="50"/>
      <c r="J3918" s="50"/>
      <c r="K3918" s="50"/>
      <c r="L3918" s="53"/>
      <c r="M3918" s="53"/>
      <c r="N3918" s="50"/>
      <c r="O3918" s="50"/>
      <c r="P3918" s="50"/>
      <c r="Q3918" s="50"/>
      <c r="R3918" s="53"/>
    </row>
    <row r="3919">
      <c r="A3919" s="54"/>
      <c r="B3919" s="50"/>
      <c r="C3919" s="51"/>
      <c r="D3919" s="50"/>
      <c r="E3919" s="52"/>
      <c r="F3919" s="50"/>
      <c r="G3919" s="50"/>
      <c r="H3919" s="50"/>
      <c r="I3919" s="50"/>
      <c r="J3919" s="50"/>
      <c r="K3919" s="50"/>
      <c r="L3919" s="53"/>
      <c r="M3919" s="53"/>
      <c r="N3919" s="50"/>
      <c r="O3919" s="50"/>
      <c r="P3919" s="50"/>
      <c r="Q3919" s="50"/>
      <c r="R3919" s="53"/>
    </row>
    <row r="3920">
      <c r="A3920" s="54"/>
      <c r="B3920" s="50"/>
      <c r="C3920" s="51"/>
      <c r="D3920" s="50"/>
      <c r="E3920" s="52"/>
      <c r="F3920" s="50"/>
      <c r="G3920" s="50"/>
      <c r="H3920" s="50"/>
      <c r="I3920" s="50"/>
      <c r="J3920" s="50"/>
      <c r="K3920" s="50"/>
      <c r="L3920" s="53"/>
      <c r="M3920" s="53"/>
      <c r="N3920" s="50"/>
      <c r="O3920" s="50"/>
      <c r="P3920" s="50"/>
      <c r="Q3920" s="50"/>
      <c r="R3920" s="53"/>
    </row>
    <row r="3921">
      <c r="A3921" s="54"/>
      <c r="B3921" s="50"/>
      <c r="C3921" s="51"/>
      <c r="D3921" s="50"/>
      <c r="E3921" s="52"/>
      <c r="F3921" s="50"/>
      <c r="G3921" s="50"/>
      <c r="H3921" s="50"/>
      <c r="I3921" s="50"/>
      <c r="J3921" s="50"/>
      <c r="K3921" s="50"/>
      <c r="L3921" s="53"/>
      <c r="M3921" s="53"/>
      <c r="N3921" s="50"/>
      <c r="O3921" s="50"/>
      <c r="P3921" s="50"/>
      <c r="Q3921" s="50"/>
      <c r="R3921" s="53"/>
    </row>
    <row r="3922">
      <c r="A3922" s="54"/>
      <c r="B3922" s="50"/>
      <c r="C3922" s="51"/>
      <c r="D3922" s="50"/>
      <c r="E3922" s="52"/>
      <c r="F3922" s="50"/>
      <c r="G3922" s="50"/>
      <c r="H3922" s="50"/>
      <c r="I3922" s="50"/>
      <c r="J3922" s="50"/>
      <c r="K3922" s="50"/>
      <c r="L3922" s="53"/>
      <c r="M3922" s="53"/>
      <c r="N3922" s="50"/>
      <c r="O3922" s="50"/>
      <c r="P3922" s="50"/>
      <c r="Q3922" s="50"/>
      <c r="R3922" s="53"/>
    </row>
    <row r="3923">
      <c r="A3923" s="54"/>
      <c r="B3923" s="50"/>
      <c r="C3923" s="51"/>
      <c r="D3923" s="50"/>
      <c r="E3923" s="52"/>
      <c r="F3923" s="50"/>
      <c r="G3923" s="50"/>
      <c r="H3923" s="50"/>
      <c r="I3923" s="50"/>
      <c r="J3923" s="50"/>
      <c r="K3923" s="50"/>
      <c r="L3923" s="53"/>
      <c r="M3923" s="53"/>
      <c r="N3923" s="50"/>
      <c r="O3923" s="50"/>
      <c r="P3923" s="50"/>
      <c r="Q3923" s="50"/>
      <c r="R3923" s="53"/>
    </row>
    <row r="3924">
      <c r="A3924" s="54"/>
      <c r="B3924" s="50"/>
      <c r="C3924" s="51"/>
      <c r="D3924" s="50"/>
      <c r="E3924" s="52"/>
      <c r="F3924" s="50"/>
      <c r="G3924" s="50"/>
      <c r="H3924" s="50"/>
      <c r="I3924" s="50"/>
      <c r="J3924" s="50"/>
      <c r="K3924" s="50"/>
      <c r="L3924" s="53"/>
      <c r="M3924" s="53"/>
      <c r="N3924" s="50"/>
      <c r="O3924" s="50"/>
      <c r="P3924" s="50"/>
      <c r="Q3924" s="50"/>
      <c r="R3924" s="53"/>
    </row>
    <row r="3925">
      <c r="A3925" s="54"/>
      <c r="B3925" s="50"/>
      <c r="C3925" s="51"/>
      <c r="D3925" s="50"/>
      <c r="E3925" s="52"/>
      <c r="F3925" s="50"/>
      <c r="G3925" s="50"/>
      <c r="H3925" s="50"/>
      <c r="I3925" s="50"/>
      <c r="J3925" s="50"/>
      <c r="K3925" s="50"/>
      <c r="L3925" s="53"/>
      <c r="M3925" s="53"/>
      <c r="N3925" s="50"/>
      <c r="O3925" s="50"/>
      <c r="P3925" s="50"/>
      <c r="Q3925" s="50"/>
      <c r="R3925" s="53"/>
    </row>
    <row r="3926">
      <c r="A3926" s="54"/>
      <c r="B3926" s="50"/>
      <c r="C3926" s="51"/>
      <c r="D3926" s="50"/>
      <c r="E3926" s="52"/>
      <c r="F3926" s="50"/>
      <c r="G3926" s="50"/>
      <c r="H3926" s="50"/>
      <c r="I3926" s="50"/>
      <c r="J3926" s="50"/>
      <c r="K3926" s="50"/>
      <c r="L3926" s="53"/>
      <c r="M3926" s="53"/>
      <c r="N3926" s="50"/>
      <c r="O3926" s="50"/>
      <c r="P3926" s="50"/>
      <c r="Q3926" s="50"/>
      <c r="R3926" s="53"/>
    </row>
    <row r="3927">
      <c r="A3927" s="54"/>
      <c r="B3927" s="50"/>
      <c r="C3927" s="51"/>
      <c r="D3927" s="50"/>
      <c r="E3927" s="52"/>
      <c r="F3927" s="50"/>
      <c r="G3927" s="50"/>
      <c r="H3927" s="50"/>
      <c r="I3927" s="50"/>
      <c r="J3927" s="50"/>
      <c r="K3927" s="50"/>
      <c r="L3927" s="53"/>
      <c r="M3927" s="53"/>
      <c r="N3927" s="50"/>
      <c r="O3927" s="50"/>
      <c r="P3927" s="50"/>
      <c r="Q3927" s="50"/>
      <c r="R3927" s="53"/>
    </row>
    <row r="3928">
      <c r="A3928" s="54"/>
      <c r="B3928" s="50"/>
      <c r="C3928" s="51"/>
      <c r="D3928" s="50"/>
      <c r="E3928" s="52"/>
      <c r="F3928" s="50"/>
      <c r="G3928" s="50"/>
      <c r="H3928" s="50"/>
      <c r="I3928" s="50"/>
      <c r="J3928" s="50"/>
      <c r="K3928" s="50"/>
      <c r="L3928" s="53"/>
      <c r="M3928" s="53"/>
      <c r="N3928" s="50"/>
      <c r="O3928" s="50"/>
      <c r="P3928" s="50"/>
      <c r="Q3928" s="50"/>
      <c r="R3928" s="53"/>
    </row>
    <row r="3929">
      <c r="A3929" s="54"/>
      <c r="B3929" s="50"/>
      <c r="C3929" s="51"/>
      <c r="D3929" s="50"/>
      <c r="E3929" s="52"/>
      <c r="F3929" s="50"/>
      <c r="G3929" s="50"/>
      <c r="H3929" s="50"/>
      <c r="I3929" s="50"/>
      <c r="J3929" s="50"/>
      <c r="K3929" s="50"/>
      <c r="L3929" s="53"/>
      <c r="M3929" s="53"/>
      <c r="N3929" s="50"/>
      <c r="O3929" s="50"/>
      <c r="P3929" s="50"/>
      <c r="Q3929" s="50"/>
      <c r="R3929" s="53"/>
    </row>
    <row r="3930">
      <c r="A3930" s="54"/>
      <c r="B3930" s="50"/>
      <c r="C3930" s="51"/>
      <c r="D3930" s="50"/>
      <c r="E3930" s="52"/>
      <c r="F3930" s="50"/>
      <c r="G3930" s="50"/>
      <c r="H3930" s="50"/>
      <c r="I3930" s="50"/>
      <c r="J3930" s="50"/>
      <c r="K3930" s="50"/>
      <c r="L3930" s="53"/>
      <c r="M3930" s="53"/>
      <c r="N3930" s="50"/>
      <c r="O3930" s="50"/>
      <c r="P3930" s="50"/>
      <c r="Q3930" s="50"/>
      <c r="R3930" s="53"/>
    </row>
    <row r="3931">
      <c r="A3931" s="54"/>
      <c r="B3931" s="50"/>
      <c r="C3931" s="51"/>
      <c r="D3931" s="50"/>
      <c r="E3931" s="52"/>
      <c r="F3931" s="50"/>
      <c r="G3931" s="50"/>
      <c r="H3931" s="50"/>
      <c r="I3931" s="50"/>
      <c r="J3931" s="50"/>
      <c r="K3931" s="50"/>
      <c r="L3931" s="53"/>
      <c r="M3931" s="53"/>
      <c r="N3931" s="50"/>
      <c r="O3931" s="50"/>
      <c r="P3931" s="50"/>
      <c r="Q3931" s="50"/>
      <c r="R3931" s="53"/>
    </row>
    <row r="3932">
      <c r="A3932" s="54"/>
      <c r="B3932" s="50"/>
      <c r="C3932" s="51"/>
      <c r="D3932" s="50"/>
      <c r="E3932" s="52"/>
      <c r="F3932" s="50"/>
      <c r="G3932" s="50"/>
      <c r="H3932" s="50"/>
      <c r="I3932" s="50"/>
      <c r="J3932" s="50"/>
      <c r="K3932" s="50"/>
      <c r="L3932" s="53"/>
      <c r="M3932" s="53"/>
      <c r="N3932" s="50"/>
      <c r="O3932" s="50"/>
      <c r="P3932" s="50"/>
      <c r="Q3932" s="50"/>
      <c r="R3932" s="53"/>
    </row>
    <row r="3933">
      <c r="A3933" s="54"/>
      <c r="B3933" s="50"/>
      <c r="C3933" s="51"/>
      <c r="D3933" s="50"/>
      <c r="E3933" s="52"/>
      <c r="F3933" s="50"/>
      <c r="G3933" s="50"/>
      <c r="H3933" s="50"/>
      <c r="I3933" s="50"/>
      <c r="J3933" s="50"/>
      <c r="K3933" s="50"/>
      <c r="L3933" s="53"/>
      <c r="M3933" s="53"/>
      <c r="N3933" s="50"/>
      <c r="O3933" s="50"/>
      <c r="P3933" s="50"/>
      <c r="Q3933" s="50"/>
      <c r="R3933" s="53"/>
    </row>
    <row r="3934">
      <c r="A3934" s="54"/>
      <c r="B3934" s="50"/>
      <c r="C3934" s="51"/>
      <c r="D3934" s="50"/>
      <c r="E3934" s="52"/>
      <c r="F3934" s="50"/>
      <c r="G3934" s="50"/>
      <c r="H3934" s="50"/>
      <c r="I3934" s="50"/>
      <c r="J3934" s="50"/>
      <c r="K3934" s="50"/>
      <c r="L3934" s="53"/>
      <c r="M3934" s="53"/>
      <c r="N3934" s="50"/>
      <c r="O3934" s="50"/>
      <c r="P3934" s="50"/>
      <c r="Q3934" s="50"/>
      <c r="R3934" s="53"/>
    </row>
    <row r="3935">
      <c r="A3935" s="54"/>
      <c r="B3935" s="50"/>
      <c r="C3935" s="51"/>
      <c r="D3935" s="50"/>
      <c r="E3935" s="52"/>
      <c r="F3935" s="50"/>
      <c r="G3935" s="50"/>
      <c r="H3935" s="50"/>
      <c r="I3935" s="50"/>
      <c r="J3935" s="50"/>
      <c r="K3935" s="50"/>
      <c r="L3935" s="53"/>
      <c r="M3935" s="53"/>
      <c r="N3935" s="50"/>
      <c r="O3935" s="50"/>
      <c r="P3935" s="50"/>
      <c r="Q3935" s="50"/>
      <c r="R3935" s="53"/>
    </row>
    <row r="3936">
      <c r="A3936" s="54"/>
      <c r="B3936" s="50"/>
      <c r="C3936" s="51"/>
      <c r="D3936" s="50"/>
      <c r="E3936" s="52"/>
      <c r="F3936" s="50"/>
      <c r="G3936" s="50"/>
      <c r="H3936" s="50"/>
      <c r="I3936" s="50"/>
      <c r="J3936" s="50"/>
      <c r="K3936" s="50"/>
      <c r="L3936" s="53"/>
      <c r="M3936" s="53"/>
      <c r="N3936" s="50"/>
      <c r="O3936" s="50"/>
      <c r="P3936" s="50"/>
      <c r="Q3936" s="50"/>
      <c r="R3936" s="53"/>
    </row>
    <row r="3937">
      <c r="A3937" s="54"/>
      <c r="B3937" s="50"/>
      <c r="C3937" s="51"/>
      <c r="D3937" s="50"/>
      <c r="E3937" s="52"/>
      <c r="F3937" s="50"/>
      <c r="G3937" s="50"/>
      <c r="H3937" s="50"/>
      <c r="I3937" s="50"/>
      <c r="J3937" s="50"/>
      <c r="K3937" s="50"/>
      <c r="L3937" s="53"/>
      <c r="M3937" s="53"/>
      <c r="N3937" s="50"/>
      <c r="O3937" s="50"/>
      <c r="P3937" s="50"/>
      <c r="Q3937" s="50"/>
      <c r="R3937" s="53"/>
    </row>
    <row r="3938">
      <c r="A3938" s="54"/>
      <c r="B3938" s="50"/>
      <c r="C3938" s="51"/>
      <c r="D3938" s="50"/>
      <c r="E3938" s="52"/>
      <c r="F3938" s="50"/>
      <c r="G3938" s="50"/>
      <c r="H3938" s="50"/>
      <c r="I3938" s="50"/>
      <c r="J3938" s="50"/>
      <c r="K3938" s="50"/>
      <c r="L3938" s="53"/>
      <c r="M3938" s="53"/>
      <c r="N3938" s="50"/>
      <c r="O3938" s="50"/>
      <c r="P3938" s="50"/>
      <c r="Q3938" s="50"/>
      <c r="R3938" s="53"/>
    </row>
    <row r="3939">
      <c r="A3939" s="54"/>
      <c r="B3939" s="50"/>
      <c r="C3939" s="51"/>
      <c r="D3939" s="50"/>
      <c r="E3939" s="52"/>
      <c r="F3939" s="50"/>
      <c r="G3939" s="50"/>
      <c r="H3939" s="50"/>
      <c r="I3939" s="50"/>
      <c r="J3939" s="50"/>
      <c r="K3939" s="50"/>
      <c r="L3939" s="53"/>
      <c r="M3939" s="53"/>
      <c r="N3939" s="50"/>
      <c r="O3939" s="50"/>
      <c r="P3939" s="50"/>
      <c r="Q3939" s="50"/>
      <c r="R3939" s="53"/>
    </row>
    <row r="3940">
      <c r="A3940" s="54"/>
      <c r="B3940" s="50"/>
      <c r="C3940" s="51"/>
      <c r="D3940" s="50"/>
      <c r="E3940" s="52"/>
      <c r="F3940" s="50"/>
      <c r="G3940" s="50"/>
      <c r="H3940" s="50"/>
      <c r="I3940" s="50"/>
      <c r="J3940" s="50"/>
      <c r="K3940" s="50"/>
      <c r="L3940" s="53"/>
      <c r="M3940" s="53"/>
      <c r="N3940" s="50"/>
      <c r="O3940" s="50"/>
      <c r="P3940" s="50"/>
      <c r="Q3940" s="50"/>
      <c r="R3940" s="53"/>
    </row>
    <row r="3941">
      <c r="A3941" s="54"/>
      <c r="B3941" s="50"/>
      <c r="C3941" s="51"/>
      <c r="D3941" s="50"/>
      <c r="E3941" s="52"/>
      <c r="F3941" s="50"/>
      <c r="G3941" s="50"/>
      <c r="H3941" s="50"/>
      <c r="I3941" s="50"/>
      <c r="J3941" s="50"/>
      <c r="K3941" s="50"/>
      <c r="L3941" s="53"/>
      <c r="M3941" s="53"/>
      <c r="N3941" s="50"/>
      <c r="O3941" s="50"/>
      <c r="P3941" s="50"/>
      <c r="Q3941" s="50"/>
      <c r="R3941" s="53"/>
    </row>
    <row r="3942">
      <c r="A3942" s="54"/>
      <c r="B3942" s="50"/>
      <c r="C3942" s="51"/>
      <c r="D3942" s="50"/>
      <c r="E3942" s="52"/>
      <c r="F3942" s="50"/>
      <c r="G3942" s="50"/>
      <c r="H3942" s="50"/>
      <c r="I3942" s="50"/>
      <c r="J3942" s="50"/>
      <c r="K3942" s="50"/>
      <c r="L3942" s="53"/>
      <c r="M3942" s="53"/>
      <c r="N3942" s="50"/>
      <c r="O3942" s="50"/>
      <c r="P3942" s="50"/>
      <c r="Q3942" s="50"/>
      <c r="R3942" s="53"/>
    </row>
    <row r="3943">
      <c r="A3943" s="54"/>
      <c r="B3943" s="50"/>
      <c r="C3943" s="51"/>
      <c r="D3943" s="50"/>
      <c r="E3943" s="52"/>
      <c r="F3943" s="50"/>
      <c r="G3943" s="50"/>
      <c r="H3943" s="50"/>
      <c r="I3943" s="50"/>
      <c r="J3943" s="50"/>
      <c r="K3943" s="50"/>
      <c r="L3943" s="53"/>
      <c r="M3943" s="53"/>
      <c r="N3943" s="50"/>
      <c r="O3943" s="50"/>
      <c r="P3943" s="50"/>
      <c r="Q3943" s="50"/>
      <c r="R3943" s="53"/>
    </row>
    <row r="3944">
      <c r="A3944" s="54"/>
      <c r="B3944" s="50"/>
      <c r="C3944" s="51"/>
      <c r="D3944" s="50"/>
      <c r="E3944" s="52"/>
      <c r="F3944" s="50"/>
      <c r="G3944" s="50"/>
      <c r="H3944" s="50"/>
      <c r="I3944" s="50"/>
      <c r="J3944" s="50"/>
      <c r="K3944" s="50"/>
      <c r="L3944" s="53"/>
      <c r="M3944" s="53"/>
      <c r="N3944" s="50"/>
      <c r="O3944" s="50"/>
      <c r="P3944" s="50"/>
      <c r="Q3944" s="50"/>
      <c r="R3944" s="53"/>
    </row>
    <row r="3945">
      <c r="A3945" s="54"/>
      <c r="B3945" s="50"/>
      <c r="C3945" s="51"/>
      <c r="D3945" s="50"/>
      <c r="E3945" s="52"/>
      <c r="F3945" s="50"/>
      <c r="G3945" s="50"/>
      <c r="H3945" s="50"/>
      <c r="I3945" s="50"/>
      <c r="J3945" s="50"/>
      <c r="K3945" s="50"/>
      <c r="L3945" s="53"/>
      <c r="M3945" s="53"/>
      <c r="N3945" s="50"/>
      <c r="O3945" s="50"/>
      <c r="P3945" s="50"/>
      <c r="Q3945" s="50"/>
      <c r="R3945" s="53"/>
    </row>
    <row r="3946">
      <c r="A3946" s="54"/>
      <c r="B3946" s="50"/>
      <c r="C3946" s="51"/>
      <c r="D3946" s="50"/>
      <c r="E3946" s="52"/>
      <c r="F3946" s="50"/>
      <c r="G3946" s="50"/>
      <c r="H3946" s="50"/>
      <c r="I3946" s="50"/>
      <c r="J3946" s="50"/>
      <c r="K3946" s="50"/>
      <c r="L3946" s="53"/>
      <c r="M3946" s="53"/>
      <c r="N3946" s="50"/>
      <c r="O3946" s="50"/>
      <c r="P3946" s="50"/>
      <c r="Q3946" s="50"/>
      <c r="R3946" s="53"/>
    </row>
    <row r="3947">
      <c r="A3947" s="54"/>
      <c r="B3947" s="50"/>
      <c r="C3947" s="51"/>
      <c r="D3947" s="50"/>
      <c r="E3947" s="52"/>
      <c r="F3947" s="50"/>
      <c r="G3947" s="50"/>
      <c r="H3947" s="50"/>
      <c r="I3947" s="50"/>
      <c r="J3947" s="50"/>
      <c r="K3947" s="50"/>
      <c r="L3947" s="53"/>
      <c r="M3947" s="53"/>
      <c r="N3947" s="50"/>
      <c r="O3947" s="50"/>
      <c r="P3947" s="50"/>
      <c r="Q3947" s="50"/>
      <c r="R3947" s="53"/>
    </row>
    <row r="3948">
      <c r="A3948" s="54"/>
      <c r="B3948" s="50"/>
      <c r="C3948" s="51"/>
      <c r="D3948" s="50"/>
      <c r="E3948" s="52"/>
      <c r="F3948" s="50"/>
      <c r="G3948" s="50"/>
      <c r="H3948" s="50"/>
      <c r="I3948" s="50"/>
      <c r="J3948" s="50"/>
      <c r="K3948" s="50"/>
      <c r="L3948" s="53"/>
      <c r="M3948" s="53"/>
      <c r="N3948" s="50"/>
      <c r="O3948" s="50"/>
      <c r="P3948" s="50"/>
      <c r="Q3948" s="50"/>
      <c r="R3948" s="53"/>
    </row>
    <row r="3949">
      <c r="A3949" s="54"/>
      <c r="B3949" s="50"/>
      <c r="C3949" s="51"/>
      <c r="D3949" s="50"/>
      <c r="E3949" s="52"/>
      <c r="F3949" s="50"/>
      <c r="G3949" s="50"/>
      <c r="H3949" s="50"/>
      <c r="I3949" s="50"/>
      <c r="J3949" s="50"/>
      <c r="K3949" s="50"/>
      <c r="L3949" s="53"/>
      <c r="M3949" s="53"/>
      <c r="N3949" s="50"/>
      <c r="O3949" s="50"/>
      <c r="P3949" s="50"/>
      <c r="Q3949" s="50"/>
      <c r="R3949" s="53"/>
    </row>
    <row r="3950">
      <c r="A3950" s="54"/>
      <c r="B3950" s="50"/>
      <c r="C3950" s="51"/>
      <c r="D3950" s="50"/>
      <c r="E3950" s="52"/>
      <c r="F3950" s="50"/>
      <c r="G3950" s="50"/>
      <c r="H3950" s="50"/>
      <c r="I3950" s="50"/>
      <c r="J3950" s="50"/>
      <c r="K3950" s="50"/>
      <c r="L3950" s="53"/>
      <c r="M3950" s="53"/>
      <c r="N3950" s="50"/>
      <c r="O3950" s="50"/>
      <c r="P3950" s="50"/>
      <c r="Q3950" s="50"/>
      <c r="R3950" s="53"/>
    </row>
    <row r="3951">
      <c r="A3951" s="54"/>
      <c r="B3951" s="50"/>
      <c r="C3951" s="51"/>
      <c r="D3951" s="50"/>
      <c r="E3951" s="52"/>
      <c r="F3951" s="50"/>
      <c r="G3951" s="50"/>
      <c r="H3951" s="50"/>
      <c r="I3951" s="50"/>
      <c r="J3951" s="50"/>
      <c r="K3951" s="50"/>
      <c r="L3951" s="53"/>
      <c r="M3951" s="53"/>
      <c r="N3951" s="50"/>
      <c r="O3951" s="50"/>
      <c r="P3951" s="50"/>
      <c r="Q3951" s="50"/>
      <c r="R3951" s="53"/>
    </row>
    <row r="3952">
      <c r="A3952" s="54"/>
      <c r="B3952" s="50"/>
      <c r="C3952" s="51"/>
      <c r="D3952" s="50"/>
      <c r="E3952" s="52"/>
      <c r="F3952" s="50"/>
      <c r="G3952" s="50"/>
      <c r="H3952" s="50"/>
      <c r="I3952" s="50"/>
      <c r="J3952" s="50"/>
      <c r="K3952" s="50"/>
      <c r="L3952" s="53"/>
      <c r="M3952" s="53"/>
      <c r="N3952" s="50"/>
      <c r="O3952" s="50"/>
      <c r="P3952" s="50"/>
      <c r="Q3952" s="50"/>
      <c r="R3952" s="53"/>
    </row>
    <row r="3953">
      <c r="A3953" s="54"/>
      <c r="B3953" s="50"/>
      <c r="C3953" s="51"/>
      <c r="D3953" s="50"/>
      <c r="E3953" s="52"/>
      <c r="F3953" s="50"/>
      <c r="G3953" s="50"/>
      <c r="H3953" s="50"/>
      <c r="I3953" s="50"/>
      <c r="J3953" s="50"/>
      <c r="K3953" s="50"/>
      <c r="L3953" s="53"/>
      <c r="M3953" s="53"/>
      <c r="N3953" s="50"/>
      <c r="O3953" s="50"/>
      <c r="P3953" s="50"/>
      <c r="Q3953" s="50"/>
      <c r="R3953" s="53"/>
    </row>
    <row r="3954">
      <c r="A3954" s="54"/>
      <c r="B3954" s="50"/>
      <c r="C3954" s="51"/>
      <c r="D3954" s="50"/>
      <c r="E3954" s="52"/>
      <c r="F3954" s="50"/>
      <c r="G3954" s="50"/>
      <c r="H3954" s="50"/>
      <c r="I3954" s="50"/>
      <c r="J3954" s="50"/>
      <c r="K3954" s="50"/>
      <c r="L3954" s="53"/>
      <c r="M3954" s="53"/>
      <c r="N3954" s="50"/>
      <c r="O3954" s="50"/>
      <c r="P3954" s="50"/>
      <c r="Q3954" s="50"/>
      <c r="R3954" s="53"/>
    </row>
    <row r="3955">
      <c r="A3955" s="54"/>
      <c r="B3955" s="50"/>
      <c r="C3955" s="51"/>
      <c r="D3955" s="50"/>
      <c r="E3955" s="52"/>
      <c r="F3955" s="50"/>
      <c r="G3955" s="50"/>
      <c r="H3955" s="50"/>
      <c r="I3955" s="50"/>
      <c r="J3955" s="50"/>
      <c r="K3955" s="50"/>
      <c r="L3955" s="53"/>
      <c r="M3955" s="53"/>
      <c r="N3955" s="50"/>
      <c r="O3955" s="50"/>
      <c r="P3955" s="50"/>
      <c r="Q3955" s="50"/>
      <c r="R3955" s="53"/>
    </row>
    <row r="3956">
      <c r="A3956" s="54"/>
      <c r="B3956" s="50"/>
      <c r="C3956" s="51"/>
      <c r="D3956" s="50"/>
      <c r="E3956" s="52"/>
      <c r="F3956" s="50"/>
      <c r="G3956" s="50"/>
      <c r="H3956" s="50"/>
      <c r="I3956" s="50"/>
      <c r="J3956" s="50"/>
      <c r="K3956" s="50"/>
      <c r="L3956" s="53"/>
      <c r="M3956" s="53"/>
      <c r="N3956" s="50"/>
      <c r="O3956" s="50"/>
      <c r="P3956" s="50"/>
      <c r="Q3956" s="50"/>
      <c r="R3956" s="53"/>
    </row>
    <row r="3957">
      <c r="A3957" s="54"/>
      <c r="B3957" s="50"/>
      <c r="C3957" s="51"/>
      <c r="D3957" s="50"/>
      <c r="E3957" s="52"/>
      <c r="F3957" s="50"/>
      <c r="G3957" s="50"/>
      <c r="H3957" s="50"/>
      <c r="I3957" s="50"/>
      <c r="J3957" s="50"/>
      <c r="K3957" s="50"/>
      <c r="L3957" s="53"/>
      <c r="M3957" s="53"/>
      <c r="N3957" s="50"/>
      <c r="O3957" s="50"/>
      <c r="P3957" s="50"/>
      <c r="Q3957" s="50"/>
      <c r="R3957" s="53"/>
    </row>
    <row r="3958">
      <c r="A3958" s="54"/>
      <c r="B3958" s="50"/>
      <c r="C3958" s="51"/>
      <c r="D3958" s="50"/>
      <c r="E3958" s="52"/>
      <c r="F3958" s="50"/>
      <c r="G3958" s="50"/>
      <c r="H3958" s="50"/>
      <c r="I3958" s="50"/>
      <c r="J3958" s="50"/>
      <c r="K3958" s="50"/>
      <c r="L3958" s="53"/>
      <c r="M3958" s="53"/>
      <c r="N3958" s="50"/>
      <c r="O3958" s="50"/>
      <c r="P3958" s="50"/>
      <c r="Q3958" s="50"/>
      <c r="R3958" s="53"/>
    </row>
    <row r="3959">
      <c r="A3959" s="54"/>
      <c r="B3959" s="50"/>
      <c r="C3959" s="51"/>
      <c r="D3959" s="50"/>
      <c r="E3959" s="52"/>
      <c r="F3959" s="50"/>
      <c r="G3959" s="50"/>
      <c r="H3959" s="50"/>
      <c r="I3959" s="50"/>
      <c r="J3959" s="50"/>
      <c r="K3959" s="50"/>
      <c r="L3959" s="53"/>
      <c r="M3959" s="53"/>
      <c r="N3959" s="50"/>
      <c r="O3959" s="50"/>
      <c r="P3959" s="50"/>
      <c r="Q3959" s="50"/>
      <c r="R3959" s="53"/>
    </row>
    <row r="3960">
      <c r="A3960" s="54"/>
      <c r="B3960" s="50"/>
      <c r="C3960" s="51"/>
      <c r="D3960" s="50"/>
      <c r="E3960" s="52"/>
      <c r="F3960" s="50"/>
      <c r="G3960" s="50"/>
      <c r="H3960" s="50"/>
      <c r="I3960" s="50"/>
      <c r="J3960" s="50"/>
      <c r="K3960" s="50"/>
      <c r="L3960" s="53"/>
      <c r="M3960" s="53"/>
      <c r="N3960" s="50"/>
      <c r="O3960" s="50"/>
      <c r="P3960" s="50"/>
      <c r="Q3960" s="50"/>
      <c r="R3960" s="53"/>
    </row>
    <row r="3961">
      <c r="A3961" s="54"/>
      <c r="B3961" s="50"/>
      <c r="C3961" s="51"/>
      <c r="D3961" s="50"/>
      <c r="E3961" s="52"/>
      <c r="F3961" s="50"/>
      <c r="G3961" s="50"/>
      <c r="H3961" s="50"/>
      <c r="I3961" s="50"/>
      <c r="J3961" s="50"/>
      <c r="K3961" s="50"/>
      <c r="L3961" s="53"/>
      <c r="M3961" s="53"/>
      <c r="N3961" s="50"/>
      <c r="O3961" s="50"/>
      <c r="P3961" s="50"/>
      <c r="Q3961" s="50"/>
      <c r="R3961" s="53"/>
    </row>
    <row r="3962">
      <c r="A3962" s="54"/>
      <c r="B3962" s="50"/>
      <c r="C3962" s="51"/>
      <c r="D3962" s="50"/>
      <c r="E3962" s="52"/>
      <c r="F3962" s="50"/>
      <c r="G3962" s="50"/>
      <c r="H3962" s="50"/>
      <c r="I3962" s="50"/>
      <c r="J3962" s="50"/>
      <c r="K3962" s="50"/>
      <c r="L3962" s="53"/>
      <c r="M3962" s="53"/>
      <c r="N3962" s="50"/>
      <c r="O3962" s="50"/>
      <c r="P3962" s="50"/>
      <c r="Q3962" s="50"/>
      <c r="R3962" s="53"/>
    </row>
    <row r="3963">
      <c r="A3963" s="54"/>
      <c r="B3963" s="50"/>
      <c r="C3963" s="51"/>
      <c r="D3963" s="50"/>
      <c r="E3963" s="52"/>
      <c r="F3963" s="50"/>
      <c r="G3963" s="50"/>
      <c r="H3963" s="50"/>
      <c r="I3963" s="50"/>
      <c r="J3963" s="50"/>
      <c r="K3963" s="50"/>
      <c r="L3963" s="53"/>
      <c r="M3963" s="53"/>
      <c r="N3963" s="50"/>
      <c r="O3963" s="50"/>
      <c r="P3963" s="50"/>
      <c r="Q3963" s="50"/>
      <c r="R3963" s="53"/>
    </row>
    <row r="3964">
      <c r="A3964" s="54"/>
      <c r="B3964" s="50"/>
      <c r="C3964" s="51"/>
      <c r="D3964" s="50"/>
      <c r="E3964" s="52"/>
      <c r="F3964" s="50"/>
      <c r="G3964" s="50"/>
      <c r="H3964" s="50"/>
      <c r="I3964" s="50"/>
      <c r="J3964" s="50"/>
      <c r="K3964" s="50"/>
      <c r="L3964" s="53"/>
      <c r="M3964" s="53"/>
      <c r="N3964" s="50"/>
      <c r="O3964" s="50"/>
      <c r="P3964" s="50"/>
      <c r="Q3964" s="50"/>
      <c r="R3964" s="53"/>
    </row>
    <row r="3965">
      <c r="A3965" s="54"/>
      <c r="B3965" s="50"/>
      <c r="C3965" s="51"/>
      <c r="D3965" s="50"/>
      <c r="E3965" s="52"/>
      <c r="F3965" s="50"/>
      <c r="G3965" s="50"/>
      <c r="H3965" s="50"/>
      <c r="I3965" s="50"/>
      <c r="J3965" s="50"/>
      <c r="K3965" s="50"/>
      <c r="L3965" s="53"/>
      <c r="M3965" s="53"/>
      <c r="N3965" s="50"/>
      <c r="O3965" s="50"/>
      <c r="P3965" s="50"/>
      <c r="Q3965" s="50"/>
      <c r="R3965" s="53"/>
    </row>
    <row r="3966">
      <c r="A3966" s="54"/>
      <c r="B3966" s="50"/>
      <c r="C3966" s="51"/>
      <c r="D3966" s="50"/>
      <c r="E3966" s="52"/>
      <c r="F3966" s="50"/>
      <c r="G3966" s="50"/>
      <c r="H3966" s="50"/>
      <c r="I3966" s="50"/>
      <c r="J3966" s="50"/>
      <c r="K3966" s="50"/>
      <c r="L3966" s="53"/>
      <c r="M3966" s="53"/>
      <c r="N3966" s="50"/>
      <c r="O3966" s="50"/>
      <c r="P3966" s="50"/>
      <c r="Q3966" s="50"/>
      <c r="R3966" s="53"/>
    </row>
    <row r="3967">
      <c r="A3967" s="54"/>
      <c r="B3967" s="50"/>
      <c r="C3967" s="51"/>
      <c r="D3967" s="50"/>
      <c r="E3967" s="52"/>
      <c r="F3967" s="50"/>
      <c r="G3967" s="50"/>
      <c r="H3967" s="50"/>
      <c r="I3967" s="50"/>
      <c r="J3967" s="50"/>
      <c r="K3967" s="50"/>
      <c r="L3967" s="53"/>
      <c r="M3967" s="53"/>
      <c r="N3967" s="50"/>
      <c r="O3967" s="50"/>
      <c r="P3967" s="50"/>
      <c r="Q3967" s="50"/>
      <c r="R3967" s="53"/>
    </row>
    <row r="3968">
      <c r="A3968" s="54"/>
      <c r="B3968" s="50"/>
      <c r="C3968" s="51"/>
      <c r="D3968" s="50"/>
      <c r="E3968" s="52"/>
      <c r="F3968" s="50"/>
      <c r="G3968" s="50"/>
      <c r="H3968" s="50"/>
      <c r="I3968" s="50"/>
      <c r="J3968" s="50"/>
      <c r="K3968" s="50"/>
      <c r="L3968" s="53"/>
      <c r="M3968" s="53"/>
      <c r="N3968" s="50"/>
      <c r="O3968" s="50"/>
      <c r="P3968" s="50"/>
      <c r="Q3968" s="50"/>
      <c r="R3968" s="53"/>
    </row>
    <row r="3969">
      <c r="A3969" s="54"/>
      <c r="B3969" s="50"/>
      <c r="C3969" s="51"/>
      <c r="D3969" s="50"/>
      <c r="E3969" s="52"/>
      <c r="F3969" s="50"/>
      <c r="G3969" s="50"/>
      <c r="H3969" s="50"/>
      <c r="I3969" s="50"/>
      <c r="J3969" s="50"/>
      <c r="K3969" s="50"/>
      <c r="L3969" s="53"/>
      <c r="M3969" s="53"/>
      <c r="N3969" s="50"/>
      <c r="O3969" s="50"/>
      <c r="P3969" s="50"/>
      <c r="Q3969" s="50"/>
      <c r="R3969" s="53"/>
    </row>
    <row r="3970">
      <c r="A3970" s="54"/>
      <c r="B3970" s="50"/>
      <c r="C3970" s="51"/>
      <c r="D3970" s="50"/>
      <c r="E3970" s="52"/>
      <c r="F3970" s="50"/>
      <c r="G3970" s="50"/>
      <c r="H3970" s="50"/>
      <c r="I3970" s="50"/>
      <c r="J3970" s="50"/>
      <c r="K3970" s="50"/>
      <c r="L3970" s="53"/>
      <c r="M3970" s="53"/>
      <c r="N3970" s="50"/>
      <c r="O3970" s="50"/>
      <c r="P3970" s="50"/>
      <c r="Q3970" s="50"/>
      <c r="R3970" s="53"/>
    </row>
    <row r="3971">
      <c r="A3971" s="54"/>
      <c r="B3971" s="50"/>
      <c r="C3971" s="51"/>
      <c r="D3971" s="50"/>
      <c r="E3971" s="52"/>
      <c r="F3971" s="50"/>
      <c r="G3971" s="50"/>
      <c r="H3971" s="50"/>
      <c r="I3971" s="50"/>
      <c r="J3971" s="50"/>
      <c r="K3971" s="50"/>
      <c r="L3971" s="53"/>
      <c r="M3971" s="53"/>
      <c r="N3971" s="50"/>
      <c r="O3971" s="50"/>
      <c r="P3971" s="50"/>
      <c r="Q3971" s="50"/>
      <c r="R3971" s="53"/>
    </row>
    <row r="3972">
      <c r="A3972" s="54"/>
      <c r="B3972" s="50"/>
      <c r="C3972" s="51"/>
      <c r="D3972" s="50"/>
      <c r="E3972" s="52"/>
      <c r="F3972" s="50"/>
      <c r="G3972" s="50"/>
      <c r="H3972" s="50"/>
      <c r="I3972" s="50"/>
      <c r="J3972" s="50"/>
      <c r="K3972" s="50"/>
      <c r="L3972" s="53"/>
      <c r="M3972" s="53"/>
      <c r="N3972" s="50"/>
      <c r="O3972" s="50"/>
      <c r="P3972" s="50"/>
      <c r="Q3972" s="50"/>
      <c r="R3972" s="53"/>
    </row>
    <row r="3973">
      <c r="A3973" s="54"/>
      <c r="B3973" s="50"/>
      <c r="C3973" s="51"/>
      <c r="D3973" s="50"/>
      <c r="E3973" s="52"/>
      <c r="F3973" s="50"/>
      <c r="G3973" s="50"/>
      <c r="H3973" s="50"/>
      <c r="I3973" s="50"/>
      <c r="J3973" s="50"/>
      <c r="K3973" s="50"/>
      <c r="L3973" s="53"/>
      <c r="M3973" s="53"/>
      <c r="N3973" s="50"/>
      <c r="O3973" s="50"/>
      <c r="P3973" s="50"/>
      <c r="Q3973" s="50"/>
      <c r="R3973" s="53"/>
    </row>
    <row r="3974">
      <c r="A3974" s="54"/>
      <c r="B3974" s="50"/>
      <c r="C3974" s="51"/>
      <c r="D3974" s="50"/>
      <c r="E3974" s="52"/>
      <c r="F3974" s="50"/>
      <c r="G3974" s="50"/>
      <c r="H3974" s="50"/>
      <c r="I3974" s="50"/>
      <c r="J3974" s="50"/>
      <c r="K3974" s="50"/>
      <c r="L3974" s="53"/>
      <c r="M3974" s="53"/>
      <c r="N3974" s="50"/>
      <c r="O3974" s="50"/>
      <c r="P3974" s="50"/>
      <c r="Q3974" s="50"/>
      <c r="R3974" s="53"/>
    </row>
    <row r="3975">
      <c r="A3975" s="54"/>
      <c r="B3975" s="50"/>
      <c r="C3975" s="51"/>
      <c r="D3975" s="50"/>
      <c r="E3975" s="52"/>
      <c r="F3975" s="50"/>
      <c r="G3975" s="50"/>
      <c r="H3975" s="50"/>
      <c r="I3975" s="50"/>
      <c r="J3975" s="50"/>
      <c r="K3975" s="50"/>
      <c r="L3975" s="53"/>
      <c r="M3975" s="53"/>
      <c r="N3975" s="50"/>
      <c r="O3975" s="50"/>
      <c r="P3975" s="50"/>
      <c r="Q3975" s="50"/>
      <c r="R3975" s="53"/>
    </row>
    <row r="3976">
      <c r="A3976" s="54"/>
      <c r="B3976" s="50"/>
      <c r="C3976" s="51"/>
      <c r="D3976" s="50"/>
      <c r="E3976" s="52"/>
      <c r="F3976" s="50"/>
      <c r="G3976" s="50"/>
      <c r="H3976" s="50"/>
      <c r="I3976" s="50"/>
      <c r="J3976" s="50"/>
      <c r="K3976" s="50"/>
      <c r="L3976" s="53"/>
      <c r="M3976" s="53"/>
      <c r="N3976" s="50"/>
      <c r="O3976" s="50"/>
      <c r="P3976" s="50"/>
      <c r="Q3976" s="50"/>
      <c r="R3976" s="53"/>
    </row>
    <row r="3977">
      <c r="A3977" s="54"/>
      <c r="B3977" s="50"/>
      <c r="C3977" s="51"/>
      <c r="D3977" s="50"/>
      <c r="E3977" s="52"/>
      <c r="F3977" s="50"/>
      <c r="G3977" s="50"/>
      <c r="H3977" s="50"/>
      <c r="I3977" s="50"/>
      <c r="J3977" s="50"/>
      <c r="K3977" s="50"/>
      <c r="L3977" s="53"/>
      <c r="M3977" s="53"/>
      <c r="N3977" s="50"/>
      <c r="O3977" s="50"/>
      <c r="P3977" s="50"/>
      <c r="Q3977" s="50"/>
      <c r="R3977" s="53"/>
    </row>
    <row r="3978">
      <c r="A3978" s="54"/>
      <c r="B3978" s="50"/>
      <c r="C3978" s="51"/>
      <c r="D3978" s="50"/>
      <c r="E3978" s="52"/>
      <c r="F3978" s="50"/>
      <c r="G3978" s="50"/>
      <c r="H3978" s="50"/>
      <c r="I3978" s="50"/>
      <c r="J3978" s="50"/>
      <c r="K3978" s="50"/>
      <c r="L3978" s="53"/>
      <c r="M3978" s="53"/>
      <c r="N3978" s="50"/>
      <c r="O3978" s="50"/>
      <c r="P3978" s="50"/>
      <c r="Q3978" s="50"/>
      <c r="R3978" s="53"/>
    </row>
    <row r="3979">
      <c r="A3979" s="54"/>
      <c r="B3979" s="50"/>
      <c r="C3979" s="51"/>
      <c r="D3979" s="50"/>
      <c r="E3979" s="52"/>
      <c r="F3979" s="50"/>
      <c r="G3979" s="50"/>
      <c r="H3979" s="50"/>
      <c r="I3979" s="50"/>
      <c r="J3979" s="50"/>
      <c r="K3979" s="50"/>
      <c r="L3979" s="53"/>
      <c r="M3979" s="53"/>
      <c r="N3979" s="50"/>
      <c r="O3979" s="50"/>
      <c r="P3979" s="50"/>
      <c r="Q3979" s="50"/>
      <c r="R3979" s="53"/>
    </row>
    <row r="3980">
      <c r="A3980" s="54"/>
      <c r="B3980" s="50"/>
      <c r="C3980" s="51"/>
      <c r="D3980" s="50"/>
      <c r="E3980" s="52"/>
      <c r="F3980" s="50"/>
      <c r="G3980" s="50"/>
      <c r="H3980" s="50"/>
      <c r="I3980" s="50"/>
      <c r="J3980" s="50"/>
      <c r="K3980" s="50"/>
      <c r="L3980" s="53"/>
      <c r="M3980" s="53"/>
      <c r="N3980" s="50"/>
      <c r="O3980" s="50"/>
      <c r="P3980" s="50"/>
      <c r="Q3980" s="50"/>
      <c r="R3980" s="53"/>
    </row>
    <row r="3981">
      <c r="A3981" s="54"/>
      <c r="B3981" s="50"/>
      <c r="C3981" s="51"/>
      <c r="D3981" s="50"/>
      <c r="E3981" s="52"/>
      <c r="F3981" s="50"/>
      <c r="G3981" s="50"/>
      <c r="H3981" s="50"/>
      <c r="I3981" s="50"/>
      <c r="J3981" s="50"/>
      <c r="K3981" s="50"/>
      <c r="L3981" s="53"/>
      <c r="M3981" s="53"/>
      <c r="N3981" s="50"/>
      <c r="O3981" s="50"/>
      <c r="P3981" s="50"/>
      <c r="Q3981" s="50"/>
      <c r="R3981" s="53"/>
    </row>
    <row r="3982">
      <c r="A3982" s="54"/>
      <c r="B3982" s="50"/>
      <c r="C3982" s="51"/>
      <c r="D3982" s="50"/>
      <c r="E3982" s="52"/>
      <c r="F3982" s="50"/>
      <c r="G3982" s="50"/>
      <c r="H3982" s="50"/>
      <c r="I3982" s="50"/>
      <c r="J3982" s="50"/>
      <c r="K3982" s="50"/>
      <c r="L3982" s="53"/>
      <c r="M3982" s="53"/>
      <c r="N3982" s="50"/>
      <c r="O3982" s="50"/>
      <c r="P3982" s="50"/>
      <c r="Q3982" s="50"/>
      <c r="R3982" s="53"/>
    </row>
    <row r="3983">
      <c r="A3983" s="54"/>
      <c r="B3983" s="50"/>
      <c r="C3983" s="51"/>
      <c r="D3983" s="50"/>
      <c r="E3983" s="52"/>
      <c r="F3983" s="50"/>
      <c r="G3983" s="50"/>
      <c r="H3983" s="50"/>
      <c r="I3983" s="50"/>
      <c r="J3983" s="50"/>
      <c r="K3983" s="50"/>
      <c r="L3983" s="53"/>
      <c r="M3983" s="53"/>
      <c r="N3983" s="50"/>
      <c r="O3983" s="50"/>
      <c r="P3983" s="50"/>
      <c r="Q3983" s="50"/>
      <c r="R3983" s="53"/>
    </row>
    <row r="3984">
      <c r="A3984" s="54"/>
      <c r="B3984" s="50"/>
      <c r="C3984" s="51"/>
      <c r="D3984" s="50"/>
      <c r="E3984" s="52"/>
      <c r="F3984" s="50"/>
      <c r="G3984" s="50"/>
      <c r="H3984" s="50"/>
      <c r="I3984" s="50"/>
      <c r="J3984" s="50"/>
      <c r="K3984" s="50"/>
      <c r="L3984" s="53"/>
      <c r="M3984" s="53"/>
      <c r="N3984" s="50"/>
      <c r="O3984" s="50"/>
      <c r="P3984" s="50"/>
      <c r="Q3984" s="50"/>
      <c r="R3984" s="53"/>
    </row>
    <row r="3985">
      <c r="A3985" s="54"/>
      <c r="B3985" s="50"/>
      <c r="C3985" s="51"/>
      <c r="D3985" s="50"/>
      <c r="E3985" s="52"/>
      <c r="F3985" s="50"/>
      <c r="G3985" s="50"/>
      <c r="H3985" s="50"/>
      <c r="I3985" s="50"/>
      <c r="J3985" s="50"/>
      <c r="K3985" s="50"/>
      <c r="L3985" s="53"/>
      <c r="M3985" s="53"/>
      <c r="N3985" s="50"/>
      <c r="O3985" s="50"/>
      <c r="P3985" s="50"/>
      <c r="Q3985" s="50"/>
      <c r="R3985" s="53"/>
    </row>
    <row r="3986">
      <c r="A3986" s="54"/>
      <c r="B3986" s="50"/>
      <c r="C3986" s="51"/>
      <c r="D3986" s="50"/>
      <c r="E3986" s="52"/>
      <c r="F3986" s="50"/>
      <c r="G3986" s="50"/>
      <c r="H3986" s="50"/>
      <c r="I3986" s="50"/>
      <c r="J3986" s="50"/>
      <c r="K3986" s="50"/>
      <c r="L3986" s="53"/>
      <c r="M3986" s="53"/>
      <c r="N3986" s="50"/>
      <c r="O3986" s="50"/>
      <c r="P3986" s="50"/>
      <c r="Q3986" s="50"/>
      <c r="R3986" s="53"/>
    </row>
    <row r="3987">
      <c r="A3987" s="54"/>
      <c r="B3987" s="50"/>
      <c r="C3987" s="51"/>
      <c r="D3987" s="50"/>
      <c r="E3987" s="52"/>
      <c r="F3987" s="50"/>
      <c r="G3987" s="50"/>
      <c r="H3987" s="50"/>
      <c r="I3987" s="50"/>
      <c r="J3987" s="50"/>
      <c r="K3987" s="50"/>
      <c r="L3987" s="53"/>
      <c r="M3987" s="53"/>
      <c r="N3987" s="50"/>
      <c r="O3987" s="50"/>
      <c r="P3987" s="50"/>
      <c r="Q3987" s="50"/>
      <c r="R3987" s="53"/>
    </row>
    <row r="3988">
      <c r="A3988" s="54"/>
      <c r="B3988" s="50"/>
      <c r="C3988" s="51"/>
      <c r="D3988" s="50"/>
      <c r="E3988" s="52"/>
      <c r="F3988" s="50"/>
      <c r="G3988" s="50"/>
      <c r="H3988" s="50"/>
      <c r="I3988" s="50"/>
      <c r="J3988" s="50"/>
      <c r="K3988" s="50"/>
      <c r="L3988" s="53"/>
      <c r="M3988" s="53"/>
      <c r="N3988" s="50"/>
      <c r="O3988" s="50"/>
      <c r="P3988" s="50"/>
      <c r="Q3988" s="50"/>
      <c r="R3988" s="53"/>
    </row>
    <row r="3989">
      <c r="A3989" s="54"/>
      <c r="B3989" s="50"/>
      <c r="C3989" s="51"/>
      <c r="D3989" s="50"/>
      <c r="E3989" s="52"/>
      <c r="F3989" s="50"/>
      <c r="G3989" s="50"/>
      <c r="H3989" s="50"/>
      <c r="I3989" s="50"/>
      <c r="J3989" s="50"/>
      <c r="K3989" s="50"/>
      <c r="L3989" s="53"/>
      <c r="M3989" s="53"/>
      <c r="N3989" s="50"/>
      <c r="O3989" s="50"/>
      <c r="P3989" s="50"/>
      <c r="Q3989" s="50"/>
      <c r="R3989" s="53"/>
    </row>
    <row r="3990">
      <c r="A3990" s="54"/>
      <c r="B3990" s="50"/>
      <c r="C3990" s="51"/>
      <c r="D3990" s="50"/>
      <c r="E3990" s="52"/>
      <c r="F3990" s="50"/>
      <c r="G3990" s="50"/>
      <c r="H3990" s="50"/>
      <c r="I3990" s="50"/>
      <c r="J3990" s="50"/>
      <c r="K3990" s="50"/>
      <c r="L3990" s="53"/>
      <c r="M3990" s="53"/>
      <c r="N3990" s="50"/>
      <c r="O3990" s="50"/>
      <c r="P3990" s="50"/>
      <c r="Q3990" s="50"/>
      <c r="R3990" s="53"/>
    </row>
    <row r="3991">
      <c r="A3991" s="54"/>
      <c r="B3991" s="50"/>
      <c r="C3991" s="51"/>
      <c r="D3991" s="50"/>
      <c r="E3991" s="52"/>
      <c r="F3991" s="50"/>
      <c r="G3991" s="50"/>
      <c r="H3991" s="50"/>
      <c r="I3991" s="50"/>
      <c r="J3991" s="50"/>
      <c r="K3991" s="50"/>
      <c r="L3991" s="53"/>
      <c r="M3991" s="53"/>
      <c r="N3991" s="50"/>
      <c r="O3991" s="50"/>
      <c r="P3991" s="50"/>
      <c r="Q3991" s="50"/>
      <c r="R3991" s="53"/>
    </row>
    <row r="3992">
      <c r="A3992" s="54"/>
      <c r="B3992" s="50"/>
      <c r="C3992" s="51"/>
      <c r="D3992" s="50"/>
      <c r="E3992" s="52"/>
      <c r="F3992" s="50"/>
      <c r="G3992" s="50"/>
      <c r="H3992" s="50"/>
      <c r="I3992" s="50"/>
      <c r="J3992" s="50"/>
      <c r="K3992" s="50"/>
      <c r="L3992" s="53"/>
      <c r="M3992" s="53"/>
      <c r="N3992" s="50"/>
      <c r="O3992" s="50"/>
      <c r="P3992" s="50"/>
      <c r="Q3992" s="50"/>
      <c r="R3992" s="53"/>
    </row>
    <row r="3993">
      <c r="A3993" s="54"/>
      <c r="B3993" s="50"/>
      <c r="C3993" s="51"/>
      <c r="D3993" s="50"/>
      <c r="E3993" s="52"/>
      <c r="F3993" s="50"/>
      <c r="G3993" s="50"/>
      <c r="H3993" s="50"/>
      <c r="I3993" s="50"/>
      <c r="J3993" s="50"/>
      <c r="K3993" s="50"/>
      <c r="L3993" s="53"/>
      <c r="M3993" s="53"/>
      <c r="N3993" s="50"/>
      <c r="O3993" s="50"/>
      <c r="P3993" s="50"/>
      <c r="Q3993" s="50"/>
      <c r="R3993" s="53"/>
    </row>
    <row r="3994">
      <c r="A3994" s="54"/>
      <c r="B3994" s="50"/>
      <c r="C3994" s="51"/>
      <c r="D3994" s="50"/>
      <c r="E3994" s="52"/>
      <c r="F3994" s="50"/>
      <c r="G3994" s="50"/>
      <c r="H3994" s="50"/>
      <c r="I3994" s="50"/>
      <c r="J3994" s="50"/>
      <c r="K3994" s="50"/>
      <c r="L3994" s="53"/>
      <c r="M3994" s="53"/>
      <c r="N3994" s="50"/>
      <c r="O3994" s="50"/>
      <c r="P3994" s="50"/>
      <c r="Q3994" s="50"/>
      <c r="R3994" s="53"/>
    </row>
    <row r="3995">
      <c r="A3995" s="54"/>
      <c r="B3995" s="50"/>
      <c r="C3995" s="51"/>
      <c r="D3995" s="50"/>
      <c r="E3995" s="52"/>
      <c r="F3995" s="50"/>
      <c r="G3995" s="50"/>
      <c r="H3995" s="50"/>
      <c r="I3995" s="50"/>
      <c r="J3995" s="50"/>
      <c r="K3995" s="50"/>
      <c r="L3995" s="53"/>
      <c r="M3995" s="53"/>
      <c r="N3995" s="50"/>
      <c r="O3995" s="50"/>
      <c r="P3995" s="50"/>
      <c r="Q3995" s="50"/>
      <c r="R3995" s="53"/>
    </row>
    <row r="3996">
      <c r="A3996" s="54"/>
      <c r="B3996" s="50"/>
      <c r="C3996" s="51"/>
      <c r="D3996" s="50"/>
      <c r="E3996" s="52"/>
      <c r="F3996" s="50"/>
      <c r="G3996" s="50"/>
      <c r="H3996" s="50"/>
      <c r="I3996" s="50"/>
      <c r="J3996" s="50"/>
      <c r="K3996" s="50"/>
      <c r="L3996" s="53"/>
      <c r="M3996" s="53"/>
      <c r="N3996" s="50"/>
      <c r="O3996" s="50"/>
      <c r="P3996" s="50"/>
      <c r="Q3996" s="50"/>
      <c r="R3996" s="53"/>
    </row>
    <row r="3997">
      <c r="A3997" s="54"/>
      <c r="B3997" s="50"/>
      <c r="C3997" s="51"/>
      <c r="D3997" s="50"/>
      <c r="E3997" s="52"/>
      <c r="F3997" s="50"/>
      <c r="G3997" s="50"/>
      <c r="H3997" s="50"/>
      <c r="I3997" s="50"/>
      <c r="J3997" s="50"/>
      <c r="K3997" s="50"/>
      <c r="L3997" s="53"/>
      <c r="M3997" s="53"/>
      <c r="N3997" s="50"/>
      <c r="O3997" s="50"/>
      <c r="P3997" s="50"/>
      <c r="Q3997" s="50"/>
      <c r="R3997" s="53"/>
    </row>
    <row r="3998">
      <c r="A3998" s="54"/>
      <c r="B3998" s="50"/>
      <c r="C3998" s="51"/>
      <c r="D3998" s="50"/>
      <c r="E3998" s="52"/>
      <c r="F3998" s="50"/>
      <c r="G3998" s="50"/>
      <c r="H3998" s="50"/>
      <c r="I3998" s="50"/>
      <c r="J3998" s="50"/>
      <c r="K3998" s="50"/>
      <c r="L3998" s="53"/>
      <c r="M3998" s="53"/>
      <c r="N3998" s="50"/>
      <c r="O3998" s="50"/>
      <c r="P3998" s="50"/>
      <c r="Q3998" s="50"/>
      <c r="R3998" s="53"/>
    </row>
    <row r="3999">
      <c r="A3999" s="54"/>
      <c r="B3999" s="50"/>
      <c r="C3999" s="51"/>
      <c r="D3999" s="50"/>
      <c r="E3999" s="52"/>
      <c r="F3999" s="50"/>
      <c r="G3999" s="50"/>
      <c r="H3999" s="50"/>
      <c r="I3999" s="50"/>
      <c r="J3999" s="50"/>
      <c r="K3999" s="50"/>
      <c r="L3999" s="53"/>
      <c r="M3999" s="53"/>
      <c r="N3999" s="50"/>
      <c r="O3999" s="50"/>
      <c r="P3999" s="50"/>
      <c r="Q3999" s="50"/>
      <c r="R3999" s="53"/>
    </row>
    <row r="4000">
      <c r="A4000" s="54"/>
      <c r="B4000" s="50"/>
      <c r="C4000" s="51"/>
      <c r="D4000" s="50"/>
      <c r="E4000" s="52"/>
      <c r="F4000" s="50"/>
      <c r="G4000" s="50"/>
      <c r="H4000" s="50"/>
      <c r="I4000" s="50"/>
      <c r="J4000" s="50"/>
      <c r="K4000" s="50"/>
      <c r="L4000" s="53"/>
      <c r="M4000" s="53"/>
      <c r="N4000" s="50"/>
      <c r="O4000" s="50"/>
      <c r="P4000" s="50"/>
      <c r="Q4000" s="50"/>
      <c r="R4000" s="53"/>
    </row>
    <row r="4001">
      <c r="A4001" s="54"/>
      <c r="B4001" s="50"/>
      <c r="C4001" s="51"/>
      <c r="D4001" s="50"/>
      <c r="E4001" s="52"/>
      <c r="F4001" s="50"/>
      <c r="G4001" s="50"/>
      <c r="H4001" s="50"/>
      <c r="I4001" s="50"/>
      <c r="J4001" s="50"/>
      <c r="K4001" s="50"/>
      <c r="L4001" s="53"/>
      <c r="M4001" s="53"/>
      <c r="N4001" s="50"/>
      <c r="O4001" s="50"/>
      <c r="P4001" s="50"/>
      <c r="Q4001" s="50"/>
      <c r="R4001" s="53"/>
    </row>
    <row r="4002">
      <c r="A4002" s="54"/>
      <c r="B4002" s="50"/>
      <c r="C4002" s="51"/>
      <c r="D4002" s="50"/>
      <c r="E4002" s="52"/>
      <c r="F4002" s="50"/>
      <c r="G4002" s="50"/>
      <c r="H4002" s="50"/>
      <c r="I4002" s="50"/>
      <c r="J4002" s="50"/>
      <c r="K4002" s="50"/>
      <c r="L4002" s="53"/>
      <c r="M4002" s="53"/>
      <c r="N4002" s="50"/>
      <c r="O4002" s="50"/>
      <c r="P4002" s="50"/>
      <c r="Q4002" s="50"/>
      <c r="R4002" s="53"/>
    </row>
    <row r="4003">
      <c r="A4003" s="54"/>
      <c r="B4003" s="50"/>
      <c r="C4003" s="51"/>
      <c r="D4003" s="50"/>
      <c r="E4003" s="52"/>
      <c r="F4003" s="50"/>
      <c r="G4003" s="50"/>
      <c r="H4003" s="50"/>
      <c r="I4003" s="50"/>
      <c r="J4003" s="50"/>
      <c r="K4003" s="50"/>
      <c r="L4003" s="53"/>
      <c r="M4003" s="53"/>
      <c r="N4003" s="50"/>
      <c r="O4003" s="50"/>
      <c r="P4003" s="50"/>
      <c r="Q4003" s="50"/>
      <c r="R4003" s="53"/>
    </row>
    <row r="4004">
      <c r="A4004" s="54"/>
      <c r="B4004" s="50"/>
      <c r="C4004" s="51"/>
      <c r="D4004" s="50"/>
      <c r="E4004" s="52"/>
      <c r="F4004" s="50"/>
      <c r="G4004" s="50"/>
      <c r="H4004" s="50"/>
      <c r="I4004" s="50"/>
      <c r="J4004" s="50"/>
      <c r="K4004" s="50"/>
      <c r="L4004" s="53"/>
      <c r="M4004" s="53"/>
      <c r="N4004" s="50"/>
      <c r="O4004" s="50"/>
      <c r="P4004" s="50"/>
      <c r="Q4004" s="50"/>
      <c r="R4004" s="53"/>
    </row>
    <row r="4005">
      <c r="A4005" s="54"/>
      <c r="B4005" s="50"/>
      <c r="C4005" s="51"/>
      <c r="D4005" s="50"/>
      <c r="E4005" s="52"/>
      <c r="F4005" s="50"/>
      <c r="G4005" s="50"/>
      <c r="H4005" s="50"/>
      <c r="I4005" s="50"/>
      <c r="J4005" s="50"/>
      <c r="K4005" s="50"/>
      <c r="L4005" s="53"/>
      <c r="M4005" s="53"/>
      <c r="N4005" s="50"/>
      <c r="O4005" s="50"/>
      <c r="P4005" s="50"/>
      <c r="Q4005" s="50"/>
      <c r="R4005" s="53"/>
    </row>
    <row r="4006">
      <c r="A4006" s="54"/>
      <c r="B4006" s="50"/>
      <c r="C4006" s="51"/>
      <c r="D4006" s="50"/>
      <c r="E4006" s="52"/>
      <c r="F4006" s="50"/>
      <c r="G4006" s="50"/>
      <c r="H4006" s="50"/>
      <c r="I4006" s="50"/>
      <c r="J4006" s="50"/>
      <c r="K4006" s="50"/>
      <c r="L4006" s="53"/>
      <c r="M4006" s="53"/>
      <c r="N4006" s="50"/>
      <c r="O4006" s="50"/>
      <c r="P4006" s="50"/>
      <c r="Q4006" s="50"/>
      <c r="R4006" s="53"/>
    </row>
    <row r="4007">
      <c r="A4007" s="54"/>
      <c r="B4007" s="50"/>
      <c r="C4007" s="51"/>
      <c r="D4007" s="50"/>
      <c r="E4007" s="52"/>
      <c r="F4007" s="50"/>
      <c r="G4007" s="50"/>
      <c r="H4007" s="50"/>
      <c r="I4007" s="50"/>
      <c r="J4007" s="50"/>
      <c r="K4007" s="50"/>
      <c r="L4007" s="53"/>
      <c r="M4007" s="53"/>
      <c r="N4007" s="50"/>
      <c r="O4007" s="50"/>
      <c r="P4007" s="50"/>
      <c r="Q4007" s="50"/>
      <c r="R4007" s="53"/>
    </row>
    <row r="4008">
      <c r="A4008" s="54"/>
      <c r="B4008" s="50"/>
      <c r="C4008" s="51"/>
      <c r="D4008" s="50"/>
      <c r="E4008" s="52"/>
      <c r="F4008" s="50"/>
      <c r="G4008" s="50"/>
      <c r="H4008" s="50"/>
      <c r="I4008" s="50"/>
      <c r="J4008" s="50"/>
      <c r="K4008" s="50"/>
      <c r="L4008" s="53"/>
      <c r="M4008" s="53"/>
      <c r="N4008" s="50"/>
      <c r="O4008" s="50"/>
      <c r="P4008" s="50"/>
      <c r="Q4008" s="50"/>
      <c r="R4008" s="53"/>
    </row>
    <row r="4009">
      <c r="A4009" s="54"/>
      <c r="B4009" s="50"/>
      <c r="C4009" s="51"/>
      <c r="D4009" s="50"/>
      <c r="E4009" s="52"/>
      <c r="F4009" s="50"/>
      <c r="G4009" s="50"/>
      <c r="H4009" s="50"/>
      <c r="I4009" s="50"/>
      <c r="J4009" s="50"/>
      <c r="K4009" s="50"/>
      <c r="L4009" s="53"/>
      <c r="M4009" s="53"/>
      <c r="N4009" s="50"/>
      <c r="O4009" s="50"/>
      <c r="P4009" s="50"/>
      <c r="Q4009" s="50"/>
      <c r="R4009" s="53"/>
    </row>
    <row r="4010">
      <c r="A4010" s="54"/>
      <c r="B4010" s="50"/>
      <c r="C4010" s="51"/>
      <c r="D4010" s="50"/>
      <c r="E4010" s="52"/>
      <c r="F4010" s="50"/>
      <c r="G4010" s="50"/>
      <c r="H4010" s="50"/>
      <c r="I4010" s="50"/>
      <c r="J4010" s="50"/>
      <c r="K4010" s="50"/>
      <c r="L4010" s="53"/>
      <c r="M4010" s="53"/>
      <c r="N4010" s="50"/>
      <c r="O4010" s="50"/>
      <c r="P4010" s="50"/>
      <c r="Q4010" s="50"/>
      <c r="R4010" s="53"/>
    </row>
    <row r="4011">
      <c r="A4011" s="54"/>
      <c r="B4011" s="50"/>
      <c r="C4011" s="51"/>
      <c r="D4011" s="50"/>
      <c r="E4011" s="52"/>
      <c r="F4011" s="50"/>
      <c r="G4011" s="50"/>
      <c r="H4011" s="50"/>
      <c r="I4011" s="50"/>
      <c r="J4011" s="50"/>
      <c r="K4011" s="50"/>
      <c r="L4011" s="53"/>
      <c r="M4011" s="53"/>
      <c r="N4011" s="50"/>
      <c r="O4011" s="50"/>
      <c r="P4011" s="50"/>
      <c r="Q4011" s="50"/>
      <c r="R4011" s="53"/>
    </row>
    <row r="4012">
      <c r="A4012" s="54"/>
      <c r="B4012" s="50"/>
      <c r="C4012" s="51"/>
      <c r="D4012" s="50"/>
      <c r="E4012" s="52"/>
      <c r="F4012" s="50"/>
      <c r="G4012" s="50"/>
      <c r="H4012" s="50"/>
      <c r="I4012" s="50"/>
      <c r="J4012" s="50"/>
      <c r="K4012" s="50"/>
      <c r="L4012" s="53"/>
      <c r="M4012" s="53"/>
      <c r="N4012" s="50"/>
      <c r="O4012" s="50"/>
      <c r="P4012" s="50"/>
      <c r="Q4012" s="50"/>
      <c r="R4012" s="53"/>
    </row>
    <row r="4013">
      <c r="A4013" s="54"/>
      <c r="B4013" s="50"/>
      <c r="C4013" s="51"/>
      <c r="D4013" s="50"/>
      <c r="E4013" s="52"/>
      <c r="F4013" s="50"/>
      <c r="G4013" s="50"/>
      <c r="H4013" s="50"/>
      <c r="I4013" s="50"/>
      <c r="J4013" s="50"/>
      <c r="K4013" s="50"/>
      <c r="L4013" s="53"/>
      <c r="M4013" s="53"/>
      <c r="N4013" s="50"/>
      <c r="O4013" s="50"/>
      <c r="P4013" s="50"/>
      <c r="Q4013" s="50"/>
      <c r="R4013" s="53"/>
    </row>
    <row r="4014">
      <c r="A4014" s="54"/>
      <c r="B4014" s="50"/>
      <c r="C4014" s="51"/>
      <c r="D4014" s="50"/>
      <c r="E4014" s="52"/>
      <c r="F4014" s="50"/>
      <c r="G4014" s="50"/>
      <c r="H4014" s="50"/>
      <c r="I4014" s="50"/>
      <c r="J4014" s="50"/>
      <c r="K4014" s="50"/>
      <c r="L4014" s="53"/>
      <c r="M4014" s="53"/>
      <c r="N4014" s="50"/>
      <c r="O4014" s="50"/>
      <c r="P4014" s="50"/>
      <c r="Q4014" s="50"/>
      <c r="R4014" s="53"/>
    </row>
    <row r="4015">
      <c r="A4015" s="54"/>
      <c r="B4015" s="50"/>
      <c r="C4015" s="51"/>
      <c r="D4015" s="50"/>
      <c r="E4015" s="52"/>
      <c r="F4015" s="50"/>
      <c r="G4015" s="50"/>
      <c r="H4015" s="50"/>
      <c r="I4015" s="50"/>
      <c r="J4015" s="50"/>
      <c r="K4015" s="50"/>
      <c r="L4015" s="53"/>
      <c r="M4015" s="53"/>
      <c r="N4015" s="50"/>
      <c r="O4015" s="50"/>
      <c r="P4015" s="50"/>
      <c r="Q4015" s="50"/>
      <c r="R4015" s="53"/>
    </row>
    <row r="4016">
      <c r="A4016" s="54"/>
      <c r="B4016" s="50"/>
      <c r="C4016" s="51"/>
      <c r="D4016" s="50"/>
      <c r="E4016" s="52"/>
      <c r="F4016" s="50"/>
      <c r="G4016" s="50"/>
      <c r="H4016" s="50"/>
      <c r="I4016" s="50"/>
      <c r="J4016" s="50"/>
      <c r="K4016" s="50"/>
      <c r="L4016" s="53"/>
      <c r="M4016" s="53"/>
      <c r="N4016" s="50"/>
      <c r="O4016" s="50"/>
      <c r="P4016" s="50"/>
      <c r="Q4016" s="50"/>
      <c r="R4016" s="53"/>
    </row>
    <row r="4017">
      <c r="A4017" s="54"/>
      <c r="B4017" s="50"/>
      <c r="C4017" s="51"/>
      <c r="D4017" s="50"/>
      <c r="E4017" s="52"/>
      <c r="F4017" s="50"/>
      <c r="G4017" s="50"/>
      <c r="H4017" s="50"/>
      <c r="I4017" s="50"/>
      <c r="J4017" s="50"/>
      <c r="K4017" s="50"/>
      <c r="L4017" s="53"/>
      <c r="M4017" s="53"/>
      <c r="N4017" s="50"/>
      <c r="O4017" s="50"/>
      <c r="P4017" s="50"/>
      <c r="Q4017" s="50"/>
      <c r="R4017" s="53"/>
    </row>
    <row r="4018">
      <c r="A4018" s="54"/>
      <c r="B4018" s="50"/>
      <c r="C4018" s="51"/>
      <c r="D4018" s="50"/>
      <c r="E4018" s="52"/>
      <c r="F4018" s="50"/>
      <c r="G4018" s="50"/>
      <c r="H4018" s="50"/>
      <c r="I4018" s="50"/>
      <c r="J4018" s="50"/>
      <c r="K4018" s="50"/>
      <c r="L4018" s="53"/>
      <c r="M4018" s="53"/>
      <c r="N4018" s="50"/>
      <c r="O4018" s="50"/>
      <c r="P4018" s="50"/>
      <c r="Q4018" s="50"/>
      <c r="R4018" s="53"/>
    </row>
    <row r="4019">
      <c r="A4019" s="54"/>
      <c r="B4019" s="50"/>
      <c r="C4019" s="51"/>
      <c r="D4019" s="50"/>
      <c r="E4019" s="52"/>
      <c r="F4019" s="50"/>
      <c r="G4019" s="50"/>
      <c r="H4019" s="50"/>
      <c r="I4019" s="50"/>
      <c r="J4019" s="50"/>
      <c r="K4019" s="50"/>
      <c r="L4019" s="53"/>
      <c r="M4019" s="53"/>
      <c r="N4019" s="50"/>
      <c r="O4019" s="50"/>
      <c r="P4019" s="50"/>
      <c r="Q4019" s="50"/>
      <c r="R4019" s="53"/>
    </row>
    <row r="4020">
      <c r="A4020" s="54"/>
      <c r="B4020" s="50"/>
      <c r="C4020" s="51"/>
      <c r="D4020" s="50"/>
      <c r="E4020" s="52"/>
      <c r="F4020" s="50"/>
      <c r="G4020" s="50"/>
      <c r="H4020" s="50"/>
      <c r="I4020" s="50"/>
      <c r="J4020" s="50"/>
      <c r="K4020" s="50"/>
      <c r="L4020" s="53"/>
      <c r="M4020" s="53"/>
      <c r="N4020" s="50"/>
      <c r="O4020" s="50"/>
      <c r="P4020" s="50"/>
      <c r="Q4020" s="50"/>
      <c r="R4020" s="53"/>
    </row>
    <row r="4021">
      <c r="A4021" s="54"/>
      <c r="B4021" s="50"/>
      <c r="C4021" s="51"/>
      <c r="D4021" s="50"/>
      <c r="E4021" s="52"/>
      <c r="F4021" s="50"/>
      <c r="G4021" s="50"/>
      <c r="H4021" s="50"/>
      <c r="I4021" s="50"/>
      <c r="J4021" s="50"/>
      <c r="K4021" s="50"/>
      <c r="L4021" s="53"/>
      <c r="M4021" s="53"/>
      <c r="N4021" s="50"/>
      <c r="O4021" s="50"/>
      <c r="P4021" s="50"/>
      <c r="Q4021" s="50"/>
      <c r="R4021"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s>
  <drawing r:id="rId2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934</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935</v>
      </c>
      <c r="F1" s="62" t="s">
        <v>936</v>
      </c>
      <c r="G1" s="61" t="s">
        <v>937</v>
      </c>
      <c r="H1" s="57"/>
      <c r="K1" s="63" t="s">
        <v>938</v>
      </c>
      <c r="L1" s="63" t="s">
        <v>939</v>
      </c>
      <c r="M1" s="64" t="s">
        <v>940</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941</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942</v>
      </c>
      <c r="J3" s="72" t="str">
        <f t="array" ref="J3">IF(Summary!sCalc="On",SUM(IF(ISERROR(FIND("RT",Archive!C:C)),0,1)),"")</f>
        <v/>
      </c>
      <c r="K3" s="75" t="s">
        <v>943</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944</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945</v>
      </c>
      <c r="J6" s="76" t="str">
        <f>IF(Summary!sCalc="On",MIN(Archive!E:E),"")</f>
        <v/>
      </c>
      <c r="K6" s="75" t="s">
        <v>946</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947</v>
      </c>
      <c r="J7" s="76" t="str">
        <f>IF(Summary!sCalc="On",MAX(Archive!E:E),"")</f>
        <v/>
      </c>
      <c r="K7" s="75" t="s">
        <v>946</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948</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949</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950</v>
      </c>
      <c r="J10" s="72" t="str">
        <f>IF(Summary!sCalc="On",COUNTIF(Archive!E:E,"&gt;"&amp;J7-1/24/60*10)/10,"")</f>
        <v/>
      </c>
      <c r="K10" s="75" t="s">
        <v>951</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952</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953</v>
      </c>
      <c r="J19" s="85" t="s">
        <v>954</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955</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938</v>
      </c>
      <c r="J1" s="92"/>
      <c r="K1" s="93"/>
      <c r="L1" s="94"/>
      <c r="M1" s="95"/>
      <c r="Q1" s="96"/>
      <c r="V1" s="63" t="s">
        <v>939</v>
      </c>
    </row>
    <row r="2" ht="25.5" customHeight="1">
      <c r="F2" s="97" t="s">
        <v>956</v>
      </c>
      <c r="G2" s="97"/>
      <c r="H2" s="97"/>
      <c r="I2" s="97"/>
      <c r="J2" s="97"/>
      <c r="K2" s="71" t="s">
        <v>941</v>
      </c>
      <c r="L2" s="72" t="str">
        <f t="array" ref="L2">IF(Dashboard!dCalc="On",SUM(IF(ISERROR(FIND("https://",LOWER(Archive!$C:$C))),0,1)),"")</f>
        <v/>
      </c>
      <c r="M2" s="95"/>
      <c r="N2" s="64" t="s">
        <v>957</v>
      </c>
      <c r="O2" s="64" t="s">
        <v>958</v>
      </c>
      <c r="Q2" s="98"/>
      <c r="R2" s="64"/>
      <c r="S2" s="64"/>
      <c r="T2" s="64" t="str">
        <f>IFERROR(__xludf.DUMMYFUNCTION("IF(Dashboard!dCalc=""On"",QUERY(Archive!B:J,"" Select B, COUNT(J)  WHERE B &lt;&gt; '' GROUP BY B ORDER BY COUNT(J) desc LIMIT 10 LABEL B 'Top Tweeters', COUNT(J) 'No.'"",TRUE),"""")"),"")</f>
        <v/>
      </c>
    </row>
    <row r="3">
      <c r="B3" s="99" t="s">
        <v>959</v>
      </c>
      <c r="C3" s="99" t="s">
        <v>960</v>
      </c>
      <c r="D3" s="99" t="s">
        <v>961</v>
      </c>
      <c r="K3" s="71" t="s">
        <v>942</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948</v>
      </c>
      <c r="L8" s="72" t="str">
        <f>IF(Dashboard!dCalc="On",COUNTA(Archive!$K:$K)-1,"")</f>
        <v/>
      </c>
      <c r="M8" s="100">
        <f t="shared" si="1"/>
        <v>-2.895833333</v>
      </c>
      <c r="N8">
        <v>0.0</v>
      </c>
      <c r="O8">
        <f>IFERROR(__xludf.DUMMYFUNCTION("""COMPUTED_VALUE"""),0.0)</f>
        <v>0</v>
      </c>
      <c r="Q8" s="96"/>
    </row>
    <row r="9" ht="15.0" customHeight="1">
      <c r="K9" s="71" t="s">
        <v>949</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962</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963</v>
      </c>
    </row>
    <row r="17" ht="15.0" customHeight="1">
      <c r="K17" s="107"/>
      <c r="L17" s="108"/>
      <c r="M17" s="100">
        <f t="shared" si="1"/>
        <v>-2.708333333</v>
      </c>
      <c r="N17">
        <v>0.0</v>
      </c>
      <c r="O17">
        <f>IFERROR(__xludf.DUMMYFUNCTION("""COMPUTED_VALUE"""),0.0)</f>
        <v>0</v>
      </c>
      <c r="Q17" s="96" t="s">
        <v>963</v>
      </c>
    </row>
    <row r="18" ht="15.0" customHeight="1">
      <c r="K18" s="107"/>
      <c r="L18" s="108"/>
      <c r="M18" s="100">
        <f t="shared" si="1"/>
        <v>-2.6875</v>
      </c>
      <c r="N18">
        <v>0.0</v>
      </c>
      <c r="O18">
        <f>IFERROR(__xludf.DUMMYFUNCTION("""COMPUTED_VALUE"""),0.0)</f>
        <v>0</v>
      </c>
      <c r="Q18" s="96" t="s">
        <v>963</v>
      </c>
    </row>
    <row r="19" ht="15.0" customHeight="1">
      <c r="K19" s="107"/>
      <c r="L19" s="108"/>
      <c r="M19" s="100">
        <f t="shared" si="1"/>
        <v>-2.666666667</v>
      </c>
      <c r="N19">
        <v>0.0</v>
      </c>
      <c r="O19">
        <f>IFERROR(__xludf.DUMMYFUNCTION("""COMPUTED_VALUE"""),0.0)</f>
        <v>0</v>
      </c>
      <c r="Q19" s="96" t="s">
        <v>963</v>
      </c>
    </row>
    <row r="20" ht="15.0" customHeight="1">
      <c r="K20" s="107"/>
      <c r="L20" s="108"/>
      <c r="M20" s="100">
        <f t="shared" si="1"/>
        <v>-2.645833333</v>
      </c>
      <c r="N20">
        <v>0.0</v>
      </c>
      <c r="O20">
        <f>IFERROR(__xludf.DUMMYFUNCTION("""COMPUTED_VALUE"""),0.0)</f>
        <v>0</v>
      </c>
      <c r="Q20" s="96" t="s">
        <v>963</v>
      </c>
    </row>
    <row r="21" ht="15.0" customHeight="1">
      <c r="K21" s="107"/>
      <c r="L21" s="108"/>
      <c r="M21" s="100">
        <f t="shared" si="1"/>
        <v>-2.625</v>
      </c>
      <c r="N21">
        <v>0.0</v>
      </c>
      <c r="O21">
        <f>IFERROR(__xludf.DUMMYFUNCTION("""COMPUTED_VALUE"""),0.0)</f>
        <v>0</v>
      </c>
      <c r="Q21" s="96" t="s">
        <v>963</v>
      </c>
    </row>
    <row r="22" ht="15.0" customHeight="1">
      <c r="F22" s="109" t="s">
        <v>964</v>
      </c>
      <c r="G22" s="110" t="s">
        <v>965</v>
      </c>
      <c r="K22" s="107"/>
      <c r="L22" s="108"/>
      <c r="M22" s="100">
        <f t="shared" si="1"/>
        <v>-2.604166667</v>
      </c>
      <c r="N22">
        <v>0.0</v>
      </c>
      <c r="O22">
        <f>IFERROR(__xludf.DUMMYFUNCTION("""COMPUTED_VALUE"""),0.0)</f>
        <v>0</v>
      </c>
      <c r="Q22" s="96" t="s">
        <v>963</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963</v>
      </c>
    </row>
    <row r="24" ht="25.5" customHeight="1">
      <c r="F24" s="113"/>
      <c r="G24" s="114"/>
      <c r="I24" s="114" t="str">
        <f t="shared" si="2"/>
        <v/>
      </c>
      <c r="K24" s="107"/>
      <c r="L24" s="108"/>
      <c r="M24" s="100">
        <f t="shared" si="1"/>
        <v>-2.5625</v>
      </c>
      <c r="N24">
        <v>0.0</v>
      </c>
      <c r="O24">
        <f>IFERROR(__xludf.DUMMYFUNCTION("""COMPUTED_VALUE"""),0.0)</f>
        <v>0</v>
      </c>
      <c r="Q24" s="96" t="s">
        <v>963</v>
      </c>
    </row>
    <row r="25" ht="25.5" customHeight="1">
      <c r="F25" s="115"/>
      <c r="G25" s="112"/>
      <c r="I25" s="112" t="str">
        <f t="shared" si="2"/>
        <v/>
      </c>
      <c r="K25" s="107"/>
      <c r="L25" s="108"/>
      <c r="M25" s="100">
        <f t="shared" si="1"/>
        <v>-2.541666667</v>
      </c>
      <c r="N25">
        <v>0.0</v>
      </c>
      <c r="O25">
        <f>IFERROR(__xludf.DUMMYFUNCTION("""COMPUTED_VALUE"""),0.0)</f>
        <v>0</v>
      </c>
      <c r="Q25" s="96" t="s">
        <v>963</v>
      </c>
    </row>
    <row r="26" ht="25.5" customHeight="1">
      <c r="F26" s="113"/>
      <c r="G26" s="114"/>
      <c r="I26" s="114" t="str">
        <f t="shared" si="2"/>
        <v/>
      </c>
      <c r="K26" s="107"/>
      <c r="L26" s="108"/>
      <c r="M26" s="100">
        <f t="shared" si="1"/>
        <v>-2.520833333</v>
      </c>
      <c r="N26">
        <v>0.0</v>
      </c>
      <c r="O26">
        <f>IFERROR(__xludf.DUMMYFUNCTION("""COMPUTED_VALUE"""),0.0)</f>
        <v>0</v>
      </c>
      <c r="Q26" s="96" t="s">
        <v>963</v>
      </c>
    </row>
    <row r="27" ht="25.5" customHeight="1">
      <c r="F27" s="115"/>
      <c r="G27" s="112"/>
      <c r="I27" s="112" t="str">
        <f t="shared" si="2"/>
        <v/>
      </c>
      <c r="K27" s="107"/>
      <c r="L27" s="108"/>
      <c r="M27" s="100">
        <f t="shared" si="1"/>
        <v>-2.5</v>
      </c>
      <c r="N27">
        <v>0.0</v>
      </c>
      <c r="O27">
        <f>IFERROR(__xludf.DUMMYFUNCTION("""COMPUTED_VALUE"""),0.0)</f>
        <v>0</v>
      </c>
      <c r="Q27" s="96" t="s">
        <v>963</v>
      </c>
    </row>
    <row r="28" ht="25.5" customHeight="1">
      <c r="F28" s="113"/>
      <c r="G28" s="114"/>
      <c r="I28" s="114" t="str">
        <f t="shared" si="2"/>
        <v/>
      </c>
      <c r="K28" s="107"/>
      <c r="L28" s="108"/>
      <c r="M28" s="100">
        <f t="shared" si="1"/>
        <v>-2.479166667</v>
      </c>
      <c r="N28">
        <v>0.0</v>
      </c>
      <c r="O28">
        <f>IFERROR(__xludf.DUMMYFUNCTION("""COMPUTED_VALUE"""),0.0)</f>
        <v>0</v>
      </c>
      <c r="Q28" s="96" t="s">
        <v>963</v>
      </c>
    </row>
    <row r="29" ht="25.5" customHeight="1">
      <c r="F29" s="115"/>
      <c r="G29" s="112"/>
      <c r="I29" s="112" t="str">
        <f t="shared" si="2"/>
        <v/>
      </c>
      <c r="K29" s="107"/>
      <c r="L29" s="108"/>
      <c r="M29" s="100">
        <f t="shared" si="1"/>
        <v>-2.458333333</v>
      </c>
      <c r="N29">
        <v>0.0</v>
      </c>
      <c r="O29">
        <f>IFERROR(__xludf.DUMMYFUNCTION("""COMPUTED_VALUE"""),0.0)</f>
        <v>0</v>
      </c>
      <c r="Q29" s="96" t="s">
        <v>963</v>
      </c>
    </row>
    <row r="30" ht="25.5" customHeight="1">
      <c r="F30" s="113"/>
      <c r="G30" s="114"/>
      <c r="I30" s="114" t="str">
        <f t="shared" si="2"/>
        <v/>
      </c>
      <c r="K30" s="107"/>
      <c r="L30" s="108"/>
      <c r="M30" s="100">
        <f t="shared" si="1"/>
        <v>-2.4375</v>
      </c>
      <c r="N30">
        <v>0.0</v>
      </c>
      <c r="O30">
        <f>IFERROR(__xludf.DUMMYFUNCTION("""COMPUTED_VALUE"""),0.0)</f>
        <v>0</v>
      </c>
      <c r="Q30" s="96" t="s">
        <v>963</v>
      </c>
    </row>
    <row r="31" ht="25.5" customHeight="1">
      <c r="F31" s="115"/>
      <c r="G31" s="112"/>
      <c r="I31" s="112" t="str">
        <f t="shared" si="2"/>
        <v/>
      </c>
      <c r="K31" s="107"/>
      <c r="L31" s="108"/>
      <c r="M31" s="100">
        <f t="shared" si="1"/>
        <v>-2.416666667</v>
      </c>
      <c r="N31">
        <v>0.0</v>
      </c>
      <c r="O31">
        <f>IFERROR(__xludf.DUMMYFUNCTION("""COMPUTED_VALUE"""),0.0)</f>
        <v>0</v>
      </c>
      <c r="Q31" s="96" t="s">
        <v>963</v>
      </c>
    </row>
    <row r="32" ht="25.5" customHeight="1">
      <c r="F32" s="113"/>
      <c r="G32" s="114"/>
      <c r="I32" s="114" t="str">
        <f t="shared" si="2"/>
        <v/>
      </c>
      <c r="K32" s="107"/>
      <c r="L32" s="108"/>
      <c r="M32" s="100">
        <f t="shared" si="1"/>
        <v>-2.395833333</v>
      </c>
      <c r="N32">
        <v>0.0</v>
      </c>
      <c r="O32">
        <f>IFERROR(__xludf.DUMMYFUNCTION("""COMPUTED_VALUE"""),0.0)</f>
        <v>0</v>
      </c>
      <c r="Q32" s="96" t="s">
        <v>963</v>
      </c>
    </row>
    <row r="33" ht="25.5" customHeight="1">
      <c r="F33" s="115"/>
      <c r="G33" s="112"/>
      <c r="I33" s="112" t="str">
        <f t="shared" si="2"/>
        <v/>
      </c>
      <c r="K33" s="107"/>
      <c r="L33" s="108"/>
      <c r="M33" s="100">
        <f t="shared" si="1"/>
        <v>-2.375</v>
      </c>
      <c r="N33">
        <v>0.0</v>
      </c>
      <c r="O33">
        <f>IFERROR(__xludf.DUMMYFUNCTION("""COMPUTED_VALUE"""),0.0)</f>
        <v>0</v>
      </c>
      <c r="Q33" s="96" t="s">
        <v>963</v>
      </c>
    </row>
    <row r="34" ht="25.5" customHeight="1">
      <c r="F34" s="113"/>
      <c r="G34" s="114"/>
      <c r="I34" s="114" t="str">
        <f t="shared" si="2"/>
        <v/>
      </c>
      <c r="K34" s="116"/>
      <c r="L34" s="108"/>
      <c r="M34" s="100">
        <f t="shared" si="1"/>
        <v>-2.354166667</v>
      </c>
      <c r="N34">
        <v>0.0</v>
      </c>
      <c r="O34">
        <f>IFERROR(__xludf.DUMMYFUNCTION("""COMPUTED_VALUE"""),0.0)</f>
        <v>0</v>
      </c>
      <c r="Q34" s="96" t="s">
        <v>963</v>
      </c>
    </row>
    <row r="35" ht="21.75" customHeight="1">
      <c r="K35" s="116"/>
      <c r="L35" s="117"/>
      <c r="M35" s="100">
        <f t="shared" si="1"/>
        <v>-2.333333333</v>
      </c>
      <c r="N35">
        <v>0.0</v>
      </c>
      <c r="O35">
        <f>IFERROR(__xludf.DUMMYFUNCTION("""COMPUTED_VALUE"""),0.0)</f>
        <v>0</v>
      </c>
      <c r="Q35" s="96" t="s">
        <v>963</v>
      </c>
    </row>
    <row r="36" ht="6.0" customHeight="1">
      <c r="K36" s="116"/>
      <c r="L36" s="117"/>
      <c r="M36" s="100">
        <f t="shared" si="1"/>
        <v>-2.3125</v>
      </c>
      <c r="N36">
        <v>0.0</v>
      </c>
      <c r="O36">
        <f>IFERROR(__xludf.DUMMYFUNCTION("""COMPUTED_VALUE"""),0.0)</f>
        <v>0</v>
      </c>
      <c r="Q36" s="96" t="s">
        <v>963</v>
      </c>
    </row>
    <row r="37" ht="6.0" customHeight="1">
      <c r="K37" s="116"/>
      <c r="L37" s="117"/>
      <c r="M37" s="100">
        <f t="shared" si="1"/>
        <v>-2.291666667</v>
      </c>
      <c r="N37">
        <v>0.0</v>
      </c>
      <c r="O37">
        <f>IFERROR(__xludf.DUMMYFUNCTION("""COMPUTED_VALUE"""),0.0)</f>
        <v>0</v>
      </c>
      <c r="Q37" s="96" t="s">
        <v>963</v>
      </c>
    </row>
    <row r="38" ht="6.0" customHeight="1">
      <c r="E38" s="95"/>
      <c r="F38" s="118"/>
      <c r="G38" s="112"/>
      <c r="K38" s="116"/>
      <c r="L38" s="117"/>
      <c r="M38" s="100">
        <f t="shared" si="1"/>
        <v>-2.270833333</v>
      </c>
      <c r="N38">
        <v>0.0</v>
      </c>
      <c r="O38">
        <f>IFERROR(__xludf.DUMMYFUNCTION("""COMPUTED_VALUE"""),0.0)</f>
        <v>0</v>
      </c>
      <c r="Q38" s="96" t="s">
        <v>963</v>
      </c>
    </row>
    <row r="39" ht="14.25" customHeight="1">
      <c r="B39" s="119" t="s">
        <v>966</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963</v>
      </c>
    </row>
    <row r="40" ht="14.25" customHeight="1">
      <c r="C40" s="40"/>
      <c r="F40" s="120"/>
      <c r="G40" s="121"/>
      <c r="K40" s="116"/>
      <c r="L40" s="117"/>
      <c r="M40" s="100">
        <f t="shared" si="1"/>
        <v>-2.229166667</v>
      </c>
      <c r="N40">
        <v>0.0</v>
      </c>
      <c r="O40">
        <f>IFERROR(__xludf.DUMMYFUNCTION("""COMPUTED_VALUE"""),0.0)</f>
        <v>0</v>
      </c>
      <c r="Q40" s="96" t="s">
        <v>963</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963</v>
      </c>
    </row>
    <row r="42" ht="21.75" hidden="1" customHeight="1">
      <c r="F42" s="120"/>
      <c r="G42" s="121"/>
      <c r="K42" s="116"/>
      <c r="L42" s="117"/>
      <c r="M42" s="100">
        <f t="shared" si="1"/>
        <v>-2.1875</v>
      </c>
      <c r="N42">
        <v>0.0</v>
      </c>
      <c r="O42">
        <f>IFERROR(__xludf.DUMMYFUNCTION("""COMPUTED_VALUE"""),0.0)</f>
        <v>0</v>
      </c>
      <c r="Q42" s="96" t="s">
        <v>963</v>
      </c>
    </row>
    <row r="43" ht="21.75" hidden="1" customHeight="1">
      <c r="F43" s="120"/>
      <c r="G43" s="121"/>
      <c r="K43" s="116"/>
      <c r="L43" s="117"/>
      <c r="M43" s="100">
        <f t="shared" si="1"/>
        <v>-2.166666667</v>
      </c>
      <c r="N43">
        <v>0.0</v>
      </c>
      <c r="O43">
        <f>IFERROR(__xludf.DUMMYFUNCTION("""COMPUTED_VALUE"""),0.0)</f>
        <v>0</v>
      </c>
      <c r="Q43" s="96" t="s">
        <v>963</v>
      </c>
    </row>
    <row r="44" ht="21.75" hidden="1" customHeight="1">
      <c r="F44" s="120"/>
      <c r="G44" s="121"/>
      <c r="K44" s="116"/>
      <c r="L44" s="117"/>
      <c r="M44" s="100">
        <f t="shared" si="1"/>
        <v>-2.145833333</v>
      </c>
      <c r="N44">
        <v>0.0</v>
      </c>
      <c r="O44">
        <f>IFERROR(__xludf.DUMMYFUNCTION("""COMPUTED_VALUE"""),0.0)</f>
        <v>0</v>
      </c>
      <c r="Q44" s="96" t="s">
        <v>963</v>
      </c>
    </row>
    <row r="45" ht="21.75" hidden="1" customHeight="1">
      <c r="F45" s="120"/>
      <c r="G45" s="121"/>
      <c r="K45" s="116"/>
      <c r="L45" s="117"/>
      <c r="M45" s="100">
        <f t="shared" si="1"/>
        <v>-2.125</v>
      </c>
      <c r="N45">
        <v>0.0</v>
      </c>
      <c r="O45">
        <f>IFERROR(__xludf.DUMMYFUNCTION("""COMPUTED_VALUE"""),0.0)</f>
        <v>0</v>
      </c>
      <c r="Q45" s="96" t="s">
        <v>963</v>
      </c>
    </row>
    <row r="46" hidden="1">
      <c r="K46" s="116"/>
      <c r="L46" s="117"/>
      <c r="M46" s="100">
        <f t="shared" si="1"/>
        <v>-2.104166667</v>
      </c>
      <c r="N46">
        <v>0.0</v>
      </c>
      <c r="O46">
        <f>IFERROR(__xludf.DUMMYFUNCTION("""COMPUTED_VALUE"""),0.0)</f>
        <v>0</v>
      </c>
      <c r="Q46" s="96" t="s">
        <v>963</v>
      </c>
    </row>
    <row r="47" hidden="1">
      <c r="K47" s="116"/>
      <c r="L47" s="117"/>
      <c r="M47" s="100">
        <f t="shared" si="1"/>
        <v>-2.083333333</v>
      </c>
      <c r="N47">
        <v>0.0</v>
      </c>
      <c r="O47">
        <f>IFERROR(__xludf.DUMMYFUNCTION("""COMPUTED_VALUE"""),0.0)</f>
        <v>0</v>
      </c>
      <c r="Q47" s="96" t="s">
        <v>963</v>
      </c>
    </row>
    <row r="48" hidden="1">
      <c r="K48" s="116"/>
      <c r="L48" s="117"/>
      <c r="M48" s="100">
        <f t="shared" si="1"/>
        <v>-2.0625</v>
      </c>
      <c r="N48">
        <v>0.0</v>
      </c>
      <c r="O48">
        <f>IFERROR(__xludf.DUMMYFUNCTION("""COMPUTED_VALUE"""),0.0)</f>
        <v>0</v>
      </c>
      <c r="Q48" s="96" t="s">
        <v>963</v>
      </c>
    </row>
    <row r="49" hidden="1">
      <c r="K49" s="116"/>
      <c r="L49" s="117"/>
      <c r="M49" s="100">
        <f t="shared" si="1"/>
        <v>-2.041666667</v>
      </c>
      <c r="N49">
        <v>0.0</v>
      </c>
      <c r="O49">
        <f>IFERROR(__xludf.DUMMYFUNCTION("""COMPUTED_VALUE"""),0.0)</f>
        <v>0</v>
      </c>
      <c r="Q49" s="96" t="s">
        <v>963</v>
      </c>
    </row>
    <row r="50" hidden="1">
      <c r="K50" s="116"/>
      <c r="L50" s="117"/>
      <c r="M50" s="100">
        <f t="shared" si="1"/>
        <v>-2.020833333</v>
      </c>
      <c r="N50">
        <v>0.0</v>
      </c>
      <c r="O50">
        <f>IFERROR(__xludf.DUMMYFUNCTION("""COMPUTED_VALUE"""),0.0)</f>
        <v>0</v>
      </c>
      <c r="Q50" s="96" t="s">
        <v>963</v>
      </c>
    </row>
    <row r="51" hidden="1">
      <c r="K51" s="116"/>
      <c r="L51" s="117"/>
      <c r="M51" s="100">
        <f t="shared" si="1"/>
        <v>-2</v>
      </c>
      <c r="N51">
        <v>0.0</v>
      </c>
      <c r="O51">
        <f>IFERROR(__xludf.DUMMYFUNCTION("""COMPUTED_VALUE"""),0.0)</f>
        <v>0</v>
      </c>
      <c r="Q51" s="96" t="s">
        <v>963</v>
      </c>
    </row>
    <row r="52" hidden="1">
      <c r="K52" s="116"/>
      <c r="L52" s="117"/>
      <c r="M52" s="100">
        <f t="shared" si="1"/>
        <v>-1.979166667</v>
      </c>
      <c r="N52">
        <v>0.0</v>
      </c>
      <c r="O52">
        <f>IFERROR(__xludf.DUMMYFUNCTION("""COMPUTED_VALUE"""),0.0)</f>
        <v>0</v>
      </c>
      <c r="Q52" s="96" t="s">
        <v>963</v>
      </c>
    </row>
    <row r="53" hidden="1">
      <c r="K53" s="116"/>
      <c r="L53" s="117"/>
      <c r="M53" s="100">
        <f t="shared" si="1"/>
        <v>-1.958333333</v>
      </c>
      <c r="N53">
        <v>0.0</v>
      </c>
      <c r="O53">
        <f>IFERROR(__xludf.DUMMYFUNCTION("""COMPUTED_VALUE"""),0.0)</f>
        <v>0</v>
      </c>
      <c r="Q53" s="96" t="s">
        <v>963</v>
      </c>
    </row>
    <row r="54" hidden="1">
      <c r="K54" s="116"/>
      <c r="L54" s="117"/>
      <c r="M54" s="100">
        <f t="shared" si="1"/>
        <v>-1.9375</v>
      </c>
      <c r="N54">
        <v>0.0</v>
      </c>
      <c r="O54">
        <f>IFERROR(__xludf.DUMMYFUNCTION("""COMPUTED_VALUE"""),0.0)</f>
        <v>0</v>
      </c>
      <c r="Q54" s="96" t="s">
        <v>963</v>
      </c>
    </row>
    <row r="55" hidden="1">
      <c r="K55" s="116"/>
      <c r="L55" s="117"/>
      <c r="M55" s="100">
        <f t="shared" si="1"/>
        <v>-1.916666667</v>
      </c>
      <c r="N55">
        <v>0.0</v>
      </c>
      <c r="O55">
        <f>IFERROR(__xludf.DUMMYFUNCTION("""COMPUTED_VALUE"""),0.0)</f>
        <v>0</v>
      </c>
      <c r="Q55" s="96" t="s">
        <v>963</v>
      </c>
    </row>
    <row r="56" hidden="1">
      <c r="K56" s="116"/>
      <c r="L56" s="117"/>
      <c r="M56" s="100">
        <f t="shared" si="1"/>
        <v>-1.895833333</v>
      </c>
      <c r="N56">
        <v>0.0</v>
      </c>
      <c r="O56">
        <f>IFERROR(__xludf.DUMMYFUNCTION("""COMPUTED_VALUE"""),0.0)</f>
        <v>0</v>
      </c>
      <c r="Q56" s="96" t="s">
        <v>963</v>
      </c>
    </row>
    <row r="57" hidden="1">
      <c r="K57" s="116"/>
      <c r="L57" s="117"/>
      <c r="M57" s="100">
        <f t="shared" si="1"/>
        <v>-1.875</v>
      </c>
      <c r="N57">
        <v>0.0</v>
      </c>
      <c r="O57">
        <f>IFERROR(__xludf.DUMMYFUNCTION("""COMPUTED_VALUE"""),0.0)</f>
        <v>0</v>
      </c>
      <c r="Q57" s="96" t="s">
        <v>963</v>
      </c>
    </row>
    <row r="58" hidden="1">
      <c r="K58" s="116"/>
      <c r="L58" s="117"/>
      <c r="M58" s="100">
        <f t="shared" si="1"/>
        <v>-1.854166667</v>
      </c>
      <c r="N58">
        <v>0.0</v>
      </c>
      <c r="O58">
        <f>IFERROR(__xludf.DUMMYFUNCTION("""COMPUTED_VALUE"""),0.0)</f>
        <v>0</v>
      </c>
      <c r="Q58" s="96" t="s">
        <v>963</v>
      </c>
    </row>
    <row r="59" hidden="1">
      <c r="K59" s="116"/>
      <c r="L59" s="117"/>
      <c r="M59" s="100">
        <f t="shared" si="1"/>
        <v>-1.833333333</v>
      </c>
      <c r="N59">
        <v>0.0</v>
      </c>
      <c r="O59">
        <f>IFERROR(__xludf.DUMMYFUNCTION("""COMPUTED_VALUE"""),0.0)</f>
        <v>0</v>
      </c>
      <c r="Q59" s="96" t="s">
        <v>963</v>
      </c>
    </row>
    <row r="60" hidden="1">
      <c r="K60" s="116"/>
      <c r="L60" s="117"/>
      <c r="M60" s="100">
        <f t="shared" si="1"/>
        <v>-1.8125</v>
      </c>
      <c r="N60">
        <v>0.0</v>
      </c>
      <c r="O60">
        <f>IFERROR(__xludf.DUMMYFUNCTION("""COMPUTED_VALUE"""),0.0)</f>
        <v>0</v>
      </c>
      <c r="Q60" s="96" t="s">
        <v>963</v>
      </c>
    </row>
    <row r="61" hidden="1">
      <c r="K61" s="116"/>
      <c r="L61" s="117"/>
      <c r="M61" s="100">
        <f t="shared" si="1"/>
        <v>-1.791666667</v>
      </c>
      <c r="N61">
        <v>0.0</v>
      </c>
      <c r="O61">
        <f>IFERROR(__xludf.DUMMYFUNCTION("""COMPUTED_VALUE"""),0.0)</f>
        <v>0</v>
      </c>
      <c r="Q61" s="96" t="s">
        <v>963</v>
      </c>
    </row>
    <row r="62" hidden="1">
      <c r="K62" s="116"/>
      <c r="L62" s="117"/>
      <c r="M62" s="100">
        <f t="shared" si="1"/>
        <v>-1.770833333</v>
      </c>
      <c r="N62">
        <v>0.0</v>
      </c>
      <c r="O62">
        <f>IFERROR(__xludf.DUMMYFUNCTION("""COMPUTED_VALUE"""),0.0)</f>
        <v>0</v>
      </c>
      <c r="Q62" s="96" t="s">
        <v>963</v>
      </c>
    </row>
    <row r="63" hidden="1">
      <c r="K63" s="116"/>
      <c r="L63" s="117"/>
      <c r="M63" s="100">
        <f t="shared" si="1"/>
        <v>-1.75</v>
      </c>
      <c r="N63">
        <v>0.0</v>
      </c>
      <c r="O63">
        <f>IFERROR(__xludf.DUMMYFUNCTION("""COMPUTED_VALUE"""),0.0)</f>
        <v>0</v>
      </c>
      <c r="Q63" s="96" t="s">
        <v>963</v>
      </c>
    </row>
    <row r="64" hidden="1">
      <c r="K64" s="116"/>
      <c r="L64" s="117"/>
      <c r="M64" s="100">
        <f t="shared" si="1"/>
        <v>-1.729166667</v>
      </c>
      <c r="N64">
        <v>0.0</v>
      </c>
      <c r="O64">
        <f>IFERROR(__xludf.DUMMYFUNCTION("""COMPUTED_VALUE"""),0.0)</f>
        <v>0</v>
      </c>
      <c r="Q64" s="96" t="s">
        <v>963</v>
      </c>
    </row>
    <row r="65" hidden="1">
      <c r="K65" s="116"/>
      <c r="L65" s="117"/>
      <c r="M65" s="100">
        <f t="shared" si="1"/>
        <v>-1.708333333</v>
      </c>
      <c r="N65">
        <v>0.0</v>
      </c>
      <c r="O65">
        <f>IFERROR(__xludf.DUMMYFUNCTION("""COMPUTED_VALUE"""),0.0)</f>
        <v>0</v>
      </c>
      <c r="Q65" s="96" t="s">
        <v>963</v>
      </c>
    </row>
    <row r="66" hidden="1">
      <c r="K66" s="116"/>
      <c r="L66" s="117"/>
      <c r="M66" s="100">
        <f t="shared" si="1"/>
        <v>-1.6875</v>
      </c>
      <c r="N66">
        <v>0.0</v>
      </c>
      <c r="O66">
        <f>IFERROR(__xludf.DUMMYFUNCTION("""COMPUTED_VALUE"""),0.0)</f>
        <v>0</v>
      </c>
      <c r="Q66" s="96" t="s">
        <v>963</v>
      </c>
    </row>
    <row r="67" hidden="1">
      <c r="K67" s="116"/>
      <c r="L67" s="117"/>
      <c r="M67" s="100">
        <f t="shared" si="1"/>
        <v>-1.666666667</v>
      </c>
      <c r="N67">
        <v>0.0</v>
      </c>
      <c r="O67">
        <f>IFERROR(__xludf.DUMMYFUNCTION("""COMPUTED_VALUE"""),0.0)</f>
        <v>0</v>
      </c>
      <c r="Q67" s="96" t="s">
        <v>963</v>
      </c>
    </row>
    <row r="68" hidden="1">
      <c r="K68" s="116"/>
      <c r="L68" s="117"/>
      <c r="M68" s="100">
        <f t="shared" si="1"/>
        <v>-1.645833333</v>
      </c>
      <c r="N68">
        <v>0.0</v>
      </c>
      <c r="O68">
        <f>IFERROR(__xludf.DUMMYFUNCTION("""COMPUTED_VALUE"""),0.0)</f>
        <v>0</v>
      </c>
      <c r="Q68" s="96" t="s">
        <v>963</v>
      </c>
    </row>
    <row r="69" hidden="1">
      <c r="K69" s="116"/>
      <c r="L69" s="117"/>
      <c r="M69" s="100">
        <f t="shared" si="1"/>
        <v>-1.625</v>
      </c>
      <c r="N69">
        <v>0.0</v>
      </c>
      <c r="O69">
        <f>IFERROR(__xludf.DUMMYFUNCTION("""COMPUTED_VALUE"""),0.0)</f>
        <v>0</v>
      </c>
      <c r="Q69" s="96" t="s">
        <v>963</v>
      </c>
    </row>
    <row r="70" hidden="1">
      <c r="K70" s="116"/>
      <c r="L70" s="117"/>
      <c r="M70" s="100">
        <f t="shared" si="1"/>
        <v>-1.604166667</v>
      </c>
      <c r="N70">
        <v>0.0</v>
      </c>
      <c r="O70">
        <f>IFERROR(__xludf.DUMMYFUNCTION("""COMPUTED_VALUE"""),0.0)</f>
        <v>0</v>
      </c>
      <c r="Q70" s="96" t="s">
        <v>963</v>
      </c>
    </row>
    <row r="71" hidden="1">
      <c r="K71" s="116"/>
      <c r="L71" s="117"/>
      <c r="M71" s="100">
        <f t="shared" si="1"/>
        <v>-1.583333333</v>
      </c>
      <c r="N71">
        <v>0.0</v>
      </c>
      <c r="O71">
        <f>IFERROR(__xludf.DUMMYFUNCTION("""COMPUTED_VALUE"""),0.0)</f>
        <v>0</v>
      </c>
      <c r="Q71" s="96" t="s">
        <v>963</v>
      </c>
    </row>
    <row r="72" hidden="1">
      <c r="K72" s="116"/>
      <c r="L72" s="117"/>
      <c r="M72" s="100">
        <f t="shared" si="1"/>
        <v>-1.5625</v>
      </c>
      <c r="N72">
        <v>0.0</v>
      </c>
      <c r="O72">
        <f>IFERROR(__xludf.DUMMYFUNCTION("""COMPUTED_VALUE"""),0.0)</f>
        <v>0</v>
      </c>
      <c r="Q72" s="96" t="s">
        <v>963</v>
      </c>
    </row>
    <row r="73" hidden="1">
      <c r="K73" s="116"/>
      <c r="L73" s="117"/>
      <c r="M73" s="100">
        <f t="shared" si="1"/>
        <v>-1.541666667</v>
      </c>
      <c r="N73">
        <v>0.0</v>
      </c>
      <c r="O73">
        <f>IFERROR(__xludf.DUMMYFUNCTION("""COMPUTED_VALUE"""),0.0)</f>
        <v>0</v>
      </c>
      <c r="Q73" s="96" t="s">
        <v>963</v>
      </c>
    </row>
    <row r="74" hidden="1">
      <c r="K74" s="116"/>
      <c r="L74" s="117"/>
      <c r="M74" s="100">
        <f t="shared" si="1"/>
        <v>-1.520833333</v>
      </c>
      <c r="N74">
        <v>0.0</v>
      </c>
      <c r="O74">
        <f>IFERROR(__xludf.DUMMYFUNCTION("""COMPUTED_VALUE"""),0.0)</f>
        <v>0</v>
      </c>
      <c r="Q74" s="96" t="s">
        <v>963</v>
      </c>
    </row>
    <row r="75" hidden="1">
      <c r="K75" s="116"/>
      <c r="L75" s="117"/>
      <c r="M75" s="100">
        <f t="shared" si="1"/>
        <v>-1.5</v>
      </c>
      <c r="N75">
        <v>0.0</v>
      </c>
      <c r="O75">
        <f>IFERROR(__xludf.DUMMYFUNCTION("""COMPUTED_VALUE"""),0.0)</f>
        <v>0</v>
      </c>
      <c r="Q75" s="96" t="s">
        <v>963</v>
      </c>
    </row>
    <row r="76" hidden="1">
      <c r="K76" s="116"/>
      <c r="L76" s="117"/>
      <c r="M76" s="100">
        <f t="shared" si="1"/>
        <v>-1.479166667</v>
      </c>
      <c r="N76">
        <v>0.0</v>
      </c>
      <c r="O76">
        <f>IFERROR(__xludf.DUMMYFUNCTION("""COMPUTED_VALUE"""),0.0)</f>
        <v>0</v>
      </c>
      <c r="Q76" s="96" t="s">
        <v>963</v>
      </c>
    </row>
    <row r="77" hidden="1">
      <c r="K77" s="116"/>
      <c r="L77" s="117"/>
      <c r="M77" s="100">
        <f t="shared" si="1"/>
        <v>-1.458333333</v>
      </c>
      <c r="N77">
        <v>0.0</v>
      </c>
      <c r="O77">
        <f>IFERROR(__xludf.DUMMYFUNCTION("""COMPUTED_VALUE"""),0.0)</f>
        <v>0</v>
      </c>
      <c r="Q77" s="96" t="s">
        <v>963</v>
      </c>
    </row>
    <row r="78" hidden="1">
      <c r="K78" s="116"/>
      <c r="L78" s="117"/>
      <c r="M78" s="100">
        <f t="shared" si="1"/>
        <v>-1.4375</v>
      </c>
      <c r="N78">
        <v>0.0</v>
      </c>
      <c r="O78">
        <f>IFERROR(__xludf.DUMMYFUNCTION("""COMPUTED_VALUE"""),0.0)</f>
        <v>0</v>
      </c>
      <c r="Q78" s="96" t="s">
        <v>963</v>
      </c>
    </row>
    <row r="79" hidden="1">
      <c r="K79" s="116"/>
      <c r="L79" s="117"/>
      <c r="M79" s="100">
        <f t="shared" si="1"/>
        <v>-1.416666667</v>
      </c>
      <c r="N79">
        <v>0.0</v>
      </c>
      <c r="O79">
        <f>IFERROR(__xludf.DUMMYFUNCTION("""COMPUTED_VALUE"""),0.0)</f>
        <v>0</v>
      </c>
      <c r="Q79" s="96" t="s">
        <v>963</v>
      </c>
    </row>
    <row r="80" hidden="1">
      <c r="K80" s="116"/>
      <c r="L80" s="117"/>
      <c r="M80" s="100">
        <f t="shared" si="1"/>
        <v>-1.395833333</v>
      </c>
      <c r="N80">
        <v>0.0</v>
      </c>
      <c r="O80">
        <f>IFERROR(__xludf.DUMMYFUNCTION("""COMPUTED_VALUE"""),0.0)</f>
        <v>0</v>
      </c>
      <c r="Q80" s="96" t="s">
        <v>963</v>
      </c>
    </row>
    <row r="81" hidden="1">
      <c r="K81" s="116"/>
      <c r="L81" s="117"/>
      <c r="M81" s="100">
        <f t="shared" si="1"/>
        <v>-1.375</v>
      </c>
      <c r="N81">
        <v>0.0</v>
      </c>
      <c r="O81">
        <f>IFERROR(__xludf.DUMMYFUNCTION("""COMPUTED_VALUE"""),0.0)</f>
        <v>0</v>
      </c>
      <c r="Q81" s="96" t="s">
        <v>963</v>
      </c>
    </row>
    <row r="82" hidden="1">
      <c r="K82" s="116"/>
      <c r="L82" s="117"/>
      <c r="M82" s="100">
        <f t="shared" si="1"/>
        <v>-1.354166667</v>
      </c>
      <c r="N82">
        <v>0.0</v>
      </c>
      <c r="O82">
        <f>IFERROR(__xludf.DUMMYFUNCTION("""COMPUTED_VALUE"""),0.0)</f>
        <v>0</v>
      </c>
      <c r="Q82" s="96" t="s">
        <v>963</v>
      </c>
    </row>
    <row r="83" hidden="1">
      <c r="K83" s="116"/>
      <c r="L83" s="117"/>
      <c r="M83" s="100">
        <f t="shared" si="1"/>
        <v>-1.333333333</v>
      </c>
      <c r="N83">
        <v>0.0</v>
      </c>
      <c r="O83">
        <f>IFERROR(__xludf.DUMMYFUNCTION("""COMPUTED_VALUE"""),0.0)</f>
        <v>0</v>
      </c>
      <c r="Q83" s="96" t="s">
        <v>963</v>
      </c>
    </row>
    <row r="84" hidden="1">
      <c r="K84" s="116"/>
      <c r="L84" s="117"/>
      <c r="M84" s="100">
        <f t="shared" si="1"/>
        <v>-1.3125</v>
      </c>
      <c r="N84">
        <v>0.0</v>
      </c>
      <c r="O84">
        <f>IFERROR(__xludf.DUMMYFUNCTION("""COMPUTED_VALUE"""),0.0)</f>
        <v>0</v>
      </c>
      <c r="Q84" s="96" t="s">
        <v>963</v>
      </c>
    </row>
    <row r="85" hidden="1">
      <c r="K85" s="116"/>
      <c r="L85" s="117"/>
      <c r="M85" s="100">
        <f t="shared" si="1"/>
        <v>-1.291666667</v>
      </c>
      <c r="N85">
        <v>0.0</v>
      </c>
      <c r="O85">
        <f>IFERROR(__xludf.DUMMYFUNCTION("""COMPUTED_VALUE"""),0.0)</f>
        <v>0</v>
      </c>
      <c r="Q85" s="96" t="s">
        <v>963</v>
      </c>
    </row>
    <row r="86" hidden="1">
      <c r="K86" s="116"/>
      <c r="L86" s="117"/>
      <c r="M86" s="100">
        <f t="shared" si="1"/>
        <v>-1.270833333</v>
      </c>
      <c r="N86">
        <v>0.0</v>
      </c>
      <c r="O86">
        <f>IFERROR(__xludf.DUMMYFUNCTION("""COMPUTED_VALUE"""),0.0)</f>
        <v>0</v>
      </c>
      <c r="Q86" s="96" t="s">
        <v>963</v>
      </c>
    </row>
    <row r="87" hidden="1">
      <c r="K87" s="116"/>
      <c r="L87" s="117"/>
      <c r="M87" s="100">
        <f t="shared" si="1"/>
        <v>-1.25</v>
      </c>
      <c r="N87">
        <v>0.0</v>
      </c>
      <c r="O87">
        <f>IFERROR(__xludf.DUMMYFUNCTION("""COMPUTED_VALUE"""),0.0)</f>
        <v>0</v>
      </c>
      <c r="Q87" s="96" t="s">
        <v>963</v>
      </c>
    </row>
    <row r="88" hidden="1">
      <c r="K88" s="116"/>
      <c r="L88" s="117"/>
      <c r="M88" s="100">
        <f t="shared" si="1"/>
        <v>-1.229166667</v>
      </c>
      <c r="N88">
        <v>0.0</v>
      </c>
      <c r="O88">
        <f>IFERROR(__xludf.DUMMYFUNCTION("""COMPUTED_VALUE"""),0.0)</f>
        <v>0</v>
      </c>
      <c r="Q88" s="96" t="s">
        <v>963</v>
      </c>
    </row>
    <row r="89" hidden="1">
      <c r="K89" s="116"/>
      <c r="L89" s="117"/>
      <c r="M89" s="100">
        <f t="shared" si="1"/>
        <v>-1.208333333</v>
      </c>
      <c r="N89">
        <v>0.0</v>
      </c>
      <c r="O89">
        <f>IFERROR(__xludf.DUMMYFUNCTION("""COMPUTED_VALUE"""),0.0)</f>
        <v>0</v>
      </c>
      <c r="Q89" s="96" t="s">
        <v>963</v>
      </c>
    </row>
    <row r="90" hidden="1">
      <c r="K90" s="116"/>
      <c r="L90" s="117"/>
      <c r="M90" s="100">
        <f t="shared" si="1"/>
        <v>-1.1875</v>
      </c>
      <c r="N90">
        <v>0.0</v>
      </c>
      <c r="O90">
        <f>IFERROR(__xludf.DUMMYFUNCTION("""COMPUTED_VALUE"""),0.0)</f>
        <v>0</v>
      </c>
      <c r="Q90" s="96" t="s">
        <v>963</v>
      </c>
    </row>
    <row r="91" hidden="1">
      <c r="K91" s="116"/>
      <c r="L91" s="117"/>
      <c r="M91" s="100">
        <f t="shared" si="1"/>
        <v>-1.166666667</v>
      </c>
      <c r="N91">
        <v>0.0</v>
      </c>
      <c r="O91">
        <f>IFERROR(__xludf.DUMMYFUNCTION("""COMPUTED_VALUE"""),0.0)</f>
        <v>0</v>
      </c>
      <c r="Q91" s="96" t="s">
        <v>963</v>
      </c>
    </row>
    <row r="92" hidden="1">
      <c r="K92" s="116"/>
      <c r="L92" s="117"/>
      <c r="M92" s="100">
        <f t="shared" si="1"/>
        <v>-1.145833333</v>
      </c>
      <c r="N92">
        <v>0.0</v>
      </c>
      <c r="O92">
        <f>IFERROR(__xludf.DUMMYFUNCTION("""COMPUTED_VALUE"""),0.0)</f>
        <v>0</v>
      </c>
      <c r="Q92" s="96" t="s">
        <v>963</v>
      </c>
    </row>
    <row r="93" hidden="1">
      <c r="K93" s="116"/>
      <c r="L93" s="117"/>
      <c r="M93" s="100">
        <f t="shared" si="1"/>
        <v>-1.125</v>
      </c>
      <c r="N93">
        <v>0.0</v>
      </c>
      <c r="O93">
        <f>IFERROR(__xludf.DUMMYFUNCTION("""COMPUTED_VALUE"""),0.0)</f>
        <v>0</v>
      </c>
      <c r="Q93" s="96" t="s">
        <v>963</v>
      </c>
    </row>
    <row r="94" hidden="1">
      <c r="K94" s="116"/>
      <c r="L94" s="117"/>
      <c r="M94" s="100">
        <f t="shared" si="1"/>
        <v>-1.104166667</v>
      </c>
      <c r="N94">
        <v>0.0</v>
      </c>
      <c r="O94">
        <f>IFERROR(__xludf.DUMMYFUNCTION("""COMPUTED_VALUE"""),0.0)</f>
        <v>0</v>
      </c>
      <c r="Q94" s="96" t="s">
        <v>963</v>
      </c>
    </row>
    <row r="95" hidden="1">
      <c r="K95" s="116"/>
      <c r="L95" s="117"/>
      <c r="M95" s="100">
        <f t="shared" si="1"/>
        <v>-1.083333333</v>
      </c>
      <c r="N95">
        <v>0.0</v>
      </c>
      <c r="O95">
        <f>IFERROR(__xludf.DUMMYFUNCTION("""COMPUTED_VALUE"""),0.0)</f>
        <v>0</v>
      </c>
      <c r="Q95" s="96" t="s">
        <v>963</v>
      </c>
    </row>
    <row r="96" hidden="1">
      <c r="K96" s="116"/>
      <c r="L96" s="117"/>
      <c r="M96" s="100">
        <f t="shared" si="1"/>
        <v>-1.0625</v>
      </c>
      <c r="N96">
        <v>0.0</v>
      </c>
      <c r="O96">
        <f>IFERROR(__xludf.DUMMYFUNCTION("""COMPUTED_VALUE"""),0.0)</f>
        <v>0</v>
      </c>
      <c r="Q96" s="96" t="s">
        <v>963</v>
      </c>
    </row>
    <row r="97" hidden="1">
      <c r="K97" s="116"/>
      <c r="L97" s="117"/>
      <c r="M97" s="100">
        <f t="shared" si="1"/>
        <v>-1.041666667</v>
      </c>
      <c r="N97">
        <v>0.0</v>
      </c>
      <c r="O97">
        <f>IFERROR(__xludf.DUMMYFUNCTION("""COMPUTED_VALUE"""),0.0)</f>
        <v>0</v>
      </c>
      <c r="Q97" s="96" t="s">
        <v>963</v>
      </c>
    </row>
    <row r="98" hidden="1">
      <c r="K98" s="116"/>
      <c r="L98" s="117"/>
      <c r="M98" s="100">
        <f t="shared" si="1"/>
        <v>-1.020833333</v>
      </c>
      <c r="N98">
        <v>0.0</v>
      </c>
      <c r="O98">
        <f>IFERROR(__xludf.DUMMYFUNCTION("""COMPUTED_VALUE"""),0.0)</f>
        <v>0</v>
      </c>
      <c r="Q98" s="96" t="s">
        <v>963</v>
      </c>
    </row>
    <row r="99" hidden="1">
      <c r="K99" s="116"/>
      <c r="L99" s="117"/>
      <c r="M99" s="100">
        <f t="shared" si="1"/>
        <v>-1</v>
      </c>
      <c r="N99">
        <v>0.0</v>
      </c>
      <c r="O99">
        <f>IFERROR(__xludf.DUMMYFUNCTION("""COMPUTED_VALUE"""),0.0)</f>
        <v>0</v>
      </c>
      <c r="Q99" s="96" t="s">
        <v>963</v>
      </c>
    </row>
    <row r="100" hidden="1">
      <c r="K100" s="116"/>
      <c r="L100" s="117"/>
      <c r="M100" s="100">
        <f t="shared" si="1"/>
        <v>-0.9791666667</v>
      </c>
      <c r="N100">
        <v>0.0</v>
      </c>
      <c r="O100">
        <f>IFERROR(__xludf.DUMMYFUNCTION("""COMPUTED_VALUE"""),0.0)</f>
        <v>0</v>
      </c>
      <c r="Q100" s="96" t="s">
        <v>963</v>
      </c>
    </row>
    <row r="101" hidden="1">
      <c r="K101" s="116"/>
      <c r="L101" s="117"/>
      <c r="M101" s="100">
        <f t="shared" si="1"/>
        <v>-0.9583333333</v>
      </c>
      <c r="N101">
        <v>0.0</v>
      </c>
      <c r="O101">
        <f>IFERROR(__xludf.DUMMYFUNCTION("""COMPUTED_VALUE"""),0.0)</f>
        <v>0</v>
      </c>
      <c r="Q101" s="96" t="s">
        <v>963</v>
      </c>
    </row>
    <row r="102" hidden="1">
      <c r="K102" s="116"/>
      <c r="L102" s="117"/>
      <c r="M102" s="100">
        <f t="shared" si="1"/>
        <v>-0.9375</v>
      </c>
      <c r="N102">
        <v>0.0</v>
      </c>
      <c r="O102">
        <f>IFERROR(__xludf.DUMMYFUNCTION("""COMPUTED_VALUE"""),0.0)</f>
        <v>0</v>
      </c>
      <c r="Q102" s="96" t="s">
        <v>963</v>
      </c>
    </row>
    <row r="103" hidden="1">
      <c r="K103" s="116"/>
      <c r="L103" s="117"/>
      <c r="M103" s="100">
        <f t="shared" si="1"/>
        <v>-0.9166666667</v>
      </c>
      <c r="N103">
        <v>0.0</v>
      </c>
      <c r="O103">
        <f>IFERROR(__xludf.DUMMYFUNCTION("""COMPUTED_VALUE"""),0.0)</f>
        <v>0</v>
      </c>
      <c r="Q103" s="96" t="s">
        <v>963</v>
      </c>
    </row>
    <row r="104" hidden="1">
      <c r="K104" s="116"/>
      <c r="L104" s="117"/>
      <c r="M104" s="100">
        <f t="shared" si="1"/>
        <v>-0.8958333333</v>
      </c>
      <c r="N104">
        <v>0.0</v>
      </c>
      <c r="O104">
        <f>IFERROR(__xludf.DUMMYFUNCTION("""COMPUTED_VALUE"""),0.0)</f>
        <v>0</v>
      </c>
      <c r="Q104" s="96" t="s">
        <v>963</v>
      </c>
    </row>
    <row r="105" hidden="1">
      <c r="K105" s="116"/>
      <c r="L105" s="117"/>
      <c r="M105" s="100">
        <f t="shared" si="1"/>
        <v>-0.875</v>
      </c>
      <c r="N105">
        <v>0.0</v>
      </c>
      <c r="O105">
        <f>IFERROR(__xludf.DUMMYFUNCTION("""COMPUTED_VALUE"""),0.0)</f>
        <v>0</v>
      </c>
      <c r="Q105" s="96" t="s">
        <v>963</v>
      </c>
    </row>
    <row r="106" hidden="1">
      <c r="K106" s="116"/>
      <c r="L106" s="117"/>
      <c r="M106" s="100">
        <f t="shared" si="1"/>
        <v>-0.8541666667</v>
      </c>
      <c r="N106">
        <v>0.0</v>
      </c>
      <c r="O106">
        <f>IFERROR(__xludf.DUMMYFUNCTION("""COMPUTED_VALUE"""),0.0)</f>
        <v>0</v>
      </c>
      <c r="Q106" s="96" t="s">
        <v>963</v>
      </c>
    </row>
    <row r="107" hidden="1">
      <c r="K107" s="116"/>
      <c r="L107" s="117"/>
      <c r="M107" s="100">
        <f t="shared" si="1"/>
        <v>-0.8333333333</v>
      </c>
      <c r="N107">
        <v>0.0</v>
      </c>
      <c r="O107">
        <f>IFERROR(__xludf.DUMMYFUNCTION("""COMPUTED_VALUE"""),0.0)</f>
        <v>0</v>
      </c>
      <c r="Q107" s="96" t="s">
        <v>963</v>
      </c>
    </row>
    <row r="108" hidden="1">
      <c r="K108" s="116"/>
      <c r="L108" s="117"/>
      <c r="M108" s="100">
        <f t="shared" si="1"/>
        <v>-0.8125</v>
      </c>
      <c r="N108">
        <v>0.0</v>
      </c>
      <c r="O108">
        <f>IFERROR(__xludf.DUMMYFUNCTION("""COMPUTED_VALUE"""),0.0)</f>
        <v>0</v>
      </c>
      <c r="Q108" s="96" t="s">
        <v>963</v>
      </c>
    </row>
    <row r="109" hidden="1">
      <c r="K109" s="116"/>
      <c r="L109" s="117"/>
      <c r="M109" s="100">
        <f t="shared" si="1"/>
        <v>-0.7916666667</v>
      </c>
      <c r="N109">
        <v>0.0</v>
      </c>
      <c r="O109">
        <f>IFERROR(__xludf.DUMMYFUNCTION("""COMPUTED_VALUE"""),0.0)</f>
        <v>0</v>
      </c>
      <c r="Q109" s="96" t="s">
        <v>963</v>
      </c>
    </row>
    <row r="110" hidden="1">
      <c r="K110" s="116"/>
      <c r="L110" s="117"/>
      <c r="M110" s="100">
        <f t="shared" si="1"/>
        <v>-0.7708333333</v>
      </c>
      <c r="N110">
        <v>0.0</v>
      </c>
      <c r="O110">
        <f>IFERROR(__xludf.DUMMYFUNCTION("""COMPUTED_VALUE"""),0.0)</f>
        <v>0</v>
      </c>
      <c r="Q110" s="96" t="s">
        <v>963</v>
      </c>
    </row>
    <row r="111" hidden="1">
      <c r="K111" s="116"/>
      <c r="L111" s="117"/>
      <c r="M111" s="100">
        <f t="shared" si="1"/>
        <v>-0.75</v>
      </c>
      <c r="N111">
        <v>0.0</v>
      </c>
      <c r="O111">
        <f>IFERROR(__xludf.DUMMYFUNCTION("""COMPUTED_VALUE"""),0.0)</f>
        <v>0</v>
      </c>
      <c r="Q111" s="96" t="s">
        <v>963</v>
      </c>
    </row>
    <row r="112" hidden="1">
      <c r="K112" s="116"/>
      <c r="L112" s="117"/>
      <c r="M112" s="100">
        <f t="shared" si="1"/>
        <v>-0.7291666667</v>
      </c>
      <c r="N112">
        <v>0.0</v>
      </c>
      <c r="O112">
        <f>IFERROR(__xludf.DUMMYFUNCTION("""COMPUTED_VALUE"""),0.0)</f>
        <v>0</v>
      </c>
      <c r="Q112" s="96" t="s">
        <v>963</v>
      </c>
    </row>
    <row r="113" hidden="1">
      <c r="K113" s="116"/>
      <c r="L113" s="117"/>
      <c r="M113" s="100">
        <f t="shared" si="1"/>
        <v>-0.7083333333</v>
      </c>
      <c r="N113">
        <v>0.0</v>
      </c>
      <c r="O113">
        <f>IFERROR(__xludf.DUMMYFUNCTION("""COMPUTED_VALUE"""),0.0)</f>
        <v>0</v>
      </c>
      <c r="Q113" s="96" t="s">
        <v>963</v>
      </c>
    </row>
    <row r="114" hidden="1">
      <c r="K114" s="116"/>
      <c r="L114" s="117"/>
      <c r="M114" s="100">
        <f t="shared" si="1"/>
        <v>-0.6875</v>
      </c>
      <c r="N114">
        <v>0.0</v>
      </c>
      <c r="O114">
        <f>IFERROR(__xludf.DUMMYFUNCTION("""COMPUTED_VALUE"""),0.0)</f>
        <v>0</v>
      </c>
      <c r="Q114" s="96" t="s">
        <v>963</v>
      </c>
    </row>
    <row r="115" hidden="1">
      <c r="K115" s="116"/>
      <c r="L115" s="117"/>
      <c r="M115" s="100">
        <f t="shared" si="1"/>
        <v>-0.6666666667</v>
      </c>
      <c r="N115">
        <v>0.0</v>
      </c>
      <c r="O115">
        <f>IFERROR(__xludf.DUMMYFUNCTION("""COMPUTED_VALUE"""),0.0)</f>
        <v>0</v>
      </c>
      <c r="Q115" s="96" t="s">
        <v>963</v>
      </c>
    </row>
    <row r="116" hidden="1">
      <c r="K116" s="116"/>
      <c r="L116" s="117"/>
      <c r="M116" s="100">
        <f t="shared" si="1"/>
        <v>-0.6458333333</v>
      </c>
      <c r="N116">
        <v>0.0</v>
      </c>
      <c r="O116">
        <f>IFERROR(__xludf.DUMMYFUNCTION("""COMPUTED_VALUE"""),0.0)</f>
        <v>0</v>
      </c>
      <c r="Q116" s="96" t="s">
        <v>963</v>
      </c>
    </row>
    <row r="117" hidden="1">
      <c r="K117" s="116"/>
      <c r="L117" s="117"/>
      <c r="M117" s="100">
        <f t="shared" si="1"/>
        <v>-0.625</v>
      </c>
      <c r="N117">
        <v>0.0</v>
      </c>
      <c r="O117">
        <f>IFERROR(__xludf.DUMMYFUNCTION("""COMPUTED_VALUE"""),0.0)</f>
        <v>0</v>
      </c>
      <c r="Q117" s="96" t="s">
        <v>963</v>
      </c>
    </row>
    <row r="118" hidden="1">
      <c r="K118" s="116"/>
      <c r="L118" s="117"/>
      <c r="M118" s="100">
        <f t="shared" si="1"/>
        <v>-0.6041666667</v>
      </c>
      <c r="N118">
        <v>0.0</v>
      </c>
      <c r="O118">
        <f>IFERROR(__xludf.DUMMYFUNCTION("""COMPUTED_VALUE"""),0.0)</f>
        <v>0</v>
      </c>
      <c r="Q118" s="96" t="s">
        <v>963</v>
      </c>
    </row>
    <row r="119" hidden="1">
      <c r="K119" s="116"/>
      <c r="L119" s="117"/>
      <c r="M119" s="100">
        <f t="shared" si="1"/>
        <v>-0.5833333333</v>
      </c>
      <c r="N119">
        <v>0.0</v>
      </c>
      <c r="O119">
        <f>IFERROR(__xludf.DUMMYFUNCTION("""COMPUTED_VALUE"""),0.0)</f>
        <v>0</v>
      </c>
      <c r="Q119" s="96" t="s">
        <v>963</v>
      </c>
    </row>
    <row r="120" hidden="1">
      <c r="K120" s="116"/>
      <c r="L120" s="117"/>
      <c r="M120" s="100">
        <f t="shared" si="1"/>
        <v>-0.5625</v>
      </c>
      <c r="N120">
        <v>0.0</v>
      </c>
      <c r="O120">
        <f>IFERROR(__xludf.DUMMYFUNCTION("""COMPUTED_VALUE"""),0.0)</f>
        <v>0</v>
      </c>
      <c r="Q120" s="96" t="s">
        <v>963</v>
      </c>
    </row>
    <row r="121" hidden="1">
      <c r="K121" s="116"/>
      <c r="L121" s="117"/>
      <c r="M121" s="100">
        <f t="shared" si="1"/>
        <v>-0.5416666667</v>
      </c>
      <c r="N121">
        <v>0.0</v>
      </c>
      <c r="O121">
        <f>IFERROR(__xludf.DUMMYFUNCTION("""COMPUTED_VALUE"""),0.0)</f>
        <v>0</v>
      </c>
      <c r="Q121" s="96" t="s">
        <v>963</v>
      </c>
    </row>
    <row r="122" hidden="1">
      <c r="K122" s="116"/>
      <c r="L122" s="117"/>
      <c r="M122" s="100">
        <f t="shared" si="1"/>
        <v>-0.5208333333</v>
      </c>
      <c r="N122">
        <v>0.0</v>
      </c>
      <c r="O122">
        <f>IFERROR(__xludf.DUMMYFUNCTION("""COMPUTED_VALUE"""),0.0)</f>
        <v>0</v>
      </c>
      <c r="Q122" s="96" t="s">
        <v>963</v>
      </c>
    </row>
    <row r="123" hidden="1">
      <c r="K123" s="116"/>
      <c r="L123" s="117"/>
      <c r="M123" s="100">
        <f t="shared" si="1"/>
        <v>-0.5</v>
      </c>
      <c r="N123">
        <v>0.0</v>
      </c>
      <c r="O123">
        <f>IFERROR(__xludf.DUMMYFUNCTION("""COMPUTED_VALUE"""),0.0)</f>
        <v>0</v>
      </c>
      <c r="Q123" s="96" t="s">
        <v>963</v>
      </c>
    </row>
    <row r="124" hidden="1">
      <c r="K124" s="116"/>
      <c r="L124" s="117"/>
      <c r="M124" s="100">
        <f t="shared" si="1"/>
        <v>-0.4791666667</v>
      </c>
      <c r="N124">
        <v>0.0</v>
      </c>
      <c r="O124">
        <f>IFERROR(__xludf.DUMMYFUNCTION("""COMPUTED_VALUE"""),0.0)</f>
        <v>0</v>
      </c>
      <c r="Q124" s="96" t="s">
        <v>963</v>
      </c>
    </row>
    <row r="125" hidden="1">
      <c r="K125" s="116"/>
      <c r="L125" s="117"/>
      <c r="M125" s="100">
        <f t="shared" si="1"/>
        <v>-0.4583333333</v>
      </c>
      <c r="N125">
        <v>0.0</v>
      </c>
      <c r="O125">
        <f>IFERROR(__xludf.DUMMYFUNCTION("""COMPUTED_VALUE"""),0.0)</f>
        <v>0</v>
      </c>
      <c r="Q125" s="96" t="s">
        <v>963</v>
      </c>
    </row>
    <row r="126" hidden="1">
      <c r="K126" s="116"/>
      <c r="L126" s="117"/>
      <c r="M126" s="100">
        <f t="shared" si="1"/>
        <v>-0.4375</v>
      </c>
      <c r="N126">
        <v>0.0</v>
      </c>
      <c r="O126">
        <f>IFERROR(__xludf.DUMMYFUNCTION("""COMPUTED_VALUE"""),0.0)</f>
        <v>0</v>
      </c>
      <c r="Q126" s="96" t="s">
        <v>963</v>
      </c>
    </row>
    <row r="127" hidden="1">
      <c r="K127" s="116"/>
      <c r="L127" s="117"/>
      <c r="M127" s="100">
        <f t="shared" si="1"/>
        <v>-0.4166666667</v>
      </c>
      <c r="N127">
        <v>0.0</v>
      </c>
      <c r="O127">
        <f>IFERROR(__xludf.DUMMYFUNCTION("""COMPUTED_VALUE"""),0.0)</f>
        <v>0</v>
      </c>
      <c r="Q127" s="96" t="s">
        <v>963</v>
      </c>
    </row>
    <row r="128" hidden="1">
      <c r="K128" s="116"/>
      <c r="L128" s="117"/>
      <c r="M128" s="100">
        <f t="shared" si="1"/>
        <v>-0.3958333333</v>
      </c>
      <c r="N128">
        <v>0.0</v>
      </c>
      <c r="O128">
        <f>IFERROR(__xludf.DUMMYFUNCTION("""COMPUTED_VALUE"""),0.0)</f>
        <v>0</v>
      </c>
      <c r="Q128" s="96" t="s">
        <v>963</v>
      </c>
    </row>
    <row r="129" hidden="1">
      <c r="K129" s="116"/>
      <c r="L129" s="117"/>
      <c r="M129" s="100">
        <f t="shared" si="1"/>
        <v>-0.375</v>
      </c>
      <c r="N129">
        <v>0.0</v>
      </c>
      <c r="O129">
        <f>IFERROR(__xludf.DUMMYFUNCTION("""COMPUTED_VALUE"""),0.0)</f>
        <v>0</v>
      </c>
      <c r="Q129" s="96" t="s">
        <v>963</v>
      </c>
    </row>
    <row r="130" hidden="1">
      <c r="K130" s="116"/>
      <c r="L130" s="117"/>
      <c r="M130" s="100">
        <f t="shared" si="1"/>
        <v>-0.3541666667</v>
      </c>
      <c r="N130">
        <v>0.0</v>
      </c>
      <c r="O130">
        <f>IFERROR(__xludf.DUMMYFUNCTION("""COMPUTED_VALUE"""),0.0)</f>
        <v>0</v>
      </c>
      <c r="Q130" s="96" t="s">
        <v>963</v>
      </c>
    </row>
    <row r="131" hidden="1">
      <c r="K131" s="116"/>
      <c r="L131" s="117"/>
      <c r="M131" s="100">
        <f t="shared" si="1"/>
        <v>-0.3333333333</v>
      </c>
      <c r="N131">
        <v>0.0</v>
      </c>
      <c r="O131">
        <f>IFERROR(__xludf.DUMMYFUNCTION("""COMPUTED_VALUE"""),0.0)</f>
        <v>0</v>
      </c>
      <c r="Q131" s="96" t="s">
        <v>963</v>
      </c>
    </row>
    <row r="132" hidden="1">
      <c r="K132" s="116"/>
      <c r="L132" s="117"/>
      <c r="M132" s="100">
        <f t="shared" si="1"/>
        <v>-0.3125</v>
      </c>
      <c r="N132">
        <v>0.0</v>
      </c>
      <c r="O132">
        <f>IFERROR(__xludf.DUMMYFUNCTION("""COMPUTED_VALUE"""),0.0)</f>
        <v>0</v>
      </c>
      <c r="Q132" s="96" t="s">
        <v>963</v>
      </c>
    </row>
    <row r="133" hidden="1">
      <c r="K133" s="116"/>
      <c r="L133" s="117"/>
      <c r="M133" s="100">
        <f t="shared" si="1"/>
        <v>-0.2916666667</v>
      </c>
      <c r="N133">
        <v>0.0</v>
      </c>
      <c r="O133">
        <f>IFERROR(__xludf.DUMMYFUNCTION("""COMPUTED_VALUE"""),0.0)</f>
        <v>0</v>
      </c>
      <c r="Q133" s="96" t="s">
        <v>963</v>
      </c>
    </row>
    <row r="134" hidden="1">
      <c r="K134" s="116"/>
      <c r="L134" s="117"/>
      <c r="M134" s="100">
        <f t="shared" si="1"/>
        <v>-0.2708333333</v>
      </c>
      <c r="N134">
        <v>0.0</v>
      </c>
      <c r="O134">
        <f>IFERROR(__xludf.DUMMYFUNCTION("""COMPUTED_VALUE"""),0.0)</f>
        <v>0</v>
      </c>
      <c r="Q134" s="96" t="s">
        <v>963</v>
      </c>
    </row>
    <row r="135" hidden="1">
      <c r="K135" s="116"/>
      <c r="L135" s="117"/>
      <c r="M135" s="100">
        <f t="shared" si="1"/>
        <v>-0.25</v>
      </c>
      <c r="N135">
        <v>0.0</v>
      </c>
      <c r="O135">
        <f>IFERROR(__xludf.DUMMYFUNCTION("""COMPUTED_VALUE"""),0.0)</f>
        <v>0</v>
      </c>
      <c r="Q135" s="96" t="s">
        <v>963</v>
      </c>
    </row>
    <row r="136" hidden="1">
      <c r="K136" s="116"/>
      <c r="L136" s="117"/>
      <c r="M136" s="100">
        <f t="shared" si="1"/>
        <v>-0.2291666667</v>
      </c>
      <c r="N136">
        <v>0.0</v>
      </c>
      <c r="O136">
        <f>IFERROR(__xludf.DUMMYFUNCTION("""COMPUTED_VALUE"""),0.0)</f>
        <v>0</v>
      </c>
      <c r="Q136" s="96" t="s">
        <v>963</v>
      </c>
    </row>
    <row r="137" hidden="1">
      <c r="K137" s="116"/>
      <c r="L137" s="117"/>
      <c r="M137" s="100">
        <f t="shared" si="1"/>
        <v>-0.2083333333</v>
      </c>
      <c r="N137">
        <v>0.0</v>
      </c>
      <c r="O137">
        <f>IFERROR(__xludf.DUMMYFUNCTION("""COMPUTED_VALUE"""),0.0)</f>
        <v>0</v>
      </c>
      <c r="Q137" s="96" t="s">
        <v>963</v>
      </c>
    </row>
    <row r="138" hidden="1">
      <c r="K138" s="116"/>
      <c r="L138" s="117"/>
      <c r="M138" s="100">
        <f t="shared" si="1"/>
        <v>-0.1875</v>
      </c>
      <c r="N138">
        <v>0.0</v>
      </c>
      <c r="O138">
        <f>IFERROR(__xludf.DUMMYFUNCTION("""COMPUTED_VALUE"""),0.0)</f>
        <v>0</v>
      </c>
      <c r="Q138" s="96" t="s">
        <v>963</v>
      </c>
    </row>
    <row r="139" hidden="1">
      <c r="K139" s="116"/>
      <c r="L139" s="117"/>
      <c r="M139" s="100">
        <f t="shared" si="1"/>
        <v>-0.1666666667</v>
      </c>
      <c r="N139">
        <v>0.0</v>
      </c>
      <c r="O139">
        <f>IFERROR(__xludf.DUMMYFUNCTION("""COMPUTED_VALUE"""),0.0)</f>
        <v>0</v>
      </c>
      <c r="Q139" s="96" t="s">
        <v>963</v>
      </c>
    </row>
    <row r="140" hidden="1">
      <c r="K140" s="116"/>
      <c r="L140" s="117"/>
      <c r="M140" s="100">
        <f t="shared" si="1"/>
        <v>-0.1458333333</v>
      </c>
      <c r="N140">
        <v>0.0</v>
      </c>
      <c r="O140">
        <f>IFERROR(__xludf.DUMMYFUNCTION("""COMPUTED_VALUE"""),0.0)</f>
        <v>0</v>
      </c>
      <c r="Q140" s="96" t="s">
        <v>963</v>
      </c>
    </row>
    <row r="141" hidden="1">
      <c r="K141" s="116"/>
      <c r="L141" s="117"/>
      <c r="M141" s="100">
        <f t="shared" si="1"/>
        <v>-0.125</v>
      </c>
      <c r="N141">
        <v>0.0</v>
      </c>
      <c r="O141">
        <f>IFERROR(__xludf.DUMMYFUNCTION("""COMPUTED_VALUE"""),0.0)</f>
        <v>0</v>
      </c>
      <c r="Q141" s="96" t="s">
        <v>963</v>
      </c>
    </row>
    <row r="142" hidden="1">
      <c r="K142" s="116"/>
      <c r="L142" s="117"/>
      <c r="M142" s="100">
        <f t="shared" si="1"/>
        <v>-0.1041666667</v>
      </c>
      <c r="N142">
        <v>0.0</v>
      </c>
      <c r="O142">
        <f>IFERROR(__xludf.DUMMYFUNCTION("""COMPUTED_VALUE"""),0.0)</f>
        <v>0</v>
      </c>
      <c r="Q142" s="96" t="s">
        <v>963</v>
      </c>
    </row>
    <row r="143" hidden="1">
      <c r="K143" s="116"/>
      <c r="L143" s="117"/>
      <c r="M143" s="100">
        <f t="shared" si="1"/>
        <v>-0.08333333333</v>
      </c>
      <c r="N143">
        <v>0.0</v>
      </c>
      <c r="O143">
        <f>IFERROR(__xludf.DUMMYFUNCTION("""COMPUTED_VALUE"""),0.0)</f>
        <v>0</v>
      </c>
      <c r="Q143" s="96" t="s">
        <v>963</v>
      </c>
    </row>
    <row r="144" hidden="1">
      <c r="K144" s="116"/>
      <c r="L144" s="117"/>
      <c r="M144" s="100">
        <f t="shared" si="1"/>
        <v>-0.0625</v>
      </c>
      <c r="N144">
        <v>0.0</v>
      </c>
      <c r="O144">
        <f>IFERROR(__xludf.DUMMYFUNCTION("""COMPUTED_VALUE"""),0.0)</f>
        <v>0</v>
      </c>
      <c r="Q144" s="96" t="s">
        <v>963</v>
      </c>
    </row>
    <row r="145" hidden="1">
      <c r="K145" s="116"/>
      <c r="L145" s="117"/>
      <c r="M145" s="100">
        <f t="shared" si="1"/>
        <v>-0.04166666667</v>
      </c>
      <c r="N145">
        <v>0.0</v>
      </c>
      <c r="O145">
        <f>IFERROR(__xludf.DUMMYFUNCTION("""COMPUTED_VALUE"""),0.0)</f>
        <v>0</v>
      </c>
      <c r="Q145" s="96" t="s">
        <v>963</v>
      </c>
    </row>
    <row r="146" hidden="1">
      <c r="K146" s="116"/>
      <c r="L146" s="117"/>
      <c r="M146" s="100">
        <f t="shared" si="1"/>
        <v>-0.02083333333</v>
      </c>
      <c r="N146">
        <v>0.0</v>
      </c>
      <c r="O146">
        <f>IFERROR(__xludf.DUMMYFUNCTION("""COMPUTED_VALUE"""),0.0)</f>
        <v>0</v>
      </c>
      <c r="Q146" s="96" t="s">
        <v>963</v>
      </c>
    </row>
    <row r="147" hidden="1">
      <c r="K147" s="116"/>
      <c r="L147" s="117"/>
      <c r="M147" s="100">
        <f t="shared" si="1"/>
        <v>0</v>
      </c>
      <c r="N147">
        <v>0.0</v>
      </c>
      <c r="O147">
        <f>IFERROR(__xludf.DUMMYFUNCTION("""COMPUTED_VALUE"""),0.0)</f>
        <v>0</v>
      </c>
      <c r="Q147" s="96" t="s">
        <v>963</v>
      </c>
    </row>
    <row r="148" hidden="1">
      <c r="K148" s="116"/>
      <c r="L148" s="117"/>
      <c r="M148" s="100">
        <f t="shared" si="1"/>
        <v>0.02083333333</v>
      </c>
      <c r="N148">
        <v>0.0</v>
      </c>
      <c r="O148">
        <f>IFERROR(__xludf.DUMMYFUNCTION("""COMPUTED_VALUE"""),0.0)</f>
        <v>0</v>
      </c>
      <c r="Q148" s="96" t="s">
        <v>963</v>
      </c>
    </row>
    <row r="149" hidden="1">
      <c r="K149" s="116"/>
      <c r="L149" s="117"/>
      <c r="M149" s="95"/>
      <c r="N149">
        <v>128.0</v>
      </c>
      <c r="O149">
        <f>IFERROR(__xludf.DUMMYFUNCTION("""COMPUTED_VALUE"""),62.0)</f>
        <v>62</v>
      </c>
      <c r="Q149" s="96" t="s">
        <v>963</v>
      </c>
    </row>
    <row r="150" hidden="1">
      <c r="K150" s="116"/>
      <c r="L150" s="117"/>
      <c r="M150" s="95"/>
      <c r="Q150" s="96" t="s">
        <v>963</v>
      </c>
    </row>
    <row r="151" hidden="1">
      <c r="K151" s="122"/>
      <c r="M151" s="95"/>
      <c r="Q151" s="96" t="s">
        <v>963</v>
      </c>
    </row>
    <row r="152" hidden="1">
      <c r="K152" s="122"/>
      <c r="M152" s="95"/>
      <c r="Q152" s="96" t="s">
        <v>963</v>
      </c>
    </row>
    <row r="153" hidden="1">
      <c r="K153" s="122"/>
      <c r="M153" s="95"/>
      <c r="Q153" s="96" t="s">
        <v>963</v>
      </c>
    </row>
    <row r="154" hidden="1">
      <c r="K154" s="122"/>
      <c r="M154" s="95"/>
      <c r="Q154" s="96" t="s">
        <v>963</v>
      </c>
    </row>
    <row r="155" hidden="1">
      <c r="K155" s="122"/>
      <c r="M155" s="95"/>
      <c r="Q155" s="96" t="s">
        <v>963</v>
      </c>
    </row>
    <row r="156" hidden="1">
      <c r="K156" s="122"/>
      <c r="M156" s="95"/>
      <c r="Q156" s="96" t="s">
        <v>963</v>
      </c>
    </row>
    <row r="157" hidden="1">
      <c r="K157" s="122"/>
      <c r="M157" s="95"/>
      <c r="Q157" s="96" t="s">
        <v>963</v>
      </c>
    </row>
    <row r="158" hidden="1">
      <c r="K158" s="122"/>
      <c r="M158" s="95"/>
      <c r="Q158" s="96" t="s">
        <v>963</v>
      </c>
    </row>
    <row r="159" hidden="1">
      <c r="K159" s="122"/>
      <c r="M159" s="95"/>
      <c r="Q159" s="96" t="s">
        <v>963</v>
      </c>
    </row>
    <row r="160" hidden="1">
      <c r="K160" s="122"/>
      <c r="M160" s="95"/>
      <c r="Q160" s="96" t="s">
        <v>963</v>
      </c>
    </row>
    <row r="161" hidden="1">
      <c r="K161" s="122"/>
      <c r="M161" s="95"/>
      <c r="Q161" s="96" t="s">
        <v>963</v>
      </c>
    </row>
    <row r="162" hidden="1">
      <c r="K162" s="122"/>
      <c r="M162" s="95"/>
      <c r="Q162" s="96" t="s">
        <v>963</v>
      </c>
    </row>
    <row r="163" hidden="1">
      <c r="K163" s="122"/>
      <c r="M163" s="95"/>
      <c r="Q163" s="96" t="s">
        <v>963</v>
      </c>
    </row>
    <row r="164" hidden="1">
      <c r="K164" s="122"/>
      <c r="M164" s="95"/>
      <c r="Q164" s="96" t="s">
        <v>963</v>
      </c>
    </row>
    <row r="165" hidden="1">
      <c r="K165" s="122"/>
      <c r="M165" s="95"/>
      <c r="Q165" s="96" t="s">
        <v>963</v>
      </c>
    </row>
    <row r="166" hidden="1">
      <c r="K166" s="122"/>
      <c r="M166" s="95"/>
      <c r="Q166" s="96" t="s">
        <v>963</v>
      </c>
    </row>
    <row r="167" hidden="1">
      <c r="K167" s="122"/>
      <c r="M167" s="95"/>
      <c r="Q167" s="96" t="s">
        <v>963</v>
      </c>
    </row>
    <row r="168" hidden="1">
      <c r="K168" s="122"/>
      <c r="M168" s="95"/>
      <c r="Q168" s="96" t="s">
        <v>963</v>
      </c>
    </row>
    <row r="169" hidden="1">
      <c r="K169" s="122"/>
      <c r="M169" s="95"/>
      <c r="Q169" s="96" t="s">
        <v>963</v>
      </c>
    </row>
    <row r="170" hidden="1">
      <c r="K170" s="122"/>
      <c r="M170" s="95"/>
      <c r="Q170" s="96" t="s">
        <v>963</v>
      </c>
    </row>
    <row r="171" hidden="1">
      <c r="K171" s="122"/>
      <c r="M171" s="95"/>
      <c r="Q171" s="96" t="s">
        <v>963</v>
      </c>
    </row>
    <row r="172" hidden="1">
      <c r="K172" s="122"/>
      <c r="M172" s="95"/>
      <c r="Q172" s="96" t="s">
        <v>963</v>
      </c>
    </row>
    <row r="173" hidden="1">
      <c r="K173" s="122"/>
      <c r="M173" s="95"/>
      <c r="Q173" s="96" t="s">
        <v>963</v>
      </c>
    </row>
    <row r="174" hidden="1">
      <c r="K174" s="122"/>
      <c r="M174" s="95"/>
      <c r="Q174" s="96" t="s">
        <v>963</v>
      </c>
    </row>
    <row r="175" hidden="1">
      <c r="K175" s="122"/>
      <c r="M175" s="95"/>
      <c r="Q175" s="96" t="s">
        <v>963</v>
      </c>
    </row>
    <row r="176" hidden="1">
      <c r="K176" s="122"/>
      <c r="M176" s="95"/>
      <c r="Q176" s="96" t="s">
        <v>963</v>
      </c>
    </row>
    <row r="177" hidden="1">
      <c r="K177" s="122"/>
      <c r="M177" s="95"/>
      <c r="Q177" s="96" t="s">
        <v>963</v>
      </c>
    </row>
    <row r="178" hidden="1">
      <c r="K178" s="122"/>
      <c r="M178" s="95"/>
      <c r="Q178" s="96" t="s">
        <v>963</v>
      </c>
    </row>
    <row r="179" hidden="1">
      <c r="K179" s="122"/>
      <c r="M179" s="95"/>
      <c r="Q179" s="96" t="s">
        <v>963</v>
      </c>
    </row>
    <row r="180" hidden="1">
      <c r="K180" s="122"/>
      <c r="M180" s="95"/>
      <c r="Q180" s="96" t="s">
        <v>963</v>
      </c>
    </row>
    <row r="181" hidden="1">
      <c r="K181" s="122"/>
      <c r="M181" s="95"/>
      <c r="Q181" s="96" t="s">
        <v>963</v>
      </c>
    </row>
    <row r="182" hidden="1">
      <c r="K182" s="122"/>
      <c r="M182" s="95"/>
      <c r="Q182" s="96" t="s">
        <v>963</v>
      </c>
    </row>
    <row r="183" hidden="1">
      <c r="K183" s="122"/>
      <c r="M183" s="95"/>
      <c r="Q183" s="96" t="s">
        <v>963</v>
      </c>
    </row>
    <row r="184" hidden="1">
      <c r="K184" s="122"/>
      <c r="M184" s="95"/>
      <c r="Q184" s="96" t="s">
        <v>963</v>
      </c>
    </row>
    <row r="185" hidden="1">
      <c r="K185" s="122"/>
      <c r="M185" s="95"/>
      <c r="Q185" s="96" t="s">
        <v>963</v>
      </c>
    </row>
    <row r="186" hidden="1">
      <c r="K186" s="122"/>
      <c r="M186" s="95"/>
      <c r="Q186" s="96" t="s">
        <v>963</v>
      </c>
    </row>
    <row r="187" hidden="1">
      <c r="K187" s="122"/>
      <c r="M187" s="95"/>
      <c r="Q187" s="96" t="s">
        <v>963</v>
      </c>
    </row>
    <row r="188" hidden="1">
      <c r="K188" s="122"/>
      <c r="M188" s="95"/>
      <c r="Q188" s="96" t="s">
        <v>963</v>
      </c>
    </row>
    <row r="189" hidden="1">
      <c r="K189" s="122"/>
      <c r="M189" s="95"/>
      <c r="Q189" s="96" t="s">
        <v>963</v>
      </c>
    </row>
    <row r="190" hidden="1">
      <c r="K190" s="122"/>
      <c r="M190" s="95"/>
      <c r="Q190" s="96" t="s">
        <v>963</v>
      </c>
    </row>
    <row r="191" hidden="1">
      <c r="K191" s="122"/>
      <c r="M191" s="95"/>
      <c r="Q191" s="96" t="s">
        <v>963</v>
      </c>
    </row>
    <row r="192" hidden="1">
      <c r="K192" s="122"/>
      <c r="M192" s="95"/>
      <c r="Q192" s="96" t="s">
        <v>963</v>
      </c>
    </row>
    <row r="193" hidden="1">
      <c r="K193" s="122"/>
      <c r="M193" s="95"/>
      <c r="Q193" s="96" t="s">
        <v>963</v>
      </c>
    </row>
    <row r="194" hidden="1">
      <c r="K194" s="122"/>
      <c r="M194" s="95"/>
      <c r="Q194" s="96" t="s">
        <v>963</v>
      </c>
    </row>
    <row r="195" hidden="1">
      <c r="K195" s="122"/>
      <c r="M195" s="95"/>
      <c r="Q195" s="96" t="s">
        <v>963</v>
      </c>
    </row>
    <row r="196" hidden="1">
      <c r="K196" s="122"/>
      <c r="M196" s="95"/>
      <c r="Q196" s="96" t="s">
        <v>963</v>
      </c>
    </row>
    <row r="197" hidden="1">
      <c r="K197" s="122"/>
      <c r="M197" s="95"/>
      <c r="Q197" s="96" t="s">
        <v>963</v>
      </c>
    </row>
    <row r="198" hidden="1">
      <c r="K198" s="122"/>
      <c r="M198" s="95"/>
      <c r="Q198" s="96" t="s">
        <v>963</v>
      </c>
    </row>
    <row r="199" hidden="1">
      <c r="K199" s="122"/>
      <c r="M199" s="95"/>
      <c r="Q199" s="96" t="s">
        <v>963</v>
      </c>
    </row>
    <row r="200" hidden="1">
      <c r="K200" s="122"/>
      <c r="M200" s="95"/>
      <c r="Q200" s="96" t="s">
        <v>963</v>
      </c>
    </row>
    <row r="201" hidden="1">
      <c r="K201" s="122"/>
      <c r="M201" s="95"/>
      <c r="Q201" s="96" t="s">
        <v>963</v>
      </c>
    </row>
    <row r="202" hidden="1">
      <c r="K202" s="122"/>
      <c r="M202" s="95"/>
      <c r="Q202" s="96" t="s">
        <v>963</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