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5B75F2E-FC8D-48B8-85F6-D32D70AFC26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_Precios" sheetId="39" r:id="rId3"/>
    <sheet name="_Tarifas" sheetId="41" r:id="rId4"/>
  </sheets>
  <definedNames>
    <definedName name="_xlnm._FilterDatabase" localSheetId="2" hidden="1">_Precios!$A$2:$M$3</definedName>
    <definedName name="_xlnm._FilterDatabase" localSheetId="1" hidden="1">Estados!$A$2:$A$3</definedName>
    <definedName name="_xlnm._FilterDatabase" localSheetId="0" hidden="1">Recursos!$A$2:$AV$3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37" l="1"/>
  <c r="T3" i="37" s="1"/>
  <c r="R3" i="39"/>
  <c r="R3" i="37" l="1"/>
  <c r="V3" i="37" s="1"/>
  <c r="S3" i="37"/>
  <c r="W3" i="37" s="1"/>
  <c r="Q3" i="37"/>
  <c r="U3" i="37" s="1"/>
</calcChain>
</file>

<file path=xl/sharedStrings.xml><?xml version="1.0" encoding="utf-8"?>
<sst xmlns="http://schemas.openxmlformats.org/spreadsheetml/2006/main" count="131" uniqueCount="122">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</sst>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0" style="2" customWidth="1"/>
    <col min="25" max="25" width="10.7109375" style="2" customWidth="1"/>
    <col min="26" max="26" width="30" style="2" customWidth="1"/>
    <col min="27" max="27" width="24.7109375" style="2" customWidth="1"/>
    <col min="28" max="28" width="11.85546875" style="2" customWidth="1"/>
    <col min="29" max="32" width="14.7109375" style="2" customWidth="1"/>
    <col min="33" max="33" width="11.85546875" style="2" customWidth="1"/>
    <col min="34" max="36" width="17.42578125" style="2" bestFit="1" customWidth="1"/>
    <col min="37" max="38" width="15.42578125" style="2" customWidth="1"/>
    <col min="39" max="39" width="13.5703125" style="2" bestFit="1" customWidth="1"/>
    <col min="40" max="40" width="12.7109375" style="2" bestFit="1" customWidth="1"/>
    <col min="41" max="41" width="12.7109375" style="2" customWidth="1"/>
    <col min="42" max="43" width="13.7109375" style="2" bestFit="1" customWidth="1"/>
    <col min="44" max="47" width="16.85546875" style="2" customWidth="1"/>
    <col min="48" max="48" width="20.5703125" style="2" customWidth="1"/>
    <col min="49" max="49" width="5" style="2" bestFit="1" customWidth="1"/>
    <col min="50" max="16384" width="24.85546875" style="2"/>
  </cols>
  <sheetData>
    <row r="1" spans="1:49" s="1" customFormat="1" ht="38.2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112</v>
      </c>
      <c r="Y1" s="3" t="s">
        <v>113</v>
      </c>
      <c r="Z1" s="3" t="s">
        <v>116</v>
      </c>
      <c r="AA1" s="3" t="s">
        <v>87</v>
      </c>
      <c r="AB1" s="3" t="s">
        <v>106</v>
      </c>
      <c r="AC1" s="3" t="s">
        <v>121</v>
      </c>
      <c r="AD1" s="3" t="s">
        <v>120</v>
      </c>
      <c r="AE1" s="3" t="s">
        <v>118</v>
      </c>
      <c r="AF1" s="3" t="s">
        <v>119</v>
      </c>
      <c r="AG1" s="3" t="s">
        <v>108</v>
      </c>
      <c r="AH1" s="3" t="s">
        <v>90</v>
      </c>
      <c r="AI1" s="3" t="s">
        <v>91</v>
      </c>
      <c r="AJ1" s="3" t="s">
        <v>92</v>
      </c>
      <c r="AK1" s="3" t="s">
        <v>13</v>
      </c>
      <c r="AL1" s="3" t="s">
        <v>12</v>
      </c>
      <c r="AM1" s="3" t="s">
        <v>15</v>
      </c>
      <c r="AN1" s="3" t="s">
        <v>16</v>
      </c>
      <c r="AO1" s="3" t="s">
        <v>32</v>
      </c>
      <c r="AP1" s="3" t="s">
        <v>18</v>
      </c>
      <c r="AQ1" s="3" t="s">
        <v>97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1">
        <f ca="1">IF(MONTH(TODAY())&gt;8,1+YEAR(TODAY()),YEAR(TODAY()))</f>
        <v>2025</v>
      </c>
    </row>
    <row r="2" spans="1:49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114</v>
      </c>
      <c r="Y2" s="4" t="s">
        <v>115</v>
      </c>
      <c r="Z2" s="4" t="s">
        <v>117</v>
      </c>
      <c r="AA2" s="4" t="s">
        <v>88</v>
      </c>
      <c r="AB2" s="4" t="s">
        <v>107</v>
      </c>
      <c r="AC2" s="4" t="s">
        <v>110</v>
      </c>
      <c r="AD2" s="4" t="s">
        <v>111</v>
      </c>
      <c r="AE2" s="4" t="s">
        <v>89</v>
      </c>
      <c r="AF2" s="4" t="s">
        <v>89</v>
      </c>
      <c r="AG2" s="4" t="s">
        <v>109</v>
      </c>
      <c r="AH2" s="4" t="s">
        <v>93</v>
      </c>
      <c r="AI2" s="4" t="s">
        <v>94</v>
      </c>
      <c r="AJ2" s="4" t="s">
        <v>95</v>
      </c>
      <c r="AK2" s="4" t="s">
        <v>10</v>
      </c>
      <c r="AL2" s="4" t="s">
        <v>11</v>
      </c>
      <c r="AM2" s="4" t="s">
        <v>14</v>
      </c>
      <c r="AN2" s="4" t="s">
        <v>17</v>
      </c>
      <c r="AO2" s="4" t="s">
        <v>31</v>
      </c>
      <c r="AP2" s="4" t="s">
        <v>19</v>
      </c>
      <c r="AQ2" s="4" t="s">
        <v>96</v>
      </c>
      <c r="AR2" s="4" t="s">
        <v>20</v>
      </c>
      <c r="AS2" s="4" t="s">
        <v>21</v>
      </c>
      <c r="AT2" s="4" t="s">
        <v>22</v>
      </c>
      <c r="AU2" s="4" t="s">
        <v>23</v>
      </c>
      <c r="AV2" s="4" t="s">
        <v>24</v>
      </c>
    </row>
    <row r="3" spans="1:49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_xlfn.XLOOKUP($AW$1&amp;LEFT($D3,6)&amp;$H3&amp;$J3,_Precios!$R:$R,_Precios!H:H,0)*_xlfn.XLOOKUP($O3,_Tarifas!$A:$A,_Tarifas!C:C,0)*(1+0.01*_xlfn.NUMBERVALUE(SUBSTITUTE($L3,".",",")))</f>
        <v>0</v>
      </c>
      <c r="R3" s="13">
        <f ca="1">_xlfn.XLOOKUP($AW$1&amp;LEFT($D3,6)&amp;$H3&amp;$J3,_Precios!$R:$R,_Precios!I:I,0)*_xlfn.XLOOKUP($O3,_Tarifas!$A:$A,_Tarifas!C:C,0)*(1+0.01*_xlfn.NUMBERVALUE(SUBSTITUTE($L3,".",",")))</f>
        <v>0</v>
      </c>
      <c r="S3" s="13">
        <f ca="1">_xlfn.XLOOKUP($AW$1&amp;LEFT($D3,6)&amp;$H3&amp;$J3,_Precios!$R:$R,_Precios!J:J,0)*_xlfn.XLOOKUP($O3,_Tarifas!$A:$A,_Tarifas!C:C,0)*(1+0.01*_xlfn.NUMBERVALUE(SUBSTITUTE($L3,".",",")))</f>
        <v>0</v>
      </c>
      <c r="T3" s="13">
        <f ca="1">_xlfn.XLOOKUP($AW$1&amp;LEFT($D3,6)&amp;$H3&amp;$J3,_Precios!$R:$R,_Precios!K:K,0)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21"/>
      <c r="Y3" s="19" t="s">
        <v>102</v>
      </c>
      <c r="Z3" s="21"/>
      <c r="AA3" s="17"/>
      <c r="AB3" s="18"/>
      <c r="AC3" s="18"/>
      <c r="AD3" s="18"/>
      <c r="AE3" s="18"/>
      <c r="AF3" s="18"/>
      <c r="AG3" s="2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</sheetData>
  <autoFilter ref="A2:AV3" xr:uid="{00000000-0009-0000-0000-000000000000}"/>
  <conditionalFormatting sqref="A3:AV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Recursos</vt:lpstr>
      <vt:lpstr>Estados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2025-04-28T07:33:40Z</dcterms:modified>
</cp:coreProperties>
</file>