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B8CE30E8-A5D5-4CE0-8300-F17CED777ECB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Nights" sheetId="2" r:id="rId2"/>
    <sheet name="Occupancy" sheetId="3" r:id="rId3"/>
    <sheet name="Income rent" sheetId="4" r:id="rId4"/>
    <sheet name="Income services" sheetId="5" r:id="rId5"/>
    <sheet name="Revpob" sheetId="6" r:id="rId6"/>
    <sheet name="Revpab" sheetId="7" r:id="rId7"/>
    <sheet name="data-beds" sheetId="8" state="hidden" r:id="rId8"/>
    <sheet name="data-nights" sheetId="9" state="hidden" r:id="rId9"/>
    <sheet name="data-rent" sheetId="10" state="hidden" r:id="rId10"/>
    <sheet name="data-services" sheetId="11" state="hidden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7" l="1"/>
  <c r="R2" i="7"/>
  <c r="R3" i="7" s="1"/>
  <c r="Q2" i="7"/>
  <c r="Q3" i="7" s="1"/>
  <c r="P2" i="7"/>
  <c r="O2" i="7"/>
  <c r="N2" i="7"/>
  <c r="M2" i="7"/>
  <c r="L2" i="7"/>
  <c r="L3" i="7" s="1"/>
  <c r="K2" i="7"/>
  <c r="K3" i="7" s="1"/>
  <c r="J2" i="7"/>
  <c r="J3" i="7" s="1"/>
  <c r="I2" i="7"/>
  <c r="I3" i="7" s="1"/>
  <c r="H2" i="7"/>
  <c r="G2" i="7"/>
  <c r="F2" i="7"/>
  <c r="F3" i="7" s="1"/>
  <c r="E2" i="7"/>
  <c r="E3" i="7" s="1"/>
  <c r="D2" i="7"/>
  <c r="C2" i="7"/>
  <c r="B2" i="7"/>
  <c r="S2" i="6"/>
  <c r="R2" i="6"/>
  <c r="Q2" i="6"/>
  <c r="P2" i="6"/>
  <c r="O2" i="6"/>
  <c r="N2" i="6"/>
  <c r="M2" i="6"/>
  <c r="L2" i="6"/>
  <c r="K2" i="6"/>
  <c r="J2" i="6"/>
  <c r="J3" i="6" s="1"/>
  <c r="I2" i="6"/>
  <c r="I3" i="6" s="1"/>
  <c r="H2" i="6"/>
  <c r="G2" i="6"/>
  <c r="F2" i="6"/>
  <c r="E2" i="6"/>
  <c r="D2" i="6"/>
  <c r="C2" i="6"/>
  <c r="B2" i="6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S2" i="4"/>
  <c r="R2" i="4"/>
  <c r="Q2" i="4"/>
  <c r="P2" i="4"/>
  <c r="O2" i="4"/>
  <c r="N2" i="4"/>
  <c r="M2" i="4"/>
  <c r="L2" i="4"/>
  <c r="K2" i="4"/>
  <c r="J2" i="4"/>
  <c r="I2" i="4"/>
  <c r="I3" i="4" s="1"/>
  <c r="H2" i="4"/>
  <c r="G2" i="4"/>
  <c r="F2" i="4"/>
  <c r="E2" i="4"/>
  <c r="D2" i="4"/>
  <c r="C2" i="4"/>
  <c r="B2" i="4"/>
  <c r="S2" i="3"/>
  <c r="R2" i="3"/>
  <c r="Q2" i="3"/>
  <c r="P2" i="3"/>
  <c r="O2" i="3"/>
  <c r="N2" i="3"/>
  <c r="M2" i="3"/>
  <c r="L2" i="3"/>
  <c r="K2" i="3"/>
  <c r="J2" i="3"/>
  <c r="J3" i="3" s="1"/>
  <c r="I2" i="3"/>
  <c r="I3" i="3" s="1"/>
  <c r="H2" i="3"/>
  <c r="G2" i="3"/>
  <c r="F2" i="3"/>
  <c r="E2" i="3"/>
  <c r="D2" i="3"/>
  <c r="C2" i="3"/>
  <c r="B2" i="3"/>
  <c r="S2" i="2"/>
  <c r="R2" i="2"/>
  <c r="Q2" i="2"/>
  <c r="P2" i="2"/>
  <c r="O2" i="2"/>
  <c r="N2" i="2"/>
  <c r="M2" i="2"/>
  <c r="L2" i="2"/>
  <c r="K2" i="2"/>
  <c r="J2" i="2"/>
  <c r="J3" i="2" s="1"/>
  <c r="I2" i="2"/>
  <c r="I3" i="2" s="1"/>
  <c r="H2" i="2"/>
  <c r="G2" i="2"/>
  <c r="F2" i="2"/>
  <c r="E2" i="2"/>
  <c r="D2" i="2"/>
  <c r="C2" i="2"/>
  <c r="B2" i="2"/>
  <c r="S2" i="1"/>
  <c r="R2" i="1"/>
  <c r="Q2" i="1"/>
  <c r="P2" i="1"/>
  <c r="O2" i="1"/>
  <c r="N2" i="1"/>
  <c r="M2" i="1"/>
  <c r="L2" i="1"/>
  <c r="K2" i="1"/>
  <c r="K3" i="1" s="1"/>
  <c r="J2" i="1"/>
  <c r="I2" i="1"/>
  <c r="I3" i="1" s="1"/>
  <c r="H2" i="1"/>
  <c r="G2" i="1"/>
  <c r="F2" i="1"/>
  <c r="E2" i="1"/>
  <c r="D2" i="1"/>
  <c r="C2" i="1"/>
  <c r="B2" i="1"/>
  <c r="A42" i="7"/>
  <c r="S42" i="7" s="1"/>
  <c r="A41" i="7"/>
  <c r="A40" i="7"/>
  <c r="A39" i="7"/>
  <c r="A38" i="7"/>
  <c r="A37" i="7"/>
  <c r="A36" i="7"/>
  <c r="A35" i="7"/>
  <c r="A34" i="7"/>
  <c r="A33" i="7"/>
  <c r="A32" i="7"/>
  <c r="A31" i="7"/>
  <c r="A30" i="7"/>
  <c r="L29" i="7"/>
  <c r="K29" i="7"/>
  <c r="J29" i="7"/>
  <c r="A29" i="7"/>
  <c r="N29" i="7" s="1"/>
  <c r="S28" i="7"/>
  <c r="R28" i="7"/>
  <c r="Q28" i="7"/>
  <c r="P28" i="7"/>
  <c r="I28" i="7"/>
  <c r="H28" i="7"/>
  <c r="G28" i="7"/>
  <c r="F28" i="7"/>
  <c r="E28" i="7"/>
  <c r="D28" i="7"/>
  <c r="A28" i="7"/>
  <c r="O28" i="7" s="1"/>
  <c r="A27" i="7"/>
  <c r="A26" i="7"/>
  <c r="A25" i="7"/>
  <c r="K24" i="7"/>
  <c r="J24" i="7"/>
  <c r="I24" i="7"/>
  <c r="H24" i="7"/>
  <c r="A24" i="7"/>
  <c r="M24" i="7" s="1"/>
  <c r="S23" i="7"/>
  <c r="R23" i="7"/>
  <c r="Q23" i="7"/>
  <c r="P23" i="7"/>
  <c r="O23" i="7"/>
  <c r="L23" i="7"/>
  <c r="J23" i="7"/>
  <c r="H23" i="7"/>
  <c r="G23" i="7"/>
  <c r="F23" i="7"/>
  <c r="E23" i="7"/>
  <c r="D23" i="7"/>
  <c r="C23" i="7"/>
  <c r="A23" i="7"/>
  <c r="N23" i="7" s="1"/>
  <c r="L22" i="7"/>
  <c r="K22" i="7"/>
  <c r="A22" i="7"/>
  <c r="O22" i="7" s="1"/>
  <c r="A21" i="7"/>
  <c r="A20" i="7"/>
  <c r="S19" i="7"/>
  <c r="Q19" i="7"/>
  <c r="P19" i="7"/>
  <c r="N19" i="7"/>
  <c r="L19" i="7"/>
  <c r="K19" i="7"/>
  <c r="J19" i="7"/>
  <c r="I19" i="7"/>
  <c r="H19" i="7"/>
  <c r="G19" i="7"/>
  <c r="E19" i="7"/>
  <c r="D19" i="7"/>
  <c r="B19" i="7"/>
  <c r="A19" i="7"/>
  <c r="R19" i="7" s="1"/>
  <c r="A18" i="7"/>
  <c r="A17" i="7"/>
  <c r="A16" i="7"/>
  <c r="A15" i="7"/>
  <c r="S14" i="7"/>
  <c r="R14" i="7"/>
  <c r="O14" i="7"/>
  <c r="K14" i="7"/>
  <c r="J14" i="7"/>
  <c r="I14" i="7"/>
  <c r="H14" i="7"/>
  <c r="G14" i="7"/>
  <c r="F14" i="7"/>
  <c r="C14" i="7"/>
  <c r="A14" i="7"/>
  <c r="Q14" i="7" s="1"/>
  <c r="P13" i="7"/>
  <c r="O13" i="7"/>
  <c r="N13" i="7"/>
  <c r="D13" i="7"/>
  <c r="C13" i="7"/>
  <c r="B13" i="7"/>
  <c r="A13" i="7"/>
  <c r="R13" i="7" s="1"/>
  <c r="A12" i="7"/>
  <c r="A11" i="7"/>
  <c r="A10" i="7"/>
  <c r="A9" i="7"/>
  <c r="A8" i="7"/>
  <c r="A7" i="7"/>
  <c r="A6" i="7"/>
  <c r="A5" i="7"/>
  <c r="A4" i="7"/>
  <c r="S3" i="7"/>
  <c r="P3" i="7"/>
  <c r="O3" i="7"/>
  <c r="N3" i="7"/>
  <c r="M3" i="7"/>
  <c r="H3" i="7"/>
  <c r="G3" i="7"/>
  <c r="D3" i="7"/>
  <c r="C3" i="7"/>
  <c r="B3" i="7"/>
  <c r="Q42" i="6"/>
  <c r="M42" i="6"/>
  <c r="C42" i="6"/>
  <c r="A42" i="6"/>
  <c r="O42" i="6" s="1"/>
  <c r="A41" i="6"/>
  <c r="A40" i="6"/>
  <c r="A39" i="6"/>
  <c r="A38" i="6"/>
  <c r="A37" i="6"/>
  <c r="A36" i="6"/>
  <c r="A35" i="6"/>
  <c r="A34" i="6"/>
  <c r="A33" i="6"/>
  <c r="A32" i="6"/>
  <c r="A31" i="6"/>
  <c r="A30" i="6"/>
  <c r="R29" i="6"/>
  <c r="O29" i="6"/>
  <c r="L29" i="6"/>
  <c r="I29" i="6"/>
  <c r="H29" i="6"/>
  <c r="C29" i="6"/>
  <c r="A29" i="6"/>
  <c r="J29" i="6" s="1"/>
  <c r="M28" i="6"/>
  <c r="K28" i="6"/>
  <c r="A28" i="6"/>
  <c r="Q28" i="6" s="1"/>
  <c r="A27" i="6"/>
  <c r="A26" i="6"/>
  <c r="A25" i="6"/>
  <c r="S24" i="6"/>
  <c r="Q24" i="6"/>
  <c r="N24" i="6"/>
  <c r="K24" i="6"/>
  <c r="J24" i="6"/>
  <c r="I24" i="6"/>
  <c r="H24" i="6"/>
  <c r="F24" i="6"/>
  <c r="E24" i="6"/>
  <c r="B24" i="6"/>
  <c r="A24" i="6"/>
  <c r="L24" i="6" s="1"/>
  <c r="O23" i="6"/>
  <c r="B23" i="6"/>
  <c r="A23" i="6"/>
  <c r="K23" i="6" s="1"/>
  <c r="I22" i="6"/>
  <c r="H22" i="6"/>
  <c r="A22" i="6"/>
  <c r="R22" i="6" s="1"/>
  <c r="A21" i="6"/>
  <c r="A20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B19" i="6"/>
  <c r="A19" i="6"/>
  <c r="M19" i="6" s="1"/>
  <c r="A18" i="6"/>
  <c r="A17" i="6"/>
  <c r="A16" i="6"/>
  <c r="A15" i="6"/>
  <c r="Q14" i="6"/>
  <c r="P14" i="6"/>
  <c r="E14" i="6"/>
  <c r="D14" i="6"/>
  <c r="A14" i="6"/>
  <c r="N14" i="6" s="1"/>
  <c r="R13" i="6"/>
  <c r="P13" i="6"/>
  <c r="N13" i="6"/>
  <c r="L13" i="6"/>
  <c r="K13" i="6"/>
  <c r="I13" i="6"/>
  <c r="H13" i="6"/>
  <c r="F13" i="6"/>
  <c r="D13" i="6"/>
  <c r="B13" i="6"/>
  <c r="A13" i="6"/>
  <c r="S13" i="6" s="1"/>
  <c r="A12" i="6"/>
  <c r="A11" i="6"/>
  <c r="A10" i="6"/>
  <c r="A9" i="6"/>
  <c r="A8" i="6"/>
  <c r="A7" i="6"/>
  <c r="A6" i="6"/>
  <c r="A5" i="6"/>
  <c r="A4" i="6"/>
  <c r="S3" i="6"/>
  <c r="R3" i="6"/>
  <c r="Q3" i="6"/>
  <c r="P3" i="6"/>
  <c r="O3" i="6"/>
  <c r="N3" i="6"/>
  <c r="M3" i="6"/>
  <c r="L3" i="6"/>
  <c r="K3" i="6"/>
  <c r="H3" i="6"/>
  <c r="G3" i="6"/>
  <c r="F3" i="6"/>
  <c r="E3" i="6"/>
  <c r="D3" i="6"/>
  <c r="C3" i="6"/>
  <c r="B3" i="6"/>
  <c r="P42" i="5"/>
  <c r="O42" i="5"/>
  <c r="L42" i="5"/>
  <c r="H42" i="5"/>
  <c r="D42" i="5"/>
  <c r="C42" i="5"/>
  <c r="A42" i="5"/>
  <c r="M42" i="5" s="1"/>
  <c r="S41" i="5"/>
  <c r="O41" i="5"/>
  <c r="K41" i="5"/>
  <c r="J41" i="5"/>
  <c r="G41" i="5"/>
  <c r="C41" i="5"/>
  <c r="A41" i="5"/>
  <c r="H41" i="5" s="1"/>
  <c r="S40" i="5"/>
  <c r="R40" i="5"/>
  <c r="Q40" i="5"/>
  <c r="O40" i="5"/>
  <c r="N40" i="5"/>
  <c r="L40" i="5"/>
  <c r="K40" i="5"/>
  <c r="J40" i="5"/>
  <c r="H40" i="5"/>
  <c r="G40" i="5"/>
  <c r="F40" i="5"/>
  <c r="E40" i="5"/>
  <c r="C40" i="5"/>
  <c r="B40" i="5"/>
  <c r="A40" i="5"/>
  <c r="M40" i="5" s="1"/>
  <c r="R39" i="5"/>
  <c r="N39" i="5"/>
  <c r="L39" i="5"/>
  <c r="J39" i="5"/>
  <c r="I39" i="5"/>
  <c r="G39" i="5"/>
  <c r="F39" i="5"/>
  <c r="E39" i="5"/>
  <c r="B39" i="5"/>
  <c r="A39" i="5"/>
  <c r="O39" i="5" s="1"/>
  <c r="N38" i="5"/>
  <c r="M38" i="5"/>
  <c r="L38" i="5"/>
  <c r="J38" i="5"/>
  <c r="I38" i="5"/>
  <c r="H38" i="5"/>
  <c r="E38" i="5"/>
  <c r="A38" i="5"/>
  <c r="P38" i="5" s="1"/>
  <c r="S37" i="5"/>
  <c r="Q37" i="5"/>
  <c r="P37" i="5"/>
  <c r="O37" i="5"/>
  <c r="N37" i="5"/>
  <c r="L37" i="5"/>
  <c r="K37" i="5"/>
  <c r="J37" i="5"/>
  <c r="I37" i="5"/>
  <c r="H37" i="5"/>
  <c r="G37" i="5"/>
  <c r="E37" i="5"/>
  <c r="D37" i="5"/>
  <c r="C37" i="5"/>
  <c r="B37" i="5"/>
  <c r="A37" i="5"/>
  <c r="R37" i="5" s="1"/>
  <c r="S36" i="5"/>
  <c r="R36" i="5"/>
  <c r="Q36" i="5"/>
  <c r="P36" i="5"/>
  <c r="O36" i="5"/>
  <c r="N36" i="5"/>
  <c r="L36" i="5"/>
  <c r="K36" i="5"/>
  <c r="J36" i="5"/>
  <c r="I36" i="5"/>
  <c r="G36" i="5"/>
  <c r="F36" i="5"/>
  <c r="E36" i="5"/>
  <c r="D36" i="5"/>
  <c r="C36" i="5"/>
  <c r="B36" i="5"/>
  <c r="A36" i="5"/>
  <c r="M36" i="5" s="1"/>
  <c r="S35" i="5"/>
  <c r="P35" i="5"/>
  <c r="M35" i="5"/>
  <c r="L35" i="5"/>
  <c r="K35" i="5"/>
  <c r="J35" i="5"/>
  <c r="I35" i="5"/>
  <c r="G35" i="5"/>
  <c r="F35" i="5"/>
  <c r="E35" i="5"/>
  <c r="B35" i="5"/>
  <c r="A35" i="5"/>
  <c r="N35" i="5" s="1"/>
  <c r="N34" i="5"/>
  <c r="M34" i="5"/>
  <c r="L34" i="5"/>
  <c r="K34" i="5"/>
  <c r="I34" i="5"/>
  <c r="G34" i="5"/>
  <c r="A34" i="5"/>
  <c r="P34" i="5" s="1"/>
  <c r="L33" i="5"/>
  <c r="K33" i="5"/>
  <c r="A33" i="5"/>
  <c r="O33" i="5" s="1"/>
  <c r="S32" i="5"/>
  <c r="O32" i="5"/>
  <c r="N32" i="5"/>
  <c r="F32" i="5"/>
  <c r="D32" i="5"/>
  <c r="B32" i="5"/>
  <c r="A32" i="5"/>
  <c r="M32" i="5" s="1"/>
  <c r="R31" i="5"/>
  <c r="Q31" i="5"/>
  <c r="N31" i="5"/>
  <c r="K31" i="5"/>
  <c r="J31" i="5"/>
  <c r="I31" i="5"/>
  <c r="F31" i="5"/>
  <c r="E31" i="5"/>
  <c r="D31" i="5"/>
  <c r="C31" i="5"/>
  <c r="B31" i="5"/>
  <c r="A31" i="5"/>
  <c r="A30" i="5"/>
  <c r="O29" i="5"/>
  <c r="M29" i="5"/>
  <c r="L29" i="5"/>
  <c r="K29" i="5"/>
  <c r="J29" i="5"/>
  <c r="H29" i="5"/>
  <c r="A29" i="5"/>
  <c r="P29" i="5" s="1"/>
  <c r="M28" i="5"/>
  <c r="L28" i="5"/>
  <c r="A28" i="5"/>
  <c r="O28" i="5" s="1"/>
  <c r="Q27" i="5"/>
  <c r="A27" i="5"/>
  <c r="S26" i="5"/>
  <c r="N26" i="5"/>
  <c r="L26" i="5"/>
  <c r="J26" i="5"/>
  <c r="I26" i="5"/>
  <c r="H26" i="5"/>
  <c r="G26" i="5"/>
  <c r="E26" i="5"/>
  <c r="D26" i="5"/>
  <c r="C26" i="5"/>
  <c r="A26" i="5"/>
  <c r="A25" i="5"/>
  <c r="S24" i="5"/>
  <c r="R24" i="5"/>
  <c r="Q24" i="5"/>
  <c r="P24" i="5"/>
  <c r="O24" i="5"/>
  <c r="N24" i="5"/>
  <c r="L24" i="5"/>
  <c r="K24" i="5"/>
  <c r="J24" i="5"/>
  <c r="I24" i="5"/>
  <c r="G24" i="5"/>
  <c r="F24" i="5"/>
  <c r="E24" i="5"/>
  <c r="D24" i="5"/>
  <c r="C24" i="5"/>
  <c r="B24" i="5"/>
  <c r="A24" i="5"/>
  <c r="M24" i="5" s="1"/>
  <c r="A23" i="5"/>
  <c r="S22" i="5"/>
  <c r="R22" i="5"/>
  <c r="P22" i="5"/>
  <c r="M22" i="5"/>
  <c r="L22" i="5"/>
  <c r="K22" i="5"/>
  <c r="I22" i="5"/>
  <c r="G22" i="5"/>
  <c r="F22" i="5"/>
  <c r="E22" i="5"/>
  <c r="D22" i="5"/>
  <c r="B22" i="5"/>
  <c r="A22" i="5"/>
  <c r="N22" i="5" s="1"/>
  <c r="N21" i="5"/>
  <c r="L21" i="5"/>
  <c r="K21" i="5"/>
  <c r="I21" i="5"/>
  <c r="H21" i="5"/>
  <c r="G21" i="5"/>
  <c r="A21" i="5"/>
  <c r="O21" i="5" s="1"/>
  <c r="A20" i="5"/>
  <c r="S19" i="5"/>
  <c r="R19" i="5"/>
  <c r="Q19" i="5"/>
  <c r="P19" i="5"/>
  <c r="O19" i="5"/>
  <c r="L19" i="5"/>
  <c r="I19" i="5"/>
  <c r="H19" i="5"/>
  <c r="G19" i="5"/>
  <c r="F19" i="5"/>
  <c r="E19" i="5"/>
  <c r="D19" i="5"/>
  <c r="C19" i="5"/>
  <c r="B19" i="5"/>
  <c r="A19" i="5"/>
  <c r="J19" i="5" s="1"/>
  <c r="R18" i="5"/>
  <c r="O18" i="5"/>
  <c r="M18" i="5"/>
  <c r="L18" i="5"/>
  <c r="K18" i="5"/>
  <c r="J18" i="5"/>
  <c r="I18" i="5"/>
  <c r="H18" i="5"/>
  <c r="D18" i="5"/>
  <c r="B18" i="5"/>
  <c r="A18" i="5"/>
  <c r="G18" i="5" s="1"/>
  <c r="A17" i="5"/>
  <c r="L16" i="5"/>
  <c r="K16" i="5"/>
  <c r="J16" i="5"/>
  <c r="I16" i="5"/>
  <c r="H16" i="5"/>
  <c r="F16" i="5"/>
  <c r="A16" i="5"/>
  <c r="M16" i="5" s="1"/>
  <c r="A15" i="5"/>
  <c r="S14" i="5"/>
  <c r="R14" i="5"/>
  <c r="Q14" i="5"/>
  <c r="P14" i="5"/>
  <c r="O14" i="5"/>
  <c r="M14" i="5"/>
  <c r="L14" i="5"/>
  <c r="K14" i="5"/>
  <c r="J14" i="5"/>
  <c r="H14" i="5"/>
  <c r="G14" i="5"/>
  <c r="F14" i="5"/>
  <c r="E14" i="5"/>
  <c r="D14" i="5"/>
  <c r="C14" i="5"/>
  <c r="B14" i="5"/>
  <c r="A14" i="5"/>
  <c r="I14" i="5" s="1"/>
  <c r="A13" i="5"/>
  <c r="S12" i="5"/>
  <c r="R12" i="5"/>
  <c r="Q12" i="5"/>
  <c r="L12" i="5"/>
  <c r="I12" i="5"/>
  <c r="H12" i="5"/>
  <c r="G12" i="5"/>
  <c r="F12" i="5"/>
  <c r="E12" i="5"/>
  <c r="D12" i="5"/>
  <c r="A12" i="5"/>
  <c r="K12" i="5" s="1"/>
  <c r="O11" i="5"/>
  <c r="A11" i="5"/>
  <c r="N11" i="5" s="1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D10" i="5"/>
  <c r="C10" i="5"/>
  <c r="B10" i="5"/>
  <c r="A10" i="5"/>
  <c r="M10" i="5" s="1"/>
  <c r="K9" i="5"/>
  <c r="J9" i="5"/>
  <c r="A9" i="5"/>
  <c r="S8" i="5"/>
  <c r="R8" i="5"/>
  <c r="Q8" i="5"/>
  <c r="P8" i="5"/>
  <c r="L8" i="5"/>
  <c r="J8" i="5"/>
  <c r="I8" i="5"/>
  <c r="H8" i="5"/>
  <c r="G8" i="5"/>
  <c r="F8" i="5"/>
  <c r="E8" i="5"/>
  <c r="D8" i="5"/>
  <c r="B8" i="5"/>
  <c r="A8" i="5"/>
  <c r="N7" i="5"/>
  <c r="A7" i="5"/>
  <c r="M7" i="5" s="1"/>
  <c r="A6" i="5"/>
  <c r="A5" i="5"/>
  <c r="A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R42" i="4"/>
  <c r="Q42" i="4"/>
  <c r="P42" i="4"/>
  <c r="O42" i="4"/>
  <c r="N42" i="4"/>
  <c r="M42" i="4"/>
  <c r="E42" i="4"/>
  <c r="A42" i="4"/>
  <c r="D42" i="4" s="1"/>
  <c r="S41" i="4"/>
  <c r="R41" i="4"/>
  <c r="Q41" i="4"/>
  <c r="P41" i="4"/>
  <c r="M41" i="4"/>
  <c r="L41" i="4"/>
  <c r="K41" i="4"/>
  <c r="J41" i="4"/>
  <c r="I41" i="4"/>
  <c r="H41" i="4"/>
  <c r="G41" i="4"/>
  <c r="F41" i="4"/>
  <c r="E41" i="4"/>
  <c r="D41" i="4"/>
  <c r="B41" i="4"/>
  <c r="A41" i="4"/>
  <c r="Q40" i="4"/>
  <c r="P40" i="4"/>
  <c r="K40" i="4"/>
  <c r="I40" i="4"/>
  <c r="H40" i="4"/>
  <c r="C40" i="4"/>
  <c r="B40" i="4"/>
  <c r="A40" i="4"/>
  <c r="H39" i="4"/>
  <c r="G39" i="4"/>
  <c r="A39" i="4"/>
  <c r="N39" i="4" s="1"/>
  <c r="R38" i="4"/>
  <c r="Q38" i="4"/>
  <c r="N38" i="4"/>
  <c r="M38" i="4"/>
  <c r="K38" i="4"/>
  <c r="J38" i="4"/>
  <c r="I38" i="4"/>
  <c r="H38" i="4"/>
  <c r="G38" i="4"/>
  <c r="E38" i="4"/>
  <c r="D38" i="4"/>
  <c r="C38" i="4"/>
  <c r="A38" i="4"/>
  <c r="Q37" i="4"/>
  <c r="P37" i="4"/>
  <c r="J37" i="4"/>
  <c r="I37" i="4"/>
  <c r="H37" i="4"/>
  <c r="C37" i="4"/>
  <c r="B37" i="4"/>
  <c r="A37" i="4"/>
  <c r="O36" i="4"/>
  <c r="M36" i="4"/>
  <c r="L36" i="4"/>
  <c r="H36" i="4"/>
  <c r="G36" i="4"/>
  <c r="F36" i="4"/>
  <c r="A36" i="4"/>
  <c r="K36" i="4" s="1"/>
  <c r="S35" i="4"/>
  <c r="R35" i="4"/>
  <c r="Q35" i="4"/>
  <c r="N35" i="4"/>
  <c r="M35" i="4"/>
  <c r="L35" i="4"/>
  <c r="J35" i="4"/>
  <c r="H35" i="4"/>
  <c r="G35" i="4"/>
  <c r="F35" i="4"/>
  <c r="E35" i="4"/>
  <c r="D35" i="4"/>
  <c r="C35" i="4"/>
  <c r="A35" i="4"/>
  <c r="I34" i="4"/>
  <c r="H34" i="4"/>
  <c r="A34" i="4"/>
  <c r="R34" i="4" s="1"/>
  <c r="O33" i="4"/>
  <c r="N33" i="4"/>
  <c r="G33" i="4"/>
  <c r="F33" i="4"/>
  <c r="A33" i="4"/>
  <c r="S32" i="4"/>
  <c r="Q32" i="4"/>
  <c r="N32" i="4"/>
  <c r="M32" i="4"/>
  <c r="L32" i="4"/>
  <c r="K32" i="4"/>
  <c r="J32" i="4"/>
  <c r="I32" i="4"/>
  <c r="H32" i="4"/>
  <c r="G32" i="4"/>
  <c r="E32" i="4"/>
  <c r="D32" i="4"/>
  <c r="C32" i="4"/>
  <c r="A32" i="4"/>
  <c r="S31" i="4"/>
  <c r="R31" i="4"/>
  <c r="Q31" i="4"/>
  <c r="P31" i="4"/>
  <c r="O31" i="4"/>
  <c r="N31" i="4"/>
  <c r="L31" i="4"/>
  <c r="K31" i="4"/>
  <c r="J31" i="4"/>
  <c r="I31" i="4"/>
  <c r="H31" i="4"/>
  <c r="G31" i="4"/>
  <c r="F31" i="4"/>
  <c r="E31" i="4"/>
  <c r="D31" i="4"/>
  <c r="C31" i="4"/>
  <c r="B31" i="4"/>
  <c r="A31" i="4"/>
  <c r="M31" i="4" s="1"/>
  <c r="A30" i="4"/>
  <c r="R29" i="4"/>
  <c r="N29" i="4"/>
  <c r="M29" i="4"/>
  <c r="A29" i="4"/>
  <c r="L29" i="4" s="1"/>
  <c r="S28" i="4"/>
  <c r="R28" i="4"/>
  <c r="Q28" i="4"/>
  <c r="P28" i="4"/>
  <c r="O28" i="4"/>
  <c r="M28" i="4"/>
  <c r="L28" i="4"/>
  <c r="K28" i="4"/>
  <c r="I28" i="4"/>
  <c r="H28" i="4"/>
  <c r="G28" i="4"/>
  <c r="F28" i="4"/>
  <c r="E28" i="4"/>
  <c r="D28" i="4"/>
  <c r="C28" i="4"/>
  <c r="B28" i="4"/>
  <c r="A28" i="4"/>
  <c r="J28" i="4" s="1"/>
  <c r="S27" i="4"/>
  <c r="R27" i="4"/>
  <c r="O27" i="4"/>
  <c r="N27" i="4"/>
  <c r="L27" i="4"/>
  <c r="K27" i="4"/>
  <c r="J27" i="4"/>
  <c r="I27" i="4"/>
  <c r="H27" i="4"/>
  <c r="F27" i="4"/>
  <c r="D27" i="4"/>
  <c r="C27" i="4"/>
  <c r="B27" i="4"/>
  <c r="A27" i="4"/>
  <c r="K26" i="4"/>
  <c r="I26" i="4"/>
  <c r="H26" i="4"/>
  <c r="G26" i="4"/>
  <c r="F26" i="4"/>
  <c r="A26" i="4"/>
  <c r="Q26" i="4" s="1"/>
  <c r="A25" i="4"/>
  <c r="R24" i="4"/>
  <c r="Q24" i="4"/>
  <c r="P24" i="4"/>
  <c r="O24" i="4"/>
  <c r="L24" i="4"/>
  <c r="I24" i="4"/>
  <c r="H24" i="4"/>
  <c r="G24" i="4"/>
  <c r="F24" i="4"/>
  <c r="D24" i="4"/>
  <c r="C24" i="4"/>
  <c r="A24" i="4"/>
  <c r="S23" i="4"/>
  <c r="P23" i="4"/>
  <c r="O23" i="4"/>
  <c r="M23" i="4"/>
  <c r="L23" i="4"/>
  <c r="K23" i="4"/>
  <c r="J23" i="4"/>
  <c r="G23" i="4"/>
  <c r="F23" i="4"/>
  <c r="E23" i="4"/>
  <c r="B23" i="4"/>
  <c r="A23" i="4"/>
  <c r="S22" i="4"/>
  <c r="Q22" i="4"/>
  <c r="O22" i="4"/>
  <c r="N22" i="4"/>
  <c r="M22" i="4"/>
  <c r="K22" i="4"/>
  <c r="I22" i="4"/>
  <c r="G22" i="4"/>
  <c r="F22" i="4"/>
  <c r="E22" i="4"/>
  <c r="C22" i="4"/>
  <c r="A22" i="4"/>
  <c r="Q21" i="4"/>
  <c r="N21" i="4"/>
  <c r="L21" i="4"/>
  <c r="J21" i="4"/>
  <c r="I21" i="4"/>
  <c r="H21" i="4"/>
  <c r="D21" i="4"/>
  <c r="A21" i="4"/>
  <c r="R21" i="4" s="1"/>
  <c r="A20" i="4"/>
  <c r="S19" i="4"/>
  <c r="R19" i="4"/>
  <c r="Q19" i="4"/>
  <c r="P19" i="4"/>
  <c r="O19" i="4"/>
  <c r="N19" i="4"/>
  <c r="L19" i="4"/>
  <c r="K19" i="4"/>
  <c r="J19" i="4"/>
  <c r="I19" i="4"/>
  <c r="H19" i="4"/>
  <c r="G19" i="4"/>
  <c r="F19" i="4"/>
  <c r="E19" i="4"/>
  <c r="D19" i="4"/>
  <c r="C19" i="4"/>
  <c r="B19" i="4"/>
  <c r="A19" i="4"/>
  <c r="M19" i="4" s="1"/>
  <c r="A18" i="4"/>
  <c r="S17" i="4"/>
  <c r="E17" i="4"/>
  <c r="B17" i="4"/>
  <c r="A17" i="4"/>
  <c r="F17" i="4" s="1"/>
  <c r="S16" i="4"/>
  <c r="R16" i="4"/>
  <c r="Q16" i="4"/>
  <c r="P16" i="4"/>
  <c r="O16" i="4"/>
  <c r="M16" i="4"/>
  <c r="L16" i="4"/>
  <c r="K16" i="4"/>
  <c r="I16" i="4"/>
  <c r="H16" i="4"/>
  <c r="G16" i="4"/>
  <c r="F16" i="4"/>
  <c r="E16" i="4"/>
  <c r="D16" i="4"/>
  <c r="C16" i="4"/>
  <c r="B16" i="4"/>
  <c r="A16" i="4"/>
  <c r="J16" i="4" s="1"/>
  <c r="A15" i="4"/>
  <c r="A14" i="4"/>
  <c r="Q13" i="4"/>
  <c r="P13" i="4"/>
  <c r="N13" i="4"/>
  <c r="M13" i="4"/>
  <c r="L13" i="4"/>
  <c r="K13" i="4"/>
  <c r="J13" i="4"/>
  <c r="I13" i="4"/>
  <c r="H13" i="4"/>
  <c r="F13" i="4"/>
  <c r="D13" i="4"/>
  <c r="C13" i="4"/>
  <c r="B13" i="4"/>
  <c r="A13" i="4"/>
  <c r="S12" i="4"/>
  <c r="P12" i="4"/>
  <c r="J12" i="4"/>
  <c r="I12" i="4"/>
  <c r="H12" i="4"/>
  <c r="G12" i="4"/>
  <c r="E12" i="4"/>
  <c r="D12" i="4"/>
  <c r="A12" i="4"/>
  <c r="O12" i="4" s="1"/>
  <c r="S11" i="4"/>
  <c r="N11" i="4"/>
  <c r="M11" i="4"/>
  <c r="L11" i="4"/>
  <c r="J11" i="4"/>
  <c r="H11" i="4"/>
  <c r="G11" i="4"/>
  <c r="F11" i="4"/>
  <c r="E11" i="4"/>
  <c r="C11" i="4"/>
  <c r="A11" i="4"/>
  <c r="O11" i="4" s="1"/>
  <c r="S10" i="4"/>
  <c r="R10" i="4"/>
  <c r="Q10" i="4"/>
  <c r="N10" i="4"/>
  <c r="M10" i="4"/>
  <c r="L10" i="4"/>
  <c r="K10" i="4"/>
  <c r="I10" i="4"/>
  <c r="H10" i="4"/>
  <c r="G10" i="4"/>
  <c r="F10" i="4"/>
  <c r="E10" i="4"/>
  <c r="C10" i="4"/>
  <c r="B10" i="4"/>
  <c r="A10" i="4"/>
  <c r="B9" i="4"/>
  <c r="A9" i="4"/>
  <c r="S8" i="4"/>
  <c r="R8" i="4"/>
  <c r="Q8" i="4"/>
  <c r="P8" i="4"/>
  <c r="N8" i="4"/>
  <c r="M8" i="4"/>
  <c r="K8" i="4"/>
  <c r="I8" i="4"/>
  <c r="H8" i="4"/>
  <c r="G8" i="4"/>
  <c r="F8" i="4"/>
  <c r="E8" i="4"/>
  <c r="D8" i="4"/>
  <c r="C8" i="4"/>
  <c r="B8" i="4"/>
  <c r="A8" i="4"/>
  <c r="I7" i="4"/>
  <c r="H7" i="4"/>
  <c r="A7" i="4"/>
  <c r="O7" i="4" s="1"/>
  <c r="A6" i="4"/>
  <c r="A5" i="4"/>
  <c r="A4" i="4"/>
  <c r="S3" i="4"/>
  <c r="R3" i="4"/>
  <c r="Q3" i="4"/>
  <c r="P3" i="4"/>
  <c r="O3" i="4"/>
  <c r="N3" i="4"/>
  <c r="M3" i="4"/>
  <c r="L3" i="4"/>
  <c r="K3" i="4"/>
  <c r="J3" i="4"/>
  <c r="H3" i="4"/>
  <c r="G3" i="4"/>
  <c r="F3" i="4"/>
  <c r="E3" i="4"/>
  <c r="D3" i="4"/>
  <c r="C3" i="4"/>
  <c r="B3" i="4"/>
  <c r="S42" i="3"/>
  <c r="R42" i="3"/>
  <c r="N42" i="3"/>
  <c r="M42" i="3"/>
  <c r="L42" i="3"/>
  <c r="K42" i="3"/>
  <c r="J42" i="3"/>
  <c r="I42" i="3"/>
  <c r="G42" i="3"/>
  <c r="F42" i="3"/>
  <c r="E42" i="3"/>
  <c r="D42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Q29" i="3"/>
  <c r="D29" i="3"/>
  <c r="C29" i="3"/>
  <c r="A29" i="3"/>
  <c r="P29" i="3" s="1"/>
  <c r="S28" i="3"/>
  <c r="R28" i="3"/>
  <c r="P28" i="3"/>
  <c r="N28" i="3"/>
  <c r="L28" i="3"/>
  <c r="K28" i="3"/>
  <c r="J28" i="3"/>
  <c r="I28" i="3"/>
  <c r="H28" i="3"/>
  <c r="G28" i="3"/>
  <c r="F28" i="3"/>
  <c r="D28" i="3"/>
  <c r="C28" i="3"/>
  <c r="B28" i="3"/>
  <c r="A28" i="3"/>
  <c r="A27" i="3"/>
  <c r="A26" i="3"/>
  <c r="A25" i="3"/>
  <c r="O24" i="3"/>
  <c r="N24" i="3"/>
  <c r="L24" i="3"/>
  <c r="J24" i="3"/>
  <c r="H24" i="3"/>
  <c r="C24" i="3"/>
  <c r="A24" i="3"/>
  <c r="P24" i="3" s="1"/>
  <c r="R23" i="3"/>
  <c r="O23" i="3"/>
  <c r="M23" i="3"/>
  <c r="L23" i="3"/>
  <c r="K23" i="3"/>
  <c r="H23" i="3"/>
  <c r="F23" i="3"/>
  <c r="B23" i="3"/>
  <c r="A23" i="3"/>
  <c r="N23" i="3" s="1"/>
  <c r="S22" i="3"/>
  <c r="R22" i="3"/>
  <c r="Q22" i="3"/>
  <c r="P22" i="3"/>
  <c r="N22" i="3"/>
  <c r="M22" i="3"/>
  <c r="L22" i="3"/>
  <c r="J22" i="3"/>
  <c r="H22" i="3"/>
  <c r="G22" i="3"/>
  <c r="F22" i="3"/>
  <c r="E22" i="3"/>
  <c r="D22" i="3"/>
  <c r="C22" i="3"/>
  <c r="B22" i="3"/>
  <c r="A22" i="3"/>
  <c r="A21" i="3"/>
  <c r="A20" i="3"/>
  <c r="N19" i="3"/>
  <c r="M19" i="3"/>
  <c r="K19" i="3"/>
  <c r="J19" i="3"/>
  <c r="I19" i="3"/>
  <c r="C19" i="3"/>
  <c r="A19" i="3"/>
  <c r="O19" i="3" s="1"/>
  <c r="A18" i="3"/>
  <c r="A17" i="3"/>
  <c r="A16" i="3"/>
  <c r="A15" i="3"/>
  <c r="P14" i="3"/>
  <c r="O14" i="3"/>
  <c r="A14" i="3"/>
  <c r="S13" i="3"/>
  <c r="Q13" i="3"/>
  <c r="N13" i="3"/>
  <c r="M13" i="3"/>
  <c r="K13" i="3"/>
  <c r="I13" i="3"/>
  <c r="G13" i="3"/>
  <c r="F13" i="3"/>
  <c r="E13" i="3"/>
  <c r="D13" i="3"/>
  <c r="A13" i="3"/>
  <c r="A12" i="3"/>
  <c r="A11" i="3"/>
  <c r="A10" i="3"/>
  <c r="A9" i="3"/>
  <c r="A8" i="3"/>
  <c r="A7" i="3"/>
  <c r="A6" i="3"/>
  <c r="A5" i="3"/>
  <c r="A4" i="3"/>
  <c r="S3" i="3"/>
  <c r="R3" i="3"/>
  <c r="Q3" i="3"/>
  <c r="P3" i="3"/>
  <c r="O3" i="3"/>
  <c r="N3" i="3"/>
  <c r="M3" i="3"/>
  <c r="L3" i="3"/>
  <c r="K3" i="3"/>
  <c r="H3" i="3"/>
  <c r="G3" i="3"/>
  <c r="F3" i="3"/>
  <c r="E3" i="3"/>
  <c r="D3" i="3"/>
  <c r="C3" i="3"/>
  <c r="B3" i="3"/>
  <c r="R42" i="2"/>
  <c r="Q42" i="2"/>
  <c r="N42" i="2"/>
  <c r="D42" i="2"/>
  <c r="C42" i="2"/>
  <c r="A42" i="2"/>
  <c r="M42" i="2" s="1"/>
  <c r="S41" i="2"/>
  <c r="R41" i="2"/>
  <c r="M41" i="2"/>
  <c r="K41" i="2"/>
  <c r="I41" i="2"/>
  <c r="H41" i="2"/>
  <c r="F41" i="2"/>
  <c r="E41" i="2"/>
  <c r="D41" i="2"/>
  <c r="A41" i="2"/>
  <c r="P41" i="2" s="1"/>
  <c r="R40" i="2"/>
  <c r="P40" i="2"/>
  <c r="N40" i="2"/>
  <c r="M40" i="2"/>
  <c r="K40" i="2"/>
  <c r="H40" i="2"/>
  <c r="G40" i="2"/>
  <c r="F40" i="2"/>
  <c r="D40" i="2"/>
  <c r="B40" i="2"/>
  <c r="A40" i="2"/>
  <c r="L40" i="2" s="1"/>
  <c r="S39" i="2"/>
  <c r="R39" i="2"/>
  <c r="N39" i="2"/>
  <c r="M39" i="2"/>
  <c r="L39" i="2"/>
  <c r="K39" i="2"/>
  <c r="I39" i="2"/>
  <c r="G39" i="2"/>
  <c r="F39" i="2"/>
  <c r="C39" i="2"/>
  <c r="B39" i="2"/>
  <c r="A39" i="2"/>
  <c r="S38" i="2"/>
  <c r="R38" i="2"/>
  <c r="Q38" i="2"/>
  <c r="P38" i="2"/>
  <c r="N38" i="2"/>
  <c r="M38" i="2"/>
  <c r="J38" i="2"/>
  <c r="I38" i="2"/>
  <c r="H38" i="2"/>
  <c r="G38" i="2"/>
  <c r="F38" i="2"/>
  <c r="E38" i="2"/>
  <c r="D38" i="2"/>
  <c r="C38" i="2"/>
  <c r="B38" i="2"/>
  <c r="A38" i="2"/>
  <c r="Q37" i="2"/>
  <c r="M37" i="2"/>
  <c r="L37" i="2"/>
  <c r="J37" i="2"/>
  <c r="I37" i="2"/>
  <c r="H37" i="2"/>
  <c r="C37" i="2"/>
  <c r="A37" i="2"/>
  <c r="N37" i="2" s="1"/>
  <c r="S36" i="2"/>
  <c r="R36" i="2"/>
  <c r="Q36" i="2"/>
  <c r="P36" i="2"/>
  <c r="O36" i="2"/>
  <c r="L36" i="2"/>
  <c r="K36" i="2"/>
  <c r="J36" i="2"/>
  <c r="I36" i="2"/>
  <c r="H36" i="2"/>
  <c r="G36" i="2"/>
  <c r="F36" i="2"/>
  <c r="E36" i="2"/>
  <c r="D36" i="2"/>
  <c r="C36" i="2"/>
  <c r="A36" i="2"/>
  <c r="N36" i="2" s="1"/>
  <c r="S35" i="2"/>
  <c r="R35" i="2"/>
  <c r="Q35" i="2"/>
  <c r="P35" i="2"/>
  <c r="N35" i="2"/>
  <c r="M35" i="2"/>
  <c r="L35" i="2"/>
  <c r="K35" i="2"/>
  <c r="J35" i="2"/>
  <c r="G35" i="2"/>
  <c r="F35" i="2"/>
  <c r="E35" i="2"/>
  <c r="D35" i="2"/>
  <c r="C35" i="2"/>
  <c r="B35" i="2"/>
  <c r="A35" i="2"/>
  <c r="S34" i="2"/>
  <c r="R34" i="2"/>
  <c r="M34" i="2"/>
  <c r="L34" i="2"/>
  <c r="J34" i="2"/>
  <c r="I34" i="2"/>
  <c r="H34" i="2"/>
  <c r="G34" i="2"/>
  <c r="E34" i="2"/>
  <c r="B34" i="2"/>
  <c r="A34" i="2"/>
  <c r="N34" i="2" s="1"/>
  <c r="R33" i="2"/>
  <c r="Q33" i="2"/>
  <c r="E33" i="2"/>
  <c r="D33" i="2"/>
  <c r="A33" i="2"/>
  <c r="K33" i="2" s="1"/>
  <c r="K32" i="2"/>
  <c r="J32" i="2"/>
  <c r="G32" i="2"/>
  <c r="A32" i="2"/>
  <c r="M32" i="2" s="1"/>
  <c r="S31" i="2"/>
  <c r="R31" i="2"/>
  <c r="Q31" i="2"/>
  <c r="P31" i="2"/>
  <c r="O31" i="2"/>
  <c r="N31" i="2"/>
  <c r="L31" i="2"/>
  <c r="K31" i="2"/>
  <c r="J31" i="2"/>
  <c r="I31" i="2"/>
  <c r="H31" i="2"/>
  <c r="G31" i="2"/>
  <c r="F31" i="2"/>
  <c r="E31" i="2"/>
  <c r="D31" i="2"/>
  <c r="C31" i="2"/>
  <c r="B31" i="2"/>
  <c r="A31" i="2"/>
  <c r="M31" i="2" s="1"/>
  <c r="A30" i="2"/>
  <c r="S29" i="2"/>
  <c r="R29" i="2"/>
  <c r="Q29" i="2"/>
  <c r="P29" i="2"/>
  <c r="M29" i="2"/>
  <c r="L29" i="2"/>
  <c r="K29" i="2"/>
  <c r="J29" i="2"/>
  <c r="H29" i="2"/>
  <c r="G29" i="2"/>
  <c r="F29" i="2"/>
  <c r="E29" i="2"/>
  <c r="D29" i="2"/>
  <c r="B29" i="2"/>
  <c r="A29" i="2"/>
  <c r="S28" i="2"/>
  <c r="R28" i="2"/>
  <c r="Q28" i="2"/>
  <c r="M28" i="2"/>
  <c r="I28" i="2"/>
  <c r="H28" i="2"/>
  <c r="F28" i="2"/>
  <c r="E28" i="2"/>
  <c r="D28" i="2"/>
  <c r="A28" i="2"/>
  <c r="J28" i="2" s="1"/>
  <c r="O27" i="2"/>
  <c r="N27" i="2"/>
  <c r="K27" i="2"/>
  <c r="B27" i="2"/>
  <c r="A27" i="2"/>
  <c r="S26" i="2"/>
  <c r="R26" i="2"/>
  <c r="Q26" i="2"/>
  <c r="P26" i="2"/>
  <c r="O26" i="2"/>
  <c r="M26" i="2"/>
  <c r="K26" i="2"/>
  <c r="J26" i="2"/>
  <c r="I26" i="2"/>
  <c r="H26" i="2"/>
  <c r="G26" i="2"/>
  <c r="F26" i="2"/>
  <c r="E26" i="2"/>
  <c r="D26" i="2"/>
  <c r="C26" i="2"/>
  <c r="B26" i="2"/>
  <c r="A26" i="2"/>
  <c r="L26" i="2" s="1"/>
  <c r="A25" i="2"/>
  <c r="S24" i="2"/>
  <c r="P24" i="2"/>
  <c r="M24" i="2"/>
  <c r="G24" i="2"/>
  <c r="F24" i="2"/>
  <c r="C24" i="2"/>
  <c r="A24" i="2"/>
  <c r="L24" i="2" s="1"/>
  <c r="S23" i="2"/>
  <c r="Q23" i="2"/>
  <c r="P23" i="2"/>
  <c r="O23" i="2"/>
  <c r="M23" i="2"/>
  <c r="L23" i="2"/>
  <c r="J23" i="2"/>
  <c r="H23" i="2"/>
  <c r="G23" i="2"/>
  <c r="F23" i="2"/>
  <c r="D23" i="2"/>
  <c r="C23" i="2"/>
  <c r="B23" i="2"/>
  <c r="A23" i="2"/>
  <c r="I23" i="2" s="1"/>
  <c r="S22" i="2"/>
  <c r="R22" i="2"/>
  <c r="N22" i="2"/>
  <c r="L22" i="2"/>
  <c r="F22" i="2"/>
  <c r="A22" i="2"/>
  <c r="S21" i="2"/>
  <c r="R21" i="2"/>
  <c r="P21" i="2"/>
  <c r="O21" i="2"/>
  <c r="L21" i="2"/>
  <c r="L20" i="2" s="1"/>
  <c r="J21" i="2"/>
  <c r="H21" i="2"/>
  <c r="G21" i="2"/>
  <c r="F21" i="2"/>
  <c r="E21" i="2"/>
  <c r="C21" i="2"/>
  <c r="B21" i="2"/>
  <c r="A21" i="2"/>
  <c r="K21" i="2" s="1"/>
  <c r="A20" i="2"/>
  <c r="S19" i="2"/>
  <c r="R19" i="2"/>
  <c r="Q19" i="2"/>
  <c r="P19" i="2"/>
  <c r="O19" i="2"/>
  <c r="N19" i="2"/>
  <c r="L19" i="2"/>
  <c r="K19" i="2"/>
  <c r="J19" i="2"/>
  <c r="I19" i="2"/>
  <c r="H19" i="2"/>
  <c r="G19" i="2"/>
  <c r="F19" i="2"/>
  <c r="E19" i="2"/>
  <c r="D19" i="2"/>
  <c r="C19" i="2"/>
  <c r="B19" i="2"/>
  <c r="A19" i="2"/>
  <c r="M19" i="2" s="1"/>
  <c r="Q18" i="2"/>
  <c r="P18" i="2"/>
  <c r="M18" i="2"/>
  <c r="L18" i="2"/>
  <c r="K18" i="2"/>
  <c r="G18" i="2"/>
  <c r="D18" i="2"/>
  <c r="C18" i="2"/>
  <c r="A18" i="2"/>
  <c r="H18" i="2" s="1"/>
  <c r="S17" i="2"/>
  <c r="R17" i="2"/>
  <c r="Q17" i="2"/>
  <c r="M17" i="2"/>
  <c r="J17" i="2"/>
  <c r="I17" i="2"/>
  <c r="G17" i="2"/>
  <c r="F17" i="2"/>
  <c r="E17" i="2"/>
  <c r="D17" i="2"/>
  <c r="D15" i="2" s="1"/>
  <c r="A17" i="2"/>
  <c r="L17" i="2" s="1"/>
  <c r="S16" i="2"/>
  <c r="R16" i="2"/>
  <c r="Q16" i="2"/>
  <c r="P16" i="2"/>
  <c r="O16" i="2"/>
  <c r="M16" i="2"/>
  <c r="L16" i="2"/>
  <c r="L15" i="2" s="1"/>
  <c r="K16" i="2"/>
  <c r="I16" i="2"/>
  <c r="G16" i="2"/>
  <c r="G15" i="2" s="1"/>
  <c r="F16" i="2"/>
  <c r="E16" i="2"/>
  <c r="D16" i="2"/>
  <c r="C16" i="2"/>
  <c r="B16" i="2"/>
  <c r="A16" i="2"/>
  <c r="J16" i="2" s="1"/>
  <c r="A15" i="2"/>
  <c r="R14" i="2"/>
  <c r="O14" i="2"/>
  <c r="N14" i="2"/>
  <c r="K14" i="2"/>
  <c r="J14" i="2"/>
  <c r="I14" i="2"/>
  <c r="H14" i="2"/>
  <c r="E14" i="2"/>
  <c r="A14" i="2"/>
  <c r="Q13" i="2"/>
  <c r="P13" i="2"/>
  <c r="O13" i="2"/>
  <c r="N13" i="2"/>
  <c r="K13" i="2"/>
  <c r="H13" i="2"/>
  <c r="F13" i="2"/>
  <c r="D13" i="2"/>
  <c r="C13" i="2"/>
  <c r="B13" i="2"/>
  <c r="A13" i="2"/>
  <c r="R12" i="2"/>
  <c r="Q12" i="2"/>
  <c r="P12" i="2"/>
  <c r="M12" i="2"/>
  <c r="L12" i="2"/>
  <c r="J12" i="2"/>
  <c r="I12" i="2"/>
  <c r="H12" i="2"/>
  <c r="G12" i="2"/>
  <c r="E12" i="2"/>
  <c r="D12" i="2"/>
  <c r="C12" i="2"/>
  <c r="A12" i="2"/>
  <c r="K12" i="2" s="1"/>
  <c r="P11" i="2"/>
  <c r="O11" i="2"/>
  <c r="N11" i="2"/>
  <c r="M11" i="2"/>
  <c r="K11" i="2"/>
  <c r="J11" i="2"/>
  <c r="F11" i="2"/>
  <c r="E11" i="2"/>
  <c r="B11" i="2"/>
  <c r="A11" i="2"/>
  <c r="R11" i="2" s="1"/>
  <c r="S10" i="2"/>
  <c r="Q10" i="2"/>
  <c r="O10" i="2"/>
  <c r="L10" i="2"/>
  <c r="K10" i="2"/>
  <c r="I10" i="2"/>
  <c r="H10" i="2"/>
  <c r="G10" i="2"/>
  <c r="F10" i="2"/>
  <c r="C10" i="2"/>
  <c r="B10" i="2"/>
  <c r="A10" i="2"/>
  <c r="M10" i="2" s="1"/>
  <c r="Q9" i="2"/>
  <c r="O9" i="2"/>
  <c r="N9" i="2"/>
  <c r="M9" i="2"/>
  <c r="L9" i="2"/>
  <c r="I9" i="2"/>
  <c r="H9" i="2"/>
  <c r="E9" i="2"/>
  <c r="B9" i="2"/>
  <c r="A9" i="2"/>
  <c r="R9" i="2" s="1"/>
  <c r="Q8" i="2"/>
  <c r="O8" i="2"/>
  <c r="N8" i="2"/>
  <c r="K8" i="2"/>
  <c r="J8" i="2"/>
  <c r="H8" i="2"/>
  <c r="G8" i="2"/>
  <c r="E8" i="2"/>
  <c r="B8" i="2"/>
  <c r="A8" i="2"/>
  <c r="S8" i="2" s="1"/>
  <c r="S7" i="2"/>
  <c r="R7" i="2"/>
  <c r="Q7" i="2"/>
  <c r="P7" i="2"/>
  <c r="O7" i="2"/>
  <c r="N7" i="2"/>
  <c r="L7" i="2"/>
  <c r="K7" i="2"/>
  <c r="J7" i="2"/>
  <c r="I7" i="2"/>
  <c r="H7" i="2"/>
  <c r="G7" i="2"/>
  <c r="F7" i="2"/>
  <c r="E7" i="2"/>
  <c r="D7" i="2"/>
  <c r="C7" i="2"/>
  <c r="B7" i="2"/>
  <c r="A7" i="2"/>
  <c r="M7" i="2" s="1"/>
  <c r="A6" i="2"/>
  <c r="A5" i="2"/>
  <c r="A4" i="2"/>
  <c r="S3" i="2"/>
  <c r="R3" i="2"/>
  <c r="Q3" i="2"/>
  <c r="P3" i="2"/>
  <c r="O3" i="2"/>
  <c r="N3" i="2"/>
  <c r="M3" i="2"/>
  <c r="L3" i="2"/>
  <c r="K3" i="2"/>
  <c r="H3" i="2"/>
  <c r="G3" i="2"/>
  <c r="F3" i="2"/>
  <c r="E3" i="2"/>
  <c r="D3" i="2"/>
  <c r="C3" i="2"/>
  <c r="B3" i="2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S41" i="3" s="1"/>
  <c r="R41" i="1"/>
  <c r="Q41" i="1"/>
  <c r="P41" i="1"/>
  <c r="P41" i="3" s="1"/>
  <c r="O41" i="1"/>
  <c r="N41" i="1"/>
  <c r="M41" i="1"/>
  <c r="M41" i="3" s="1"/>
  <c r="L41" i="1"/>
  <c r="K41" i="1"/>
  <c r="K41" i="3" s="1"/>
  <c r="J41" i="1"/>
  <c r="I41" i="1"/>
  <c r="H41" i="1"/>
  <c r="G41" i="1"/>
  <c r="F41" i="1"/>
  <c r="E41" i="1"/>
  <c r="D41" i="1"/>
  <c r="D41" i="3" s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H40" i="7" s="1"/>
  <c r="G40" i="1"/>
  <c r="F40" i="1"/>
  <c r="E40" i="1"/>
  <c r="D40" i="1"/>
  <c r="C40" i="1"/>
  <c r="B40" i="1"/>
  <c r="S39" i="1"/>
  <c r="S39" i="3" s="1"/>
  <c r="R39" i="1"/>
  <c r="Q39" i="1"/>
  <c r="P39" i="1"/>
  <c r="O39" i="1"/>
  <c r="N39" i="1"/>
  <c r="M39" i="1"/>
  <c r="L39" i="1"/>
  <c r="K39" i="1"/>
  <c r="J39" i="1"/>
  <c r="I39" i="1"/>
  <c r="H39" i="1"/>
  <c r="G39" i="1"/>
  <c r="G39" i="3" s="1"/>
  <c r="F39" i="1"/>
  <c r="E39" i="1"/>
  <c r="D39" i="1"/>
  <c r="C39" i="1"/>
  <c r="B39" i="1"/>
  <c r="S38" i="1"/>
  <c r="R38" i="1"/>
  <c r="Q38" i="1"/>
  <c r="P38" i="1"/>
  <c r="P38" i="3" s="1"/>
  <c r="O38" i="1"/>
  <c r="N38" i="1"/>
  <c r="N38" i="3" s="1"/>
  <c r="M38" i="1"/>
  <c r="M38" i="3" s="1"/>
  <c r="L38" i="1"/>
  <c r="K38" i="1"/>
  <c r="J38" i="1"/>
  <c r="J38" i="7" s="1"/>
  <c r="I38" i="1"/>
  <c r="H38" i="1"/>
  <c r="H38" i="7" s="1"/>
  <c r="G38" i="1"/>
  <c r="F38" i="1"/>
  <c r="E38" i="1"/>
  <c r="D38" i="1"/>
  <c r="D38" i="3" s="1"/>
  <c r="C38" i="1"/>
  <c r="B38" i="1"/>
  <c r="B38" i="3" s="1"/>
  <c r="S37" i="1"/>
  <c r="R37" i="1"/>
  <c r="Q37" i="1"/>
  <c r="Q37" i="7" s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37" i="7" s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H35" i="7" s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Q30" i="1" s="1"/>
  <c r="P32" i="1"/>
  <c r="O32" i="1"/>
  <c r="N32" i="1"/>
  <c r="M32" i="1"/>
  <c r="M30" i="1" s="1"/>
  <c r="L32" i="1"/>
  <c r="K32" i="1"/>
  <c r="J32" i="1"/>
  <c r="I32" i="1"/>
  <c r="H32" i="1"/>
  <c r="G32" i="1"/>
  <c r="G32" i="3" s="1"/>
  <c r="F32" i="1"/>
  <c r="E32" i="1"/>
  <c r="E30" i="1" s="1"/>
  <c r="D32" i="1"/>
  <c r="C32" i="1"/>
  <c r="B32" i="1"/>
  <c r="S31" i="1"/>
  <c r="S31" i="7" s="1"/>
  <c r="R31" i="1"/>
  <c r="Q31" i="1"/>
  <c r="P31" i="1"/>
  <c r="P31" i="7" s="1"/>
  <c r="O31" i="1"/>
  <c r="O30" i="1" s="1"/>
  <c r="N31" i="1"/>
  <c r="N31" i="7" s="1"/>
  <c r="M31" i="1"/>
  <c r="L31" i="1"/>
  <c r="L31" i="7" s="1"/>
  <c r="K31" i="1"/>
  <c r="K31" i="7" s="1"/>
  <c r="J31" i="1"/>
  <c r="J31" i="7" s="1"/>
  <c r="I31" i="1"/>
  <c r="I31" i="7" s="1"/>
  <c r="H31" i="1"/>
  <c r="H31" i="7" s="1"/>
  <c r="G31" i="1"/>
  <c r="G31" i="7" s="1"/>
  <c r="F31" i="1"/>
  <c r="F30" i="1" s="1"/>
  <c r="E31" i="1"/>
  <c r="E31" i="7" s="1"/>
  <c r="D31" i="1"/>
  <c r="D31" i="7" s="1"/>
  <c r="C31" i="1"/>
  <c r="C31" i="3" s="1"/>
  <c r="B31" i="1"/>
  <c r="B31" i="7" s="1"/>
  <c r="R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S25" i="1" s="1"/>
  <c r="R27" i="1"/>
  <c r="Q27" i="1"/>
  <c r="P27" i="1"/>
  <c r="O27" i="1"/>
  <c r="N27" i="1"/>
  <c r="M27" i="1"/>
  <c r="L27" i="1"/>
  <c r="K27" i="1"/>
  <c r="K25" i="1" s="1"/>
  <c r="J27" i="1"/>
  <c r="I27" i="1"/>
  <c r="I27" i="3" s="1"/>
  <c r="H27" i="1"/>
  <c r="G27" i="1"/>
  <c r="G27" i="3" s="1"/>
  <c r="F27" i="1"/>
  <c r="E27" i="1"/>
  <c r="D27" i="1"/>
  <c r="C27" i="1"/>
  <c r="B27" i="1"/>
  <c r="B27" i="3" s="1"/>
  <c r="S26" i="1"/>
  <c r="R26" i="1"/>
  <c r="Q26" i="1"/>
  <c r="Q25" i="1" s="1"/>
  <c r="P26" i="1"/>
  <c r="O26" i="1"/>
  <c r="N26" i="1"/>
  <c r="M26" i="1"/>
  <c r="M26" i="3" s="1"/>
  <c r="L26" i="1"/>
  <c r="L25" i="1" s="1"/>
  <c r="K26" i="1"/>
  <c r="K26" i="7" s="1"/>
  <c r="J26" i="1"/>
  <c r="I26" i="1"/>
  <c r="I26" i="7" s="1"/>
  <c r="H26" i="1"/>
  <c r="H26" i="7" s="1"/>
  <c r="G26" i="1"/>
  <c r="G26" i="7" s="1"/>
  <c r="F26" i="1"/>
  <c r="E26" i="1"/>
  <c r="E26" i="3" s="1"/>
  <c r="D26" i="1"/>
  <c r="D26" i="3" s="1"/>
  <c r="C26" i="1"/>
  <c r="C26" i="7" s="1"/>
  <c r="B26" i="1"/>
  <c r="O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Q20" i="1" s="1"/>
  <c r="Q20" i="3" s="1"/>
  <c r="P22" i="1"/>
  <c r="O22" i="1"/>
  <c r="N22" i="1"/>
  <c r="M22" i="1"/>
  <c r="M20" i="1" s="1"/>
  <c r="L22" i="1"/>
  <c r="K22" i="1"/>
  <c r="J22" i="1"/>
  <c r="I22" i="1"/>
  <c r="I20" i="1" s="1"/>
  <c r="I20" i="3" s="1"/>
  <c r="H22" i="1"/>
  <c r="G22" i="1"/>
  <c r="F22" i="1"/>
  <c r="E22" i="1"/>
  <c r="D22" i="1"/>
  <c r="C22" i="1"/>
  <c r="B22" i="1"/>
  <c r="S21" i="1"/>
  <c r="S21" i="7" s="1"/>
  <c r="R21" i="1"/>
  <c r="R20" i="1" s="1"/>
  <c r="Q21" i="1"/>
  <c r="Q21" i="7" s="1"/>
  <c r="P21" i="1"/>
  <c r="P20" i="1" s="1"/>
  <c r="O21" i="1"/>
  <c r="O20" i="1" s="1"/>
  <c r="N21" i="1"/>
  <c r="N21" i="7" s="1"/>
  <c r="M21" i="1"/>
  <c r="L21" i="1"/>
  <c r="K21" i="1"/>
  <c r="K20" i="1" s="1"/>
  <c r="J21" i="1"/>
  <c r="J21" i="7" s="1"/>
  <c r="I21" i="1"/>
  <c r="I21" i="7" s="1"/>
  <c r="H21" i="1"/>
  <c r="G21" i="1"/>
  <c r="G21" i="7" s="1"/>
  <c r="F21" i="1"/>
  <c r="F20" i="1" s="1"/>
  <c r="F20" i="3" s="1"/>
  <c r="E21" i="1"/>
  <c r="E21" i="7" s="1"/>
  <c r="D21" i="1"/>
  <c r="C21" i="1"/>
  <c r="C20" i="1" s="1"/>
  <c r="B21" i="1"/>
  <c r="B20" i="1" s="1"/>
  <c r="N20" i="1"/>
  <c r="E20" i="1"/>
  <c r="E20" i="3" s="1"/>
  <c r="D20" i="1"/>
  <c r="D20" i="3" s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G17" i="3" s="1"/>
  <c r="F17" i="1"/>
  <c r="E17" i="1"/>
  <c r="D17" i="1"/>
  <c r="C17" i="1"/>
  <c r="B17" i="1"/>
  <c r="S16" i="1"/>
  <c r="R16" i="1"/>
  <c r="Q16" i="1"/>
  <c r="P16" i="1"/>
  <c r="O16" i="1"/>
  <c r="N16" i="1"/>
  <c r="M16" i="1"/>
  <c r="M16" i="3" s="1"/>
  <c r="L16" i="1"/>
  <c r="L15" i="1" s="1"/>
  <c r="K16" i="1"/>
  <c r="J16" i="1"/>
  <c r="I16" i="1"/>
  <c r="H16" i="1"/>
  <c r="H15" i="1" s="1"/>
  <c r="G16" i="1"/>
  <c r="G15" i="1" s="1"/>
  <c r="F16" i="1"/>
  <c r="E16" i="1"/>
  <c r="D16" i="1"/>
  <c r="D15" i="1" s="1"/>
  <c r="C16" i="1"/>
  <c r="B16" i="1"/>
  <c r="S15" i="1"/>
  <c r="O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J12" i="7" s="1"/>
  <c r="I12" i="1"/>
  <c r="H12" i="1"/>
  <c r="H12" i="7" s="1"/>
  <c r="G12" i="1"/>
  <c r="F12" i="1"/>
  <c r="E12" i="1"/>
  <c r="D12" i="1"/>
  <c r="C12" i="1"/>
  <c r="B12" i="1"/>
  <c r="S11" i="1"/>
  <c r="R11" i="1"/>
  <c r="Q11" i="1"/>
  <c r="P11" i="1"/>
  <c r="O11" i="1"/>
  <c r="O11" i="7" s="1"/>
  <c r="N11" i="1"/>
  <c r="M11" i="1"/>
  <c r="L11" i="1"/>
  <c r="K11" i="1"/>
  <c r="K11" i="3" s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10" i="3" s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9" i="7" s="1"/>
  <c r="S8" i="1"/>
  <c r="R8" i="1"/>
  <c r="Q8" i="1"/>
  <c r="P8" i="1"/>
  <c r="P6" i="1" s="1"/>
  <c r="O8" i="1"/>
  <c r="N8" i="1"/>
  <c r="N8" i="7" s="1"/>
  <c r="M8" i="1"/>
  <c r="L8" i="1"/>
  <c r="K8" i="1"/>
  <c r="J8" i="1"/>
  <c r="I8" i="1"/>
  <c r="H8" i="1"/>
  <c r="G8" i="1"/>
  <c r="F8" i="1"/>
  <c r="E8" i="1"/>
  <c r="D8" i="1"/>
  <c r="C8" i="1"/>
  <c r="B8" i="1"/>
  <c r="B8" i="7" s="1"/>
  <c r="S7" i="1"/>
  <c r="S6" i="1" s="1"/>
  <c r="R7" i="1"/>
  <c r="R6" i="1" s="1"/>
  <c r="Q7" i="1"/>
  <c r="P7" i="1"/>
  <c r="O7" i="1"/>
  <c r="O6" i="1" s="1"/>
  <c r="N7" i="1"/>
  <c r="N6" i="1" s="1"/>
  <c r="M7" i="1"/>
  <c r="M7" i="3" s="1"/>
  <c r="L7" i="1"/>
  <c r="K7" i="1"/>
  <c r="J7" i="1"/>
  <c r="I7" i="1"/>
  <c r="I7" i="7" s="1"/>
  <c r="H7" i="1"/>
  <c r="G7" i="1"/>
  <c r="F7" i="1"/>
  <c r="F6" i="1" s="1"/>
  <c r="E7" i="1"/>
  <c r="D7" i="1"/>
  <c r="C7" i="1"/>
  <c r="B7" i="1"/>
  <c r="S3" i="1"/>
  <c r="R3" i="1"/>
  <c r="Q3" i="1"/>
  <c r="P3" i="1"/>
  <c r="O3" i="1"/>
  <c r="N3" i="1"/>
  <c r="M3" i="1"/>
  <c r="L3" i="1"/>
  <c r="J3" i="1"/>
  <c r="H3" i="1"/>
  <c r="G3" i="1"/>
  <c r="F3" i="1"/>
  <c r="E3" i="1"/>
  <c r="D3" i="1"/>
  <c r="C3" i="1"/>
  <c r="B3" i="1"/>
  <c r="E6" i="1" l="1"/>
  <c r="Q6" i="1"/>
  <c r="K15" i="1"/>
  <c r="H20" i="1"/>
  <c r="H20" i="3" s="1"/>
  <c r="B25" i="1"/>
  <c r="B25" i="7" s="1"/>
  <c r="N25" i="1"/>
  <c r="B30" i="1"/>
  <c r="B34" i="3"/>
  <c r="M6" i="1"/>
  <c r="Q38" i="3"/>
  <c r="P25" i="1"/>
  <c r="J25" i="1"/>
  <c r="I30" i="1"/>
  <c r="D30" i="1"/>
  <c r="S34" i="3"/>
  <c r="I6" i="1"/>
  <c r="N30" i="1"/>
  <c r="H21" i="3"/>
  <c r="C6" i="1"/>
  <c r="C5" i="1" s="1"/>
  <c r="I21" i="3"/>
  <c r="G25" i="1"/>
  <c r="H25" i="1"/>
  <c r="B15" i="1"/>
  <c r="B15" i="3" s="1"/>
  <c r="B15" i="6" s="1"/>
  <c r="O10" i="3"/>
  <c r="L15" i="3"/>
  <c r="Q10" i="3"/>
  <c r="F17" i="3"/>
  <c r="J32" i="3"/>
  <c r="E41" i="3"/>
  <c r="R35" i="3"/>
  <c r="F36" i="3"/>
  <c r="J11" i="3"/>
  <c r="I16" i="3"/>
  <c r="I16" i="6" s="1"/>
  <c r="Q12" i="3"/>
  <c r="Q12" i="6" s="1"/>
  <c r="Q18" i="3"/>
  <c r="Q18" i="6" s="1"/>
  <c r="M10" i="3"/>
  <c r="M10" i="6" s="1"/>
  <c r="E12" i="3"/>
  <c r="I39" i="3"/>
  <c r="S37" i="3"/>
  <c r="S37" i="6" s="1"/>
  <c r="O5" i="1"/>
  <c r="O4" i="1" s="1"/>
  <c r="O20" i="3"/>
  <c r="O20" i="6" s="1"/>
  <c r="G7" i="3"/>
  <c r="H7" i="7"/>
  <c r="H11" i="7"/>
  <c r="C12" i="3"/>
  <c r="I15" i="1"/>
  <c r="I25" i="1"/>
  <c r="C30" i="1"/>
  <c r="O21" i="3"/>
  <c r="M34" i="3"/>
  <c r="L34" i="3"/>
  <c r="J34" i="3"/>
  <c r="N34" i="3"/>
  <c r="N34" i="6" s="1"/>
  <c r="I34" i="3"/>
  <c r="H34" i="3"/>
  <c r="H34" i="6" s="1"/>
  <c r="G34" i="3"/>
  <c r="G34" i="6" s="1"/>
  <c r="E34" i="3"/>
  <c r="R34" i="3"/>
  <c r="L14" i="4"/>
  <c r="M14" i="4"/>
  <c r="J14" i="4"/>
  <c r="S14" i="4"/>
  <c r="E14" i="4"/>
  <c r="I14" i="4"/>
  <c r="G14" i="4"/>
  <c r="F14" i="4"/>
  <c r="D14" i="4"/>
  <c r="R14" i="4"/>
  <c r="B14" i="4"/>
  <c r="K14" i="4"/>
  <c r="Q14" i="4"/>
  <c r="P14" i="4"/>
  <c r="O14" i="4"/>
  <c r="N14" i="4"/>
  <c r="H14" i="4"/>
  <c r="C14" i="4"/>
  <c r="D18" i="3"/>
  <c r="P26" i="3"/>
  <c r="P26" i="6" s="1"/>
  <c r="L11" i="7"/>
  <c r="R12" i="3"/>
  <c r="R12" i="6" s="1"/>
  <c r="F16" i="7"/>
  <c r="F16" i="3"/>
  <c r="R16" i="7"/>
  <c r="R16" i="3"/>
  <c r="R16" i="6" s="1"/>
  <c r="L21" i="7"/>
  <c r="F26" i="7"/>
  <c r="F26" i="3"/>
  <c r="M15" i="2"/>
  <c r="H7" i="3"/>
  <c r="H7" i="6" s="1"/>
  <c r="K26" i="3"/>
  <c r="K26" i="6" s="1"/>
  <c r="P35" i="3"/>
  <c r="D35" i="3"/>
  <c r="J35" i="3"/>
  <c r="J35" i="6" s="1"/>
  <c r="G35" i="3"/>
  <c r="G35" i="6" s="1"/>
  <c r="F35" i="3"/>
  <c r="F35" i="6" s="1"/>
  <c r="N35" i="3"/>
  <c r="N35" i="6" s="1"/>
  <c r="M35" i="3"/>
  <c r="L35" i="3"/>
  <c r="L35" i="6" s="1"/>
  <c r="K35" i="3"/>
  <c r="E35" i="3"/>
  <c r="C35" i="3"/>
  <c r="B35" i="3"/>
  <c r="B35" i="6" s="1"/>
  <c r="Q35" i="3"/>
  <c r="Q35" i="6" s="1"/>
  <c r="D6" i="1"/>
  <c r="J15" i="1"/>
  <c r="G6" i="1"/>
  <c r="M11" i="3"/>
  <c r="M11" i="6" s="1"/>
  <c r="M15" i="1"/>
  <c r="G16" i="7"/>
  <c r="G16" i="3"/>
  <c r="G16" i="6" s="1"/>
  <c r="S16" i="7"/>
  <c r="S16" i="3"/>
  <c r="S16" i="6" s="1"/>
  <c r="G18" i="3"/>
  <c r="G18" i="6" s="1"/>
  <c r="G20" i="1"/>
  <c r="S20" i="1"/>
  <c r="S5" i="1" s="1"/>
  <c r="M25" i="1"/>
  <c r="G30" i="1"/>
  <c r="S30" i="1"/>
  <c r="G36" i="3"/>
  <c r="G36" i="6" s="1"/>
  <c r="I7" i="3"/>
  <c r="G40" i="3"/>
  <c r="M40" i="3"/>
  <c r="M40" i="6" s="1"/>
  <c r="L40" i="3"/>
  <c r="L40" i="6" s="1"/>
  <c r="K40" i="3"/>
  <c r="K40" i="6" s="1"/>
  <c r="N40" i="3"/>
  <c r="H40" i="3"/>
  <c r="F40" i="3"/>
  <c r="D40" i="3"/>
  <c r="D40" i="6" s="1"/>
  <c r="B40" i="3"/>
  <c r="P40" i="3"/>
  <c r="P40" i="6" s="1"/>
  <c r="P18" i="3"/>
  <c r="E16" i="7"/>
  <c r="E16" i="3"/>
  <c r="E16" i="6" s="1"/>
  <c r="H6" i="1"/>
  <c r="B7" i="3"/>
  <c r="N7" i="3"/>
  <c r="N9" i="3"/>
  <c r="H10" i="3"/>
  <c r="H10" i="6" s="1"/>
  <c r="N15" i="1"/>
  <c r="H16" i="7"/>
  <c r="H18" i="3"/>
  <c r="H18" i="6" s="1"/>
  <c r="B21" i="7"/>
  <c r="B21" i="3"/>
  <c r="H30" i="1"/>
  <c r="H32" i="3"/>
  <c r="H32" i="6" s="1"/>
  <c r="N33" i="7"/>
  <c r="H36" i="7"/>
  <c r="H36" i="3"/>
  <c r="H36" i="6" s="1"/>
  <c r="N39" i="3"/>
  <c r="N39" i="6" s="1"/>
  <c r="O8" i="3"/>
  <c r="O8" i="6" s="1"/>
  <c r="P31" i="3"/>
  <c r="S35" i="3"/>
  <c r="S35" i="6" s="1"/>
  <c r="R40" i="3"/>
  <c r="J7" i="3"/>
  <c r="J7" i="6" s="1"/>
  <c r="P16" i="7"/>
  <c r="P16" i="3"/>
  <c r="P16" i="6" s="1"/>
  <c r="H18" i="4"/>
  <c r="H18" i="7" s="1"/>
  <c r="I18" i="4"/>
  <c r="P18" i="4"/>
  <c r="P18" i="7" s="1"/>
  <c r="B18" i="4"/>
  <c r="E18" i="4"/>
  <c r="E18" i="7" s="1"/>
  <c r="N18" i="4"/>
  <c r="O18" i="4"/>
  <c r="O18" i="7" s="1"/>
  <c r="M18" i="4"/>
  <c r="L18" i="4"/>
  <c r="K18" i="4"/>
  <c r="J18" i="4"/>
  <c r="G18" i="4"/>
  <c r="G18" i="7" s="1"/>
  <c r="F18" i="4"/>
  <c r="F18" i="7" s="1"/>
  <c r="Q18" i="4"/>
  <c r="Q18" i="7" s="1"/>
  <c r="S18" i="4"/>
  <c r="S18" i="7" s="1"/>
  <c r="R18" i="4"/>
  <c r="R18" i="7" s="1"/>
  <c r="D18" i="4"/>
  <c r="D18" i="7" s="1"/>
  <c r="C18" i="4"/>
  <c r="C18" i="7" s="1"/>
  <c r="Q38" i="6"/>
  <c r="C11" i="7"/>
  <c r="I12" i="7"/>
  <c r="I16" i="7"/>
  <c r="I18" i="7"/>
  <c r="C21" i="7"/>
  <c r="C21" i="3"/>
  <c r="C21" i="6" s="1"/>
  <c r="O21" i="7"/>
  <c r="O21" i="6"/>
  <c r="C25" i="7"/>
  <c r="C25" i="3"/>
  <c r="C25" i="6" s="1"/>
  <c r="C27" i="6"/>
  <c r="C27" i="3"/>
  <c r="O27" i="3"/>
  <c r="C33" i="7"/>
  <c r="O33" i="7"/>
  <c r="C35" i="7"/>
  <c r="C35" i="6"/>
  <c r="C41" i="3"/>
  <c r="C41" i="6" s="1"/>
  <c r="R8" i="2"/>
  <c r="F8" i="2"/>
  <c r="P8" i="2"/>
  <c r="C8" i="2"/>
  <c r="M8" i="2"/>
  <c r="L8" i="2"/>
  <c r="I8" i="2"/>
  <c r="K9" i="2"/>
  <c r="K6" i="2" s="1"/>
  <c r="J9" i="2"/>
  <c r="G9" i="2"/>
  <c r="G9" i="3" s="1"/>
  <c r="G9" i="6" s="1"/>
  <c r="S9" i="2"/>
  <c r="S9" i="3" s="1"/>
  <c r="S9" i="6" s="1"/>
  <c r="F9" i="2"/>
  <c r="P9" i="2"/>
  <c r="C9" i="2"/>
  <c r="I11" i="2"/>
  <c r="I11" i="3" s="1"/>
  <c r="I11" i="6" s="1"/>
  <c r="L11" i="2"/>
  <c r="L11" i="3" s="1"/>
  <c r="L11" i="6" s="1"/>
  <c r="H11" i="2"/>
  <c r="H11" i="3" s="1"/>
  <c r="H11" i="6" s="1"/>
  <c r="G11" i="2"/>
  <c r="Q11" i="2"/>
  <c r="D11" i="2"/>
  <c r="D11" i="3" s="1"/>
  <c r="D11" i="6" s="1"/>
  <c r="S11" i="2"/>
  <c r="S20" i="2"/>
  <c r="Q16" i="7"/>
  <c r="K39" i="3"/>
  <c r="K39" i="6" s="1"/>
  <c r="C7" i="3"/>
  <c r="C7" i="6" s="1"/>
  <c r="P11" i="3"/>
  <c r="P15" i="1"/>
  <c r="J20" i="1"/>
  <c r="D25" i="1"/>
  <c r="J30" i="1"/>
  <c r="D33" i="3"/>
  <c r="D33" i="6" s="1"/>
  <c r="D35" i="6"/>
  <c r="J36" i="3"/>
  <c r="J36" i="6" s="1"/>
  <c r="L14" i="2"/>
  <c r="G14" i="2"/>
  <c r="S14" i="2"/>
  <c r="F14" i="2"/>
  <c r="Q14" i="2"/>
  <c r="D14" i="2"/>
  <c r="P14" i="2"/>
  <c r="C14" i="2"/>
  <c r="M14" i="2"/>
  <c r="P22" i="2"/>
  <c r="P20" i="2" s="1"/>
  <c r="D22" i="2"/>
  <c r="O22" i="2"/>
  <c r="B22" i="2"/>
  <c r="M22" i="2"/>
  <c r="K22" i="2"/>
  <c r="J22" i="2"/>
  <c r="I22" i="2"/>
  <c r="H22" i="2"/>
  <c r="G22" i="2"/>
  <c r="Q22" i="2"/>
  <c r="C22" i="2"/>
  <c r="C20" i="2" s="1"/>
  <c r="G8" i="3"/>
  <c r="G8" i="6" s="1"/>
  <c r="D31" i="3"/>
  <c r="D31" i="6" s="1"/>
  <c r="S36" i="3"/>
  <c r="S36" i="6" s="1"/>
  <c r="E36" i="3"/>
  <c r="E7" i="3"/>
  <c r="E7" i="6" s="1"/>
  <c r="K10" i="7"/>
  <c r="K10" i="3"/>
  <c r="E11" i="7"/>
  <c r="E11" i="3"/>
  <c r="E11" i="6" s="1"/>
  <c r="Q11" i="3"/>
  <c r="Q11" i="6" s="1"/>
  <c r="E15" i="1"/>
  <c r="E5" i="1" s="1"/>
  <c r="Q15" i="1"/>
  <c r="Q5" i="1" s="1"/>
  <c r="K18" i="7"/>
  <c r="K18" i="3"/>
  <c r="E25" i="1"/>
  <c r="K30" i="1"/>
  <c r="Q31" i="7"/>
  <c r="Q31" i="3"/>
  <c r="Q31" i="6" s="1"/>
  <c r="K32" i="3"/>
  <c r="K32" i="6" s="1"/>
  <c r="E33" i="3"/>
  <c r="E35" i="7"/>
  <c r="E35" i="6"/>
  <c r="Q35" i="7"/>
  <c r="K36" i="3"/>
  <c r="K36" i="6" s="1"/>
  <c r="D8" i="2"/>
  <c r="D8" i="3" s="1"/>
  <c r="D8" i="6" s="1"/>
  <c r="D9" i="2"/>
  <c r="D9" i="3" s="1"/>
  <c r="D9" i="6" s="1"/>
  <c r="C11" i="2"/>
  <c r="C11" i="3" s="1"/>
  <c r="C11" i="6" s="1"/>
  <c r="S13" i="2"/>
  <c r="G13" i="2"/>
  <c r="M13" i="2"/>
  <c r="L13" i="2"/>
  <c r="J13" i="2"/>
  <c r="I13" i="2"/>
  <c r="R13" i="2"/>
  <c r="E13" i="2"/>
  <c r="B14" i="2"/>
  <c r="E22" i="2"/>
  <c r="M32" i="3"/>
  <c r="N37" i="3"/>
  <c r="N37" i="6" s="1"/>
  <c r="M37" i="3"/>
  <c r="M37" i="6" s="1"/>
  <c r="L37" i="3"/>
  <c r="J37" i="3"/>
  <c r="I37" i="3"/>
  <c r="H37" i="3"/>
  <c r="H37" i="6" s="1"/>
  <c r="C37" i="3"/>
  <c r="Q37" i="3"/>
  <c r="P30" i="1"/>
  <c r="O7" i="3"/>
  <c r="O7" i="6" s="1"/>
  <c r="Q7" i="3"/>
  <c r="F9" i="3"/>
  <c r="F9" i="6" s="1"/>
  <c r="L10" i="7"/>
  <c r="L10" i="3"/>
  <c r="F11" i="7"/>
  <c r="F11" i="3"/>
  <c r="R11" i="3"/>
  <c r="F15" i="1"/>
  <c r="R15" i="1"/>
  <c r="R5" i="1" s="1"/>
  <c r="L16" i="3"/>
  <c r="L16" i="6" s="1"/>
  <c r="L18" i="7"/>
  <c r="L18" i="3"/>
  <c r="L18" i="6" s="1"/>
  <c r="L20" i="1"/>
  <c r="F21" i="7"/>
  <c r="R21" i="7"/>
  <c r="R21" i="3"/>
  <c r="F25" i="1"/>
  <c r="F25" i="3" s="1"/>
  <c r="R25" i="1"/>
  <c r="L30" i="1"/>
  <c r="R35" i="6"/>
  <c r="L36" i="7"/>
  <c r="L36" i="3"/>
  <c r="L36" i="6" s="1"/>
  <c r="F41" i="3"/>
  <c r="F41" i="6" s="1"/>
  <c r="Q27" i="2"/>
  <c r="Q25" i="2" s="1"/>
  <c r="Q25" i="3" s="1"/>
  <c r="Q25" i="6" s="1"/>
  <c r="E27" i="2"/>
  <c r="E25" i="2" s="1"/>
  <c r="L27" i="2"/>
  <c r="J27" i="2"/>
  <c r="J25" i="2" s="1"/>
  <c r="J25" i="3" s="1"/>
  <c r="I27" i="2"/>
  <c r="H27" i="2"/>
  <c r="H25" i="2" s="1"/>
  <c r="H25" i="3" s="1"/>
  <c r="G27" i="2"/>
  <c r="S27" i="2"/>
  <c r="F27" i="2"/>
  <c r="F25" i="2" s="1"/>
  <c r="R27" i="2"/>
  <c r="R25" i="2" s="1"/>
  <c r="R25" i="3" s="1"/>
  <c r="R25" i="6" s="1"/>
  <c r="D27" i="2"/>
  <c r="D25" i="2" s="1"/>
  <c r="P27" i="2"/>
  <c r="C27" i="2"/>
  <c r="M27" i="2"/>
  <c r="M25" i="2" s="1"/>
  <c r="B9" i="3"/>
  <c r="B9" i="6" s="1"/>
  <c r="Q14" i="3"/>
  <c r="E14" i="3"/>
  <c r="J14" i="3"/>
  <c r="I14" i="3"/>
  <c r="M14" i="3"/>
  <c r="L14" i="3"/>
  <c r="K14" i="3"/>
  <c r="H14" i="3"/>
  <c r="G14" i="3"/>
  <c r="F14" i="3"/>
  <c r="D14" i="3"/>
  <c r="S14" i="3"/>
  <c r="C14" i="3"/>
  <c r="R14" i="3"/>
  <c r="B14" i="3"/>
  <c r="N14" i="3"/>
  <c r="K9" i="4"/>
  <c r="P9" i="4"/>
  <c r="C9" i="4"/>
  <c r="C9" i="7" s="1"/>
  <c r="F9" i="4"/>
  <c r="F9" i="7" s="1"/>
  <c r="J9" i="4"/>
  <c r="J9" i="7" s="1"/>
  <c r="I9" i="4"/>
  <c r="I9" i="7" s="1"/>
  <c r="H9" i="4"/>
  <c r="H6" i="4" s="1"/>
  <c r="R9" i="4"/>
  <c r="R9" i="7" s="1"/>
  <c r="Q9" i="4"/>
  <c r="Q9" i="7" s="1"/>
  <c r="O9" i="4"/>
  <c r="N9" i="4"/>
  <c r="N9" i="7" s="1"/>
  <c r="M9" i="4"/>
  <c r="L9" i="4"/>
  <c r="L9" i="7" s="1"/>
  <c r="G9" i="4"/>
  <c r="G9" i="7" s="1"/>
  <c r="E9" i="4"/>
  <c r="D9" i="4"/>
  <c r="S9" i="4"/>
  <c r="S9" i="7" s="1"/>
  <c r="L17" i="5"/>
  <c r="L15" i="5" s="1"/>
  <c r="K17" i="5"/>
  <c r="J17" i="5"/>
  <c r="I17" i="5"/>
  <c r="H17" i="5"/>
  <c r="G17" i="5"/>
  <c r="S17" i="5"/>
  <c r="F17" i="5"/>
  <c r="R17" i="5"/>
  <c r="E17" i="5"/>
  <c r="Q17" i="5"/>
  <c r="D17" i="5"/>
  <c r="P17" i="5"/>
  <c r="C17" i="5"/>
  <c r="M17" i="5"/>
  <c r="O17" i="5"/>
  <c r="N17" i="5"/>
  <c r="B17" i="5"/>
  <c r="K33" i="3"/>
  <c r="K33" i="6" s="1"/>
  <c r="D7" i="3"/>
  <c r="D7" i="6" s="1"/>
  <c r="K6" i="1"/>
  <c r="S7" i="3"/>
  <c r="G11" i="7"/>
  <c r="G11" i="3"/>
  <c r="S11" i="7"/>
  <c r="S11" i="3"/>
  <c r="G15" i="3"/>
  <c r="G25" i="3"/>
  <c r="G25" i="6" s="1"/>
  <c r="M32" i="6"/>
  <c r="G33" i="7"/>
  <c r="M34" i="6"/>
  <c r="G35" i="7"/>
  <c r="S35" i="7"/>
  <c r="C9" i="3"/>
  <c r="C9" i="6" s="1"/>
  <c r="D16" i="7"/>
  <c r="D16" i="3"/>
  <c r="D16" i="6" s="1"/>
  <c r="O9" i="7"/>
  <c r="O9" i="3"/>
  <c r="O9" i="6" s="1"/>
  <c r="J6" i="1"/>
  <c r="E9" i="7"/>
  <c r="E9" i="3"/>
  <c r="E9" i="6" s="1"/>
  <c r="L6" i="1"/>
  <c r="B6" i="1"/>
  <c r="H9" i="7"/>
  <c r="H9" i="3"/>
  <c r="H9" i="6" s="1"/>
  <c r="B16" i="3"/>
  <c r="B16" i="6" s="1"/>
  <c r="B18" i="7"/>
  <c r="N18" i="7"/>
  <c r="B20" i="7"/>
  <c r="B20" i="3"/>
  <c r="N20" i="7"/>
  <c r="N20" i="3"/>
  <c r="N20" i="6" s="1"/>
  <c r="H21" i="7"/>
  <c r="H21" i="6"/>
  <c r="N32" i="7"/>
  <c r="N36" i="3"/>
  <c r="N36" i="6" s="1"/>
  <c r="H41" i="3"/>
  <c r="H41" i="6" s="1"/>
  <c r="L6" i="2"/>
  <c r="G20" i="2"/>
  <c r="R9" i="3"/>
  <c r="R9" i="6" s="1"/>
  <c r="C18" i="3"/>
  <c r="J10" i="2"/>
  <c r="J10" i="3" s="1"/>
  <c r="J10" i="6" s="1"/>
  <c r="N16" i="2"/>
  <c r="H17" i="2"/>
  <c r="B18" i="2"/>
  <c r="B18" i="3" s="1"/>
  <c r="B18" i="6" s="1"/>
  <c r="O18" i="2"/>
  <c r="O18" i="3" s="1"/>
  <c r="O18" i="6" s="1"/>
  <c r="I21" i="2"/>
  <c r="K23" i="2"/>
  <c r="E24" i="2"/>
  <c r="R24" i="2"/>
  <c r="S25" i="2"/>
  <c r="G28" i="2"/>
  <c r="G25" i="2" s="1"/>
  <c r="O29" i="2"/>
  <c r="C29" i="2"/>
  <c r="N29" i="2"/>
  <c r="I32" i="2"/>
  <c r="I32" i="3" s="1"/>
  <c r="I32" i="6" s="1"/>
  <c r="C33" i="2"/>
  <c r="P33" i="2"/>
  <c r="K34" i="2"/>
  <c r="K34" i="3" s="1"/>
  <c r="K34" i="6" s="1"/>
  <c r="K37" i="2"/>
  <c r="K37" i="3" s="1"/>
  <c r="K37" i="6" s="1"/>
  <c r="Q39" i="2"/>
  <c r="E39" i="2"/>
  <c r="E39" i="3" s="1"/>
  <c r="E39" i="6" s="1"/>
  <c r="P39" i="2"/>
  <c r="D39" i="2"/>
  <c r="O39" i="2"/>
  <c r="O39" i="3" s="1"/>
  <c r="O39" i="6" s="1"/>
  <c r="G41" i="2"/>
  <c r="G41" i="3" s="1"/>
  <c r="G41" i="6" s="1"/>
  <c r="B42" i="2"/>
  <c r="P42" i="2"/>
  <c r="C8" i="3"/>
  <c r="C8" i="6" s="1"/>
  <c r="P9" i="3"/>
  <c r="P9" i="6" s="1"/>
  <c r="M9" i="3"/>
  <c r="M9" i="6" s="1"/>
  <c r="L9" i="3"/>
  <c r="L9" i="6" s="1"/>
  <c r="Q9" i="3"/>
  <c r="Q9" i="6" s="1"/>
  <c r="D12" i="3"/>
  <c r="L13" i="3"/>
  <c r="P13" i="3"/>
  <c r="C13" i="3"/>
  <c r="O13" i="3"/>
  <c r="B13" i="3"/>
  <c r="R13" i="3"/>
  <c r="M18" i="3"/>
  <c r="L19" i="3"/>
  <c r="E21" i="3"/>
  <c r="M24" i="3"/>
  <c r="H26" i="3"/>
  <c r="H26" i="6" s="1"/>
  <c r="H27" i="3"/>
  <c r="B29" i="3"/>
  <c r="S29" i="3"/>
  <c r="B31" i="3"/>
  <c r="S31" i="3"/>
  <c r="G7" i="4"/>
  <c r="N12" i="2"/>
  <c r="B12" i="2"/>
  <c r="B6" i="2" s="1"/>
  <c r="O12" i="2"/>
  <c r="O6" i="2" s="1"/>
  <c r="Q15" i="2"/>
  <c r="Q15" i="3" s="1"/>
  <c r="K17" i="2"/>
  <c r="K15" i="2" s="1"/>
  <c r="K15" i="3" s="1"/>
  <c r="E18" i="2"/>
  <c r="E18" i="3" s="1"/>
  <c r="E18" i="6" s="1"/>
  <c r="R18" i="2"/>
  <c r="M21" i="2"/>
  <c r="M20" i="2" s="1"/>
  <c r="N23" i="2"/>
  <c r="H24" i="2"/>
  <c r="K28" i="2"/>
  <c r="K25" i="2" s="1"/>
  <c r="K25" i="3" s="1"/>
  <c r="L32" i="2"/>
  <c r="L32" i="3" s="1"/>
  <c r="L32" i="6" s="1"/>
  <c r="F33" i="2"/>
  <c r="S33" i="2"/>
  <c r="S33" i="3" s="1"/>
  <c r="S33" i="6" s="1"/>
  <c r="J40" i="2"/>
  <c r="J40" i="3" s="1"/>
  <c r="J40" i="6" s="1"/>
  <c r="I40" i="2"/>
  <c r="I40" i="3" s="1"/>
  <c r="I40" i="6" s="1"/>
  <c r="O40" i="2"/>
  <c r="O40" i="3" s="1"/>
  <c r="O40" i="6" s="1"/>
  <c r="J41" i="2"/>
  <c r="E42" i="2"/>
  <c r="H8" i="3"/>
  <c r="I10" i="3"/>
  <c r="I10" i="6" s="1"/>
  <c r="G10" i="3"/>
  <c r="G10" i="6" s="1"/>
  <c r="S10" i="3"/>
  <c r="F10" i="3"/>
  <c r="F10" i="6" s="1"/>
  <c r="P10" i="3"/>
  <c r="J12" i="3"/>
  <c r="I17" i="3"/>
  <c r="I17" i="6" s="1"/>
  <c r="J21" i="3"/>
  <c r="P23" i="3"/>
  <c r="D23" i="3"/>
  <c r="Q23" i="3"/>
  <c r="C23" i="3"/>
  <c r="J23" i="3"/>
  <c r="I23" i="3"/>
  <c r="S23" i="3"/>
  <c r="K27" i="3"/>
  <c r="K27" i="6" s="1"/>
  <c r="E29" i="3"/>
  <c r="E31" i="3"/>
  <c r="E31" i="6" s="1"/>
  <c r="S38" i="3"/>
  <c r="S38" i="6" s="1"/>
  <c r="G38" i="3"/>
  <c r="G38" i="6" s="1"/>
  <c r="R38" i="3"/>
  <c r="R38" i="6" s="1"/>
  <c r="E38" i="3"/>
  <c r="E38" i="6" s="1"/>
  <c r="I38" i="3"/>
  <c r="I38" i="6" s="1"/>
  <c r="H38" i="3"/>
  <c r="F38" i="3"/>
  <c r="F38" i="6" s="1"/>
  <c r="L39" i="3"/>
  <c r="L39" i="6" s="1"/>
  <c r="M39" i="3"/>
  <c r="R39" i="3"/>
  <c r="R39" i="6" s="1"/>
  <c r="D39" i="3"/>
  <c r="Q39" i="3"/>
  <c r="Q39" i="6" s="1"/>
  <c r="C39" i="3"/>
  <c r="P39" i="3"/>
  <c r="B39" i="3"/>
  <c r="B39" i="6" s="1"/>
  <c r="R41" i="3"/>
  <c r="R41" i="6" s="1"/>
  <c r="J7" i="4"/>
  <c r="J7" i="7" s="1"/>
  <c r="P10" i="2"/>
  <c r="P6" i="2" s="1"/>
  <c r="D10" i="2"/>
  <c r="D10" i="3" s="1"/>
  <c r="D10" i="6" s="1"/>
  <c r="N10" i="2"/>
  <c r="N10" i="3" s="1"/>
  <c r="N10" i="6" s="1"/>
  <c r="F18" i="2"/>
  <c r="F18" i="3" s="1"/>
  <c r="F18" i="6" s="1"/>
  <c r="S18" i="2"/>
  <c r="S15" i="2" s="1"/>
  <c r="S15" i="3" s="1"/>
  <c r="N21" i="2"/>
  <c r="I24" i="2"/>
  <c r="L28" i="2"/>
  <c r="G33" i="2"/>
  <c r="P34" i="2"/>
  <c r="P34" i="3" s="1"/>
  <c r="P34" i="6" s="1"/>
  <c r="D34" i="2"/>
  <c r="D34" i="3" s="1"/>
  <c r="D34" i="6" s="1"/>
  <c r="O34" i="2"/>
  <c r="O34" i="3" s="1"/>
  <c r="O34" i="6" s="1"/>
  <c r="C34" i="2"/>
  <c r="C34" i="3" s="1"/>
  <c r="C34" i="6" s="1"/>
  <c r="Q34" i="2"/>
  <c r="Q34" i="3" s="1"/>
  <c r="Q34" i="6" s="1"/>
  <c r="S37" i="2"/>
  <c r="G37" i="2"/>
  <c r="G37" i="3" s="1"/>
  <c r="G37" i="6" s="1"/>
  <c r="R37" i="2"/>
  <c r="R37" i="3" s="1"/>
  <c r="R37" i="6" s="1"/>
  <c r="F37" i="2"/>
  <c r="F37" i="3" s="1"/>
  <c r="F37" i="6" s="1"/>
  <c r="O37" i="2"/>
  <c r="O37" i="3" s="1"/>
  <c r="O37" i="6" s="1"/>
  <c r="F42" i="2"/>
  <c r="I8" i="3"/>
  <c r="I8" i="6" s="1"/>
  <c r="K12" i="3"/>
  <c r="K12" i="6" s="1"/>
  <c r="J17" i="3"/>
  <c r="J17" i="6" s="1"/>
  <c r="R19" i="3"/>
  <c r="F19" i="3"/>
  <c r="S19" i="3"/>
  <c r="E19" i="3"/>
  <c r="Q19" i="3"/>
  <c r="D19" i="3"/>
  <c r="P19" i="3"/>
  <c r="K21" i="3"/>
  <c r="I24" i="3"/>
  <c r="K24" i="3"/>
  <c r="S24" i="3"/>
  <c r="E24" i="3"/>
  <c r="R24" i="3"/>
  <c r="D24" i="3"/>
  <c r="Q24" i="3"/>
  <c r="O26" i="3"/>
  <c r="F29" i="3"/>
  <c r="F31" i="3"/>
  <c r="F31" i="6" s="1"/>
  <c r="K7" i="4"/>
  <c r="J24" i="2"/>
  <c r="R32" i="2"/>
  <c r="R32" i="3" s="1"/>
  <c r="R32" i="6" s="1"/>
  <c r="F32" i="2"/>
  <c r="N32" i="2"/>
  <c r="N32" i="3" s="1"/>
  <c r="N32" i="6" s="1"/>
  <c r="H33" i="2"/>
  <c r="H33" i="3" s="1"/>
  <c r="H33" i="6" s="1"/>
  <c r="B37" i="2"/>
  <c r="B37" i="3" s="1"/>
  <c r="B37" i="6" s="1"/>
  <c r="P37" i="2"/>
  <c r="P37" i="3" s="1"/>
  <c r="P37" i="6" s="1"/>
  <c r="H39" i="2"/>
  <c r="C40" i="2"/>
  <c r="C40" i="3" s="1"/>
  <c r="C40" i="6" s="1"/>
  <c r="Q40" i="2"/>
  <c r="Q40" i="3" s="1"/>
  <c r="Q40" i="6" s="1"/>
  <c r="L41" i="2"/>
  <c r="L41" i="3" s="1"/>
  <c r="L41" i="6" s="1"/>
  <c r="I42" i="2"/>
  <c r="J8" i="3"/>
  <c r="J8" i="6" s="1"/>
  <c r="C10" i="3"/>
  <c r="C10" i="6" s="1"/>
  <c r="L12" i="3"/>
  <c r="H13" i="3"/>
  <c r="D15" i="3"/>
  <c r="K17" i="3"/>
  <c r="B19" i="3"/>
  <c r="K20" i="3"/>
  <c r="K20" i="6" s="1"/>
  <c r="M20" i="3"/>
  <c r="L20" i="3"/>
  <c r="L20" i="6" s="1"/>
  <c r="P20" i="3"/>
  <c r="L21" i="3"/>
  <c r="L21" i="6" s="1"/>
  <c r="E23" i="3"/>
  <c r="B24" i="3"/>
  <c r="B25" i="3"/>
  <c r="M25" i="3"/>
  <c r="S25" i="3"/>
  <c r="S25" i="6" s="1"/>
  <c r="N27" i="3"/>
  <c r="N27" i="6" s="1"/>
  <c r="L29" i="3"/>
  <c r="G31" i="3"/>
  <c r="G31" i="6" s="1"/>
  <c r="C38" i="3"/>
  <c r="F39" i="3"/>
  <c r="F39" i="6" s="1"/>
  <c r="L7" i="4"/>
  <c r="L7" i="7" s="1"/>
  <c r="B15" i="4"/>
  <c r="O17" i="2"/>
  <c r="O15" i="2" s="1"/>
  <c r="O15" i="3" s="1"/>
  <c r="O15" i="6" s="1"/>
  <c r="C17" i="2"/>
  <c r="C15" i="2" s="1"/>
  <c r="C15" i="3" s="1"/>
  <c r="N17" i="2"/>
  <c r="I18" i="2"/>
  <c r="I15" i="2" s="1"/>
  <c r="K24" i="2"/>
  <c r="N28" i="2"/>
  <c r="B32" i="2"/>
  <c r="B32" i="3" s="1"/>
  <c r="B32" i="6" s="1"/>
  <c r="O32" i="2"/>
  <c r="O32" i="3" s="1"/>
  <c r="O32" i="6" s="1"/>
  <c r="I33" i="2"/>
  <c r="J42" i="2"/>
  <c r="L8" i="3"/>
  <c r="M12" i="3"/>
  <c r="L17" i="3"/>
  <c r="L17" i="6" s="1"/>
  <c r="M21" i="3"/>
  <c r="M21" i="6" s="1"/>
  <c r="S26" i="3"/>
  <c r="G26" i="3"/>
  <c r="G26" i="6" s="1"/>
  <c r="L26" i="3"/>
  <c r="J26" i="3"/>
  <c r="I26" i="3"/>
  <c r="I26" i="6" s="1"/>
  <c r="Q26" i="3"/>
  <c r="M29" i="3"/>
  <c r="J31" i="3"/>
  <c r="J31" i="6" s="1"/>
  <c r="M7" i="4"/>
  <c r="C38" i="6"/>
  <c r="E10" i="2"/>
  <c r="E6" i="2" s="1"/>
  <c r="E6" i="3" s="1"/>
  <c r="R10" i="2"/>
  <c r="R10" i="3" s="1"/>
  <c r="R10" i="6" s="1"/>
  <c r="F12" i="2"/>
  <c r="F12" i="3" s="1"/>
  <c r="F12" i="6" s="1"/>
  <c r="S12" i="2"/>
  <c r="H16" i="2"/>
  <c r="H15" i="2" s="1"/>
  <c r="H15" i="3" s="1"/>
  <c r="H15" i="6" s="1"/>
  <c r="B17" i="2"/>
  <c r="B15" i="2" s="1"/>
  <c r="P17" i="2"/>
  <c r="P15" i="2" s="1"/>
  <c r="P15" i="3" s="1"/>
  <c r="J18" i="2"/>
  <c r="J18" i="3" s="1"/>
  <c r="J18" i="6" s="1"/>
  <c r="D21" i="2"/>
  <c r="Q21" i="2"/>
  <c r="E23" i="2"/>
  <c r="R23" i="2"/>
  <c r="R20" i="2" s="1"/>
  <c r="N26" i="2"/>
  <c r="N25" i="2" s="1"/>
  <c r="N25" i="3" s="1"/>
  <c r="B28" i="2"/>
  <c r="B25" i="2" s="1"/>
  <c r="O28" i="2"/>
  <c r="O25" i="2" s="1"/>
  <c r="O25" i="3" s="1"/>
  <c r="O25" i="6" s="1"/>
  <c r="I29" i="2"/>
  <c r="C32" i="2"/>
  <c r="C30" i="2" s="1"/>
  <c r="C30" i="3" s="1"/>
  <c r="P32" i="2"/>
  <c r="P30" i="2" s="1"/>
  <c r="J33" i="2"/>
  <c r="J33" i="3" s="1"/>
  <c r="J33" i="6" s="1"/>
  <c r="F34" i="2"/>
  <c r="F34" i="3" s="1"/>
  <c r="F34" i="6" s="1"/>
  <c r="I35" i="2"/>
  <c r="I35" i="3" s="1"/>
  <c r="I35" i="6" s="1"/>
  <c r="H35" i="2"/>
  <c r="H35" i="3" s="1"/>
  <c r="H35" i="6" s="1"/>
  <c r="O35" i="2"/>
  <c r="O35" i="3" s="1"/>
  <c r="O35" i="6" s="1"/>
  <c r="D37" i="2"/>
  <c r="D37" i="3" s="1"/>
  <c r="D37" i="6" s="1"/>
  <c r="L38" i="2"/>
  <c r="L38" i="3" s="1"/>
  <c r="L38" i="6" s="1"/>
  <c r="K38" i="2"/>
  <c r="K38" i="3" s="1"/>
  <c r="K38" i="6" s="1"/>
  <c r="O38" i="2"/>
  <c r="O38" i="3" s="1"/>
  <c r="O38" i="6" s="1"/>
  <c r="J39" i="2"/>
  <c r="J39" i="3" s="1"/>
  <c r="J39" i="6" s="1"/>
  <c r="E40" i="2"/>
  <c r="E40" i="3" s="1"/>
  <c r="E40" i="6" s="1"/>
  <c r="S40" i="2"/>
  <c r="S40" i="3" s="1"/>
  <c r="S40" i="6" s="1"/>
  <c r="K42" i="2"/>
  <c r="R7" i="3"/>
  <c r="R7" i="6" s="1"/>
  <c r="F7" i="3"/>
  <c r="F7" i="6" s="1"/>
  <c r="L7" i="3"/>
  <c r="L7" i="6" s="1"/>
  <c r="K7" i="3"/>
  <c r="K7" i="6" s="1"/>
  <c r="P7" i="3"/>
  <c r="M8" i="3"/>
  <c r="I9" i="3"/>
  <c r="E10" i="3"/>
  <c r="N12" i="3"/>
  <c r="N12" i="6" s="1"/>
  <c r="J13" i="3"/>
  <c r="E15" i="3"/>
  <c r="O16" i="3"/>
  <c r="O16" i="6" s="1"/>
  <c r="C16" i="3"/>
  <c r="C16" i="6" s="1"/>
  <c r="K16" i="3"/>
  <c r="K16" i="6" s="1"/>
  <c r="J16" i="3"/>
  <c r="J16" i="6" s="1"/>
  <c r="Q16" i="3"/>
  <c r="Q16" i="6" s="1"/>
  <c r="M17" i="3"/>
  <c r="G19" i="3"/>
  <c r="C20" i="3"/>
  <c r="C20" i="6" s="1"/>
  <c r="R20" i="3"/>
  <c r="N21" i="3"/>
  <c r="G23" i="3"/>
  <c r="F24" i="3"/>
  <c r="D25" i="3"/>
  <c r="B26" i="3"/>
  <c r="R26" i="3"/>
  <c r="N29" i="3"/>
  <c r="K31" i="3"/>
  <c r="J38" i="3"/>
  <c r="H39" i="3"/>
  <c r="H39" i="6" s="1"/>
  <c r="N7" i="4"/>
  <c r="C28" i="2"/>
  <c r="P28" i="2"/>
  <c r="D32" i="2"/>
  <c r="Q32" i="2"/>
  <c r="L33" i="2"/>
  <c r="L33" i="3" s="1"/>
  <c r="L33" i="6" s="1"/>
  <c r="E37" i="2"/>
  <c r="E37" i="3" s="1"/>
  <c r="E37" i="6" s="1"/>
  <c r="O41" i="2"/>
  <c r="O41" i="3" s="1"/>
  <c r="O41" i="6" s="1"/>
  <c r="C41" i="2"/>
  <c r="N41" i="2"/>
  <c r="B41" i="2"/>
  <c r="B41" i="3" s="1"/>
  <c r="B41" i="6" s="1"/>
  <c r="Q41" i="2"/>
  <c r="Q41" i="3" s="1"/>
  <c r="L42" i="2"/>
  <c r="N8" i="3"/>
  <c r="N17" i="3"/>
  <c r="N17" i="6" s="1"/>
  <c r="H19" i="3"/>
  <c r="G24" i="3"/>
  <c r="C26" i="3"/>
  <c r="S27" i="3"/>
  <c r="F27" i="3"/>
  <c r="E27" i="3"/>
  <c r="E27" i="6" s="1"/>
  <c r="R27" i="3"/>
  <c r="D27" i="3"/>
  <c r="Q27" i="3"/>
  <c r="O29" i="3"/>
  <c r="O31" i="3"/>
  <c r="I41" i="3"/>
  <c r="I41" i="6" s="1"/>
  <c r="F20" i="2"/>
  <c r="N24" i="2"/>
  <c r="B24" i="2"/>
  <c r="B20" i="2" s="1"/>
  <c r="O24" i="2"/>
  <c r="E32" i="2"/>
  <c r="E32" i="3" s="1"/>
  <c r="E32" i="6" s="1"/>
  <c r="S32" i="2"/>
  <c r="M33" i="2"/>
  <c r="M33" i="3" s="1"/>
  <c r="M33" i="6" s="1"/>
  <c r="S12" i="3"/>
  <c r="S12" i="6" s="1"/>
  <c r="G12" i="3"/>
  <c r="G12" i="6" s="1"/>
  <c r="I12" i="3"/>
  <c r="I12" i="6" s="1"/>
  <c r="H12" i="3"/>
  <c r="H12" i="6" s="1"/>
  <c r="P12" i="3"/>
  <c r="P21" i="3"/>
  <c r="P21" i="6" s="1"/>
  <c r="D21" i="3"/>
  <c r="D21" i="6" s="1"/>
  <c r="G21" i="3"/>
  <c r="G21" i="6" s="1"/>
  <c r="S21" i="3"/>
  <c r="S21" i="6" s="1"/>
  <c r="F21" i="3"/>
  <c r="F21" i="6" s="1"/>
  <c r="Q21" i="3"/>
  <c r="Q21" i="6" s="1"/>
  <c r="F15" i="4"/>
  <c r="O17" i="4"/>
  <c r="O15" i="4" s="1"/>
  <c r="C17" i="4"/>
  <c r="C15" i="4" s="1"/>
  <c r="C15" i="7" s="1"/>
  <c r="H17" i="4"/>
  <c r="H15" i="4" s="1"/>
  <c r="J17" i="4"/>
  <c r="J15" i="4" s="1"/>
  <c r="R17" i="4"/>
  <c r="R15" i="4" s="1"/>
  <c r="D17" i="4"/>
  <c r="D15" i="4" s="1"/>
  <c r="D15" i="7" s="1"/>
  <c r="P17" i="4"/>
  <c r="N17" i="4"/>
  <c r="M17" i="4"/>
  <c r="M15" i="4" s="1"/>
  <c r="L17" i="4"/>
  <c r="L15" i="4" s="1"/>
  <c r="L15" i="6" s="1"/>
  <c r="K17" i="4"/>
  <c r="K15" i="4" s="1"/>
  <c r="K15" i="7" s="1"/>
  <c r="I17" i="4"/>
  <c r="I15" i="4" s="1"/>
  <c r="I15" i="7" s="1"/>
  <c r="G17" i="4"/>
  <c r="G17" i="6" s="1"/>
  <c r="Q17" i="4"/>
  <c r="N33" i="2"/>
  <c r="N33" i="3" s="1"/>
  <c r="N33" i="6" s="1"/>
  <c r="K8" i="3"/>
  <c r="K8" i="6" s="1"/>
  <c r="S8" i="3"/>
  <c r="S8" i="6" s="1"/>
  <c r="F8" i="3"/>
  <c r="R8" i="3"/>
  <c r="E8" i="3"/>
  <c r="P8" i="3"/>
  <c r="P8" i="6" s="1"/>
  <c r="H17" i="3"/>
  <c r="H17" i="6" s="1"/>
  <c r="R17" i="3"/>
  <c r="E17" i="3"/>
  <c r="E17" i="6" s="1"/>
  <c r="Q17" i="3"/>
  <c r="Q17" i="6" s="1"/>
  <c r="D17" i="3"/>
  <c r="D17" i="6" s="1"/>
  <c r="P17" i="3"/>
  <c r="P17" i="6" s="1"/>
  <c r="N18" i="2"/>
  <c r="N18" i="3" s="1"/>
  <c r="N18" i="6" s="1"/>
  <c r="D24" i="2"/>
  <c r="Q24" i="2"/>
  <c r="H32" i="2"/>
  <c r="H30" i="2" s="1"/>
  <c r="B33" i="2"/>
  <c r="O33" i="2"/>
  <c r="H42" i="2"/>
  <c r="S42" i="2"/>
  <c r="G42" i="2"/>
  <c r="O42" i="2"/>
  <c r="B8" i="3"/>
  <c r="Q8" i="3"/>
  <c r="Q8" i="6" s="1"/>
  <c r="B17" i="3"/>
  <c r="B17" i="6" s="1"/>
  <c r="S17" i="3"/>
  <c r="S17" i="6" s="1"/>
  <c r="J29" i="3"/>
  <c r="G29" i="3"/>
  <c r="K29" i="3"/>
  <c r="I29" i="3"/>
  <c r="H29" i="3"/>
  <c r="R29" i="3"/>
  <c r="H31" i="3"/>
  <c r="I31" i="3"/>
  <c r="I31" i="6" s="1"/>
  <c r="N31" i="3"/>
  <c r="N31" i="6" s="1"/>
  <c r="M31" i="3"/>
  <c r="M31" i="6" s="1"/>
  <c r="L31" i="3"/>
  <c r="R31" i="3"/>
  <c r="R31" i="6" s="1"/>
  <c r="Q7" i="4"/>
  <c r="E7" i="4"/>
  <c r="E7" i="7" s="1"/>
  <c r="R7" i="4"/>
  <c r="D7" i="4"/>
  <c r="D7" i="7" s="1"/>
  <c r="F7" i="4"/>
  <c r="S7" i="4"/>
  <c r="C7" i="4"/>
  <c r="C6" i="4" s="1"/>
  <c r="P7" i="4"/>
  <c r="B7" i="4"/>
  <c r="B7" i="7" s="1"/>
  <c r="C12" i="4"/>
  <c r="C12" i="6" s="1"/>
  <c r="R12" i="4"/>
  <c r="R12" i="7" s="1"/>
  <c r="E15" i="4"/>
  <c r="G21" i="4"/>
  <c r="G20" i="4" s="1"/>
  <c r="C26" i="4"/>
  <c r="J26" i="4"/>
  <c r="J26" i="7" s="1"/>
  <c r="O29" i="4"/>
  <c r="C29" i="4"/>
  <c r="H29" i="4"/>
  <c r="H25" i="4" s="1"/>
  <c r="H25" i="7" s="1"/>
  <c r="Q29" i="4"/>
  <c r="B29" i="4"/>
  <c r="G29" i="4"/>
  <c r="S29" i="4"/>
  <c r="D29" i="4"/>
  <c r="P29" i="4"/>
  <c r="R33" i="3"/>
  <c r="R33" i="6" s="1"/>
  <c r="F33" i="3"/>
  <c r="F33" i="6" s="1"/>
  <c r="I33" i="3"/>
  <c r="I33" i="6" s="1"/>
  <c r="O33" i="3"/>
  <c r="O33" i="6" s="1"/>
  <c r="I36" i="3"/>
  <c r="I36" i="6" s="1"/>
  <c r="Q36" i="3"/>
  <c r="Q36" i="6" s="1"/>
  <c r="D36" i="3"/>
  <c r="O36" i="3"/>
  <c r="O36" i="6" s="1"/>
  <c r="L12" i="4"/>
  <c r="O26" i="4"/>
  <c r="O25" i="4" s="1"/>
  <c r="O25" i="7" s="1"/>
  <c r="E29" i="4"/>
  <c r="M36" i="2"/>
  <c r="M36" i="3" s="1"/>
  <c r="M36" i="6" s="1"/>
  <c r="B33" i="3"/>
  <c r="B33" i="6" s="1"/>
  <c r="P33" i="3"/>
  <c r="P33" i="6" s="1"/>
  <c r="P36" i="3"/>
  <c r="P36" i="6" s="1"/>
  <c r="O42" i="3"/>
  <c r="C42" i="3"/>
  <c r="H42" i="3"/>
  <c r="P42" i="3"/>
  <c r="I11" i="4"/>
  <c r="Q11" i="4"/>
  <c r="Q11" i="7" s="1"/>
  <c r="D11" i="4"/>
  <c r="D11" i="7" s="1"/>
  <c r="K11" i="4"/>
  <c r="P11" i="4"/>
  <c r="P11" i="7" s="1"/>
  <c r="M12" i="4"/>
  <c r="K21" i="4"/>
  <c r="P21" i="4"/>
  <c r="C21" i="4"/>
  <c r="C20" i="4" s="1"/>
  <c r="M21" i="4"/>
  <c r="F21" i="4"/>
  <c r="F20" i="4" s="1"/>
  <c r="O21" i="4"/>
  <c r="O20" i="4" s="1"/>
  <c r="S21" i="4"/>
  <c r="P26" i="4"/>
  <c r="F29" i="4"/>
  <c r="F25" i="4" s="1"/>
  <c r="B36" i="2"/>
  <c r="B36" i="3" s="1"/>
  <c r="B36" i="6" s="1"/>
  <c r="N11" i="3"/>
  <c r="N11" i="6" s="1"/>
  <c r="B11" i="3"/>
  <c r="B11" i="6" s="1"/>
  <c r="O11" i="3"/>
  <c r="O11" i="6" s="1"/>
  <c r="K22" i="3"/>
  <c r="I22" i="3"/>
  <c r="O22" i="3"/>
  <c r="Q28" i="3"/>
  <c r="E28" i="3"/>
  <c r="M28" i="3"/>
  <c r="O28" i="3"/>
  <c r="C33" i="3"/>
  <c r="C33" i="6" s="1"/>
  <c r="Q33" i="3"/>
  <c r="Q33" i="6" s="1"/>
  <c r="C36" i="3"/>
  <c r="C36" i="6" s="1"/>
  <c r="R36" i="3"/>
  <c r="B42" i="3"/>
  <c r="Q42" i="3"/>
  <c r="J8" i="4"/>
  <c r="J8" i="7" s="1"/>
  <c r="L8" i="4"/>
  <c r="O8" i="4"/>
  <c r="B11" i="4"/>
  <c r="R11" i="4"/>
  <c r="R11" i="7" s="1"/>
  <c r="B21" i="4"/>
  <c r="P22" i="4"/>
  <c r="D22" i="4"/>
  <c r="J22" i="4"/>
  <c r="H22" i="4"/>
  <c r="R22" i="4"/>
  <c r="B22" i="4"/>
  <c r="L22" i="4"/>
  <c r="L20" i="4" s="1"/>
  <c r="I23" i="4"/>
  <c r="I20" i="4" s="1"/>
  <c r="Q23" i="4"/>
  <c r="Q20" i="4" s="1"/>
  <c r="D23" i="4"/>
  <c r="R23" i="4"/>
  <c r="C23" i="4"/>
  <c r="N23" i="4"/>
  <c r="H23" i="4"/>
  <c r="N24" i="4"/>
  <c r="B24" i="4"/>
  <c r="K24" i="4"/>
  <c r="M24" i="4"/>
  <c r="J24" i="4"/>
  <c r="E24" i="4"/>
  <c r="S24" i="4"/>
  <c r="I29" i="4"/>
  <c r="I25" i="4" s="1"/>
  <c r="I25" i="7" s="1"/>
  <c r="Q15" i="4"/>
  <c r="L26" i="4"/>
  <c r="L25" i="4" s="1"/>
  <c r="M26" i="4"/>
  <c r="R26" i="4"/>
  <c r="R25" i="4" s="1"/>
  <c r="D26" i="4"/>
  <c r="D25" i="4" s="1"/>
  <c r="E26" i="4"/>
  <c r="N26" i="4"/>
  <c r="S26" i="4"/>
  <c r="J29" i="4"/>
  <c r="N12" i="4"/>
  <c r="B12" i="4"/>
  <c r="K12" i="4"/>
  <c r="K12" i="7" s="1"/>
  <c r="F12" i="4"/>
  <c r="Q12" i="4"/>
  <c r="E21" i="4"/>
  <c r="E20" i="4" s="1"/>
  <c r="B26" i="4"/>
  <c r="B25" i="4" s="1"/>
  <c r="K29" i="4"/>
  <c r="K25" i="4" s="1"/>
  <c r="J34" i="4"/>
  <c r="O34" i="4"/>
  <c r="K33" i="4"/>
  <c r="I33" i="4"/>
  <c r="R33" i="4"/>
  <c r="D33" i="4"/>
  <c r="Q33" i="4"/>
  <c r="Q33" i="7" s="1"/>
  <c r="C33" i="4"/>
  <c r="P33" i="4"/>
  <c r="B33" i="4"/>
  <c r="B33" i="7" s="1"/>
  <c r="L33" i="4"/>
  <c r="L33" i="7" s="1"/>
  <c r="J33" i="4"/>
  <c r="H33" i="4"/>
  <c r="H33" i="7" s="1"/>
  <c r="S33" i="4"/>
  <c r="S33" i="7" s="1"/>
  <c r="E33" i="4"/>
  <c r="E33" i="6" s="1"/>
  <c r="J41" i="3"/>
  <c r="J41" i="6" s="1"/>
  <c r="N41" i="3"/>
  <c r="P10" i="4"/>
  <c r="D10" i="4"/>
  <c r="J10" i="4"/>
  <c r="O10" i="4"/>
  <c r="S13" i="4"/>
  <c r="G13" i="4"/>
  <c r="R13" i="4"/>
  <c r="E13" i="4"/>
  <c r="O13" i="4"/>
  <c r="Q27" i="4"/>
  <c r="Q25" i="4" s="1"/>
  <c r="Q25" i="7" s="1"/>
  <c r="E27" i="4"/>
  <c r="G27" i="4"/>
  <c r="G25" i="4" s="1"/>
  <c r="M27" i="4"/>
  <c r="P27" i="4"/>
  <c r="M33" i="4"/>
  <c r="P34" i="4"/>
  <c r="D34" i="4"/>
  <c r="Q34" i="4"/>
  <c r="C34" i="4"/>
  <c r="M34" i="4"/>
  <c r="L34" i="4"/>
  <c r="L34" i="7" s="1"/>
  <c r="K34" i="4"/>
  <c r="G34" i="4"/>
  <c r="G30" i="4" s="1"/>
  <c r="F34" i="4"/>
  <c r="S34" i="4"/>
  <c r="E34" i="4"/>
  <c r="E34" i="7" s="1"/>
  <c r="N34" i="4"/>
  <c r="P13" i="5"/>
  <c r="D13" i="5"/>
  <c r="I13" i="5"/>
  <c r="H13" i="5"/>
  <c r="G13" i="5"/>
  <c r="S13" i="5"/>
  <c r="F13" i="5"/>
  <c r="R13" i="5"/>
  <c r="E13" i="5"/>
  <c r="Q13" i="5"/>
  <c r="C13" i="5"/>
  <c r="M13" i="5"/>
  <c r="J13" i="5"/>
  <c r="O13" i="5"/>
  <c r="N13" i="5"/>
  <c r="L13" i="5"/>
  <c r="K13" i="5"/>
  <c r="B13" i="5"/>
  <c r="B34" i="4"/>
  <c r="S37" i="4"/>
  <c r="G37" i="4"/>
  <c r="L37" i="4"/>
  <c r="O37" i="4"/>
  <c r="O37" i="7" s="1"/>
  <c r="F39" i="4"/>
  <c r="J40" i="4"/>
  <c r="G40" i="4"/>
  <c r="O40" i="4"/>
  <c r="I36" i="4"/>
  <c r="D37" i="4"/>
  <c r="R37" i="4"/>
  <c r="I39" i="4"/>
  <c r="D40" i="4"/>
  <c r="R40" i="4"/>
  <c r="R40" i="7" s="1"/>
  <c r="N16" i="4"/>
  <c r="N15" i="4" s="1"/>
  <c r="I35" i="4"/>
  <c r="K35" i="4"/>
  <c r="O35" i="4"/>
  <c r="O35" i="7" s="1"/>
  <c r="J36" i="4"/>
  <c r="J36" i="7" s="1"/>
  <c r="E37" i="4"/>
  <c r="E37" i="7" s="1"/>
  <c r="L38" i="4"/>
  <c r="S38" i="4"/>
  <c r="F38" i="4"/>
  <c r="O38" i="4"/>
  <c r="J39" i="4"/>
  <c r="J39" i="7" s="1"/>
  <c r="E40" i="4"/>
  <c r="S40" i="4"/>
  <c r="H9" i="5"/>
  <c r="G9" i="5"/>
  <c r="S9" i="5"/>
  <c r="F9" i="5"/>
  <c r="R9" i="5"/>
  <c r="E9" i="5"/>
  <c r="Q9" i="5"/>
  <c r="D9" i="5"/>
  <c r="P9" i="5"/>
  <c r="C9" i="5"/>
  <c r="I9" i="5"/>
  <c r="P27" i="5"/>
  <c r="D27" i="5"/>
  <c r="K27" i="5"/>
  <c r="L27" i="5"/>
  <c r="L25" i="5" s="1"/>
  <c r="M27" i="5"/>
  <c r="J27" i="5"/>
  <c r="I27" i="5"/>
  <c r="H27" i="5"/>
  <c r="G27" i="5"/>
  <c r="F27" i="5"/>
  <c r="E27" i="5"/>
  <c r="S27" i="5"/>
  <c r="C27" i="5"/>
  <c r="R27" i="5"/>
  <c r="B27" i="5"/>
  <c r="N27" i="5"/>
  <c r="R32" i="4"/>
  <c r="F32" i="4"/>
  <c r="O32" i="4"/>
  <c r="B32" i="4"/>
  <c r="B32" i="7" s="1"/>
  <c r="P32" i="4"/>
  <c r="B35" i="4"/>
  <c r="P35" i="4"/>
  <c r="F37" i="4"/>
  <c r="B38" i="4"/>
  <c r="P38" i="4"/>
  <c r="K39" i="4"/>
  <c r="F40" i="4"/>
  <c r="B9" i="5"/>
  <c r="O27" i="5"/>
  <c r="L39" i="4"/>
  <c r="R11" i="5"/>
  <c r="F11" i="5"/>
  <c r="H11" i="5"/>
  <c r="G11" i="5"/>
  <c r="S11" i="5"/>
  <c r="E11" i="5"/>
  <c r="Q11" i="5"/>
  <c r="D11" i="5"/>
  <c r="P11" i="5"/>
  <c r="C11" i="5"/>
  <c r="I11" i="5"/>
  <c r="H23" i="5"/>
  <c r="O23" i="5"/>
  <c r="C23" i="5"/>
  <c r="R23" i="5"/>
  <c r="D23" i="5"/>
  <c r="M23" i="5"/>
  <c r="L23" i="5"/>
  <c r="K23" i="5"/>
  <c r="K20" i="5" s="1"/>
  <c r="J23" i="5"/>
  <c r="I23" i="5"/>
  <c r="I20" i="5" s="1"/>
  <c r="G23" i="5"/>
  <c r="G20" i="5" s="1"/>
  <c r="F23" i="5"/>
  <c r="E23" i="5"/>
  <c r="S23" i="5"/>
  <c r="B23" i="5"/>
  <c r="N23" i="5"/>
  <c r="N20" i="5" s="1"/>
  <c r="J7" i="5"/>
  <c r="S7" i="5"/>
  <c r="S6" i="5" s="1"/>
  <c r="F7" i="5"/>
  <c r="F6" i="5" s="1"/>
  <c r="R7" i="5"/>
  <c r="E7" i="5"/>
  <c r="E6" i="5" s="1"/>
  <c r="Q7" i="5"/>
  <c r="D7" i="5"/>
  <c r="P7" i="5"/>
  <c r="C7" i="5"/>
  <c r="O7" i="5"/>
  <c r="B7" i="5"/>
  <c r="G7" i="5"/>
  <c r="B11" i="5"/>
  <c r="P23" i="5"/>
  <c r="Q39" i="4"/>
  <c r="E39" i="4"/>
  <c r="M39" i="4"/>
  <c r="O39" i="4"/>
  <c r="H7" i="5"/>
  <c r="L9" i="5"/>
  <c r="J11" i="5"/>
  <c r="H15" i="5"/>
  <c r="Q23" i="5"/>
  <c r="N36" i="4"/>
  <c r="B36" i="4"/>
  <c r="R36" i="4"/>
  <c r="E36" i="4"/>
  <c r="E36" i="6" s="1"/>
  <c r="P36" i="4"/>
  <c r="K37" i="4"/>
  <c r="B39" i="4"/>
  <c r="P39" i="4"/>
  <c r="L40" i="4"/>
  <c r="H42" i="4"/>
  <c r="K42" i="4"/>
  <c r="J42" i="4"/>
  <c r="I42" i="4"/>
  <c r="G42" i="4"/>
  <c r="S42" i="4"/>
  <c r="F42" i="4"/>
  <c r="L42" i="4"/>
  <c r="I7" i="5"/>
  <c r="I6" i="5" s="1"/>
  <c r="M9" i="5"/>
  <c r="K11" i="5"/>
  <c r="I15" i="5"/>
  <c r="C36" i="4"/>
  <c r="Q36" i="4"/>
  <c r="M37" i="4"/>
  <c r="C39" i="4"/>
  <c r="R39" i="4"/>
  <c r="M40" i="4"/>
  <c r="B42" i="4"/>
  <c r="K7" i="5"/>
  <c r="N9" i="5"/>
  <c r="L11" i="5"/>
  <c r="J15" i="5"/>
  <c r="D36" i="4"/>
  <c r="S36" i="4"/>
  <c r="N37" i="4"/>
  <c r="D39" i="4"/>
  <c r="S39" i="4"/>
  <c r="N40" i="4"/>
  <c r="C42" i="4"/>
  <c r="L7" i="5"/>
  <c r="O9" i="5"/>
  <c r="M11" i="5"/>
  <c r="O8" i="5"/>
  <c r="C8" i="5"/>
  <c r="N8" i="5"/>
  <c r="C12" i="5"/>
  <c r="P12" i="5"/>
  <c r="E16" i="5"/>
  <c r="R16" i="5"/>
  <c r="R15" i="5" s="1"/>
  <c r="N19" i="5"/>
  <c r="F21" i="5"/>
  <c r="F20" i="5" s="1"/>
  <c r="K26" i="5"/>
  <c r="R26" i="5"/>
  <c r="F26" i="5"/>
  <c r="P26" i="5"/>
  <c r="B26" i="5"/>
  <c r="Q26" i="5"/>
  <c r="K28" i="5"/>
  <c r="G29" i="5"/>
  <c r="L31" i="5"/>
  <c r="S31" i="5"/>
  <c r="G31" i="5"/>
  <c r="H31" i="5"/>
  <c r="P31" i="5"/>
  <c r="I33" i="5"/>
  <c r="F34" i="5"/>
  <c r="N28" i="5"/>
  <c r="Q32" i="5"/>
  <c r="E32" i="5"/>
  <c r="L32" i="5"/>
  <c r="R32" i="5"/>
  <c r="C32" i="5"/>
  <c r="P32" i="5"/>
  <c r="N33" i="5"/>
  <c r="L20" i="5"/>
  <c r="I28" i="5"/>
  <c r="P28" i="5"/>
  <c r="D28" i="5"/>
  <c r="G28" i="5"/>
  <c r="G25" i="5" s="1"/>
  <c r="Q28" i="5"/>
  <c r="J33" i="5"/>
  <c r="Q33" i="5"/>
  <c r="E33" i="5"/>
  <c r="M33" i="5"/>
  <c r="P33" i="5"/>
  <c r="B28" i="5"/>
  <c r="R28" i="5"/>
  <c r="B33" i="5"/>
  <c r="R33" i="5"/>
  <c r="J12" i="5"/>
  <c r="Q18" i="5"/>
  <c r="E18" i="5"/>
  <c r="N18" i="5"/>
  <c r="C28" i="5"/>
  <c r="S28" i="5"/>
  <c r="G32" i="5"/>
  <c r="C33" i="5"/>
  <c r="S33" i="5"/>
  <c r="S16" i="5"/>
  <c r="G16" i="5"/>
  <c r="G15" i="5" s="1"/>
  <c r="N16" i="5"/>
  <c r="J21" i="5"/>
  <c r="Q21" i="5"/>
  <c r="E21" i="5"/>
  <c r="E20" i="5" s="1"/>
  <c r="M21" i="5"/>
  <c r="M20" i="5" s="1"/>
  <c r="P21" i="5"/>
  <c r="P20" i="5" s="1"/>
  <c r="E28" i="5"/>
  <c r="N29" i="5"/>
  <c r="B29" i="5"/>
  <c r="I29" i="5"/>
  <c r="Q29" i="5"/>
  <c r="C29" i="5"/>
  <c r="R29" i="5"/>
  <c r="H32" i="5"/>
  <c r="D33" i="5"/>
  <c r="O34" i="5"/>
  <c r="C34" i="5"/>
  <c r="J34" i="5"/>
  <c r="H34" i="5"/>
  <c r="Q34" i="5"/>
  <c r="N28" i="4"/>
  <c r="H30" i="4"/>
  <c r="O41" i="4"/>
  <c r="C41" i="4"/>
  <c r="N41" i="4"/>
  <c r="K8" i="5"/>
  <c r="M12" i="5"/>
  <c r="N14" i="5"/>
  <c r="B16" i="5"/>
  <c r="B15" i="5" s="1"/>
  <c r="O16" i="5"/>
  <c r="O15" i="5" s="1"/>
  <c r="C18" i="5"/>
  <c r="P18" i="5"/>
  <c r="K19" i="5"/>
  <c r="K15" i="5" s="1"/>
  <c r="B21" i="5"/>
  <c r="B20" i="5" s="1"/>
  <c r="R21" i="5"/>
  <c r="M26" i="5"/>
  <c r="M25" i="5" s="1"/>
  <c r="F28" i="5"/>
  <c r="D29" i="5"/>
  <c r="S29" i="5"/>
  <c r="M31" i="5"/>
  <c r="I32" i="5"/>
  <c r="F33" i="5"/>
  <c r="B34" i="5"/>
  <c r="R34" i="5"/>
  <c r="N12" i="5"/>
  <c r="C16" i="5"/>
  <c r="P16" i="5"/>
  <c r="C21" i="5"/>
  <c r="S21" i="5"/>
  <c r="S20" i="5" s="1"/>
  <c r="H28" i="5"/>
  <c r="E29" i="5"/>
  <c r="J32" i="5"/>
  <c r="G33" i="5"/>
  <c r="D34" i="5"/>
  <c r="S34" i="5"/>
  <c r="M8" i="5"/>
  <c r="B12" i="5"/>
  <c r="O12" i="5"/>
  <c r="D16" i="5"/>
  <c r="Q16" i="5"/>
  <c r="F18" i="5"/>
  <c r="F15" i="5" s="1"/>
  <c r="S18" i="5"/>
  <c r="M19" i="5"/>
  <c r="M15" i="5" s="1"/>
  <c r="D21" i="5"/>
  <c r="D20" i="5" s="1"/>
  <c r="O22" i="5"/>
  <c r="O20" i="5" s="1"/>
  <c r="C22" i="5"/>
  <c r="J22" i="5"/>
  <c r="H22" i="5"/>
  <c r="Q22" i="5"/>
  <c r="O26" i="5"/>
  <c r="O25" i="5" s="1"/>
  <c r="J28" i="5"/>
  <c r="F29" i="5"/>
  <c r="O31" i="5"/>
  <c r="K32" i="5"/>
  <c r="H33" i="5"/>
  <c r="E34" i="5"/>
  <c r="H35" i="5"/>
  <c r="O35" i="5"/>
  <c r="C35" i="5"/>
  <c r="R35" i="5"/>
  <c r="D35" i="5"/>
  <c r="Q35" i="5"/>
  <c r="B38" i="5"/>
  <c r="S38" i="5"/>
  <c r="D38" i="5"/>
  <c r="H39" i="5"/>
  <c r="P39" i="5"/>
  <c r="D39" i="5"/>
  <c r="K39" i="5"/>
  <c r="Q39" i="5"/>
  <c r="H20" i="6"/>
  <c r="S34" i="6"/>
  <c r="G38" i="5"/>
  <c r="C39" i="5"/>
  <c r="S39" i="5"/>
  <c r="M7" i="6"/>
  <c r="H8" i="6"/>
  <c r="M39" i="5"/>
  <c r="K11" i="6"/>
  <c r="Q26" i="6"/>
  <c r="O38" i="5"/>
  <c r="C38" i="5"/>
  <c r="K38" i="5"/>
  <c r="R38" i="5"/>
  <c r="F38" i="5"/>
  <c r="Q38" i="5"/>
  <c r="P12" i="6"/>
  <c r="O27" i="6"/>
  <c r="H24" i="5"/>
  <c r="H36" i="5"/>
  <c r="M37" i="5"/>
  <c r="D40" i="5"/>
  <c r="P40" i="5"/>
  <c r="I41" i="5"/>
  <c r="B42" i="5"/>
  <c r="N42" i="5"/>
  <c r="P7" i="6"/>
  <c r="N9" i="6"/>
  <c r="S10" i="6"/>
  <c r="E12" i="6"/>
  <c r="J13" i="6"/>
  <c r="C14" i="6"/>
  <c r="O14" i="6"/>
  <c r="M16" i="6"/>
  <c r="F17" i="6"/>
  <c r="R17" i="6"/>
  <c r="K18" i="6"/>
  <c r="I20" i="6"/>
  <c r="B21" i="6"/>
  <c r="N21" i="6"/>
  <c r="G22" i="6"/>
  <c r="S22" i="6"/>
  <c r="M23" i="6"/>
  <c r="G24" i="6"/>
  <c r="B25" i="6"/>
  <c r="O26" i="6"/>
  <c r="J28" i="6"/>
  <c r="G32" i="6"/>
  <c r="J32" i="6"/>
  <c r="J34" i="6"/>
  <c r="N38" i="6"/>
  <c r="G40" i="6"/>
  <c r="Q8" i="7"/>
  <c r="O16" i="7"/>
  <c r="R31" i="7"/>
  <c r="N23" i="6"/>
  <c r="P9" i="7"/>
  <c r="N17" i="7"/>
  <c r="Q32" i="7"/>
  <c r="M18" i="6"/>
  <c r="B26" i="6"/>
  <c r="D26" i="6"/>
  <c r="R26" i="6"/>
  <c r="O31" i="6"/>
  <c r="C31" i="6"/>
  <c r="B31" i="6"/>
  <c r="L31" i="6"/>
  <c r="K31" i="6"/>
  <c r="I37" i="6"/>
  <c r="Q37" i="6"/>
  <c r="C37" i="6"/>
  <c r="O10" i="7"/>
  <c r="M18" i="7"/>
  <c r="R33" i="7"/>
  <c r="L41" i="5"/>
  <c r="E42" i="5"/>
  <c r="Q42" i="5"/>
  <c r="L8" i="6"/>
  <c r="M13" i="6"/>
  <c r="F14" i="6"/>
  <c r="R14" i="6"/>
  <c r="E21" i="6"/>
  <c r="J22" i="6"/>
  <c r="C23" i="6"/>
  <c r="P23" i="6"/>
  <c r="C26" i="6"/>
  <c r="S26" i="6"/>
  <c r="O28" i="6"/>
  <c r="N11" i="7"/>
  <c r="O34" i="7"/>
  <c r="M41" i="5"/>
  <c r="F42" i="5"/>
  <c r="R42" i="5"/>
  <c r="M8" i="6"/>
  <c r="K10" i="6"/>
  <c r="P11" i="6"/>
  <c r="G14" i="6"/>
  <c r="S14" i="6"/>
  <c r="C18" i="6"/>
  <c r="M20" i="6"/>
  <c r="R21" i="6"/>
  <c r="K22" i="6"/>
  <c r="D23" i="6"/>
  <c r="Q23" i="6"/>
  <c r="E26" i="6"/>
  <c r="S27" i="6"/>
  <c r="G27" i="6"/>
  <c r="D27" i="6"/>
  <c r="I27" i="6"/>
  <c r="Q27" i="6"/>
  <c r="P28" i="6"/>
  <c r="J42" i="6"/>
  <c r="I42" i="6"/>
  <c r="S42" i="6"/>
  <c r="G42" i="6"/>
  <c r="R42" i="6"/>
  <c r="F42" i="6"/>
  <c r="P42" i="6"/>
  <c r="D42" i="6"/>
  <c r="L42" i="6"/>
  <c r="M12" i="7"/>
  <c r="R35" i="7"/>
  <c r="F37" i="5"/>
  <c r="I40" i="5"/>
  <c r="B41" i="5"/>
  <c r="N41" i="5"/>
  <c r="N30" i="5" s="1"/>
  <c r="G42" i="5"/>
  <c r="S42" i="5"/>
  <c r="I7" i="6"/>
  <c r="B8" i="6"/>
  <c r="N8" i="6"/>
  <c r="L10" i="6"/>
  <c r="J12" i="6"/>
  <c r="C13" i="6"/>
  <c r="O13" i="6"/>
  <c r="H14" i="6"/>
  <c r="F16" i="6"/>
  <c r="K17" i="6"/>
  <c r="D18" i="6"/>
  <c r="B20" i="6"/>
  <c r="L22" i="6"/>
  <c r="E23" i="6"/>
  <c r="R23" i="6"/>
  <c r="F26" i="6"/>
  <c r="B27" i="6"/>
  <c r="R27" i="6"/>
  <c r="K35" i="6"/>
  <c r="B42" i="6"/>
  <c r="Q20" i="7"/>
  <c r="R25" i="7"/>
  <c r="M36" i="7"/>
  <c r="F11" i="6"/>
  <c r="R11" i="6"/>
  <c r="I14" i="6"/>
  <c r="M22" i="6"/>
  <c r="F23" i="6"/>
  <c r="S23" i="6"/>
  <c r="L28" i="6"/>
  <c r="I28" i="6"/>
  <c r="R28" i="6"/>
  <c r="F28" i="6"/>
  <c r="N28" i="6"/>
  <c r="B28" i="6"/>
  <c r="S28" i="6"/>
  <c r="H31" i="6"/>
  <c r="J37" i="6"/>
  <c r="P21" i="7"/>
  <c r="Q26" i="7"/>
  <c r="R37" i="7"/>
  <c r="D41" i="5"/>
  <c r="P41" i="5"/>
  <c r="I42" i="5"/>
  <c r="B10" i="6"/>
  <c r="G11" i="6"/>
  <c r="S11" i="6"/>
  <c r="L12" i="6"/>
  <c r="E13" i="6"/>
  <c r="Q13" i="6"/>
  <c r="J14" i="6"/>
  <c r="M17" i="6"/>
  <c r="D20" i="6"/>
  <c r="P20" i="6"/>
  <c r="I21" i="6"/>
  <c r="B22" i="6"/>
  <c r="N22" i="6"/>
  <c r="G23" i="6"/>
  <c r="P24" i="6"/>
  <c r="D24" i="6"/>
  <c r="M24" i="6"/>
  <c r="O24" i="6"/>
  <c r="C28" i="6"/>
  <c r="Q29" i="6"/>
  <c r="E29" i="6"/>
  <c r="P29" i="6"/>
  <c r="D29" i="6"/>
  <c r="N29" i="6"/>
  <c r="B29" i="6"/>
  <c r="M29" i="6"/>
  <c r="K29" i="6"/>
  <c r="S29" i="6"/>
  <c r="G29" i="6"/>
  <c r="L37" i="6"/>
  <c r="Q41" i="6"/>
  <c r="E42" i="6"/>
  <c r="P27" i="7"/>
  <c r="K38" i="7"/>
  <c r="E41" i="5"/>
  <c r="Q41" i="5"/>
  <c r="J42" i="5"/>
  <c r="E8" i="6"/>
  <c r="O10" i="6"/>
  <c r="M12" i="6"/>
  <c r="K14" i="6"/>
  <c r="E20" i="6"/>
  <c r="Q20" i="6"/>
  <c r="J21" i="6"/>
  <c r="C22" i="6"/>
  <c r="O22" i="6"/>
  <c r="H23" i="6"/>
  <c r="F27" i="6"/>
  <c r="D28" i="6"/>
  <c r="R34" i="6"/>
  <c r="E34" i="6"/>
  <c r="B34" i="6"/>
  <c r="L34" i="6"/>
  <c r="H40" i="6"/>
  <c r="R40" i="6"/>
  <c r="F40" i="6"/>
  <c r="N40" i="6"/>
  <c r="B40" i="6"/>
  <c r="H42" i="6"/>
  <c r="F41" i="5"/>
  <c r="R41" i="5"/>
  <c r="K42" i="5"/>
  <c r="F8" i="6"/>
  <c r="R8" i="6"/>
  <c r="P10" i="6"/>
  <c r="G13" i="6"/>
  <c r="L14" i="6"/>
  <c r="F20" i="6"/>
  <c r="R20" i="6"/>
  <c r="K21" i="6"/>
  <c r="D22" i="6"/>
  <c r="P22" i="6"/>
  <c r="I23" i="6"/>
  <c r="C24" i="6"/>
  <c r="R24" i="6"/>
  <c r="J26" i="6"/>
  <c r="H27" i="6"/>
  <c r="E28" i="6"/>
  <c r="F29" i="6"/>
  <c r="P31" i="6"/>
  <c r="K42" i="6"/>
  <c r="I40" i="7"/>
  <c r="E10" i="6"/>
  <c r="Q10" i="6"/>
  <c r="J11" i="6"/>
  <c r="M14" i="6"/>
  <c r="E22" i="6"/>
  <c r="Q22" i="6"/>
  <c r="J23" i="6"/>
  <c r="L26" i="6"/>
  <c r="G28" i="6"/>
  <c r="N41" i="7"/>
  <c r="D12" i="6"/>
  <c r="B14" i="6"/>
  <c r="F22" i="6"/>
  <c r="L23" i="6"/>
  <c r="F25" i="6"/>
  <c r="M26" i="6"/>
  <c r="H28" i="6"/>
  <c r="S31" i="6"/>
  <c r="I34" i="6"/>
  <c r="S39" i="6"/>
  <c r="N42" i="6"/>
  <c r="R7" i="7"/>
  <c r="M7" i="7"/>
  <c r="F8" i="7"/>
  <c r="R8" i="7"/>
  <c r="K9" i="7"/>
  <c r="D10" i="7"/>
  <c r="P10" i="7"/>
  <c r="I11" i="7"/>
  <c r="B12" i="7"/>
  <c r="N12" i="7"/>
  <c r="G13" i="7"/>
  <c r="S13" i="7"/>
  <c r="L14" i="7"/>
  <c r="E15" i="7"/>
  <c r="Q15" i="7"/>
  <c r="J16" i="7"/>
  <c r="C17" i="7"/>
  <c r="O17" i="7"/>
  <c r="M19" i="7"/>
  <c r="F20" i="7"/>
  <c r="R20" i="7"/>
  <c r="K21" i="7"/>
  <c r="D22" i="7"/>
  <c r="P22" i="7"/>
  <c r="I23" i="7"/>
  <c r="B24" i="7"/>
  <c r="N24" i="7"/>
  <c r="G25" i="7"/>
  <c r="S25" i="7"/>
  <c r="L26" i="7"/>
  <c r="E27" i="7"/>
  <c r="Q27" i="7"/>
  <c r="J28" i="7"/>
  <c r="C29" i="7"/>
  <c r="O29" i="7"/>
  <c r="H30" i="7"/>
  <c r="M31" i="7"/>
  <c r="F32" i="7"/>
  <c r="R32" i="7"/>
  <c r="D34" i="7"/>
  <c r="P34" i="7"/>
  <c r="I35" i="7"/>
  <c r="B36" i="7"/>
  <c r="N36" i="7"/>
  <c r="G37" i="7"/>
  <c r="S37" i="7"/>
  <c r="L38" i="7"/>
  <c r="E39" i="7"/>
  <c r="Q39" i="7"/>
  <c r="J40" i="7"/>
  <c r="C41" i="7"/>
  <c r="O41" i="7"/>
  <c r="H42" i="7"/>
  <c r="M35" i="6"/>
  <c r="F36" i="6"/>
  <c r="R36" i="6"/>
  <c r="D38" i="6"/>
  <c r="P38" i="6"/>
  <c r="I39" i="6"/>
  <c r="S41" i="6"/>
  <c r="G8" i="7"/>
  <c r="S8" i="7"/>
  <c r="E10" i="7"/>
  <c r="Q10" i="7"/>
  <c r="J11" i="7"/>
  <c r="C12" i="7"/>
  <c r="O12" i="7"/>
  <c r="H13" i="7"/>
  <c r="M14" i="7"/>
  <c r="F15" i="7"/>
  <c r="R15" i="7"/>
  <c r="K16" i="7"/>
  <c r="D17" i="7"/>
  <c r="P17" i="7"/>
  <c r="G20" i="7"/>
  <c r="S20" i="7"/>
  <c r="E22" i="7"/>
  <c r="Q22" i="7"/>
  <c r="C24" i="7"/>
  <c r="O24" i="7"/>
  <c r="M26" i="7"/>
  <c r="F27" i="7"/>
  <c r="R27" i="7"/>
  <c r="K28" i="7"/>
  <c r="D29" i="7"/>
  <c r="P29" i="7"/>
  <c r="G32" i="7"/>
  <c r="S32" i="7"/>
  <c r="Q34" i="7"/>
  <c r="J35" i="7"/>
  <c r="C36" i="7"/>
  <c r="O36" i="7"/>
  <c r="H37" i="7"/>
  <c r="M38" i="7"/>
  <c r="F39" i="7"/>
  <c r="R39" i="7"/>
  <c r="K40" i="7"/>
  <c r="D41" i="7"/>
  <c r="P41" i="7"/>
  <c r="I42" i="7"/>
  <c r="C7" i="7"/>
  <c r="O7" i="7"/>
  <c r="H8" i="7"/>
  <c r="M9" i="7"/>
  <c r="F10" i="7"/>
  <c r="R10" i="7"/>
  <c r="K11" i="7"/>
  <c r="D12" i="7"/>
  <c r="P12" i="7"/>
  <c r="I13" i="7"/>
  <c r="B14" i="7"/>
  <c r="N14" i="7"/>
  <c r="G15" i="7"/>
  <c r="L16" i="7"/>
  <c r="E17" i="7"/>
  <c r="Q17" i="7"/>
  <c r="J18" i="7"/>
  <c r="C19" i="7"/>
  <c r="O19" i="7"/>
  <c r="H20" i="7"/>
  <c r="M21" i="7"/>
  <c r="F22" i="7"/>
  <c r="R22" i="7"/>
  <c r="K23" i="7"/>
  <c r="D24" i="7"/>
  <c r="P24" i="7"/>
  <c r="B26" i="7"/>
  <c r="N26" i="7"/>
  <c r="G27" i="7"/>
  <c r="S27" i="7"/>
  <c r="L28" i="7"/>
  <c r="E29" i="7"/>
  <c r="Q29" i="7"/>
  <c r="C31" i="7"/>
  <c r="O31" i="7"/>
  <c r="H32" i="7"/>
  <c r="M33" i="7"/>
  <c r="F34" i="7"/>
  <c r="R34" i="7"/>
  <c r="K35" i="7"/>
  <c r="D36" i="7"/>
  <c r="P36" i="7"/>
  <c r="I37" i="7"/>
  <c r="B38" i="7"/>
  <c r="N38" i="7"/>
  <c r="G39" i="7"/>
  <c r="S39" i="7"/>
  <c r="L40" i="7"/>
  <c r="E41" i="7"/>
  <c r="Q41" i="7"/>
  <c r="J42" i="7"/>
  <c r="I8" i="7"/>
  <c r="G10" i="7"/>
  <c r="S10" i="7"/>
  <c r="E12" i="7"/>
  <c r="Q12" i="7"/>
  <c r="J13" i="7"/>
  <c r="H15" i="7"/>
  <c r="M16" i="7"/>
  <c r="F17" i="7"/>
  <c r="R17" i="7"/>
  <c r="I20" i="7"/>
  <c r="G22" i="7"/>
  <c r="S22" i="7"/>
  <c r="E24" i="7"/>
  <c r="Q24" i="7"/>
  <c r="O26" i="7"/>
  <c r="H27" i="7"/>
  <c r="M28" i="7"/>
  <c r="F29" i="7"/>
  <c r="R29" i="7"/>
  <c r="I32" i="7"/>
  <c r="G34" i="7"/>
  <c r="S34" i="7"/>
  <c r="L35" i="7"/>
  <c r="E36" i="7"/>
  <c r="Q36" i="7"/>
  <c r="J37" i="7"/>
  <c r="C38" i="7"/>
  <c r="O38" i="7"/>
  <c r="H39" i="7"/>
  <c r="M40" i="7"/>
  <c r="F41" i="7"/>
  <c r="R41" i="7"/>
  <c r="K42" i="7"/>
  <c r="H10" i="7"/>
  <c r="M11" i="7"/>
  <c r="F12" i="7"/>
  <c r="K13" i="7"/>
  <c r="D14" i="7"/>
  <c r="P14" i="7"/>
  <c r="B16" i="7"/>
  <c r="N16" i="7"/>
  <c r="G17" i="7"/>
  <c r="S17" i="7"/>
  <c r="J20" i="7"/>
  <c r="H22" i="7"/>
  <c r="M23" i="7"/>
  <c r="F24" i="7"/>
  <c r="R24" i="7"/>
  <c r="K25" i="7"/>
  <c r="D26" i="7"/>
  <c r="P26" i="7"/>
  <c r="I27" i="7"/>
  <c r="B28" i="7"/>
  <c r="N28" i="7"/>
  <c r="G29" i="7"/>
  <c r="S29" i="7"/>
  <c r="J32" i="7"/>
  <c r="H34" i="7"/>
  <c r="M35" i="7"/>
  <c r="F36" i="7"/>
  <c r="R36" i="7"/>
  <c r="K37" i="7"/>
  <c r="D38" i="7"/>
  <c r="P38" i="7"/>
  <c r="I39" i="7"/>
  <c r="B40" i="7"/>
  <c r="N40" i="7"/>
  <c r="G41" i="7"/>
  <c r="S41" i="7"/>
  <c r="L42" i="7"/>
  <c r="H38" i="6"/>
  <c r="M39" i="6"/>
  <c r="K41" i="6"/>
  <c r="F7" i="7"/>
  <c r="K8" i="7"/>
  <c r="D9" i="7"/>
  <c r="I10" i="7"/>
  <c r="B11" i="7"/>
  <c r="G12" i="7"/>
  <c r="S12" i="7"/>
  <c r="L13" i="7"/>
  <c r="E14" i="7"/>
  <c r="J15" i="7"/>
  <c r="C16" i="7"/>
  <c r="H17" i="7"/>
  <c r="F19" i="7"/>
  <c r="K20" i="7"/>
  <c r="D21" i="7"/>
  <c r="I22" i="7"/>
  <c r="B23" i="7"/>
  <c r="G24" i="7"/>
  <c r="S24" i="7"/>
  <c r="L25" i="7"/>
  <c r="E26" i="7"/>
  <c r="J27" i="7"/>
  <c r="C28" i="7"/>
  <c r="H29" i="7"/>
  <c r="F31" i="7"/>
  <c r="K32" i="7"/>
  <c r="D33" i="7"/>
  <c r="P33" i="7"/>
  <c r="I34" i="7"/>
  <c r="B35" i="7"/>
  <c r="N35" i="7"/>
  <c r="G36" i="7"/>
  <c r="S36" i="7"/>
  <c r="L37" i="7"/>
  <c r="E38" i="7"/>
  <c r="Q38" i="7"/>
  <c r="C40" i="7"/>
  <c r="O40" i="7"/>
  <c r="H41" i="7"/>
  <c r="M42" i="7"/>
  <c r="L8" i="7"/>
  <c r="J10" i="7"/>
  <c r="M13" i="7"/>
  <c r="L20" i="7"/>
  <c r="J22" i="7"/>
  <c r="K27" i="7"/>
  <c r="I29" i="7"/>
  <c r="L32" i="7"/>
  <c r="J34" i="7"/>
  <c r="M37" i="7"/>
  <c r="F38" i="7"/>
  <c r="R38" i="7"/>
  <c r="K39" i="7"/>
  <c r="D40" i="7"/>
  <c r="P40" i="7"/>
  <c r="I41" i="7"/>
  <c r="B42" i="7"/>
  <c r="N42" i="7"/>
  <c r="J38" i="6"/>
  <c r="C39" i="6"/>
  <c r="M41" i="6"/>
  <c r="M8" i="7"/>
  <c r="L15" i="7"/>
  <c r="M20" i="7"/>
  <c r="L27" i="7"/>
  <c r="M32" i="7"/>
  <c r="F33" i="7"/>
  <c r="K34" i="7"/>
  <c r="D35" i="7"/>
  <c r="P35" i="7"/>
  <c r="I36" i="7"/>
  <c r="B37" i="7"/>
  <c r="N37" i="7"/>
  <c r="G38" i="7"/>
  <c r="S38" i="7"/>
  <c r="L39" i="7"/>
  <c r="E40" i="7"/>
  <c r="Q40" i="7"/>
  <c r="J41" i="7"/>
  <c r="C42" i="7"/>
  <c r="O42" i="7"/>
  <c r="D39" i="6"/>
  <c r="N41" i="6"/>
  <c r="M15" i="7"/>
  <c r="M27" i="7"/>
  <c r="M39" i="7"/>
  <c r="F40" i="7"/>
  <c r="K41" i="7"/>
  <c r="D42" i="7"/>
  <c r="P42" i="7"/>
  <c r="C8" i="7"/>
  <c r="O8" i="7"/>
  <c r="M10" i="7"/>
  <c r="B15" i="7"/>
  <c r="N15" i="7"/>
  <c r="C20" i="7"/>
  <c r="O20" i="7"/>
  <c r="M22" i="7"/>
  <c r="B27" i="7"/>
  <c r="N27" i="7"/>
  <c r="C32" i="7"/>
  <c r="O32" i="7"/>
  <c r="M34" i="7"/>
  <c r="F35" i="7"/>
  <c r="K36" i="7"/>
  <c r="D37" i="7"/>
  <c r="P37" i="7"/>
  <c r="I38" i="7"/>
  <c r="B39" i="7"/>
  <c r="N39" i="7"/>
  <c r="G40" i="7"/>
  <c r="S40" i="7"/>
  <c r="L41" i="7"/>
  <c r="E42" i="7"/>
  <c r="Q42" i="7"/>
  <c r="M38" i="6"/>
  <c r="D41" i="6"/>
  <c r="P41" i="6"/>
  <c r="D8" i="7"/>
  <c r="P8" i="7"/>
  <c r="B10" i="7"/>
  <c r="N10" i="7"/>
  <c r="L12" i="7"/>
  <c r="E13" i="7"/>
  <c r="Q13" i="7"/>
  <c r="O15" i="7"/>
  <c r="M17" i="7"/>
  <c r="D20" i="7"/>
  <c r="P20" i="7"/>
  <c r="B22" i="7"/>
  <c r="N22" i="7"/>
  <c r="L24" i="7"/>
  <c r="E25" i="7"/>
  <c r="C27" i="7"/>
  <c r="O27" i="7"/>
  <c r="M29" i="7"/>
  <c r="D32" i="7"/>
  <c r="P32" i="7"/>
  <c r="B34" i="7"/>
  <c r="N34" i="7"/>
  <c r="C39" i="7"/>
  <c r="O39" i="7"/>
  <c r="M41" i="7"/>
  <c r="F42" i="7"/>
  <c r="R42" i="7"/>
  <c r="D36" i="6"/>
  <c r="B38" i="6"/>
  <c r="G39" i="6"/>
  <c r="E41" i="6"/>
  <c r="E8" i="7"/>
  <c r="C10" i="7"/>
  <c r="F13" i="7"/>
  <c r="B17" i="7"/>
  <c r="E20" i="7"/>
  <c r="C22" i="7"/>
  <c r="F25" i="7"/>
  <c r="D27" i="7"/>
  <c r="B29" i="7"/>
  <c r="E32" i="7"/>
  <c r="C34" i="7"/>
  <c r="F37" i="7"/>
  <c r="D39" i="7"/>
  <c r="B41" i="7"/>
  <c r="G42" i="7"/>
  <c r="Q30" i="5" l="1"/>
  <c r="B25" i="5"/>
  <c r="H6" i="5"/>
  <c r="D6" i="5"/>
  <c r="D20" i="4"/>
  <c r="Q30" i="2"/>
  <c r="Q30" i="3" s="1"/>
  <c r="P25" i="2"/>
  <c r="P25" i="3" s="1"/>
  <c r="P25" i="6" s="1"/>
  <c r="Q6" i="2"/>
  <c r="Q5" i="2" s="1"/>
  <c r="Q4" i="2" s="1"/>
  <c r="D30" i="5"/>
  <c r="Q20" i="5"/>
  <c r="N25" i="5"/>
  <c r="D30" i="2"/>
  <c r="D30" i="3" s="1"/>
  <c r="D30" i="6" s="1"/>
  <c r="D25" i="5"/>
  <c r="N30" i="4"/>
  <c r="N30" i="7" s="1"/>
  <c r="G15" i="4"/>
  <c r="M6" i="2"/>
  <c r="M30" i="4"/>
  <c r="M30" i="7" s="1"/>
  <c r="C30" i="4"/>
  <c r="S20" i="4"/>
  <c r="G30" i="2"/>
  <c r="C6" i="2"/>
  <c r="C5" i="2" s="1"/>
  <c r="C4" i="2" s="1"/>
  <c r="C20" i="5"/>
  <c r="B30" i="5"/>
  <c r="I25" i="5"/>
  <c r="C25" i="5"/>
  <c r="S25" i="5"/>
  <c r="D30" i="4"/>
  <c r="D30" i="7" s="1"/>
  <c r="O6" i="4"/>
  <c r="J20" i="2"/>
  <c r="E25" i="5"/>
  <c r="N20" i="2"/>
  <c r="G6" i="5"/>
  <c r="H20" i="5"/>
  <c r="M6" i="5"/>
  <c r="M5" i="5" s="1"/>
  <c r="C30" i="5"/>
  <c r="P30" i="4"/>
  <c r="K30" i="4"/>
  <c r="S25" i="4"/>
  <c r="P20" i="4"/>
  <c r="S30" i="2"/>
  <c r="Q20" i="2"/>
  <c r="R30" i="5"/>
  <c r="R20" i="4"/>
  <c r="E15" i="2"/>
  <c r="L25" i="2"/>
  <c r="L25" i="3" s="1"/>
  <c r="O20" i="2"/>
  <c r="H6" i="2"/>
  <c r="O30" i="4"/>
  <c r="O30" i="7" s="1"/>
  <c r="J6" i="2"/>
  <c r="N6" i="5"/>
  <c r="J20" i="4"/>
  <c r="C25" i="2"/>
  <c r="E20" i="2"/>
  <c r="I5" i="1"/>
  <c r="K15" i="6"/>
  <c r="G15" i="6"/>
  <c r="K25" i="6"/>
  <c r="L25" i="6"/>
  <c r="P35" i="6"/>
  <c r="P39" i="6"/>
  <c r="M15" i="3"/>
  <c r="M15" i="6" s="1"/>
  <c r="F5" i="1"/>
  <c r="O5" i="4"/>
  <c r="O6" i="7"/>
  <c r="C6" i="3"/>
  <c r="C6" i="6" s="1"/>
  <c r="H25" i="6"/>
  <c r="R4" i="1"/>
  <c r="Q5" i="3"/>
  <c r="Q4" i="1"/>
  <c r="P5" i="2"/>
  <c r="P4" i="2" s="1"/>
  <c r="P6" i="3"/>
  <c r="F4" i="1"/>
  <c r="E4" i="1"/>
  <c r="D15" i="6"/>
  <c r="Q6" i="3"/>
  <c r="C15" i="6"/>
  <c r="N25" i="6"/>
  <c r="O5" i="2"/>
  <c r="O6" i="3"/>
  <c r="O6" i="6" s="1"/>
  <c r="M5" i="2"/>
  <c r="M6" i="3"/>
  <c r="H6" i="7"/>
  <c r="H6" i="3"/>
  <c r="H6" i="6" s="1"/>
  <c r="H5" i="1"/>
  <c r="G6" i="2"/>
  <c r="G5" i="2" s="1"/>
  <c r="P39" i="7"/>
  <c r="K33" i="7"/>
  <c r="G30" i="5"/>
  <c r="B6" i="5"/>
  <c r="I30" i="4"/>
  <c r="I30" i="7" s="1"/>
  <c r="S30" i="4"/>
  <c r="M20" i="4"/>
  <c r="Q6" i="4"/>
  <c r="S15" i="4"/>
  <c r="S15" i="7" s="1"/>
  <c r="K6" i="4"/>
  <c r="N15" i="2"/>
  <c r="N15" i="3" s="1"/>
  <c r="N15" i="6" s="1"/>
  <c r="J6" i="3"/>
  <c r="J5" i="1"/>
  <c r="G33" i="3"/>
  <c r="G33" i="6" s="1"/>
  <c r="K6" i="3"/>
  <c r="K5" i="1"/>
  <c r="Q7" i="7"/>
  <c r="M30" i="2"/>
  <c r="M30" i="3" s="1"/>
  <c r="M30" i="6" s="1"/>
  <c r="K30" i="7"/>
  <c r="N5" i="1"/>
  <c r="I6" i="4"/>
  <c r="S18" i="3"/>
  <c r="S18" i="6" s="1"/>
  <c r="L17" i="7"/>
  <c r="N16" i="3"/>
  <c r="N16" i="6" s="1"/>
  <c r="M5" i="1"/>
  <c r="S30" i="5"/>
  <c r="L30" i="5"/>
  <c r="E15" i="5"/>
  <c r="L6" i="5"/>
  <c r="L5" i="5" s="1"/>
  <c r="C6" i="5"/>
  <c r="D20" i="2"/>
  <c r="B12" i="3"/>
  <c r="B12" i="6" s="1"/>
  <c r="D6" i="2"/>
  <c r="J27" i="3"/>
  <c r="J27" i="6" s="1"/>
  <c r="K20" i="2"/>
  <c r="K5" i="2" s="1"/>
  <c r="H30" i="3"/>
  <c r="H30" i="6" s="1"/>
  <c r="I17" i="7"/>
  <c r="P32" i="3"/>
  <c r="P32" i="6" s="1"/>
  <c r="I9" i="6"/>
  <c r="F30" i="5"/>
  <c r="K6" i="5"/>
  <c r="I5" i="5"/>
  <c r="P6" i="5"/>
  <c r="N25" i="4"/>
  <c r="N25" i="7" s="1"/>
  <c r="K20" i="4"/>
  <c r="E25" i="3"/>
  <c r="E25" i="6" s="1"/>
  <c r="B5" i="2"/>
  <c r="O12" i="3"/>
  <c r="O12" i="6" s="1"/>
  <c r="R26" i="7"/>
  <c r="P5" i="1"/>
  <c r="J30" i="5"/>
  <c r="I30" i="5"/>
  <c r="D5" i="5"/>
  <c r="D4" i="5" s="1"/>
  <c r="H25" i="5"/>
  <c r="H5" i="5" s="1"/>
  <c r="H4" i="5" s="1"/>
  <c r="L30" i="4"/>
  <c r="J30" i="4"/>
  <c r="J30" i="7" s="1"/>
  <c r="E25" i="4"/>
  <c r="H20" i="4"/>
  <c r="H5" i="4" s="1"/>
  <c r="H4" i="4" s="1"/>
  <c r="B6" i="4"/>
  <c r="M6" i="4"/>
  <c r="N26" i="3"/>
  <c r="N26" i="6" s="1"/>
  <c r="J30" i="3"/>
  <c r="J30" i="6" s="1"/>
  <c r="Q32" i="3"/>
  <c r="Q32" i="6" s="1"/>
  <c r="I6" i="2"/>
  <c r="S30" i="7"/>
  <c r="S30" i="3"/>
  <c r="S30" i="6" s="1"/>
  <c r="G5" i="1"/>
  <c r="I33" i="7"/>
  <c r="J17" i="7"/>
  <c r="M30" i="5"/>
  <c r="E30" i="5"/>
  <c r="Q25" i="5"/>
  <c r="Q6" i="5"/>
  <c r="P6" i="4"/>
  <c r="P15" i="4"/>
  <c r="P15" i="7" s="1"/>
  <c r="C17" i="3"/>
  <c r="C17" i="6" s="1"/>
  <c r="D32" i="3"/>
  <c r="D32" i="6" s="1"/>
  <c r="P30" i="7"/>
  <c r="P30" i="3"/>
  <c r="P30" i="6" s="1"/>
  <c r="L30" i="2"/>
  <c r="L30" i="3" s="1"/>
  <c r="L30" i="6" s="1"/>
  <c r="G30" i="7"/>
  <c r="G30" i="3"/>
  <c r="G30" i="6" s="1"/>
  <c r="I15" i="3"/>
  <c r="I15" i="6" s="1"/>
  <c r="J30" i="2"/>
  <c r="N6" i="2"/>
  <c r="E5" i="5"/>
  <c r="E4" i="5" s="1"/>
  <c r="F30" i="4"/>
  <c r="F30" i="7" s="1"/>
  <c r="J25" i="5"/>
  <c r="J25" i="4"/>
  <c r="J25" i="7" s="1"/>
  <c r="N6" i="4"/>
  <c r="L6" i="4"/>
  <c r="L5" i="4" s="1"/>
  <c r="G6" i="4"/>
  <c r="G5" i="4" s="1"/>
  <c r="G4" i="4" s="1"/>
  <c r="K17" i="7"/>
  <c r="D25" i="7"/>
  <c r="D25" i="6"/>
  <c r="P27" i="3"/>
  <c r="P27" i="6" s="1"/>
  <c r="M27" i="3"/>
  <c r="M27" i="6" s="1"/>
  <c r="S6" i="2"/>
  <c r="E30" i="4"/>
  <c r="E30" i="7" s="1"/>
  <c r="K30" i="5"/>
  <c r="O30" i="5"/>
  <c r="J20" i="5"/>
  <c r="P25" i="5"/>
  <c r="R6" i="5"/>
  <c r="R30" i="4"/>
  <c r="R30" i="7" s="1"/>
  <c r="M25" i="4"/>
  <c r="M25" i="7" s="1"/>
  <c r="N20" i="4"/>
  <c r="S6" i="4"/>
  <c r="E30" i="2"/>
  <c r="E30" i="3" s="1"/>
  <c r="E30" i="6" s="1"/>
  <c r="C32" i="3"/>
  <c r="C32" i="6" s="1"/>
  <c r="E33" i="7"/>
  <c r="Q15" i="6"/>
  <c r="I18" i="3"/>
  <c r="I18" i="6" s="1"/>
  <c r="K7" i="7"/>
  <c r="C5" i="3"/>
  <c r="C4" i="1"/>
  <c r="F15" i="2"/>
  <c r="I4" i="1"/>
  <c r="P18" i="6"/>
  <c r="Q15" i="5"/>
  <c r="N15" i="5"/>
  <c r="F25" i="5"/>
  <c r="F5" i="5" s="1"/>
  <c r="B20" i="4"/>
  <c r="P25" i="4"/>
  <c r="P25" i="7" s="1"/>
  <c r="B30" i="4"/>
  <c r="B30" i="7" s="1"/>
  <c r="F6" i="4"/>
  <c r="O30" i="2"/>
  <c r="O30" i="3" s="1"/>
  <c r="O30" i="6" s="1"/>
  <c r="N30" i="2"/>
  <c r="N30" i="3" s="1"/>
  <c r="N30" i="6" s="1"/>
  <c r="J6" i="4"/>
  <c r="I20" i="2"/>
  <c r="L5" i="2"/>
  <c r="L4" i="2" s="1"/>
  <c r="B6" i="7"/>
  <c r="B6" i="3"/>
  <c r="B6" i="6" s="1"/>
  <c r="B5" i="1"/>
  <c r="L30" i="7"/>
  <c r="E15" i="6"/>
  <c r="J33" i="7"/>
  <c r="N7" i="6"/>
  <c r="S26" i="7"/>
  <c r="K9" i="3"/>
  <c r="K9" i="6" s="1"/>
  <c r="C30" i="7"/>
  <c r="C30" i="6"/>
  <c r="C6" i="7"/>
  <c r="K30" i="2"/>
  <c r="K30" i="3" s="1"/>
  <c r="K30" i="6" s="1"/>
  <c r="D15" i="5"/>
  <c r="R25" i="5"/>
  <c r="S5" i="5"/>
  <c r="S4" i="5" s="1"/>
  <c r="Q30" i="4"/>
  <c r="Q30" i="7" s="1"/>
  <c r="D6" i="4"/>
  <c r="D5" i="4" s="1"/>
  <c r="D4" i="4" s="1"/>
  <c r="B30" i="2"/>
  <c r="B30" i="3" s="1"/>
  <c r="B30" i="6" s="1"/>
  <c r="F30" i="2"/>
  <c r="F30" i="3" s="1"/>
  <c r="L6" i="7"/>
  <c r="L6" i="3"/>
  <c r="L6" i="6" s="1"/>
  <c r="L5" i="1"/>
  <c r="S7" i="6"/>
  <c r="F15" i="3"/>
  <c r="F15" i="6" s="1"/>
  <c r="J20" i="3"/>
  <c r="J20" i="6" s="1"/>
  <c r="F6" i="2"/>
  <c r="N7" i="7"/>
  <c r="J15" i="2"/>
  <c r="J15" i="3" s="1"/>
  <c r="J15" i="6" s="1"/>
  <c r="G7" i="6"/>
  <c r="S4" i="1"/>
  <c r="O6" i="5"/>
  <c r="O5" i="5" s="1"/>
  <c r="O4" i="5" s="1"/>
  <c r="P15" i="5"/>
  <c r="R20" i="5"/>
  <c r="S15" i="5"/>
  <c r="P30" i="5"/>
  <c r="K25" i="5"/>
  <c r="J6" i="5"/>
  <c r="C25" i="4"/>
  <c r="C5" i="4" s="1"/>
  <c r="R6" i="4"/>
  <c r="L27" i="3"/>
  <c r="L27" i="6" s="1"/>
  <c r="E5" i="2"/>
  <c r="E5" i="3" s="1"/>
  <c r="R30" i="2"/>
  <c r="R30" i="3" s="1"/>
  <c r="R18" i="3"/>
  <c r="R18" i="6" s="1"/>
  <c r="R15" i="2"/>
  <c r="R15" i="3" s="1"/>
  <c r="R15" i="6" s="1"/>
  <c r="S7" i="7"/>
  <c r="O17" i="3"/>
  <c r="O17" i="6" s="1"/>
  <c r="R6" i="2"/>
  <c r="J9" i="3"/>
  <c r="J9" i="6" s="1"/>
  <c r="S20" i="3"/>
  <c r="S20" i="6" s="1"/>
  <c r="F32" i="3"/>
  <c r="F32" i="6" s="1"/>
  <c r="G7" i="7"/>
  <c r="S32" i="3"/>
  <c r="S32" i="6" s="1"/>
  <c r="H16" i="3"/>
  <c r="H16" i="6" s="1"/>
  <c r="C15" i="5"/>
  <c r="H30" i="5"/>
  <c r="G5" i="5"/>
  <c r="E6" i="4"/>
  <c r="E6" i="6" s="1"/>
  <c r="I30" i="2"/>
  <c r="I30" i="3" s="1"/>
  <c r="I30" i="6" s="1"/>
  <c r="I25" i="2"/>
  <c r="I25" i="3" s="1"/>
  <c r="I25" i="6" s="1"/>
  <c r="Q7" i="6"/>
  <c r="H20" i="2"/>
  <c r="P7" i="7"/>
  <c r="B7" i="6"/>
  <c r="G20" i="3"/>
  <c r="G20" i="6" s="1"/>
  <c r="D5" i="1"/>
  <c r="P5" i="5" l="1"/>
  <c r="P4" i="5" s="1"/>
  <c r="B5" i="5"/>
  <c r="B4" i="5" s="1"/>
  <c r="H5" i="2"/>
  <c r="H4" i="2" s="1"/>
  <c r="N5" i="5"/>
  <c r="N4" i="5" s="1"/>
  <c r="G4" i="2"/>
  <c r="J5" i="5"/>
  <c r="J4" i="5" s="1"/>
  <c r="F4" i="5"/>
  <c r="M4" i="5"/>
  <c r="G4" i="5"/>
  <c r="I4" i="5"/>
  <c r="J6" i="6"/>
  <c r="K5" i="4"/>
  <c r="K4" i="4" s="1"/>
  <c r="F30" i="6"/>
  <c r="M6" i="6"/>
  <c r="M25" i="6"/>
  <c r="K6" i="7"/>
  <c r="K4" i="2"/>
  <c r="C4" i="4"/>
  <c r="C4" i="7" s="1"/>
  <c r="C5" i="7"/>
  <c r="J5" i="4"/>
  <c r="J4" i="4" s="1"/>
  <c r="J6" i="7"/>
  <c r="G6" i="7"/>
  <c r="D5" i="2"/>
  <c r="D4" i="2" s="1"/>
  <c r="D6" i="3"/>
  <c r="D6" i="6" s="1"/>
  <c r="I5" i="4"/>
  <c r="I6" i="7"/>
  <c r="J4" i="1"/>
  <c r="Q6" i="6"/>
  <c r="Q4" i="3"/>
  <c r="H4" i="1"/>
  <c r="H5" i="7"/>
  <c r="H5" i="3"/>
  <c r="H5" i="6" s="1"/>
  <c r="D4" i="1"/>
  <c r="D5" i="7"/>
  <c r="F5" i="2"/>
  <c r="F6" i="3"/>
  <c r="F6" i="6" s="1"/>
  <c r="F5" i="4"/>
  <c r="F6" i="7"/>
  <c r="Q5" i="5"/>
  <c r="Q4" i="5" s="1"/>
  <c r="I5" i="2"/>
  <c r="I6" i="3"/>
  <c r="I6" i="6" s="1"/>
  <c r="K5" i="5"/>
  <c r="K4" i="5" s="1"/>
  <c r="C5" i="5"/>
  <c r="C4" i="5" s="1"/>
  <c r="N5" i="2"/>
  <c r="N4" i="2" s="1"/>
  <c r="N6" i="3"/>
  <c r="N6" i="6" s="1"/>
  <c r="L4" i="5"/>
  <c r="S15" i="6"/>
  <c r="R5" i="2"/>
  <c r="R6" i="3"/>
  <c r="R6" i="6" s="1"/>
  <c r="P5" i="4"/>
  <c r="P4" i="4" s="1"/>
  <c r="P6" i="7"/>
  <c r="C4" i="3"/>
  <c r="R5" i="5"/>
  <c r="R4" i="5" s="1"/>
  <c r="Q5" i="4"/>
  <c r="Q6" i="7"/>
  <c r="S5" i="4"/>
  <c r="S6" i="7"/>
  <c r="P5" i="3"/>
  <c r="P5" i="6" s="1"/>
  <c r="P4" i="1"/>
  <c r="M4" i="2"/>
  <c r="R30" i="6"/>
  <c r="B4" i="1"/>
  <c r="B5" i="3"/>
  <c r="L4" i="4"/>
  <c r="M5" i="4"/>
  <c r="M4" i="4" s="1"/>
  <c r="M6" i="7"/>
  <c r="J5" i="2"/>
  <c r="J4" i="2" s="1"/>
  <c r="P6" i="6"/>
  <c r="C5" i="6"/>
  <c r="E4" i="2"/>
  <c r="E4" i="3" s="1"/>
  <c r="N5" i="4"/>
  <c r="N4" i="4" s="1"/>
  <c r="N6" i="7"/>
  <c r="B5" i="4"/>
  <c r="B4" i="4" s="1"/>
  <c r="M5" i="3"/>
  <c r="M4" i="1"/>
  <c r="K4" i="1"/>
  <c r="K5" i="3"/>
  <c r="K5" i="6" s="1"/>
  <c r="O4" i="2"/>
  <c r="O4" i="3" s="1"/>
  <c r="O5" i="3"/>
  <c r="O5" i="6" s="1"/>
  <c r="J25" i="6"/>
  <c r="D6" i="7"/>
  <c r="L5" i="7"/>
  <c r="L4" i="1"/>
  <c r="L5" i="3"/>
  <c r="L5" i="6" s="1"/>
  <c r="B4" i="2"/>
  <c r="P15" i="6"/>
  <c r="K6" i="6"/>
  <c r="Q30" i="6"/>
  <c r="E5" i="4"/>
  <c r="E5" i="6" s="1"/>
  <c r="E6" i="7"/>
  <c r="N4" i="1"/>
  <c r="R5" i="4"/>
  <c r="R6" i="7"/>
  <c r="G5" i="3"/>
  <c r="G5" i="6" s="1"/>
  <c r="G4" i="1"/>
  <c r="G5" i="7"/>
  <c r="S5" i="2"/>
  <c r="S6" i="3"/>
  <c r="S6" i="6" s="1"/>
  <c r="G6" i="3"/>
  <c r="G6" i="6" s="1"/>
  <c r="O4" i="4"/>
  <c r="O4" i="7" s="1"/>
  <c r="O5" i="7"/>
  <c r="N5" i="7" l="1"/>
  <c r="M5" i="7"/>
  <c r="C4" i="6"/>
  <c r="K5" i="7"/>
  <c r="M5" i="6"/>
  <c r="J5" i="7"/>
  <c r="I4" i="4"/>
  <c r="I4" i="7" s="1"/>
  <c r="I5" i="7"/>
  <c r="S4" i="2"/>
  <c r="S4" i="3" s="1"/>
  <c r="S5" i="3"/>
  <c r="S5" i="6" s="1"/>
  <c r="E4" i="4"/>
  <c r="E4" i="7" s="1"/>
  <c r="E5" i="7"/>
  <c r="O4" i="6"/>
  <c r="S4" i="4"/>
  <c r="S4" i="7" s="1"/>
  <c r="S5" i="7"/>
  <c r="F4" i="4"/>
  <c r="F4" i="7" s="1"/>
  <c r="F5" i="7"/>
  <c r="B5" i="6"/>
  <c r="H4" i="7"/>
  <c r="H4" i="3"/>
  <c r="H4" i="6" s="1"/>
  <c r="G4" i="7"/>
  <c r="G4" i="3"/>
  <c r="G4" i="6" s="1"/>
  <c r="F4" i="2"/>
  <c r="F4" i="3" s="1"/>
  <c r="F4" i="6" s="1"/>
  <c r="F5" i="3"/>
  <c r="F5" i="6" s="1"/>
  <c r="R4" i="2"/>
  <c r="R4" i="3" s="1"/>
  <c r="R5" i="3"/>
  <c r="R5" i="6" s="1"/>
  <c r="K4" i="3"/>
  <c r="K4" i="6" s="1"/>
  <c r="K4" i="7"/>
  <c r="D4" i="7"/>
  <c r="D4" i="3"/>
  <c r="D4" i="6" s="1"/>
  <c r="I4" i="2"/>
  <c r="I4" i="3" s="1"/>
  <c r="I4" i="6" s="1"/>
  <c r="I5" i="3"/>
  <c r="I5" i="6" s="1"/>
  <c r="Q4" i="4"/>
  <c r="Q4" i="7" s="1"/>
  <c r="Q5" i="7"/>
  <c r="D5" i="3"/>
  <c r="D5" i="6" s="1"/>
  <c r="B5" i="7"/>
  <c r="R4" i="4"/>
  <c r="R4" i="7" s="1"/>
  <c r="R5" i="7"/>
  <c r="L4" i="3"/>
  <c r="L4" i="6" s="1"/>
  <c r="L4" i="7"/>
  <c r="J4" i="7"/>
  <c r="J4" i="3"/>
  <c r="J4" i="6" s="1"/>
  <c r="N4" i="3"/>
  <c r="N4" i="6" s="1"/>
  <c r="N4" i="7"/>
  <c r="M4" i="3"/>
  <c r="M4" i="6" s="1"/>
  <c r="M4" i="7"/>
  <c r="P5" i="7"/>
  <c r="J5" i="3"/>
  <c r="J5" i="6" s="1"/>
  <c r="N5" i="3"/>
  <c r="N5" i="6" s="1"/>
  <c r="B4" i="3"/>
  <c r="B4" i="6" s="1"/>
  <c r="B4" i="7"/>
  <c r="P4" i="7"/>
  <c r="P4" i="3"/>
  <c r="P4" i="6" s="1"/>
  <c r="Q5" i="6"/>
  <c r="E4" i="6" l="1"/>
  <c r="R4" i="6"/>
  <c r="S4" i="6"/>
  <c r="Q4" i="6"/>
</calcChain>
</file>

<file path=xl/sharedStrings.xml><?xml version="1.0" encoding="utf-8"?>
<sst xmlns="http://schemas.openxmlformats.org/spreadsheetml/2006/main" count="53" uniqueCount="40">
  <si>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</si>
  <si>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</si>
  <si>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</si>
  <si>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</si>
  <si>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</si>
  <si>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</si>
  <si>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</si>
  <si>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</si>
  <si>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</si>
  <si>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</si>
  <si>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</si>
  <si>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</si>
  <si>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</si>
  <si>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Facultades 2</t>
  </si>
  <si>
    <t>BILBAO</t>
  </si>
  <si>
    <t>General Concha 24</t>
  </si>
  <si>
    <t>MADRID</t>
  </si>
  <si>
    <t>Carlos III 1</t>
  </si>
  <si>
    <t>Carlos III 2</t>
  </si>
  <si>
    <t>3rd PARTIES</t>
  </si>
  <si>
    <t>Artesania 30</t>
  </si>
  <si>
    <t>Bailén 33</t>
  </si>
  <si>
    <t>Consell De Cent 222</t>
  </si>
  <si>
    <t>Córcega 52</t>
  </si>
  <si>
    <t>Corcega 207</t>
  </si>
  <si>
    <t>Encarnación 160</t>
  </si>
  <si>
    <t>Gran Via 598</t>
  </si>
  <si>
    <t>Ramón Albó 006</t>
  </si>
  <si>
    <t>Robrenyo 67</t>
  </si>
  <si>
    <t>Sardenya 326</t>
  </si>
  <si>
    <t>Travessera 43</t>
  </si>
  <si>
    <t>ROOM NIGHTS (REAL + OTB)</t>
  </si>
  <si>
    <t>OCCUPANCY (REAL + OTB)</t>
  </si>
  <si>
    <t>INCOME (REAL + OTB)</t>
  </si>
  <si>
    <t>RevPob (REAL + OTB)</t>
  </si>
  <si>
    <t>RevPab (REAL + OTB)</t>
  </si>
  <si>
    <t>Building</t>
  </si>
  <si>
    <t>Owner</t>
  </si>
  <si>
    <t>Location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</si>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</sst>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104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 vertical="center"/>
    </xf>
    <xf numFmtId="3" fontId="7" fillId="0" borderId="22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3" fontId="7" fillId="0" borderId="25" xfId="0" applyNumberFormat="1" applyFont="1" applyBorder="1" applyAlignment="1">
      <alignment horizontal="center"/>
    </xf>
    <xf numFmtId="17" fontId="6" fillId="3" borderId="16" xfId="0" applyNumberFormat="1" applyFont="1" applyFill="1" applyBorder="1" applyAlignment="1">
      <alignment horizontal="center" vertical="center"/>
    </xf>
    <xf numFmtId="17" fontId="6" fillId="3" borderId="1" xfId="0" applyNumberFormat="1" applyFont="1" applyFill="1" applyBorder="1" applyAlignment="1">
      <alignment horizontal="center" vertical="center"/>
    </xf>
    <xf numFmtId="17" fontId="6" fillId="3" borderId="2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left" vertical="center"/>
    </xf>
    <xf numFmtId="3" fontId="5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8" fillId="6" borderId="16" xfId="0" applyFont="1" applyFill="1" applyBorder="1" applyAlignment="1">
      <alignment horizontal="left" vertical="center"/>
    </xf>
    <xf numFmtId="3" fontId="8" fillId="6" borderId="1" xfId="0" applyNumberFormat="1" applyFont="1" applyFill="1" applyBorder="1" applyAlignment="1">
      <alignment horizontal="center"/>
    </xf>
    <xf numFmtId="3" fontId="8" fillId="6" borderId="2" xfId="0" applyNumberFormat="1" applyFont="1" applyFill="1" applyBorder="1" applyAlignment="1">
      <alignment horizontal="center"/>
    </xf>
    <xf numFmtId="9" fontId="5" fillId="5" borderId="1" xfId="1" applyFont="1" applyFill="1" applyBorder="1" applyAlignment="1">
      <alignment horizontal="center"/>
    </xf>
    <xf numFmtId="9" fontId="5" fillId="5" borderId="2" xfId="1" applyFont="1" applyFill="1" applyBorder="1" applyAlignment="1">
      <alignment horizontal="center"/>
    </xf>
    <xf numFmtId="9" fontId="8" fillId="6" borderId="1" xfId="1" applyFont="1" applyFill="1" applyBorder="1" applyAlignment="1">
      <alignment horizontal="center"/>
    </xf>
    <xf numFmtId="9" fontId="8" fillId="6" borderId="2" xfId="1" applyFont="1" applyFill="1" applyBorder="1" applyAlignment="1">
      <alignment horizontal="center"/>
    </xf>
    <xf numFmtId="9" fontId="7" fillId="0" borderId="4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7" xfId="1" applyFont="1" applyBorder="1" applyAlignment="1">
      <alignment horizontal="center"/>
    </xf>
    <xf numFmtId="9" fontId="7" fillId="0" borderId="8" xfId="1" applyFont="1" applyBorder="1" applyAlignment="1">
      <alignment horizontal="center"/>
    </xf>
    <xf numFmtId="9" fontId="7" fillId="0" borderId="9" xfId="1" applyFont="1" applyBorder="1" applyAlignment="1">
      <alignment horizontal="center"/>
    </xf>
    <xf numFmtId="9" fontId="7" fillId="0" borderId="21" xfId="1" applyFont="1" applyBorder="1" applyAlignment="1">
      <alignment horizontal="center"/>
    </xf>
    <xf numFmtId="9" fontId="7" fillId="0" borderId="22" xfId="1" applyFont="1" applyBorder="1" applyAlignment="1">
      <alignment horizontal="center"/>
    </xf>
    <xf numFmtId="9" fontId="7" fillId="0" borderId="23" xfId="1" applyFont="1" applyBorder="1" applyAlignment="1">
      <alignment horizontal="center"/>
    </xf>
    <xf numFmtId="9" fontId="7" fillId="0" borderId="10" xfId="1" applyFont="1" applyBorder="1" applyAlignment="1">
      <alignment horizontal="center"/>
    </xf>
    <xf numFmtId="9" fontId="7" fillId="0" borderId="11" xfId="1" applyFont="1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8" xfId="1" applyFont="1" applyBorder="1" applyAlignment="1">
      <alignment horizontal="center"/>
    </xf>
    <xf numFmtId="9" fontId="7" fillId="0" borderId="19" xfId="1" applyFont="1" applyBorder="1" applyAlignment="1">
      <alignment horizontal="center"/>
    </xf>
    <xf numFmtId="9" fontId="7" fillId="0" borderId="20" xfId="1" applyFont="1" applyBorder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4" borderId="2" xfId="1" applyFont="1" applyFill="1" applyBorder="1" applyAlignment="1">
      <alignment horizontal="center"/>
    </xf>
    <xf numFmtId="3" fontId="3" fillId="4" borderId="1" xfId="1" applyNumberFormat="1" applyFont="1" applyFill="1" applyBorder="1" applyAlignment="1">
      <alignment horizontal="center"/>
    </xf>
    <xf numFmtId="3" fontId="3" fillId="4" borderId="2" xfId="1" applyNumberFormat="1" applyFont="1" applyFill="1" applyBorder="1" applyAlignment="1">
      <alignment horizontal="center"/>
    </xf>
    <xf numFmtId="3" fontId="5" fillId="5" borderId="1" xfId="1" applyNumberFormat="1" applyFont="1" applyFill="1" applyBorder="1" applyAlignment="1">
      <alignment horizontal="center"/>
    </xf>
    <xf numFmtId="3" fontId="5" fillId="5" borderId="2" xfId="1" applyNumberFormat="1" applyFont="1" applyFill="1" applyBorder="1" applyAlignment="1">
      <alignment horizontal="center"/>
    </xf>
    <xf numFmtId="3" fontId="8" fillId="6" borderId="1" xfId="1" applyNumberFormat="1" applyFont="1" applyFill="1" applyBorder="1" applyAlignment="1">
      <alignment horizontal="center"/>
    </xf>
    <xf numFmtId="3" fontId="8" fillId="6" borderId="2" xfId="1" applyNumberFormat="1" applyFont="1" applyFill="1" applyBorder="1" applyAlignment="1">
      <alignment horizontal="center"/>
    </xf>
    <xf numFmtId="3" fontId="7" fillId="0" borderId="4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7" xfId="1" applyNumberFormat="1" applyFont="1" applyBorder="1" applyAlignment="1">
      <alignment horizontal="center"/>
    </xf>
    <xf numFmtId="3" fontId="7" fillId="0" borderId="8" xfId="1" applyNumberFormat="1" applyFont="1" applyBorder="1" applyAlignment="1">
      <alignment horizontal="center"/>
    </xf>
    <xf numFmtId="3" fontId="7" fillId="0" borderId="9" xfId="1" applyNumberFormat="1" applyFont="1" applyBorder="1" applyAlignment="1">
      <alignment horizontal="center"/>
    </xf>
    <xf numFmtId="3" fontId="7" fillId="0" borderId="21" xfId="1" applyNumberFormat="1" applyFont="1" applyBorder="1" applyAlignment="1">
      <alignment horizontal="center"/>
    </xf>
    <xf numFmtId="3" fontId="7" fillId="0" borderId="22" xfId="1" applyNumberFormat="1" applyFont="1" applyBorder="1" applyAlignment="1">
      <alignment horizontal="center"/>
    </xf>
    <xf numFmtId="3" fontId="7" fillId="0" borderId="23" xfId="1" applyNumberFormat="1" applyFont="1" applyBorder="1" applyAlignment="1">
      <alignment horizontal="center"/>
    </xf>
    <xf numFmtId="3" fontId="7" fillId="0" borderId="10" xfId="1" applyNumberFormat="1" applyFont="1" applyBorder="1" applyAlignment="1">
      <alignment horizontal="center"/>
    </xf>
    <xf numFmtId="3" fontId="7" fillId="0" borderId="11" xfId="1" applyNumberFormat="1" applyFont="1" applyBorder="1" applyAlignment="1">
      <alignment horizontal="center"/>
    </xf>
    <xf numFmtId="3" fontId="7" fillId="0" borderId="12" xfId="1" applyNumberFormat="1" applyFont="1" applyBorder="1" applyAlignment="1">
      <alignment horizontal="center"/>
    </xf>
    <xf numFmtId="3" fontId="7" fillId="0" borderId="18" xfId="1" applyNumberFormat="1" applyFont="1" applyBorder="1" applyAlignment="1">
      <alignment horizontal="center"/>
    </xf>
    <xf numFmtId="3" fontId="7" fillId="0" borderId="19" xfId="1" applyNumberFormat="1" applyFont="1" applyBorder="1" applyAlignment="1">
      <alignment horizontal="center"/>
    </xf>
    <xf numFmtId="3" fontId="7" fillId="0" borderId="20" xfId="1" applyNumberFormat="1" applyFont="1" applyBorder="1" applyAlignment="1">
      <alignment horizontal="center"/>
    </xf>
    <xf numFmtId="165" fontId="3" fillId="4" borderId="1" xfId="1" applyNumberFormat="1" applyFont="1" applyFill="1" applyBorder="1" applyAlignment="1">
      <alignment horizontal="right"/>
    </xf>
    <xf numFmtId="165" fontId="3" fillId="4" borderId="2" xfId="1" applyNumberFormat="1" applyFont="1" applyFill="1" applyBorder="1" applyAlignment="1">
      <alignment horizontal="right"/>
    </xf>
    <xf numFmtId="165" fontId="5" fillId="5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 applyAlignment="1">
      <alignment horizontal="right"/>
    </xf>
    <xf numFmtId="165" fontId="8" fillId="6" borderId="1" xfId="1" applyNumberFormat="1" applyFont="1" applyFill="1" applyBorder="1" applyAlignment="1">
      <alignment horizontal="right"/>
    </xf>
    <xf numFmtId="165" fontId="8" fillId="6" borderId="2" xfId="1" applyNumberFormat="1" applyFont="1" applyFill="1" applyBorder="1" applyAlignment="1">
      <alignment horizontal="right"/>
    </xf>
    <xf numFmtId="165" fontId="7" fillId="0" borderId="4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7" xfId="1" applyNumberFormat="1" applyFont="1" applyBorder="1" applyAlignment="1">
      <alignment horizontal="right"/>
    </xf>
    <xf numFmtId="165" fontId="7" fillId="0" borderId="8" xfId="1" applyNumberFormat="1" applyFont="1" applyBorder="1" applyAlignment="1">
      <alignment horizontal="right"/>
    </xf>
    <xf numFmtId="165" fontId="7" fillId="0" borderId="9" xfId="1" applyNumberFormat="1" applyFont="1" applyBorder="1" applyAlignment="1">
      <alignment horizontal="right"/>
    </xf>
    <xf numFmtId="165" fontId="7" fillId="0" borderId="21" xfId="1" applyNumberFormat="1" applyFont="1" applyBorder="1" applyAlignment="1">
      <alignment horizontal="right"/>
    </xf>
    <xf numFmtId="165" fontId="7" fillId="0" borderId="22" xfId="1" applyNumberFormat="1" applyFont="1" applyBorder="1" applyAlignment="1">
      <alignment horizontal="right"/>
    </xf>
    <xf numFmtId="165" fontId="7" fillId="0" borderId="23" xfId="1" applyNumberFormat="1" applyFont="1" applyBorder="1" applyAlignment="1">
      <alignment horizontal="right"/>
    </xf>
    <xf numFmtId="165" fontId="7" fillId="0" borderId="10" xfId="1" applyNumberFormat="1" applyFont="1" applyBorder="1" applyAlignment="1">
      <alignment horizontal="right"/>
    </xf>
    <xf numFmtId="165" fontId="7" fillId="0" borderId="11" xfId="1" applyNumberFormat="1" applyFont="1" applyBorder="1" applyAlignment="1">
      <alignment horizontal="right"/>
    </xf>
    <xf numFmtId="165" fontId="7" fillId="0" borderId="12" xfId="1" applyNumberFormat="1" applyFont="1" applyBorder="1" applyAlignment="1">
      <alignment horizontal="right"/>
    </xf>
    <xf numFmtId="165" fontId="7" fillId="0" borderId="18" xfId="1" applyNumberFormat="1" applyFont="1" applyBorder="1" applyAlignment="1">
      <alignment horizontal="right"/>
    </xf>
    <xf numFmtId="165" fontId="7" fillId="0" borderId="19" xfId="1" applyNumberFormat="1" applyFont="1" applyBorder="1" applyAlignment="1">
      <alignment horizontal="right"/>
    </xf>
    <xf numFmtId="165" fontId="7" fillId="0" borderId="20" xfId="1" applyNumberFormat="1" applyFont="1" applyBorder="1" applyAlignment="1">
      <alignment horizontal="right"/>
    </xf>
    <xf numFmtId="22" fontId="7" fillId="0" borderId="0" xfId="0" applyNumberFormat="1" applyFont="1" applyAlignment="1">
      <alignment horizontal="center"/>
    </xf>
    <xf numFmtId="0" fontId="4" fillId="2" borderId="26" xfId="0" applyFont="1" applyFill="1" applyBorder="1" applyAlignment="1">
      <alignment horizontal="left" vertical="center"/>
    </xf>
    <xf numFmtId="3" fontId="7" fillId="0" borderId="3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top"/>
    </xf>
    <xf numFmtId="164" fontId="9" fillId="0" borderId="27" xfId="0" applyNumberFormat="1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S42"/>
  <sheetViews>
    <sheetView showGridLines="0" tabSelected="1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>
      <c r="S1" s="99"/>
    </row>
    <row r="2" spans="1:19" ht="15" customHeight="1" x14ac:dyDescent="0.25">
      <c r="A2" s="100" t="s">
        <v>0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">
        <v>1</v>
      </c>
      <c r="B4" s="52">
        <f t="shared" ref="B4:S4" si="1">B5+B30</f>
        <v>0</v>
      </c>
      <c r="C4" s="52">
        <f t="shared" si="1"/>
        <v>0</v>
      </c>
      <c r="D4" s="52">
        <f t="shared" si="1"/>
        <v>0</v>
      </c>
      <c r="E4" s="52">
        <f t="shared" si="1"/>
        <v>0</v>
      </c>
      <c r="F4" s="52">
        <f t="shared" si="1"/>
        <v>0</v>
      </c>
      <c r="G4" s="52">
        <f t="shared" si="1"/>
        <v>0</v>
      </c>
      <c r="H4" s="52">
        <f t="shared" si="1"/>
        <v>0</v>
      </c>
      <c r="I4" s="52">
        <f t="shared" si="1"/>
        <v>0</v>
      </c>
      <c r="J4" s="52">
        <f t="shared" si="1"/>
        <v>0</v>
      </c>
      <c r="K4" s="52">
        <f t="shared" si="1"/>
        <v>0</v>
      </c>
      <c r="L4" s="52">
        <f t="shared" si="1"/>
        <v>0</v>
      </c>
      <c r="M4" s="52">
        <f t="shared" si="1"/>
        <v>0</v>
      </c>
      <c r="N4" s="52">
        <f t="shared" si="1"/>
        <v>0</v>
      </c>
      <c r="O4" s="52">
        <f t="shared" si="1"/>
        <v>0</v>
      </c>
      <c r="P4" s="52">
        <f t="shared" si="1"/>
        <v>0</v>
      </c>
      <c r="Q4" s="52">
        <f t="shared" si="1"/>
        <v>0</v>
      </c>
      <c r="R4" s="52">
        <f t="shared" si="1"/>
        <v>0</v>
      </c>
      <c r="S4" s="53">
        <f t="shared" si="1"/>
        <v>0</v>
      </c>
    </row>
    <row r="5" spans="1:19" x14ac:dyDescent="0.25">
      <c r="A5" s="26" t="s">
        <v>2</v>
      </c>
      <c r="B5" s="27">
        <f t="shared" ref="B5:S5" si="2">B6+B15+B20+B25</f>
        <v>0</v>
      </c>
      <c r="C5" s="27">
        <f t="shared" si="2"/>
        <v>0</v>
      </c>
      <c r="D5" s="27">
        <f t="shared" si="2"/>
        <v>0</v>
      </c>
      <c r="E5" s="27">
        <f t="shared" si="2"/>
        <v>0</v>
      </c>
      <c r="F5" s="27">
        <f t="shared" si="2"/>
        <v>0</v>
      </c>
      <c r="G5" s="27">
        <f t="shared" si="2"/>
        <v>0</v>
      </c>
      <c r="H5" s="27">
        <f t="shared" si="2"/>
        <v>0</v>
      </c>
      <c r="I5" s="27">
        <f t="shared" si="2"/>
        <v>0</v>
      </c>
      <c r="J5" s="27">
        <f t="shared" si="2"/>
        <v>0</v>
      </c>
      <c r="K5" s="27">
        <f t="shared" si="2"/>
        <v>0</v>
      </c>
      <c r="L5" s="27">
        <f t="shared" si="2"/>
        <v>0</v>
      </c>
      <c r="M5" s="27">
        <f t="shared" si="2"/>
        <v>0</v>
      </c>
      <c r="N5" s="27">
        <f t="shared" si="2"/>
        <v>0</v>
      </c>
      <c r="O5" s="27">
        <f t="shared" si="2"/>
        <v>0</v>
      </c>
      <c r="P5" s="27">
        <f t="shared" si="2"/>
        <v>0</v>
      </c>
      <c r="Q5" s="27">
        <f t="shared" si="2"/>
        <v>0</v>
      </c>
      <c r="R5" s="27">
        <f t="shared" si="2"/>
        <v>0</v>
      </c>
      <c r="S5" s="28">
        <f t="shared" si="2"/>
        <v>0</v>
      </c>
    </row>
    <row r="6" spans="1:19" s="2" customFormat="1" ht="12.75" customHeight="1" x14ac:dyDescent="0.2">
      <c r="A6" s="29" t="s">
        <v>3</v>
      </c>
      <c r="B6" s="30">
        <f t="shared" ref="B6:S6" si="3">SUM(B7:B14)</f>
        <v>0</v>
      </c>
      <c r="C6" s="30">
        <f t="shared" si="3"/>
        <v>0</v>
      </c>
      <c r="D6" s="30">
        <f t="shared" si="3"/>
        <v>0</v>
      </c>
      <c r="E6" s="30">
        <f t="shared" si="3"/>
        <v>0</v>
      </c>
      <c r="F6" s="30">
        <f t="shared" si="3"/>
        <v>0</v>
      </c>
      <c r="G6" s="30">
        <f t="shared" si="3"/>
        <v>0</v>
      </c>
      <c r="H6" s="30">
        <f t="shared" si="3"/>
        <v>0</v>
      </c>
      <c r="I6" s="30">
        <f t="shared" si="3"/>
        <v>0</v>
      </c>
      <c r="J6" s="30">
        <f t="shared" si="3"/>
        <v>0</v>
      </c>
      <c r="K6" s="30">
        <f t="shared" si="3"/>
        <v>0</v>
      </c>
      <c r="L6" s="30">
        <f t="shared" si="3"/>
        <v>0</v>
      </c>
      <c r="M6" s="30">
        <f t="shared" si="3"/>
        <v>0</v>
      </c>
      <c r="N6" s="30">
        <f t="shared" si="3"/>
        <v>0</v>
      </c>
      <c r="O6" s="30">
        <f t="shared" si="3"/>
        <v>0</v>
      </c>
      <c r="P6" s="30">
        <f t="shared" si="3"/>
        <v>0</v>
      </c>
      <c r="Q6" s="30">
        <f t="shared" si="3"/>
        <v>0</v>
      </c>
      <c r="R6" s="30">
        <f t="shared" si="3"/>
        <v>0</v>
      </c>
      <c r="S6" s="31">
        <f t="shared" si="3"/>
        <v>0</v>
      </c>
    </row>
    <row r="7" spans="1:19" x14ac:dyDescent="0.25">
      <c r="A7" s="4" t="s">
        <v>4</v>
      </c>
      <c r="B7" s="8">
        <f>IF($A7&lt;&gt;"",SUMIF('data-beds'!$A:$A,Beds!$A7,'data-beds'!E:E),"")</f>
        <v>0</v>
      </c>
      <c r="C7" s="9">
        <f>IF($A7&lt;&gt;"",SUMIF('data-beds'!$A:$A,Beds!$A7,'data-beds'!F:F),"")</f>
        <v>0</v>
      </c>
      <c r="D7" s="9">
        <f>IF($A7&lt;&gt;"",SUMIF('data-beds'!$A:$A,Beds!$A7,'data-beds'!G:G),"")</f>
        <v>0</v>
      </c>
      <c r="E7" s="9">
        <f>IF($A7&lt;&gt;"",SUMIF('data-beds'!$A:$A,Beds!$A7,'data-beds'!H:H),"")</f>
        <v>0</v>
      </c>
      <c r="F7" s="9">
        <f>IF($A7&lt;&gt;"",SUMIF('data-beds'!$A:$A,Beds!$A7,'data-beds'!I:I),"")</f>
        <v>0</v>
      </c>
      <c r="G7" s="9">
        <f>IF($A7&lt;&gt;"",SUMIF('data-beds'!$A:$A,Beds!$A7,'data-beds'!J:J),"")</f>
        <v>0</v>
      </c>
      <c r="H7" s="9">
        <f>IF($A7&lt;&gt;"",SUMIF('data-beds'!$A:$A,Beds!$A7,'data-beds'!K:K),"")</f>
        <v>0</v>
      </c>
      <c r="I7" s="9">
        <f>IF($A7&lt;&gt;"",SUMIF('data-beds'!$A:$A,Beds!$A7,'data-beds'!L:L),"")</f>
        <v>0</v>
      </c>
      <c r="J7" s="9">
        <f>IF($A7&lt;&gt;"",SUMIF('data-beds'!$A:$A,Beds!$A7,'data-beds'!M:M),"")</f>
        <v>0</v>
      </c>
      <c r="K7" s="9">
        <f>IF($A7&lt;&gt;"",SUMIF('data-beds'!$A:$A,Beds!$A7,'data-beds'!N:N),"")</f>
        <v>0</v>
      </c>
      <c r="L7" s="9">
        <f>IF($A7&lt;&gt;"",SUMIF('data-beds'!$A:$A,Beds!$A7,'data-beds'!O:O),"")</f>
        <v>0</v>
      </c>
      <c r="M7" s="9">
        <f>IF($A7&lt;&gt;"",SUMIF('data-beds'!$A:$A,Beds!$A7,'data-beds'!P:P),"")</f>
        <v>0</v>
      </c>
      <c r="N7" s="9">
        <f>IF($A7&lt;&gt;"",SUMIF('data-beds'!$A:$A,Beds!$A7,'data-beds'!Q:Q),"")</f>
        <v>0</v>
      </c>
      <c r="O7" s="9">
        <f>IF($A7&lt;&gt;"",SUMIF('data-beds'!$A:$A,Beds!$A7,'data-beds'!R:R),"")</f>
        <v>0</v>
      </c>
      <c r="P7" s="9">
        <f>IF($A7&lt;&gt;"",SUMIF('data-beds'!$A:$A,Beds!$A7,'data-beds'!S:S),"")</f>
        <v>0</v>
      </c>
      <c r="Q7" s="9">
        <f>IF($A7&lt;&gt;"",SUMIF('data-beds'!$A:$A,Beds!$A7,'data-beds'!T:T),"")</f>
        <v>0</v>
      </c>
      <c r="R7" s="9">
        <f>IF($A7&lt;&gt;"",SUMIF('data-beds'!$A:$A,Beds!$A7,'data-beds'!U:U),"")</f>
        <v>0</v>
      </c>
      <c r="S7" s="10">
        <f>IF($A7&lt;&gt;"",SUMIF('data-beds'!$A:$A,Beds!$A7,'data-beds'!V:V),"")</f>
        <v>0</v>
      </c>
    </row>
    <row r="8" spans="1:19" x14ac:dyDescent="0.25">
      <c r="A8" s="5" t="s">
        <v>5</v>
      </c>
      <c r="B8" s="11">
        <f>IF($A8&lt;&gt;"",SUMIF('data-beds'!$A:$A,Beds!$A8,'data-beds'!E:E),"")</f>
        <v>0</v>
      </c>
      <c r="C8" s="12">
        <f>IF($A8&lt;&gt;"",SUMIF('data-beds'!$A:$A,Beds!$A8,'data-beds'!F:F),"")</f>
        <v>0</v>
      </c>
      <c r="D8" s="12">
        <f>IF($A8&lt;&gt;"",SUMIF('data-beds'!$A:$A,Beds!$A8,'data-beds'!G:G),"")</f>
        <v>0</v>
      </c>
      <c r="E8" s="12">
        <f>IF($A8&lt;&gt;"",SUMIF('data-beds'!$A:$A,Beds!$A8,'data-beds'!H:H),"")</f>
        <v>0</v>
      </c>
      <c r="F8" s="12">
        <f>IF($A8&lt;&gt;"",SUMIF('data-beds'!$A:$A,Beds!$A8,'data-beds'!I:I),"")</f>
        <v>0</v>
      </c>
      <c r="G8" s="12">
        <f>IF($A8&lt;&gt;"",SUMIF('data-beds'!$A:$A,Beds!$A8,'data-beds'!J:J),"")</f>
        <v>0</v>
      </c>
      <c r="H8" s="12">
        <f>IF($A8&lt;&gt;"",SUMIF('data-beds'!$A:$A,Beds!$A8,'data-beds'!K:K),"")</f>
        <v>0</v>
      </c>
      <c r="I8" s="12">
        <f>IF($A8&lt;&gt;"",SUMIF('data-beds'!$A:$A,Beds!$A8,'data-beds'!L:L),"")</f>
        <v>0</v>
      </c>
      <c r="J8" s="12">
        <f>IF($A8&lt;&gt;"",SUMIF('data-beds'!$A:$A,Beds!$A8,'data-beds'!M:M),"")</f>
        <v>0</v>
      </c>
      <c r="K8" s="12">
        <f>IF($A8&lt;&gt;"",SUMIF('data-beds'!$A:$A,Beds!$A8,'data-beds'!N:N),"")</f>
        <v>0</v>
      </c>
      <c r="L8" s="12">
        <f>IF($A8&lt;&gt;"",SUMIF('data-beds'!$A:$A,Beds!$A8,'data-beds'!O:O),"")</f>
        <v>0</v>
      </c>
      <c r="M8" s="12">
        <f>IF($A8&lt;&gt;"",SUMIF('data-beds'!$A:$A,Beds!$A8,'data-beds'!P:P),"")</f>
        <v>0</v>
      </c>
      <c r="N8" s="12">
        <f>IF($A8&lt;&gt;"",SUMIF('data-beds'!$A:$A,Beds!$A8,'data-beds'!Q:Q),"")</f>
        <v>0</v>
      </c>
      <c r="O8" s="12">
        <f>IF($A8&lt;&gt;"",SUMIF('data-beds'!$A:$A,Beds!$A8,'data-beds'!R:R),"")</f>
        <v>0</v>
      </c>
      <c r="P8" s="12">
        <f>IF($A8&lt;&gt;"",SUMIF('data-beds'!$A:$A,Beds!$A8,'data-beds'!S:S),"")</f>
        <v>0</v>
      </c>
      <c r="Q8" s="12">
        <f>IF($A8&lt;&gt;"",SUMIF('data-beds'!$A:$A,Beds!$A8,'data-beds'!T:T),"")</f>
        <v>0</v>
      </c>
      <c r="R8" s="12">
        <f>IF($A8&lt;&gt;"",SUMIF('data-beds'!$A:$A,Beds!$A8,'data-beds'!U:U),"")</f>
        <v>0</v>
      </c>
      <c r="S8" s="13">
        <f>IF($A8&lt;&gt;"",SUMIF('data-beds'!$A:$A,Beds!$A8,'data-beds'!V:V),"")</f>
        <v>0</v>
      </c>
    </row>
    <row r="9" spans="1:19" x14ac:dyDescent="0.25">
      <c r="A9" s="5" t="s">
        <v>6</v>
      </c>
      <c r="B9" s="11">
        <f>IF($A9&lt;&gt;"",SUMIF('data-beds'!$A:$A,Beds!$A9,'data-beds'!E:E),"")</f>
        <v>0</v>
      </c>
      <c r="C9" s="12">
        <f>IF($A9&lt;&gt;"",SUMIF('data-beds'!$A:$A,Beds!$A9,'data-beds'!F:F),"")</f>
        <v>0</v>
      </c>
      <c r="D9" s="12">
        <f>IF($A9&lt;&gt;"",SUMIF('data-beds'!$A:$A,Beds!$A9,'data-beds'!G:G),"")</f>
        <v>0</v>
      </c>
      <c r="E9" s="12">
        <f>IF($A9&lt;&gt;"",SUMIF('data-beds'!$A:$A,Beds!$A9,'data-beds'!H:H),"")</f>
        <v>0</v>
      </c>
      <c r="F9" s="12">
        <f>IF($A9&lt;&gt;"",SUMIF('data-beds'!$A:$A,Beds!$A9,'data-beds'!I:I),"")</f>
        <v>0</v>
      </c>
      <c r="G9" s="12">
        <f>IF($A9&lt;&gt;"",SUMIF('data-beds'!$A:$A,Beds!$A9,'data-beds'!J:J),"")</f>
        <v>0</v>
      </c>
      <c r="H9" s="12">
        <f>IF($A9&lt;&gt;"",SUMIF('data-beds'!$A:$A,Beds!$A9,'data-beds'!K:K),"")</f>
        <v>0</v>
      </c>
      <c r="I9" s="12">
        <f>IF($A9&lt;&gt;"",SUMIF('data-beds'!$A:$A,Beds!$A9,'data-beds'!L:L),"")</f>
        <v>0</v>
      </c>
      <c r="J9" s="12">
        <f>IF($A9&lt;&gt;"",SUMIF('data-beds'!$A:$A,Beds!$A9,'data-beds'!M:M),"")</f>
        <v>0</v>
      </c>
      <c r="K9" s="12">
        <f>IF($A9&lt;&gt;"",SUMIF('data-beds'!$A:$A,Beds!$A9,'data-beds'!N:N),"")</f>
        <v>0</v>
      </c>
      <c r="L9" s="12">
        <f>IF($A9&lt;&gt;"",SUMIF('data-beds'!$A:$A,Beds!$A9,'data-beds'!O:O),"")</f>
        <v>0</v>
      </c>
      <c r="M9" s="12">
        <f>IF($A9&lt;&gt;"",SUMIF('data-beds'!$A:$A,Beds!$A9,'data-beds'!P:P),"")</f>
        <v>0</v>
      </c>
      <c r="N9" s="12">
        <f>IF($A9&lt;&gt;"",SUMIF('data-beds'!$A:$A,Beds!$A9,'data-beds'!Q:Q),"")</f>
        <v>0</v>
      </c>
      <c r="O9" s="12">
        <f>IF($A9&lt;&gt;"",SUMIF('data-beds'!$A:$A,Beds!$A9,'data-beds'!R:R),"")</f>
        <v>0</v>
      </c>
      <c r="P9" s="12">
        <f>IF($A9&lt;&gt;"",SUMIF('data-beds'!$A:$A,Beds!$A9,'data-beds'!S:S),"")</f>
        <v>0</v>
      </c>
      <c r="Q9" s="12">
        <f>IF($A9&lt;&gt;"",SUMIF('data-beds'!$A:$A,Beds!$A9,'data-beds'!T:T),"")</f>
        <v>0</v>
      </c>
      <c r="R9" s="12">
        <f>IF($A9&lt;&gt;"",SUMIF('data-beds'!$A:$A,Beds!$A9,'data-beds'!U:U),"")</f>
        <v>0</v>
      </c>
      <c r="S9" s="13">
        <f>IF($A9&lt;&gt;"",SUMIF('data-beds'!$A:$A,Beds!$A9,'data-beds'!V:V),"")</f>
        <v>0</v>
      </c>
    </row>
    <row r="10" spans="1:19" x14ac:dyDescent="0.25">
      <c r="A10" s="5" t="s">
        <v>7</v>
      </c>
      <c r="B10" s="11">
        <f>IF($A10&lt;&gt;"",SUMIF('data-beds'!$A:$A,Beds!$A10,'data-beds'!E:E),"")</f>
        <v>0</v>
      </c>
      <c r="C10" s="12">
        <f>IF($A10&lt;&gt;"",SUMIF('data-beds'!$A:$A,Beds!$A10,'data-beds'!F:F),"")</f>
        <v>0</v>
      </c>
      <c r="D10" s="12">
        <f>IF($A10&lt;&gt;"",SUMIF('data-beds'!$A:$A,Beds!$A10,'data-beds'!G:G),"")</f>
        <v>0</v>
      </c>
      <c r="E10" s="12">
        <f>IF($A10&lt;&gt;"",SUMIF('data-beds'!$A:$A,Beds!$A10,'data-beds'!H:H),"")</f>
        <v>0</v>
      </c>
      <c r="F10" s="12">
        <f>IF($A10&lt;&gt;"",SUMIF('data-beds'!$A:$A,Beds!$A10,'data-beds'!I:I),"")</f>
        <v>0</v>
      </c>
      <c r="G10" s="12">
        <f>IF($A10&lt;&gt;"",SUMIF('data-beds'!$A:$A,Beds!$A10,'data-beds'!J:J),"")</f>
        <v>0</v>
      </c>
      <c r="H10" s="12">
        <f>IF($A10&lt;&gt;"",SUMIF('data-beds'!$A:$A,Beds!$A10,'data-beds'!K:K),"")</f>
        <v>0</v>
      </c>
      <c r="I10" s="12">
        <f>IF($A10&lt;&gt;"",SUMIF('data-beds'!$A:$A,Beds!$A10,'data-beds'!L:L),"")</f>
        <v>0</v>
      </c>
      <c r="J10" s="12">
        <f>IF($A10&lt;&gt;"",SUMIF('data-beds'!$A:$A,Beds!$A10,'data-beds'!M:M),"")</f>
        <v>0</v>
      </c>
      <c r="K10" s="12">
        <f>IF($A10&lt;&gt;"",SUMIF('data-beds'!$A:$A,Beds!$A10,'data-beds'!N:N),"")</f>
        <v>0</v>
      </c>
      <c r="L10" s="12">
        <f>IF($A10&lt;&gt;"",SUMIF('data-beds'!$A:$A,Beds!$A10,'data-beds'!O:O),"")</f>
        <v>0</v>
      </c>
      <c r="M10" s="12">
        <f>IF($A10&lt;&gt;"",SUMIF('data-beds'!$A:$A,Beds!$A10,'data-beds'!P:P),"")</f>
        <v>0</v>
      </c>
      <c r="N10" s="12">
        <f>IF($A10&lt;&gt;"",SUMIF('data-beds'!$A:$A,Beds!$A10,'data-beds'!Q:Q),"")</f>
        <v>0</v>
      </c>
      <c r="O10" s="12">
        <f>IF($A10&lt;&gt;"",SUMIF('data-beds'!$A:$A,Beds!$A10,'data-beds'!R:R),"")</f>
        <v>0</v>
      </c>
      <c r="P10" s="12">
        <f>IF($A10&lt;&gt;"",SUMIF('data-beds'!$A:$A,Beds!$A10,'data-beds'!S:S),"")</f>
        <v>0</v>
      </c>
      <c r="Q10" s="12">
        <f>IF($A10&lt;&gt;"",SUMIF('data-beds'!$A:$A,Beds!$A10,'data-beds'!T:T),"")</f>
        <v>0</v>
      </c>
      <c r="R10" s="12">
        <f>IF($A10&lt;&gt;"",SUMIF('data-beds'!$A:$A,Beds!$A10,'data-beds'!U:U),"")</f>
        <v>0</v>
      </c>
      <c r="S10" s="13">
        <f>IF($A10&lt;&gt;"",SUMIF('data-beds'!$A:$A,Beds!$A10,'data-beds'!V:V),"")</f>
        <v>0</v>
      </c>
    </row>
    <row r="11" spans="1:19" x14ac:dyDescent="0.25">
      <c r="A11" s="5" t="s">
        <v>8</v>
      </c>
      <c r="B11" s="11">
        <f>IF($A11&lt;&gt;"",SUMIF('data-beds'!$A:$A,Beds!$A11,'data-beds'!E:E),"")</f>
        <v>0</v>
      </c>
      <c r="C11" s="12">
        <f>IF($A11&lt;&gt;"",SUMIF('data-beds'!$A:$A,Beds!$A11,'data-beds'!F:F),"")</f>
        <v>0</v>
      </c>
      <c r="D11" s="12">
        <f>IF($A11&lt;&gt;"",SUMIF('data-beds'!$A:$A,Beds!$A11,'data-beds'!G:G),"")</f>
        <v>0</v>
      </c>
      <c r="E11" s="12">
        <f>IF($A11&lt;&gt;"",SUMIF('data-beds'!$A:$A,Beds!$A11,'data-beds'!H:H),"")</f>
        <v>0</v>
      </c>
      <c r="F11" s="12">
        <f>IF($A11&lt;&gt;"",SUMIF('data-beds'!$A:$A,Beds!$A11,'data-beds'!I:I),"")</f>
        <v>0</v>
      </c>
      <c r="G11" s="12">
        <f>IF($A11&lt;&gt;"",SUMIF('data-beds'!$A:$A,Beds!$A11,'data-beds'!J:J),"")</f>
        <v>0</v>
      </c>
      <c r="H11" s="12">
        <f>IF($A11&lt;&gt;"",SUMIF('data-beds'!$A:$A,Beds!$A11,'data-beds'!K:K),"")</f>
        <v>0</v>
      </c>
      <c r="I11" s="12">
        <f>IF($A11&lt;&gt;"",SUMIF('data-beds'!$A:$A,Beds!$A11,'data-beds'!L:L),"")</f>
        <v>0</v>
      </c>
      <c r="J11" s="12">
        <f>IF($A11&lt;&gt;"",SUMIF('data-beds'!$A:$A,Beds!$A11,'data-beds'!M:M),"")</f>
        <v>0</v>
      </c>
      <c r="K11" s="12">
        <f>IF($A11&lt;&gt;"",SUMIF('data-beds'!$A:$A,Beds!$A11,'data-beds'!N:N),"")</f>
        <v>0</v>
      </c>
      <c r="L11" s="12">
        <f>IF($A11&lt;&gt;"",SUMIF('data-beds'!$A:$A,Beds!$A11,'data-beds'!O:O),"")</f>
        <v>0</v>
      </c>
      <c r="M11" s="12">
        <f>IF($A11&lt;&gt;"",SUMIF('data-beds'!$A:$A,Beds!$A11,'data-beds'!P:P),"")</f>
        <v>0</v>
      </c>
      <c r="N11" s="12">
        <f>IF($A11&lt;&gt;"",SUMIF('data-beds'!$A:$A,Beds!$A11,'data-beds'!Q:Q),"")</f>
        <v>0</v>
      </c>
      <c r="O11" s="12">
        <f>IF($A11&lt;&gt;"",SUMIF('data-beds'!$A:$A,Beds!$A11,'data-beds'!R:R),"")</f>
        <v>0</v>
      </c>
      <c r="P11" s="12">
        <f>IF($A11&lt;&gt;"",SUMIF('data-beds'!$A:$A,Beds!$A11,'data-beds'!S:S),"")</f>
        <v>0</v>
      </c>
      <c r="Q11" s="12">
        <f>IF($A11&lt;&gt;"",SUMIF('data-beds'!$A:$A,Beds!$A11,'data-beds'!T:T),"")</f>
        <v>0</v>
      </c>
      <c r="R11" s="12">
        <f>IF($A11&lt;&gt;"",SUMIF('data-beds'!$A:$A,Beds!$A11,'data-beds'!U:U),"")</f>
        <v>0</v>
      </c>
      <c r="S11" s="13">
        <f>IF($A11&lt;&gt;"",SUMIF('data-beds'!$A:$A,Beds!$A11,'data-beds'!V:V),"")</f>
        <v>0</v>
      </c>
    </row>
    <row r="12" spans="1:19" x14ac:dyDescent="0.25">
      <c r="A12" s="5" t="s">
        <v>9</v>
      </c>
      <c r="B12" s="11">
        <f>IF($A12&lt;&gt;"",SUMIF('data-beds'!$A:$A,Beds!$A12,'data-beds'!E:E),"")</f>
        <v>0</v>
      </c>
      <c r="C12" s="12">
        <f>IF($A12&lt;&gt;"",SUMIF('data-beds'!$A:$A,Beds!$A12,'data-beds'!F:F),"")</f>
        <v>0</v>
      </c>
      <c r="D12" s="12">
        <f>IF($A12&lt;&gt;"",SUMIF('data-beds'!$A:$A,Beds!$A12,'data-beds'!G:G),"")</f>
        <v>0</v>
      </c>
      <c r="E12" s="12">
        <f>IF($A12&lt;&gt;"",SUMIF('data-beds'!$A:$A,Beds!$A12,'data-beds'!H:H),"")</f>
        <v>0</v>
      </c>
      <c r="F12" s="12">
        <f>IF($A12&lt;&gt;"",SUMIF('data-beds'!$A:$A,Beds!$A12,'data-beds'!I:I),"")</f>
        <v>0</v>
      </c>
      <c r="G12" s="12">
        <f>IF($A12&lt;&gt;"",SUMIF('data-beds'!$A:$A,Beds!$A12,'data-beds'!J:J),"")</f>
        <v>0</v>
      </c>
      <c r="H12" s="12">
        <f>IF($A12&lt;&gt;"",SUMIF('data-beds'!$A:$A,Beds!$A12,'data-beds'!K:K),"")</f>
        <v>0</v>
      </c>
      <c r="I12" s="12">
        <f>IF($A12&lt;&gt;"",SUMIF('data-beds'!$A:$A,Beds!$A12,'data-beds'!L:L),"")</f>
        <v>0</v>
      </c>
      <c r="J12" s="12">
        <f>IF($A12&lt;&gt;"",SUMIF('data-beds'!$A:$A,Beds!$A12,'data-beds'!M:M),"")</f>
        <v>0</v>
      </c>
      <c r="K12" s="12">
        <f>IF($A12&lt;&gt;"",SUMIF('data-beds'!$A:$A,Beds!$A12,'data-beds'!N:N),"")</f>
        <v>0</v>
      </c>
      <c r="L12" s="12">
        <f>IF($A12&lt;&gt;"",SUMIF('data-beds'!$A:$A,Beds!$A12,'data-beds'!O:O),"")</f>
        <v>0</v>
      </c>
      <c r="M12" s="12">
        <f>IF($A12&lt;&gt;"",SUMIF('data-beds'!$A:$A,Beds!$A12,'data-beds'!P:P),"")</f>
        <v>0</v>
      </c>
      <c r="N12" s="12">
        <f>IF($A12&lt;&gt;"",SUMIF('data-beds'!$A:$A,Beds!$A12,'data-beds'!Q:Q),"")</f>
        <v>0</v>
      </c>
      <c r="O12" s="12">
        <f>IF($A12&lt;&gt;"",SUMIF('data-beds'!$A:$A,Beds!$A12,'data-beds'!R:R),"")</f>
        <v>0</v>
      </c>
      <c r="P12" s="12">
        <f>IF($A12&lt;&gt;"",SUMIF('data-beds'!$A:$A,Beds!$A12,'data-beds'!S:S),"")</f>
        <v>0</v>
      </c>
      <c r="Q12" s="12">
        <f>IF($A12&lt;&gt;"",SUMIF('data-beds'!$A:$A,Beds!$A12,'data-beds'!T:T),"")</f>
        <v>0</v>
      </c>
      <c r="R12" s="12">
        <f>IF($A12&lt;&gt;"",SUMIF('data-beds'!$A:$A,Beds!$A12,'data-beds'!U:U),"")</f>
        <v>0</v>
      </c>
      <c r="S12" s="13">
        <f>IF($A12&lt;&gt;"",SUMIF('data-beds'!$A:$A,Beds!$A12,'data-beds'!V:V),"")</f>
        <v>0</v>
      </c>
    </row>
    <row r="13" spans="1:19" x14ac:dyDescent="0.25">
      <c r="A13" s="20"/>
      <c r="B13" s="11" t="str">
        <f>IF($A13&lt;&gt;"",SUMIF('data-beds'!$A:$A,Beds!$A13,'data-beds'!E:E),"")</f>
        <v/>
      </c>
      <c r="C13" s="18" t="str">
        <f>IF($A13&lt;&gt;"",SUMIF('data-beds'!$A:$A,Beds!$A13,'data-beds'!F:F),"")</f>
        <v/>
      </c>
      <c r="D13" s="18" t="str">
        <f>IF($A13&lt;&gt;"",SUMIF('data-beds'!$A:$A,Beds!$A13,'data-beds'!G:G),"")</f>
        <v/>
      </c>
      <c r="E13" s="18" t="str">
        <f>IF($A13&lt;&gt;"",SUMIF('data-beds'!$A:$A,Beds!$A13,'data-beds'!H:H),"")</f>
        <v/>
      </c>
      <c r="F13" s="18" t="str">
        <f>IF($A13&lt;&gt;"",SUMIF('data-beds'!$A:$A,Beds!$A13,'data-beds'!I:I),"")</f>
        <v/>
      </c>
      <c r="G13" s="18" t="str">
        <f>IF($A13&lt;&gt;"",SUMIF('data-beds'!$A:$A,Beds!$A13,'data-beds'!J:J),"")</f>
        <v/>
      </c>
      <c r="H13" s="18" t="str">
        <f>IF($A13&lt;&gt;"",SUMIF('data-beds'!$A:$A,Beds!$A13,'data-beds'!K:K),"")</f>
        <v/>
      </c>
      <c r="I13" s="18" t="str">
        <f>IF($A13&lt;&gt;"",SUMIF('data-beds'!$A:$A,Beds!$A13,'data-beds'!L:L),"")</f>
        <v/>
      </c>
      <c r="J13" s="18" t="str">
        <f>IF($A13&lt;&gt;"",SUMIF('data-beds'!$A:$A,Beds!$A13,'data-beds'!M:M),"")</f>
        <v/>
      </c>
      <c r="K13" s="18" t="str">
        <f>IF($A13&lt;&gt;"",SUMIF('data-beds'!$A:$A,Beds!$A13,'data-beds'!N:N),"")</f>
        <v/>
      </c>
      <c r="L13" s="18" t="str">
        <f>IF($A13&lt;&gt;"",SUMIF('data-beds'!$A:$A,Beds!$A13,'data-beds'!O:O),"")</f>
        <v/>
      </c>
      <c r="M13" s="18" t="str">
        <f>IF($A13&lt;&gt;"",SUMIF('data-beds'!$A:$A,Beds!$A13,'data-beds'!P:P),"")</f>
        <v/>
      </c>
      <c r="N13" s="18" t="str">
        <f>IF($A13&lt;&gt;"",SUMIF('data-beds'!$A:$A,Beds!$A13,'data-beds'!Q:Q),"")</f>
        <v/>
      </c>
      <c r="O13" s="18" t="str">
        <f>IF($A13&lt;&gt;"",SUMIF('data-beds'!$A:$A,Beds!$A13,'data-beds'!R:R),"")</f>
        <v/>
      </c>
      <c r="P13" s="18" t="str">
        <f>IF($A13&lt;&gt;"",SUMIF('data-beds'!$A:$A,Beds!$A13,'data-beds'!S:S),"")</f>
        <v/>
      </c>
      <c r="Q13" s="18" t="str">
        <f>IF($A13&lt;&gt;"",SUMIF('data-beds'!$A:$A,Beds!$A13,'data-beds'!T:T),"")</f>
        <v/>
      </c>
      <c r="R13" s="18" t="str">
        <f>IF($A13&lt;&gt;"",SUMIF('data-beds'!$A:$A,Beds!$A13,'data-beds'!U:U),"")</f>
        <v/>
      </c>
      <c r="S13" s="19" t="str">
        <f>IF($A13&lt;&gt;"",SUMIF('data-beds'!$A:$A,Beds!$A13,'data-beds'!V:V),"")</f>
        <v/>
      </c>
    </row>
    <row r="14" spans="1:19" x14ac:dyDescent="0.25">
      <c r="A14" s="7"/>
      <c r="B14" s="14" t="str">
        <f>IF($A14&lt;&gt;"",SUMIF('data-beds'!$A:$A,Beds!$A14,'data-beds'!E:E),"")</f>
        <v/>
      </c>
      <c r="C14" s="15" t="str">
        <f>IF($A14&lt;&gt;"",SUMIF('data-beds'!$A:$A,Beds!$A14,'data-beds'!F:F),"")</f>
        <v/>
      </c>
      <c r="D14" s="15" t="str">
        <f>IF($A14&lt;&gt;"",SUMIF('data-beds'!$A:$A,Beds!$A14,'data-beds'!G:G),"")</f>
        <v/>
      </c>
      <c r="E14" s="15" t="str">
        <f>IF($A14&lt;&gt;"",SUMIF('data-beds'!$A:$A,Beds!$A14,'data-beds'!H:H),"")</f>
        <v/>
      </c>
      <c r="F14" s="15" t="str">
        <f>IF($A14&lt;&gt;"",SUMIF('data-beds'!$A:$A,Beds!$A14,'data-beds'!I:I),"")</f>
        <v/>
      </c>
      <c r="G14" s="15" t="str">
        <f>IF($A14&lt;&gt;"",SUMIF('data-beds'!$A:$A,Beds!$A14,'data-beds'!J:J),"")</f>
        <v/>
      </c>
      <c r="H14" s="15" t="str">
        <f>IF($A14&lt;&gt;"",SUMIF('data-beds'!$A:$A,Beds!$A14,'data-beds'!K:K),"")</f>
        <v/>
      </c>
      <c r="I14" s="15" t="str">
        <f>IF($A14&lt;&gt;"",SUMIF('data-beds'!$A:$A,Beds!$A14,'data-beds'!L:L),"")</f>
        <v/>
      </c>
      <c r="J14" s="15" t="str">
        <f>IF($A14&lt;&gt;"",SUMIF('data-beds'!$A:$A,Beds!$A14,'data-beds'!M:M),"")</f>
        <v/>
      </c>
      <c r="K14" s="15" t="str">
        <f>IF($A14&lt;&gt;"",SUMIF('data-beds'!$A:$A,Beds!$A14,'data-beds'!N:N),"")</f>
        <v/>
      </c>
      <c r="L14" s="15" t="str">
        <f>IF($A14&lt;&gt;"",SUMIF('data-beds'!$A:$A,Beds!$A14,'data-beds'!O:O),"")</f>
        <v/>
      </c>
      <c r="M14" s="15" t="str">
        <f>IF($A14&lt;&gt;"",SUMIF('data-beds'!$A:$A,Beds!$A14,'data-beds'!P:P),"")</f>
        <v/>
      </c>
      <c r="N14" s="15" t="str">
        <f>IF($A14&lt;&gt;"",SUMIF('data-beds'!$A:$A,Beds!$A14,'data-beds'!Q:Q),"")</f>
        <v/>
      </c>
      <c r="O14" s="15" t="str">
        <f>IF($A14&lt;&gt;"",SUMIF('data-beds'!$A:$A,Beds!$A14,'data-beds'!R:R),"")</f>
        <v/>
      </c>
      <c r="P14" s="15" t="str">
        <f>IF($A14&lt;&gt;"",SUMIF('data-beds'!$A:$A,Beds!$A14,'data-beds'!S:S),"")</f>
        <v/>
      </c>
      <c r="Q14" s="15" t="str">
        <f>IF($A14&lt;&gt;"",SUMIF('data-beds'!$A:$A,Beds!$A14,'data-beds'!T:T),"")</f>
        <v/>
      </c>
      <c r="R14" s="15" t="str">
        <f>IF($A14&lt;&gt;"",SUMIF('data-beds'!$A:$A,Beds!$A14,'data-beds'!U:U),"")</f>
        <v/>
      </c>
      <c r="S14" s="16" t="str">
        <f>IF($A14&lt;&gt;"",SUMIF('data-beds'!$A:$A,Beds!$A14,'data-beds'!V:V),"")</f>
        <v/>
      </c>
    </row>
    <row r="15" spans="1:19" s="2" customFormat="1" ht="12.75" customHeight="1" x14ac:dyDescent="0.2">
      <c r="A15" s="29" t="s">
        <v>10</v>
      </c>
      <c r="B15" s="30">
        <f t="shared" ref="B15:S15" si="4">SUM(B16:B19)</f>
        <v>0</v>
      </c>
      <c r="C15" s="30">
        <f t="shared" si="4"/>
        <v>0</v>
      </c>
      <c r="D15" s="30">
        <f t="shared" si="4"/>
        <v>0</v>
      </c>
      <c r="E15" s="30">
        <f t="shared" si="4"/>
        <v>0</v>
      </c>
      <c r="F15" s="30">
        <f t="shared" si="4"/>
        <v>0</v>
      </c>
      <c r="G15" s="30">
        <f t="shared" si="4"/>
        <v>0</v>
      </c>
      <c r="H15" s="30">
        <f t="shared" si="4"/>
        <v>0</v>
      </c>
      <c r="I15" s="30">
        <f t="shared" si="4"/>
        <v>0</v>
      </c>
      <c r="J15" s="30">
        <f t="shared" si="4"/>
        <v>0</v>
      </c>
      <c r="K15" s="30">
        <f t="shared" si="4"/>
        <v>0</v>
      </c>
      <c r="L15" s="30">
        <f t="shared" si="4"/>
        <v>0</v>
      </c>
      <c r="M15" s="30">
        <f t="shared" si="4"/>
        <v>0</v>
      </c>
      <c r="N15" s="30">
        <f t="shared" si="4"/>
        <v>0</v>
      </c>
      <c r="O15" s="30">
        <f t="shared" si="4"/>
        <v>0</v>
      </c>
      <c r="P15" s="30">
        <f t="shared" si="4"/>
        <v>0</v>
      </c>
      <c r="Q15" s="30">
        <f t="shared" si="4"/>
        <v>0</v>
      </c>
      <c r="R15" s="30">
        <f t="shared" si="4"/>
        <v>0</v>
      </c>
      <c r="S15" s="31">
        <f t="shared" si="4"/>
        <v>0</v>
      </c>
    </row>
    <row r="16" spans="1:19" x14ac:dyDescent="0.25">
      <c r="A16" s="4" t="s">
        <v>11</v>
      </c>
      <c r="B16" s="8">
        <f>IF($A16&lt;&gt;"",SUMIF('data-beds'!$A:$A,Beds!$A16,'data-beds'!E:E),"")</f>
        <v>0</v>
      </c>
      <c r="C16" s="9">
        <f>IF($A16&lt;&gt;"",SUMIF('data-beds'!$A:$A,Beds!$A16,'data-beds'!F:F),"")</f>
        <v>0</v>
      </c>
      <c r="D16" s="9">
        <f>IF($A16&lt;&gt;"",SUMIF('data-beds'!$A:$A,Beds!$A16,'data-beds'!G:G),"")</f>
        <v>0</v>
      </c>
      <c r="E16" s="9">
        <f>IF($A16&lt;&gt;"",SUMIF('data-beds'!$A:$A,Beds!$A16,'data-beds'!H:H),"")</f>
        <v>0</v>
      </c>
      <c r="F16" s="9">
        <f>IF($A16&lt;&gt;"",SUMIF('data-beds'!$A:$A,Beds!$A16,'data-beds'!I:I),"")</f>
        <v>0</v>
      </c>
      <c r="G16" s="9">
        <f>IF($A16&lt;&gt;"",SUMIF('data-beds'!$A:$A,Beds!$A16,'data-beds'!J:J),"")</f>
        <v>0</v>
      </c>
      <c r="H16" s="9">
        <f>IF($A16&lt;&gt;"",SUMIF('data-beds'!$A:$A,Beds!$A16,'data-beds'!K:K),"")</f>
        <v>0</v>
      </c>
      <c r="I16" s="9">
        <f>IF($A16&lt;&gt;"",SUMIF('data-beds'!$A:$A,Beds!$A16,'data-beds'!L:L),"")</f>
        <v>0</v>
      </c>
      <c r="J16" s="9">
        <f>IF($A16&lt;&gt;"",SUMIF('data-beds'!$A:$A,Beds!$A16,'data-beds'!M:M),"")</f>
        <v>0</v>
      </c>
      <c r="K16" s="9">
        <f>IF($A16&lt;&gt;"",SUMIF('data-beds'!$A:$A,Beds!$A16,'data-beds'!N:N),"")</f>
        <v>0</v>
      </c>
      <c r="L16" s="9">
        <f>IF($A16&lt;&gt;"",SUMIF('data-beds'!$A:$A,Beds!$A16,'data-beds'!O:O),"")</f>
        <v>0</v>
      </c>
      <c r="M16" s="9">
        <f>IF($A16&lt;&gt;"",SUMIF('data-beds'!$A:$A,Beds!$A16,'data-beds'!P:P),"")</f>
        <v>0</v>
      </c>
      <c r="N16" s="9">
        <f>IF($A16&lt;&gt;"",SUMIF('data-beds'!$A:$A,Beds!$A16,'data-beds'!Q:Q),"")</f>
        <v>0</v>
      </c>
      <c r="O16" s="9">
        <f>IF($A16&lt;&gt;"",SUMIF('data-beds'!$A:$A,Beds!$A16,'data-beds'!R:R),"")</f>
        <v>0</v>
      </c>
      <c r="P16" s="9">
        <f>IF($A16&lt;&gt;"",SUMIF('data-beds'!$A:$A,Beds!$A16,'data-beds'!S:S),"")</f>
        <v>0</v>
      </c>
      <c r="Q16" s="9">
        <f>IF($A16&lt;&gt;"",SUMIF('data-beds'!$A:$A,Beds!$A16,'data-beds'!T:T),"")</f>
        <v>0</v>
      </c>
      <c r="R16" s="9">
        <f>IF($A16&lt;&gt;"",SUMIF('data-beds'!$A:$A,Beds!$A16,'data-beds'!U:U),"")</f>
        <v>0</v>
      </c>
      <c r="S16" s="10">
        <f>IF($A16&lt;&gt;"",SUMIF('data-beds'!$A:$A,Beds!$A16,'data-beds'!V:V),"")</f>
        <v>0</v>
      </c>
    </row>
    <row r="17" spans="1:19" x14ac:dyDescent="0.25">
      <c r="A17" s="5" t="s">
        <v>12</v>
      </c>
      <c r="B17" s="11">
        <f>IF($A17&lt;&gt;"",SUMIF('data-beds'!$A:$A,Beds!$A17,'data-beds'!E:E),"")</f>
        <v>0</v>
      </c>
      <c r="C17" s="12">
        <f>IF($A17&lt;&gt;"",SUMIF('data-beds'!$A:$A,Beds!$A17,'data-beds'!F:F),"")</f>
        <v>0</v>
      </c>
      <c r="D17" s="12">
        <f>IF($A17&lt;&gt;"",SUMIF('data-beds'!$A:$A,Beds!$A17,'data-beds'!G:G),"")</f>
        <v>0</v>
      </c>
      <c r="E17" s="12">
        <f>IF($A17&lt;&gt;"",SUMIF('data-beds'!$A:$A,Beds!$A17,'data-beds'!H:H),"")</f>
        <v>0</v>
      </c>
      <c r="F17" s="12">
        <f>IF($A17&lt;&gt;"",SUMIF('data-beds'!$A:$A,Beds!$A17,'data-beds'!I:I),"")</f>
        <v>0</v>
      </c>
      <c r="G17" s="12">
        <f>IF($A17&lt;&gt;"",SUMIF('data-beds'!$A:$A,Beds!$A17,'data-beds'!J:J),"")</f>
        <v>0</v>
      </c>
      <c r="H17" s="12">
        <f>IF($A17&lt;&gt;"",SUMIF('data-beds'!$A:$A,Beds!$A17,'data-beds'!K:K),"")</f>
        <v>0</v>
      </c>
      <c r="I17" s="12">
        <f>IF($A17&lt;&gt;"",SUMIF('data-beds'!$A:$A,Beds!$A17,'data-beds'!L:L),"")</f>
        <v>0</v>
      </c>
      <c r="J17" s="12">
        <f>IF($A17&lt;&gt;"",SUMIF('data-beds'!$A:$A,Beds!$A17,'data-beds'!M:M),"")</f>
        <v>0</v>
      </c>
      <c r="K17" s="12">
        <f>IF($A17&lt;&gt;"",SUMIF('data-beds'!$A:$A,Beds!$A17,'data-beds'!N:N),"")</f>
        <v>0</v>
      </c>
      <c r="L17" s="12">
        <f>IF($A17&lt;&gt;"",SUMIF('data-beds'!$A:$A,Beds!$A17,'data-beds'!O:O),"")</f>
        <v>0</v>
      </c>
      <c r="M17" s="12">
        <f>IF($A17&lt;&gt;"",SUMIF('data-beds'!$A:$A,Beds!$A17,'data-beds'!P:P),"")</f>
        <v>0</v>
      </c>
      <c r="N17" s="12">
        <f>IF($A17&lt;&gt;"",SUMIF('data-beds'!$A:$A,Beds!$A17,'data-beds'!Q:Q),"")</f>
        <v>0</v>
      </c>
      <c r="O17" s="12">
        <f>IF($A17&lt;&gt;"",SUMIF('data-beds'!$A:$A,Beds!$A17,'data-beds'!R:R),"")</f>
        <v>0</v>
      </c>
      <c r="P17" s="12">
        <f>IF($A17&lt;&gt;"",SUMIF('data-beds'!$A:$A,Beds!$A17,'data-beds'!S:S),"")</f>
        <v>0</v>
      </c>
      <c r="Q17" s="12">
        <f>IF($A17&lt;&gt;"",SUMIF('data-beds'!$A:$A,Beds!$A17,'data-beds'!T:T),"")</f>
        <v>0</v>
      </c>
      <c r="R17" s="12">
        <f>IF($A17&lt;&gt;"",SUMIF('data-beds'!$A:$A,Beds!$A17,'data-beds'!U:U),"")</f>
        <v>0</v>
      </c>
      <c r="S17" s="13">
        <f>IF($A17&lt;&gt;"",SUMIF('data-beds'!$A:$A,Beds!$A17,'data-beds'!V:V),"")</f>
        <v>0</v>
      </c>
    </row>
    <row r="18" spans="1:19" x14ac:dyDescent="0.25">
      <c r="A18" s="5" t="s">
        <v>13</v>
      </c>
      <c r="B18" s="11">
        <f>IF($A18&lt;&gt;"",SUMIF('data-beds'!$A:$A,Beds!$A18,'data-beds'!E:E),"")</f>
        <v>0</v>
      </c>
      <c r="C18" s="12">
        <f>IF($A18&lt;&gt;"",SUMIF('data-beds'!$A:$A,Beds!$A18,'data-beds'!F:F),"")</f>
        <v>0</v>
      </c>
      <c r="D18" s="12">
        <f>IF($A18&lt;&gt;"",SUMIF('data-beds'!$A:$A,Beds!$A18,'data-beds'!G:G),"")</f>
        <v>0</v>
      </c>
      <c r="E18" s="12">
        <f>IF($A18&lt;&gt;"",SUMIF('data-beds'!$A:$A,Beds!$A18,'data-beds'!H:H),"")</f>
        <v>0</v>
      </c>
      <c r="F18" s="12">
        <f>IF($A18&lt;&gt;"",SUMIF('data-beds'!$A:$A,Beds!$A18,'data-beds'!I:I),"")</f>
        <v>0</v>
      </c>
      <c r="G18" s="12">
        <f>IF($A18&lt;&gt;"",SUMIF('data-beds'!$A:$A,Beds!$A18,'data-beds'!J:J),"")</f>
        <v>0</v>
      </c>
      <c r="H18" s="12">
        <f>IF($A18&lt;&gt;"",SUMIF('data-beds'!$A:$A,Beds!$A18,'data-beds'!K:K),"")</f>
        <v>0</v>
      </c>
      <c r="I18" s="12">
        <f>IF($A18&lt;&gt;"",SUMIF('data-beds'!$A:$A,Beds!$A18,'data-beds'!L:L),"")</f>
        <v>0</v>
      </c>
      <c r="J18" s="12">
        <f>IF($A18&lt;&gt;"",SUMIF('data-beds'!$A:$A,Beds!$A18,'data-beds'!M:M),"")</f>
        <v>0</v>
      </c>
      <c r="K18" s="12">
        <f>IF($A18&lt;&gt;"",SUMIF('data-beds'!$A:$A,Beds!$A18,'data-beds'!N:N),"")</f>
        <v>0</v>
      </c>
      <c r="L18" s="12">
        <f>IF($A18&lt;&gt;"",SUMIF('data-beds'!$A:$A,Beds!$A18,'data-beds'!O:O),"")</f>
        <v>0</v>
      </c>
      <c r="M18" s="12">
        <f>IF($A18&lt;&gt;"",SUMIF('data-beds'!$A:$A,Beds!$A18,'data-beds'!P:P),"")</f>
        <v>0</v>
      </c>
      <c r="N18" s="12">
        <f>IF($A18&lt;&gt;"",SUMIF('data-beds'!$A:$A,Beds!$A18,'data-beds'!Q:Q),"")</f>
        <v>0</v>
      </c>
      <c r="O18" s="12">
        <f>IF($A18&lt;&gt;"",SUMIF('data-beds'!$A:$A,Beds!$A18,'data-beds'!R:R),"")</f>
        <v>0</v>
      </c>
      <c r="P18" s="12">
        <f>IF($A18&lt;&gt;"",SUMIF('data-beds'!$A:$A,Beds!$A18,'data-beds'!S:S),"")</f>
        <v>0</v>
      </c>
      <c r="Q18" s="12">
        <f>IF($A18&lt;&gt;"",SUMIF('data-beds'!$A:$A,Beds!$A18,'data-beds'!T:T),"")</f>
        <v>0</v>
      </c>
      <c r="R18" s="12">
        <f>IF($A18&lt;&gt;"",SUMIF('data-beds'!$A:$A,Beds!$A18,'data-beds'!U:U),"")</f>
        <v>0</v>
      </c>
      <c r="S18" s="13">
        <f>IF($A18&lt;&gt;"",SUMIF('data-beds'!$A:$A,Beds!$A18,'data-beds'!V:V),"")</f>
        <v>0</v>
      </c>
    </row>
    <row r="19" spans="1:19" x14ac:dyDescent="0.25">
      <c r="A19" s="7"/>
      <c r="B19" s="11" t="str">
        <f>IF($A19&lt;&gt;"",SUMIF('data-beds'!$A:$A,Beds!$A19,'data-beds'!E:E),"")</f>
        <v/>
      </c>
      <c r="C19" s="18" t="str">
        <f>IF($A19&lt;&gt;"",SUMIF('data-beds'!$A:$A,Beds!$A19,'data-beds'!F:F),"")</f>
        <v/>
      </c>
      <c r="D19" s="18" t="str">
        <f>IF($A19&lt;&gt;"",SUMIF('data-beds'!$A:$A,Beds!$A19,'data-beds'!G:G),"")</f>
        <v/>
      </c>
      <c r="E19" s="18" t="str">
        <f>IF($A19&lt;&gt;"",SUMIF('data-beds'!$A:$A,Beds!$A19,'data-beds'!H:H),"")</f>
        <v/>
      </c>
      <c r="F19" s="18" t="str">
        <f>IF($A19&lt;&gt;"",SUMIF('data-beds'!$A:$A,Beds!$A19,'data-beds'!I:I),"")</f>
        <v/>
      </c>
      <c r="G19" s="18" t="str">
        <f>IF($A19&lt;&gt;"",SUMIF('data-beds'!$A:$A,Beds!$A19,'data-beds'!J:J),"")</f>
        <v/>
      </c>
      <c r="H19" s="18" t="str">
        <f>IF($A19&lt;&gt;"",SUMIF('data-beds'!$A:$A,Beds!$A19,'data-beds'!K:K),"")</f>
        <v/>
      </c>
      <c r="I19" s="18" t="str">
        <f>IF($A19&lt;&gt;"",SUMIF('data-beds'!$A:$A,Beds!$A19,'data-beds'!L:L),"")</f>
        <v/>
      </c>
      <c r="J19" s="18" t="str">
        <f>IF($A19&lt;&gt;"",SUMIF('data-beds'!$A:$A,Beds!$A19,'data-beds'!M:M),"")</f>
        <v/>
      </c>
      <c r="K19" s="18" t="str">
        <f>IF($A19&lt;&gt;"",SUMIF('data-beds'!$A:$A,Beds!$A19,'data-beds'!N:N),"")</f>
        <v/>
      </c>
      <c r="L19" s="18" t="str">
        <f>IF($A19&lt;&gt;"",SUMIF('data-beds'!$A:$A,Beds!$A19,'data-beds'!O:O),"")</f>
        <v/>
      </c>
      <c r="M19" s="18" t="str">
        <f>IF($A19&lt;&gt;"",SUMIF('data-beds'!$A:$A,Beds!$A19,'data-beds'!P:P),"")</f>
        <v/>
      </c>
      <c r="N19" s="18" t="str">
        <f>IF($A19&lt;&gt;"",SUMIF('data-beds'!$A:$A,Beds!$A19,'data-beds'!Q:Q),"")</f>
        <v/>
      </c>
      <c r="O19" s="18" t="str">
        <f>IF($A19&lt;&gt;"",SUMIF('data-beds'!$A:$A,Beds!$A19,'data-beds'!R:R),"")</f>
        <v/>
      </c>
      <c r="P19" s="18" t="str">
        <f>IF($A19&lt;&gt;"",SUMIF('data-beds'!$A:$A,Beds!$A19,'data-beds'!S:S),"")</f>
        <v/>
      </c>
      <c r="Q19" s="18" t="str">
        <f>IF($A19&lt;&gt;"",SUMIF('data-beds'!$A:$A,Beds!$A19,'data-beds'!T:T),"")</f>
        <v/>
      </c>
      <c r="R19" s="18" t="str">
        <f>IF($A19&lt;&gt;"",SUMIF('data-beds'!$A:$A,Beds!$A19,'data-beds'!U:U),"")</f>
        <v/>
      </c>
      <c r="S19" s="19" t="str">
        <f>IF($A19&lt;&gt;"",SUMIF('data-beds'!$A:$A,Beds!$A19,'data-beds'!V:V),"")</f>
        <v/>
      </c>
    </row>
    <row r="20" spans="1:19" s="2" customFormat="1" ht="12.75" customHeight="1" x14ac:dyDescent="0.2">
      <c r="A20" s="29" t="s">
        <v>14</v>
      </c>
      <c r="B20" s="30">
        <f t="shared" ref="B20:S20" si="5">SUM(B21:B24)</f>
        <v>0</v>
      </c>
      <c r="C20" s="30">
        <f t="shared" si="5"/>
        <v>0</v>
      </c>
      <c r="D20" s="30">
        <f t="shared" si="5"/>
        <v>0</v>
      </c>
      <c r="E20" s="30">
        <f t="shared" si="5"/>
        <v>0</v>
      </c>
      <c r="F20" s="30">
        <f t="shared" si="5"/>
        <v>0</v>
      </c>
      <c r="G20" s="30">
        <f t="shared" si="5"/>
        <v>0</v>
      </c>
      <c r="H20" s="30">
        <f t="shared" si="5"/>
        <v>0</v>
      </c>
      <c r="I20" s="30">
        <f t="shared" si="5"/>
        <v>0</v>
      </c>
      <c r="J20" s="30">
        <f t="shared" si="5"/>
        <v>0</v>
      </c>
      <c r="K20" s="30">
        <f t="shared" si="5"/>
        <v>0</v>
      </c>
      <c r="L20" s="30">
        <f t="shared" si="5"/>
        <v>0</v>
      </c>
      <c r="M20" s="30">
        <f t="shared" si="5"/>
        <v>0</v>
      </c>
      <c r="N20" s="30">
        <f t="shared" si="5"/>
        <v>0</v>
      </c>
      <c r="O20" s="30">
        <f t="shared" si="5"/>
        <v>0</v>
      </c>
      <c r="P20" s="30">
        <f t="shared" si="5"/>
        <v>0</v>
      </c>
      <c r="Q20" s="30">
        <f t="shared" si="5"/>
        <v>0</v>
      </c>
      <c r="R20" s="30">
        <f t="shared" si="5"/>
        <v>0</v>
      </c>
      <c r="S20" s="31">
        <f t="shared" si="5"/>
        <v>0</v>
      </c>
    </row>
    <row r="21" spans="1:19" x14ac:dyDescent="0.25">
      <c r="A21" s="4" t="s">
        <v>15</v>
      </c>
      <c r="B21" s="8">
        <f>IF($A21&lt;&gt;"",SUMIF('data-beds'!$A:$A,Beds!$A21,'data-beds'!E:E),"")</f>
        <v>0</v>
      </c>
      <c r="C21" s="9">
        <f>IF($A21&lt;&gt;"",SUMIF('data-beds'!$A:$A,Beds!$A21,'data-beds'!F:F),"")</f>
        <v>0</v>
      </c>
      <c r="D21" s="9">
        <f>IF($A21&lt;&gt;"",SUMIF('data-beds'!$A:$A,Beds!$A21,'data-beds'!G:G),"")</f>
        <v>0</v>
      </c>
      <c r="E21" s="9">
        <f>IF($A21&lt;&gt;"",SUMIF('data-beds'!$A:$A,Beds!$A21,'data-beds'!H:H),"")</f>
        <v>0</v>
      </c>
      <c r="F21" s="9">
        <f>IF($A21&lt;&gt;"",SUMIF('data-beds'!$A:$A,Beds!$A21,'data-beds'!I:I),"")</f>
        <v>0</v>
      </c>
      <c r="G21" s="9">
        <f>IF($A21&lt;&gt;"",SUMIF('data-beds'!$A:$A,Beds!$A21,'data-beds'!J:J),"")</f>
        <v>0</v>
      </c>
      <c r="H21" s="9">
        <f>IF($A21&lt;&gt;"",SUMIF('data-beds'!$A:$A,Beds!$A21,'data-beds'!K:K),"")</f>
        <v>0</v>
      </c>
      <c r="I21" s="9">
        <f>IF($A21&lt;&gt;"",SUMIF('data-beds'!$A:$A,Beds!$A21,'data-beds'!L:L),"")</f>
        <v>0</v>
      </c>
      <c r="J21" s="9">
        <f>IF($A21&lt;&gt;"",SUMIF('data-beds'!$A:$A,Beds!$A21,'data-beds'!M:M),"")</f>
        <v>0</v>
      </c>
      <c r="K21" s="9">
        <f>IF($A21&lt;&gt;"",SUMIF('data-beds'!$A:$A,Beds!$A21,'data-beds'!N:N),"")</f>
        <v>0</v>
      </c>
      <c r="L21" s="9">
        <f>IF($A21&lt;&gt;"",SUMIF('data-beds'!$A:$A,Beds!$A21,'data-beds'!O:O),"")</f>
        <v>0</v>
      </c>
      <c r="M21" s="9">
        <f>IF($A21&lt;&gt;"",SUMIF('data-beds'!$A:$A,Beds!$A21,'data-beds'!P:P),"")</f>
        <v>0</v>
      </c>
      <c r="N21" s="9">
        <f>IF($A21&lt;&gt;"",SUMIF('data-beds'!$A:$A,Beds!$A21,'data-beds'!Q:Q),"")</f>
        <v>0</v>
      </c>
      <c r="O21" s="9">
        <f>IF($A21&lt;&gt;"",SUMIF('data-beds'!$A:$A,Beds!$A21,'data-beds'!R:R),"")</f>
        <v>0</v>
      </c>
      <c r="P21" s="9">
        <f>IF($A21&lt;&gt;"",SUMIF('data-beds'!$A:$A,Beds!$A21,'data-beds'!S:S),"")</f>
        <v>0</v>
      </c>
      <c r="Q21" s="9">
        <f>IF($A21&lt;&gt;"",SUMIF('data-beds'!$A:$A,Beds!$A21,'data-beds'!T:T),"")</f>
        <v>0</v>
      </c>
      <c r="R21" s="9">
        <f>IF($A21&lt;&gt;"",SUMIF('data-beds'!$A:$A,Beds!$A21,'data-beds'!U:U),"")</f>
        <v>0</v>
      </c>
      <c r="S21" s="10">
        <f>IF($A21&lt;&gt;"",SUMIF('data-beds'!$A:$A,Beds!$A21,'data-beds'!V:V),"")</f>
        <v>0</v>
      </c>
    </row>
    <row r="22" spans="1:19" x14ac:dyDescent="0.25">
      <c r="A22" s="17"/>
      <c r="B22" s="11" t="str">
        <f>IF($A22&lt;&gt;"",SUMIF('data-beds'!$A:$A,Beds!$A22,'data-beds'!E:E),"")</f>
        <v/>
      </c>
      <c r="C22" s="18" t="str">
        <f>IF($A22&lt;&gt;"",SUMIF('data-beds'!$A:$A,Beds!$A22,'data-beds'!F:F),"")</f>
        <v/>
      </c>
      <c r="D22" s="18" t="str">
        <f>IF($A22&lt;&gt;"",SUMIF('data-beds'!$A:$A,Beds!$A22,'data-beds'!G:G),"")</f>
        <v/>
      </c>
      <c r="E22" s="18" t="str">
        <f>IF($A22&lt;&gt;"",SUMIF('data-beds'!$A:$A,Beds!$A22,'data-beds'!H:H),"")</f>
        <v/>
      </c>
      <c r="F22" s="18" t="str">
        <f>IF($A22&lt;&gt;"",SUMIF('data-beds'!$A:$A,Beds!$A22,'data-beds'!I:I),"")</f>
        <v/>
      </c>
      <c r="G22" s="18" t="str">
        <f>IF($A22&lt;&gt;"",SUMIF('data-beds'!$A:$A,Beds!$A22,'data-beds'!J:J),"")</f>
        <v/>
      </c>
      <c r="H22" s="18" t="str">
        <f>IF($A22&lt;&gt;"",SUMIF('data-beds'!$A:$A,Beds!$A22,'data-beds'!K:K),"")</f>
        <v/>
      </c>
      <c r="I22" s="18" t="str">
        <f>IF($A22&lt;&gt;"",SUMIF('data-beds'!$A:$A,Beds!$A22,'data-beds'!L:L),"")</f>
        <v/>
      </c>
      <c r="J22" s="18" t="str">
        <f>IF($A22&lt;&gt;"",SUMIF('data-beds'!$A:$A,Beds!$A22,'data-beds'!M:M),"")</f>
        <v/>
      </c>
      <c r="K22" s="18" t="str">
        <f>IF($A22&lt;&gt;"",SUMIF('data-beds'!$A:$A,Beds!$A22,'data-beds'!N:N),"")</f>
        <v/>
      </c>
      <c r="L22" s="18" t="str">
        <f>IF($A22&lt;&gt;"",SUMIF('data-beds'!$A:$A,Beds!$A22,'data-beds'!O:O),"")</f>
        <v/>
      </c>
      <c r="M22" s="18" t="str">
        <f>IF($A22&lt;&gt;"",SUMIF('data-beds'!$A:$A,Beds!$A22,'data-beds'!P:P),"")</f>
        <v/>
      </c>
      <c r="N22" s="18" t="str">
        <f>IF($A22&lt;&gt;"",SUMIF('data-beds'!$A:$A,Beds!$A22,'data-beds'!Q:Q),"")</f>
        <v/>
      </c>
      <c r="O22" s="18" t="str">
        <f>IF($A22&lt;&gt;"",SUMIF('data-beds'!$A:$A,Beds!$A22,'data-beds'!R:R),"")</f>
        <v/>
      </c>
      <c r="P22" s="18" t="str">
        <f>IF($A22&lt;&gt;"",SUMIF('data-beds'!$A:$A,Beds!$A22,'data-beds'!S:S),"")</f>
        <v/>
      </c>
      <c r="Q22" s="18" t="str">
        <f>IF($A22&lt;&gt;"",SUMIF('data-beds'!$A:$A,Beds!$A22,'data-beds'!T:T),"")</f>
        <v/>
      </c>
      <c r="R22" s="18" t="str">
        <f>IF($A22&lt;&gt;"",SUMIF('data-beds'!$A:$A,Beds!$A22,'data-beds'!U:U),"")</f>
        <v/>
      </c>
      <c r="S22" s="19" t="str">
        <f>IF($A22&lt;&gt;"",SUMIF('data-beds'!$A:$A,Beds!$A22,'data-beds'!V:V),"")</f>
        <v/>
      </c>
    </row>
    <row r="23" spans="1:19" x14ac:dyDescent="0.25">
      <c r="A23" s="5"/>
      <c r="B23" s="11" t="str">
        <f>IF($A23&lt;&gt;"",SUMIF('data-beds'!$A:$A,Beds!$A23,'data-beds'!E:E),"")</f>
        <v/>
      </c>
      <c r="C23" s="18" t="str">
        <f>IF($A23&lt;&gt;"",SUMIF('data-beds'!$A:$A,Beds!$A23,'data-beds'!F:F),"")</f>
        <v/>
      </c>
      <c r="D23" s="18" t="str">
        <f>IF($A23&lt;&gt;"",SUMIF('data-beds'!$A:$A,Beds!$A23,'data-beds'!G:G),"")</f>
        <v/>
      </c>
      <c r="E23" s="18" t="str">
        <f>IF($A23&lt;&gt;"",SUMIF('data-beds'!$A:$A,Beds!$A23,'data-beds'!H:H),"")</f>
        <v/>
      </c>
      <c r="F23" s="18" t="str">
        <f>IF($A23&lt;&gt;"",SUMIF('data-beds'!$A:$A,Beds!$A23,'data-beds'!I:I),"")</f>
        <v/>
      </c>
      <c r="G23" s="18" t="str">
        <f>IF($A23&lt;&gt;"",SUMIF('data-beds'!$A:$A,Beds!$A23,'data-beds'!J:J),"")</f>
        <v/>
      </c>
      <c r="H23" s="18" t="str">
        <f>IF($A23&lt;&gt;"",SUMIF('data-beds'!$A:$A,Beds!$A23,'data-beds'!K:K),"")</f>
        <v/>
      </c>
      <c r="I23" s="18" t="str">
        <f>IF($A23&lt;&gt;"",SUMIF('data-beds'!$A:$A,Beds!$A23,'data-beds'!L:L),"")</f>
        <v/>
      </c>
      <c r="J23" s="18" t="str">
        <f>IF($A23&lt;&gt;"",SUMIF('data-beds'!$A:$A,Beds!$A23,'data-beds'!M:M),"")</f>
        <v/>
      </c>
      <c r="K23" s="18" t="str">
        <f>IF($A23&lt;&gt;"",SUMIF('data-beds'!$A:$A,Beds!$A23,'data-beds'!N:N),"")</f>
        <v/>
      </c>
      <c r="L23" s="18" t="str">
        <f>IF($A23&lt;&gt;"",SUMIF('data-beds'!$A:$A,Beds!$A23,'data-beds'!O:O),"")</f>
        <v/>
      </c>
      <c r="M23" s="18" t="str">
        <f>IF($A23&lt;&gt;"",SUMIF('data-beds'!$A:$A,Beds!$A23,'data-beds'!P:P),"")</f>
        <v/>
      </c>
      <c r="N23" s="18" t="str">
        <f>IF($A23&lt;&gt;"",SUMIF('data-beds'!$A:$A,Beds!$A23,'data-beds'!Q:Q),"")</f>
        <v/>
      </c>
      <c r="O23" s="18" t="str">
        <f>IF($A23&lt;&gt;"",SUMIF('data-beds'!$A:$A,Beds!$A23,'data-beds'!R:R),"")</f>
        <v/>
      </c>
      <c r="P23" s="18" t="str">
        <f>IF($A23&lt;&gt;"",SUMIF('data-beds'!$A:$A,Beds!$A23,'data-beds'!S:S),"")</f>
        <v/>
      </c>
      <c r="Q23" s="18" t="str">
        <f>IF($A23&lt;&gt;"",SUMIF('data-beds'!$A:$A,Beds!$A23,'data-beds'!T:T),"")</f>
        <v/>
      </c>
      <c r="R23" s="18" t="str">
        <f>IF($A23&lt;&gt;"",SUMIF('data-beds'!$A:$A,Beds!$A23,'data-beds'!U:U),"")</f>
        <v/>
      </c>
      <c r="S23" s="19" t="str">
        <f>IF($A23&lt;&gt;"",SUMIF('data-beds'!$A:$A,Beds!$A23,'data-beds'!V:V),"")</f>
        <v/>
      </c>
    </row>
    <row r="24" spans="1:19" x14ac:dyDescent="0.25">
      <c r="A24" s="7"/>
      <c r="B24" s="11" t="str">
        <f>IF($A24&lt;&gt;"",SUMIF('data-beds'!$A:$A,Beds!$A24,'data-beds'!E:E),"")</f>
        <v/>
      </c>
      <c r="C24" s="18" t="str">
        <f>IF($A24&lt;&gt;"",SUMIF('data-beds'!$A:$A,Beds!$A24,'data-beds'!F:F),"")</f>
        <v/>
      </c>
      <c r="D24" s="18" t="str">
        <f>IF($A24&lt;&gt;"",SUMIF('data-beds'!$A:$A,Beds!$A24,'data-beds'!G:G),"")</f>
        <v/>
      </c>
      <c r="E24" s="18" t="str">
        <f>IF($A24&lt;&gt;"",SUMIF('data-beds'!$A:$A,Beds!$A24,'data-beds'!H:H),"")</f>
        <v/>
      </c>
      <c r="F24" s="18" t="str">
        <f>IF($A24&lt;&gt;"",SUMIF('data-beds'!$A:$A,Beds!$A24,'data-beds'!I:I),"")</f>
        <v/>
      </c>
      <c r="G24" s="18" t="str">
        <f>IF($A24&lt;&gt;"",SUMIF('data-beds'!$A:$A,Beds!$A24,'data-beds'!J:J),"")</f>
        <v/>
      </c>
      <c r="H24" s="18" t="str">
        <f>IF($A24&lt;&gt;"",SUMIF('data-beds'!$A:$A,Beds!$A24,'data-beds'!K:K),"")</f>
        <v/>
      </c>
      <c r="I24" s="18" t="str">
        <f>IF($A24&lt;&gt;"",SUMIF('data-beds'!$A:$A,Beds!$A24,'data-beds'!L:L),"")</f>
        <v/>
      </c>
      <c r="J24" s="18" t="str">
        <f>IF($A24&lt;&gt;"",SUMIF('data-beds'!$A:$A,Beds!$A24,'data-beds'!M:M),"")</f>
        <v/>
      </c>
      <c r="K24" s="18" t="str">
        <f>IF($A24&lt;&gt;"",SUMIF('data-beds'!$A:$A,Beds!$A24,'data-beds'!N:N),"")</f>
        <v/>
      </c>
      <c r="L24" s="18" t="str">
        <f>IF($A24&lt;&gt;"",SUMIF('data-beds'!$A:$A,Beds!$A24,'data-beds'!O:O),"")</f>
        <v/>
      </c>
      <c r="M24" s="18" t="str">
        <f>IF($A24&lt;&gt;"",SUMIF('data-beds'!$A:$A,Beds!$A24,'data-beds'!P:P),"")</f>
        <v/>
      </c>
      <c r="N24" s="18" t="str">
        <f>IF($A24&lt;&gt;"",SUMIF('data-beds'!$A:$A,Beds!$A24,'data-beds'!Q:Q),"")</f>
        <v/>
      </c>
      <c r="O24" s="18" t="str">
        <f>IF($A24&lt;&gt;"",SUMIF('data-beds'!$A:$A,Beds!$A24,'data-beds'!R:R),"")</f>
        <v/>
      </c>
      <c r="P24" s="18" t="str">
        <f>IF($A24&lt;&gt;"",SUMIF('data-beds'!$A:$A,Beds!$A24,'data-beds'!S:S),"")</f>
        <v/>
      </c>
      <c r="Q24" s="18" t="str">
        <f>IF($A24&lt;&gt;"",SUMIF('data-beds'!$A:$A,Beds!$A24,'data-beds'!T:T),"")</f>
        <v/>
      </c>
      <c r="R24" s="18" t="str">
        <f>IF($A24&lt;&gt;"",SUMIF('data-beds'!$A:$A,Beds!$A24,'data-beds'!U:U),"")</f>
        <v/>
      </c>
      <c r="S24" s="19" t="str">
        <f>IF($A24&lt;&gt;"",SUMIF('data-beds'!$A:$A,Beds!$A24,'data-beds'!V:V),"")</f>
        <v/>
      </c>
    </row>
    <row r="25" spans="1:19" s="2" customFormat="1" ht="12.75" customHeight="1" x14ac:dyDescent="0.2">
      <c r="A25" s="29" t="s">
        <v>16</v>
      </c>
      <c r="B25" s="30">
        <f t="shared" ref="B25:S25" si="6">SUM(B26:B29)</f>
        <v>0</v>
      </c>
      <c r="C25" s="30">
        <f t="shared" si="6"/>
        <v>0</v>
      </c>
      <c r="D25" s="30">
        <f t="shared" si="6"/>
        <v>0</v>
      </c>
      <c r="E25" s="30">
        <f t="shared" si="6"/>
        <v>0</v>
      </c>
      <c r="F25" s="30">
        <f t="shared" si="6"/>
        <v>0</v>
      </c>
      <c r="G25" s="30">
        <f t="shared" si="6"/>
        <v>0</v>
      </c>
      <c r="H25" s="30">
        <f t="shared" si="6"/>
        <v>0</v>
      </c>
      <c r="I25" s="30">
        <f t="shared" si="6"/>
        <v>0</v>
      </c>
      <c r="J25" s="30">
        <f t="shared" si="6"/>
        <v>0</v>
      </c>
      <c r="K25" s="30">
        <f t="shared" si="6"/>
        <v>0</v>
      </c>
      <c r="L25" s="30">
        <f t="shared" si="6"/>
        <v>0</v>
      </c>
      <c r="M25" s="30">
        <f t="shared" si="6"/>
        <v>0</v>
      </c>
      <c r="N25" s="30">
        <f t="shared" si="6"/>
        <v>0</v>
      </c>
      <c r="O25" s="30">
        <f t="shared" si="6"/>
        <v>0</v>
      </c>
      <c r="P25" s="30">
        <f t="shared" si="6"/>
        <v>0</v>
      </c>
      <c r="Q25" s="30">
        <f t="shared" si="6"/>
        <v>0</v>
      </c>
      <c r="R25" s="30">
        <f t="shared" si="6"/>
        <v>0</v>
      </c>
      <c r="S25" s="31">
        <f t="shared" si="6"/>
        <v>0</v>
      </c>
    </row>
    <row r="26" spans="1:19" x14ac:dyDescent="0.25">
      <c r="A26" s="4" t="s">
        <v>17</v>
      </c>
      <c r="B26" s="8">
        <f>IF($A26&lt;&gt;"",SUMIF('data-beds'!$A:$A,Beds!$A26,'data-beds'!E:E),"")</f>
        <v>0</v>
      </c>
      <c r="C26" s="9">
        <f>IF($A26&lt;&gt;"",SUMIF('data-beds'!$A:$A,Beds!$A26,'data-beds'!F:F),"")</f>
        <v>0</v>
      </c>
      <c r="D26" s="9">
        <f>IF($A26&lt;&gt;"",SUMIF('data-beds'!$A:$A,Beds!$A26,'data-beds'!G:G),"")</f>
        <v>0</v>
      </c>
      <c r="E26" s="9">
        <f>IF($A26&lt;&gt;"",SUMIF('data-beds'!$A:$A,Beds!$A26,'data-beds'!H:H),"")</f>
        <v>0</v>
      </c>
      <c r="F26" s="9">
        <f>IF($A26&lt;&gt;"",SUMIF('data-beds'!$A:$A,Beds!$A26,'data-beds'!I:I),"")</f>
        <v>0</v>
      </c>
      <c r="G26" s="9">
        <f>IF($A26&lt;&gt;"",SUMIF('data-beds'!$A:$A,Beds!$A26,'data-beds'!J:J),"")</f>
        <v>0</v>
      </c>
      <c r="H26" s="9">
        <f>IF($A26&lt;&gt;"",SUMIF('data-beds'!$A:$A,Beds!$A26,'data-beds'!K:K),"")</f>
        <v>0</v>
      </c>
      <c r="I26" s="9">
        <f>IF($A26&lt;&gt;"",SUMIF('data-beds'!$A:$A,Beds!$A26,'data-beds'!L:L),"")</f>
        <v>0</v>
      </c>
      <c r="J26" s="9">
        <f>IF($A26&lt;&gt;"",SUMIF('data-beds'!$A:$A,Beds!$A26,'data-beds'!M:M),"")</f>
        <v>0</v>
      </c>
      <c r="K26" s="9">
        <f>IF($A26&lt;&gt;"",SUMIF('data-beds'!$A:$A,Beds!$A26,'data-beds'!N:N),"")</f>
        <v>0</v>
      </c>
      <c r="L26" s="9">
        <f>IF($A26&lt;&gt;"",SUMIF('data-beds'!$A:$A,Beds!$A26,'data-beds'!O:O),"")</f>
        <v>0</v>
      </c>
      <c r="M26" s="9">
        <f>IF($A26&lt;&gt;"",SUMIF('data-beds'!$A:$A,Beds!$A26,'data-beds'!P:P),"")</f>
        <v>0</v>
      </c>
      <c r="N26" s="9">
        <f>IF($A26&lt;&gt;"",SUMIF('data-beds'!$A:$A,Beds!$A26,'data-beds'!Q:Q),"")</f>
        <v>0</v>
      </c>
      <c r="O26" s="9">
        <f>IF($A26&lt;&gt;"",SUMIF('data-beds'!$A:$A,Beds!$A26,'data-beds'!R:R),"")</f>
        <v>0</v>
      </c>
      <c r="P26" s="9">
        <f>IF($A26&lt;&gt;"",SUMIF('data-beds'!$A:$A,Beds!$A26,'data-beds'!S:S),"")</f>
        <v>0</v>
      </c>
      <c r="Q26" s="9">
        <f>IF($A26&lt;&gt;"",SUMIF('data-beds'!$A:$A,Beds!$A26,'data-beds'!T:T),"")</f>
        <v>0</v>
      </c>
      <c r="R26" s="9">
        <f>IF($A26&lt;&gt;"",SUMIF('data-beds'!$A:$A,Beds!$A26,'data-beds'!U:U),"")</f>
        <v>0</v>
      </c>
      <c r="S26" s="10">
        <f>IF($A26&lt;&gt;"",SUMIF('data-beds'!$A:$A,Beds!$A26,'data-beds'!V:V),"")</f>
        <v>0</v>
      </c>
    </row>
    <row r="27" spans="1:19" x14ac:dyDescent="0.25">
      <c r="A27" s="5" t="s">
        <v>18</v>
      </c>
      <c r="B27" s="11">
        <f>IF($A27&lt;&gt;"",SUMIF('data-beds'!$A:$A,Beds!$A27,'data-beds'!E:E),"")</f>
        <v>0</v>
      </c>
      <c r="C27" s="12">
        <f>IF($A27&lt;&gt;"",SUMIF('data-beds'!$A:$A,Beds!$A27,'data-beds'!F:F),"")</f>
        <v>0</v>
      </c>
      <c r="D27" s="12">
        <f>IF($A27&lt;&gt;"",SUMIF('data-beds'!$A:$A,Beds!$A27,'data-beds'!G:G),"")</f>
        <v>0</v>
      </c>
      <c r="E27" s="12">
        <f>IF($A27&lt;&gt;"",SUMIF('data-beds'!$A:$A,Beds!$A27,'data-beds'!H:H),"")</f>
        <v>0</v>
      </c>
      <c r="F27" s="12">
        <f>IF($A27&lt;&gt;"",SUMIF('data-beds'!$A:$A,Beds!$A27,'data-beds'!I:I),"")</f>
        <v>0</v>
      </c>
      <c r="G27" s="12">
        <f>IF($A27&lt;&gt;"",SUMIF('data-beds'!$A:$A,Beds!$A27,'data-beds'!J:J),"")</f>
        <v>0</v>
      </c>
      <c r="H27" s="12">
        <f>IF($A27&lt;&gt;"",SUMIF('data-beds'!$A:$A,Beds!$A27,'data-beds'!K:K),"")</f>
        <v>0</v>
      </c>
      <c r="I27" s="12">
        <f>IF($A27&lt;&gt;"",SUMIF('data-beds'!$A:$A,Beds!$A27,'data-beds'!L:L),"")</f>
        <v>0</v>
      </c>
      <c r="J27" s="12">
        <f>IF($A27&lt;&gt;"",SUMIF('data-beds'!$A:$A,Beds!$A27,'data-beds'!M:M),"")</f>
        <v>0</v>
      </c>
      <c r="K27" s="12">
        <f>IF($A27&lt;&gt;"",SUMIF('data-beds'!$A:$A,Beds!$A27,'data-beds'!N:N),"")</f>
        <v>0</v>
      </c>
      <c r="L27" s="12">
        <f>IF($A27&lt;&gt;"",SUMIF('data-beds'!$A:$A,Beds!$A27,'data-beds'!O:O),"")</f>
        <v>0</v>
      </c>
      <c r="M27" s="12">
        <f>IF($A27&lt;&gt;"",SUMIF('data-beds'!$A:$A,Beds!$A27,'data-beds'!P:P),"")</f>
        <v>0</v>
      </c>
      <c r="N27" s="12">
        <f>IF($A27&lt;&gt;"",SUMIF('data-beds'!$A:$A,Beds!$A27,'data-beds'!Q:Q),"")</f>
        <v>0</v>
      </c>
      <c r="O27" s="12">
        <f>IF($A27&lt;&gt;"",SUMIF('data-beds'!$A:$A,Beds!$A27,'data-beds'!R:R),"")</f>
        <v>0</v>
      </c>
      <c r="P27" s="12">
        <f>IF($A27&lt;&gt;"",SUMIF('data-beds'!$A:$A,Beds!$A27,'data-beds'!S:S),"")</f>
        <v>0</v>
      </c>
      <c r="Q27" s="12">
        <f>IF($A27&lt;&gt;"",SUMIF('data-beds'!$A:$A,Beds!$A27,'data-beds'!T:T),"")</f>
        <v>0</v>
      </c>
      <c r="R27" s="12">
        <f>IF($A27&lt;&gt;"",SUMIF('data-beds'!$A:$A,Beds!$A27,'data-beds'!U:U),"")</f>
        <v>0</v>
      </c>
      <c r="S27" s="13">
        <f>IF($A27&lt;&gt;"",SUMIF('data-beds'!$A:$A,Beds!$A27,'data-beds'!V:V),"")</f>
        <v>0</v>
      </c>
    </row>
    <row r="28" spans="1:19" x14ac:dyDescent="0.25">
      <c r="A28" s="5"/>
      <c r="B28" s="11" t="str">
        <f>IF($A28&lt;&gt;"",SUMIF('data-beds'!$A:$A,Beds!$A28,'data-beds'!E:E),"")</f>
        <v/>
      </c>
      <c r="C28" s="18" t="str">
        <f>IF($A28&lt;&gt;"",SUMIF('data-beds'!$A:$A,Beds!$A28,'data-beds'!F:F),"")</f>
        <v/>
      </c>
      <c r="D28" s="18" t="str">
        <f>IF($A28&lt;&gt;"",SUMIF('data-beds'!$A:$A,Beds!$A28,'data-beds'!G:G),"")</f>
        <v/>
      </c>
      <c r="E28" s="18" t="str">
        <f>IF($A28&lt;&gt;"",SUMIF('data-beds'!$A:$A,Beds!$A28,'data-beds'!H:H),"")</f>
        <v/>
      </c>
      <c r="F28" s="18" t="str">
        <f>IF($A28&lt;&gt;"",SUMIF('data-beds'!$A:$A,Beds!$A28,'data-beds'!I:I),"")</f>
        <v/>
      </c>
      <c r="G28" s="18" t="str">
        <f>IF($A28&lt;&gt;"",SUMIF('data-beds'!$A:$A,Beds!$A28,'data-beds'!J:J),"")</f>
        <v/>
      </c>
      <c r="H28" s="18" t="str">
        <f>IF($A28&lt;&gt;"",SUMIF('data-beds'!$A:$A,Beds!$A28,'data-beds'!K:K),"")</f>
        <v/>
      </c>
      <c r="I28" s="18" t="str">
        <f>IF($A28&lt;&gt;"",SUMIF('data-beds'!$A:$A,Beds!$A28,'data-beds'!L:L),"")</f>
        <v/>
      </c>
      <c r="J28" s="18" t="str">
        <f>IF($A28&lt;&gt;"",SUMIF('data-beds'!$A:$A,Beds!$A28,'data-beds'!M:M),"")</f>
        <v/>
      </c>
      <c r="K28" s="18" t="str">
        <f>IF($A28&lt;&gt;"",SUMIF('data-beds'!$A:$A,Beds!$A28,'data-beds'!N:N),"")</f>
        <v/>
      </c>
      <c r="L28" s="18" t="str">
        <f>IF($A28&lt;&gt;"",SUMIF('data-beds'!$A:$A,Beds!$A28,'data-beds'!O:O),"")</f>
        <v/>
      </c>
      <c r="M28" s="18" t="str">
        <f>IF($A28&lt;&gt;"",SUMIF('data-beds'!$A:$A,Beds!$A28,'data-beds'!P:P),"")</f>
        <v/>
      </c>
      <c r="N28" s="18" t="str">
        <f>IF($A28&lt;&gt;"",SUMIF('data-beds'!$A:$A,Beds!$A28,'data-beds'!Q:Q),"")</f>
        <v/>
      </c>
      <c r="O28" s="18" t="str">
        <f>IF($A28&lt;&gt;"",SUMIF('data-beds'!$A:$A,Beds!$A28,'data-beds'!R:R),"")</f>
        <v/>
      </c>
      <c r="P28" s="18" t="str">
        <f>IF($A28&lt;&gt;"",SUMIF('data-beds'!$A:$A,Beds!$A28,'data-beds'!S:S),"")</f>
        <v/>
      </c>
      <c r="Q28" s="18" t="str">
        <f>IF($A28&lt;&gt;"",SUMIF('data-beds'!$A:$A,Beds!$A28,'data-beds'!T:T),"")</f>
        <v/>
      </c>
      <c r="R28" s="18" t="str">
        <f>IF($A28&lt;&gt;"",SUMIF('data-beds'!$A:$A,Beds!$A28,'data-beds'!U:U),"")</f>
        <v/>
      </c>
      <c r="S28" s="19" t="str">
        <f>IF($A28&lt;&gt;"",SUMIF('data-beds'!$A:$A,Beds!$A28,'data-beds'!V:V),"")</f>
        <v/>
      </c>
    </row>
    <row r="29" spans="1:19" x14ac:dyDescent="0.25">
      <c r="A29" s="7"/>
      <c r="B29" s="11" t="str">
        <f>IF($A29&lt;&gt;"",SUMIF('data-beds'!$A:$A,Beds!$A29,'data-beds'!E:E),"")</f>
        <v/>
      </c>
      <c r="C29" s="18" t="str">
        <f>IF($A29&lt;&gt;"",SUMIF('data-beds'!$A:$A,Beds!$A29,'data-beds'!F:F),"")</f>
        <v/>
      </c>
      <c r="D29" s="18" t="str">
        <f>IF($A29&lt;&gt;"",SUMIF('data-beds'!$A:$A,Beds!$A29,'data-beds'!G:G),"")</f>
        <v/>
      </c>
      <c r="E29" s="18" t="str">
        <f>IF($A29&lt;&gt;"",SUMIF('data-beds'!$A:$A,Beds!$A29,'data-beds'!H:H),"")</f>
        <v/>
      </c>
      <c r="F29" s="18" t="str">
        <f>IF($A29&lt;&gt;"",SUMIF('data-beds'!$A:$A,Beds!$A29,'data-beds'!I:I),"")</f>
        <v/>
      </c>
      <c r="G29" s="18" t="str">
        <f>IF($A29&lt;&gt;"",SUMIF('data-beds'!$A:$A,Beds!$A29,'data-beds'!J:J),"")</f>
        <v/>
      </c>
      <c r="H29" s="18" t="str">
        <f>IF($A29&lt;&gt;"",SUMIF('data-beds'!$A:$A,Beds!$A29,'data-beds'!K:K),"")</f>
        <v/>
      </c>
      <c r="I29" s="18" t="str">
        <f>IF($A29&lt;&gt;"",SUMIF('data-beds'!$A:$A,Beds!$A29,'data-beds'!L:L),"")</f>
        <v/>
      </c>
      <c r="J29" s="18" t="str">
        <f>IF($A29&lt;&gt;"",SUMIF('data-beds'!$A:$A,Beds!$A29,'data-beds'!M:M),"")</f>
        <v/>
      </c>
      <c r="K29" s="18" t="str">
        <f>IF($A29&lt;&gt;"",SUMIF('data-beds'!$A:$A,Beds!$A29,'data-beds'!N:N),"")</f>
        <v/>
      </c>
      <c r="L29" s="18" t="str">
        <f>IF($A29&lt;&gt;"",SUMIF('data-beds'!$A:$A,Beds!$A29,'data-beds'!O:O),"")</f>
        <v/>
      </c>
      <c r="M29" s="18" t="str">
        <f>IF($A29&lt;&gt;"",SUMIF('data-beds'!$A:$A,Beds!$A29,'data-beds'!P:P),"")</f>
        <v/>
      </c>
      <c r="N29" s="18" t="str">
        <f>IF($A29&lt;&gt;"",SUMIF('data-beds'!$A:$A,Beds!$A29,'data-beds'!Q:Q),"")</f>
        <v/>
      </c>
      <c r="O29" s="18" t="str">
        <f>IF($A29&lt;&gt;"",SUMIF('data-beds'!$A:$A,Beds!$A29,'data-beds'!R:R),"")</f>
        <v/>
      </c>
      <c r="P29" s="18" t="str">
        <f>IF($A29&lt;&gt;"",SUMIF('data-beds'!$A:$A,Beds!$A29,'data-beds'!S:S),"")</f>
        <v/>
      </c>
      <c r="Q29" s="18" t="str">
        <f>IF($A29&lt;&gt;"",SUMIF('data-beds'!$A:$A,Beds!$A29,'data-beds'!T:T),"")</f>
        <v/>
      </c>
      <c r="R29" s="18" t="str">
        <f>IF($A29&lt;&gt;"",SUMIF('data-beds'!$A:$A,Beds!$A29,'data-beds'!U:U),"")</f>
        <v/>
      </c>
      <c r="S29" s="19" t="str">
        <f>IF($A29&lt;&gt;"",SUMIF('data-beds'!$A:$A,Beds!$A29,'data-beds'!V:V),"")</f>
        <v/>
      </c>
    </row>
    <row r="30" spans="1:19" x14ac:dyDescent="0.25">
      <c r="A30" s="26" t="s">
        <v>19</v>
      </c>
      <c r="B30" s="27">
        <f t="shared" ref="B30:S30" si="7">SUM(B31:B42)</f>
        <v>0</v>
      </c>
      <c r="C30" s="27">
        <f t="shared" si="7"/>
        <v>0</v>
      </c>
      <c r="D30" s="27">
        <f t="shared" si="7"/>
        <v>0</v>
      </c>
      <c r="E30" s="27">
        <f t="shared" si="7"/>
        <v>0</v>
      </c>
      <c r="F30" s="27">
        <f t="shared" si="7"/>
        <v>0</v>
      </c>
      <c r="G30" s="27">
        <f t="shared" si="7"/>
        <v>0</v>
      </c>
      <c r="H30" s="27">
        <f t="shared" si="7"/>
        <v>0</v>
      </c>
      <c r="I30" s="27">
        <f t="shared" si="7"/>
        <v>0</v>
      </c>
      <c r="J30" s="27">
        <f t="shared" si="7"/>
        <v>0</v>
      </c>
      <c r="K30" s="27">
        <f t="shared" si="7"/>
        <v>0</v>
      </c>
      <c r="L30" s="27">
        <f t="shared" si="7"/>
        <v>0</v>
      </c>
      <c r="M30" s="27">
        <f t="shared" si="7"/>
        <v>0</v>
      </c>
      <c r="N30" s="27">
        <f t="shared" si="7"/>
        <v>0</v>
      </c>
      <c r="O30" s="27">
        <f t="shared" si="7"/>
        <v>0</v>
      </c>
      <c r="P30" s="27">
        <f t="shared" si="7"/>
        <v>0</v>
      </c>
      <c r="Q30" s="27">
        <f t="shared" si="7"/>
        <v>0</v>
      </c>
      <c r="R30" s="27">
        <f t="shared" si="7"/>
        <v>0</v>
      </c>
      <c r="S30" s="28">
        <f t="shared" si="7"/>
        <v>0</v>
      </c>
    </row>
    <row r="31" spans="1:19" ht="15" customHeight="1" x14ac:dyDescent="0.25">
      <c r="A31" s="4" t="s">
        <v>20</v>
      </c>
      <c r="B31" s="8">
        <f>IF($A31&lt;&gt;"",SUMIF('data-beds'!$A:$A,Beds!$A31,'data-beds'!E:E),"")</f>
        <v>0</v>
      </c>
      <c r="C31" s="9">
        <f>IF($A31&lt;&gt;"",SUMIF('data-beds'!$A:$A,Beds!$A31,'data-beds'!F:F),"")</f>
        <v>0</v>
      </c>
      <c r="D31" s="9">
        <f>IF($A31&lt;&gt;"",SUMIF('data-beds'!$A:$A,Beds!$A31,'data-beds'!G:G),"")</f>
        <v>0</v>
      </c>
      <c r="E31" s="9">
        <f>IF($A31&lt;&gt;"",SUMIF('data-beds'!$A:$A,Beds!$A31,'data-beds'!H:H),"")</f>
        <v>0</v>
      </c>
      <c r="F31" s="9">
        <f>IF($A31&lt;&gt;"",SUMIF('data-beds'!$A:$A,Beds!$A31,'data-beds'!I:I),"")</f>
        <v>0</v>
      </c>
      <c r="G31" s="9">
        <f>IF($A31&lt;&gt;"",SUMIF('data-beds'!$A:$A,Beds!$A31,'data-beds'!J:J),"")</f>
        <v>0</v>
      </c>
      <c r="H31" s="9">
        <f>IF($A31&lt;&gt;"",SUMIF('data-beds'!$A:$A,Beds!$A31,'data-beds'!K:K),"")</f>
        <v>0</v>
      </c>
      <c r="I31" s="9">
        <f>IF($A31&lt;&gt;"",SUMIF('data-beds'!$A:$A,Beds!$A31,'data-beds'!L:L),"")</f>
        <v>0</v>
      </c>
      <c r="J31" s="9">
        <f>IF($A31&lt;&gt;"",SUMIF('data-beds'!$A:$A,Beds!$A31,'data-beds'!M:M),"")</f>
        <v>0</v>
      </c>
      <c r="K31" s="9">
        <f>IF($A31&lt;&gt;"",SUMIF('data-beds'!$A:$A,Beds!$A31,'data-beds'!N:N),"")</f>
        <v>0</v>
      </c>
      <c r="L31" s="9">
        <f>IF($A31&lt;&gt;"",SUMIF('data-beds'!$A:$A,Beds!$A31,'data-beds'!O:O),"")</f>
        <v>0</v>
      </c>
      <c r="M31" s="9">
        <f>IF($A31&lt;&gt;"",SUMIF('data-beds'!$A:$A,Beds!$A31,'data-beds'!P:P),"")</f>
        <v>0</v>
      </c>
      <c r="N31" s="9">
        <f>IF($A31&lt;&gt;"",SUMIF('data-beds'!$A:$A,Beds!$A31,'data-beds'!Q:Q),"")</f>
        <v>0</v>
      </c>
      <c r="O31" s="9">
        <f>IF($A31&lt;&gt;"",SUMIF('data-beds'!$A:$A,Beds!$A31,'data-beds'!R:R),"")</f>
        <v>0</v>
      </c>
      <c r="P31" s="9">
        <f>IF($A31&lt;&gt;"",SUMIF('data-beds'!$A:$A,Beds!$A31,'data-beds'!S:S),"")</f>
        <v>0</v>
      </c>
      <c r="Q31" s="9">
        <f>IF($A31&lt;&gt;"",SUMIF('data-beds'!$A:$A,Beds!$A31,'data-beds'!T:T),"")</f>
        <v>0</v>
      </c>
      <c r="R31" s="9">
        <f>IF($A31&lt;&gt;"",SUMIF('data-beds'!$A:$A,Beds!$A31,'data-beds'!U:U),"")</f>
        <v>0</v>
      </c>
      <c r="S31" s="10">
        <f>IF($A31&lt;&gt;"",SUMIF('data-beds'!$A:$A,Beds!$A31,'data-beds'!V:V),"")</f>
        <v>0</v>
      </c>
    </row>
    <row r="32" spans="1:19" ht="15" customHeight="1" x14ac:dyDescent="0.25">
      <c r="A32" s="5" t="s">
        <v>21</v>
      </c>
      <c r="B32" s="11">
        <f>IF($A32&lt;&gt;"",SUMIF('data-beds'!$A:$A,Beds!$A32,'data-beds'!E:E),"")</f>
        <v>0</v>
      </c>
      <c r="C32" s="12">
        <f>IF($A32&lt;&gt;"",SUMIF('data-beds'!$A:$A,Beds!$A32,'data-beds'!F:F),"")</f>
        <v>0</v>
      </c>
      <c r="D32" s="12">
        <f>IF($A32&lt;&gt;"",SUMIF('data-beds'!$A:$A,Beds!$A32,'data-beds'!G:G),"")</f>
        <v>0</v>
      </c>
      <c r="E32" s="12">
        <f>IF($A32&lt;&gt;"",SUMIF('data-beds'!$A:$A,Beds!$A32,'data-beds'!H:H),"")</f>
        <v>0</v>
      </c>
      <c r="F32" s="12">
        <f>IF($A32&lt;&gt;"",SUMIF('data-beds'!$A:$A,Beds!$A32,'data-beds'!I:I),"")</f>
        <v>0</v>
      </c>
      <c r="G32" s="12">
        <f>IF($A32&lt;&gt;"",SUMIF('data-beds'!$A:$A,Beds!$A32,'data-beds'!J:J),"")</f>
        <v>0</v>
      </c>
      <c r="H32" s="12">
        <f>IF($A32&lt;&gt;"",SUMIF('data-beds'!$A:$A,Beds!$A32,'data-beds'!K:K),"")</f>
        <v>0</v>
      </c>
      <c r="I32" s="12">
        <f>IF($A32&lt;&gt;"",SUMIF('data-beds'!$A:$A,Beds!$A32,'data-beds'!L:L),"")</f>
        <v>0</v>
      </c>
      <c r="J32" s="12">
        <f>IF($A32&lt;&gt;"",SUMIF('data-beds'!$A:$A,Beds!$A32,'data-beds'!M:M),"")</f>
        <v>0</v>
      </c>
      <c r="K32" s="12">
        <f>IF($A32&lt;&gt;"",SUMIF('data-beds'!$A:$A,Beds!$A32,'data-beds'!N:N),"")</f>
        <v>0</v>
      </c>
      <c r="L32" s="12">
        <f>IF($A32&lt;&gt;"",SUMIF('data-beds'!$A:$A,Beds!$A32,'data-beds'!O:O),"")</f>
        <v>0</v>
      </c>
      <c r="M32" s="12">
        <f>IF($A32&lt;&gt;"",SUMIF('data-beds'!$A:$A,Beds!$A32,'data-beds'!P:P),"")</f>
        <v>0</v>
      </c>
      <c r="N32" s="12">
        <f>IF($A32&lt;&gt;"",SUMIF('data-beds'!$A:$A,Beds!$A32,'data-beds'!Q:Q),"")</f>
        <v>0</v>
      </c>
      <c r="O32" s="12">
        <f>IF($A32&lt;&gt;"",SUMIF('data-beds'!$A:$A,Beds!$A32,'data-beds'!R:R),"")</f>
        <v>0</v>
      </c>
      <c r="P32" s="12">
        <f>IF($A32&lt;&gt;"",SUMIF('data-beds'!$A:$A,Beds!$A32,'data-beds'!S:S),"")</f>
        <v>0</v>
      </c>
      <c r="Q32" s="12">
        <f>IF($A32&lt;&gt;"",SUMIF('data-beds'!$A:$A,Beds!$A32,'data-beds'!T:T),"")</f>
        <v>0</v>
      </c>
      <c r="R32" s="12">
        <f>IF($A32&lt;&gt;"",SUMIF('data-beds'!$A:$A,Beds!$A32,'data-beds'!U:U),"")</f>
        <v>0</v>
      </c>
      <c r="S32" s="13">
        <f>IF($A32&lt;&gt;"",SUMIF('data-beds'!$A:$A,Beds!$A32,'data-beds'!V:V),"")</f>
        <v>0</v>
      </c>
    </row>
    <row r="33" spans="1:19" ht="15" customHeight="1" x14ac:dyDescent="0.25">
      <c r="A33" s="5" t="s">
        <v>22</v>
      </c>
      <c r="B33" s="11">
        <f>IF($A33&lt;&gt;"",SUMIF('data-beds'!$A:$A,Beds!$A33,'data-beds'!E:E),"")</f>
        <v>0</v>
      </c>
      <c r="C33" s="12">
        <f>IF($A33&lt;&gt;"",SUMIF('data-beds'!$A:$A,Beds!$A33,'data-beds'!F:F),"")</f>
        <v>0</v>
      </c>
      <c r="D33" s="12">
        <f>IF($A33&lt;&gt;"",SUMIF('data-beds'!$A:$A,Beds!$A33,'data-beds'!G:G),"")</f>
        <v>0</v>
      </c>
      <c r="E33" s="12">
        <f>IF($A33&lt;&gt;"",SUMIF('data-beds'!$A:$A,Beds!$A33,'data-beds'!H:H),"")</f>
        <v>0</v>
      </c>
      <c r="F33" s="12">
        <f>IF($A33&lt;&gt;"",SUMIF('data-beds'!$A:$A,Beds!$A33,'data-beds'!I:I),"")</f>
        <v>0</v>
      </c>
      <c r="G33" s="12">
        <f>IF($A33&lt;&gt;"",SUMIF('data-beds'!$A:$A,Beds!$A33,'data-beds'!J:J),"")</f>
        <v>0</v>
      </c>
      <c r="H33" s="12">
        <f>IF($A33&lt;&gt;"",SUMIF('data-beds'!$A:$A,Beds!$A33,'data-beds'!K:K),"")</f>
        <v>0</v>
      </c>
      <c r="I33" s="12">
        <f>IF($A33&lt;&gt;"",SUMIF('data-beds'!$A:$A,Beds!$A33,'data-beds'!L:L),"")</f>
        <v>0</v>
      </c>
      <c r="J33" s="12">
        <f>IF($A33&lt;&gt;"",SUMIF('data-beds'!$A:$A,Beds!$A33,'data-beds'!M:M),"")</f>
        <v>0</v>
      </c>
      <c r="K33" s="12">
        <f>IF($A33&lt;&gt;"",SUMIF('data-beds'!$A:$A,Beds!$A33,'data-beds'!N:N),"")</f>
        <v>0</v>
      </c>
      <c r="L33" s="12">
        <f>IF($A33&lt;&gt;"",SUMIF('data-beds'!$A:$A,Beds!$A33,'data-beds'!O:O),"")</f>
        <v>0</v>
      </c>
      <c r="M33" s="12">
        <f>IF($A33&lt;&gt;"",SUMIF('data-beds'!$A:$A,Beds!$A33,'data-beds'!P:P),"")</f>
        <v>0</v>
      </c>
      <c r="N33" s="12">
        <f>IF($A33&lt;&gt;"",SUMIF('data-beds'!$A:$A,Beds!$A33,'data-beds'!Q:Q),"")</f>
        <v>0</v>
      </c>
      <c r="O33" s="12">
        <f>IF($A33&lt;&gt;"",SUMIF('data-beds'!$A:$A,Beds!$A33,'data-beds'!R:R),"")</f>
        <v>0</v>
      </c>
      <c r="P33" s="12">
        <f>IF($A33&lt;&gt;"",SUMIF('data-beds'!$A:$A,Beds!$A33,'data-beds'!S:S),"")</f>
        <v>0</v>
      </c>
      <c r="Q33" s="12">
        <f>IF($A33&lt;&gt;"",SUMIF('data-beds'!$A:$A,Beds!$A33,'data-beds'!T:T),"")</f>
        <v>0</v>
      </c>
      <c r="R33" s="12">
        <f>IF($A33&lt;&gt;"",SUMIF('data-beds'!$A:$A,Beds!$A33,'data-beds'!U:U),"")</f>
        <v>0</v>
      </c>
      <c r="S33" s="13">
        <f>IF($A33&lt;&gt;"",SUMIF('data-beds'!$A:$A,Beds!$A33,'data-beds'!V:V),"")</f>
        <v>0</v>
      </c>
    </row>
    <row r="34" spans="1:19" ht="15" customHeight="1" x14ac:dyDescent="0.25">
      <c r="A34" s="5" t="s">
        <v>23</v>
      </c>
      <c r="B34" s="11">
        <f>IF($A34&lt;&gt;"",SUMIF('data-beds'!$A:$A,Beds!$A34,'data-beds'!E:E),"")</f>
        <v>0</v>
      </c>
      <c r="C34" s="12">
        <f>IF($A34&lt;&gt;"",SUMIF('data-beds'!$A:$A,Beds!$A34,'data-beds'!F:F),"")</f>
        <v>0</v>
      </c>
      <c r="D34" s="12">
        <f>IF($A34&lt;&gt;"",SUMIF('data-beds'!$A:$A,Beds!$A34,'data-beds'!G:G),"")</f>
        <v>0</v>
      </c>
      <c r="E34" s="12">
        <f>IF($A34&lt;&gt;"",SUMIF('data-beds'!$A:$A,Beds!$A34,'data-beds'!H:H),"")</f>
        <v>0</v>
      </c>
      <c r="F34" s="12">
        <f>IF($A34&lt;&gt;"",SUMIF('data-beds'!$A:$A,Beds!$A34,'data-beds'!I:I),"")</f>
        <v>0</v>
      </c>
      <c r="G34" s="12">
        <f>IF($A34&lt;&gt;"",SUMIF('data-beds'!$A:$A,Beds!$A34,'data-beds'!J:J),"")</f>
        <v>0</v>
      </c>
      <c r="H34" s="12">
        <f>IF($A34&lt;&gt;"",SUMIF('data-beds'!$A:$A,Beds!$A34,'data-beds'!K:K),"")</f>
        <v>0</v>
      </c>
      <c r="I34" s="12">
        <f>IF($A34&lt;&gt;"",SUMIF('data-beds'!$A:$A,Beds!$A34,'data-beds'!L:L),"")</f>
        <v>0</v>
      </c>
      <c r="J34" s="12">
        <f>IF($A34&lt;&gt;"",SUMIF('data-beds'!$A:$A,Beds!$A34,'data-beds'!M:M),"")</f>
        <v>0</v>
      </c>
      <c r="K34" s="12">
        <f>IF($A34&lt;&gt;"",SUMIF('data-beds'!$A:$A,Beds!$A34,'data-beds'!N:N),"")</f>
        <v>0</v>
      </c>
      <c r="L34" s="12">
        <f>IF($A34&lt;&gt;"",SUMIF('data-beds'!$A:$A,Beds!$A34,'data-beds'!O:O),"")</f>
        <v>0</v>
      </c>
      <c r="M34" s="12">
        <f>IF($A34&lt;&gt;"",SUMIF('data-beds'!$A:$A,Beds!$A34,'data-beds'!P:P),"")</f>
        <v>0</v>
      </c>
      <c r="N34" s="12">
        <f>IF($A34&lt;&gt;"",SUMIF('data-beds'!$A:$A,Beds!$A34,'data-beds'!Q:Q),"")</f>
        <v>0</v>
      </c>
      <c r="O34" s="12">
        <f>IF($A34&lt;&gt;"",SUMIF('data-beds'!$A:$A,Beds!$A34,'data-beds'!R:R),"")</f>
        <v>0</v>
      </c>
      <c r="P34" s="12">
        <f>IF($A34&lt;&gt;"",SUMIF('data-beds'!$A:$A,Beds!$A34,'data-beds'!S:S),"")</f>
        <v>0</v>
      </c>
      <c r="Q34" s="12">
        <f>IF($A34&lt;&gt;"",SUMIF('data-beds'!$A:$A,Beds!$A34,'data-beds'!T:T),"")</f>
        <v>0</v>
      </c>
      <c r="R34" s="12">
        <f>IF($A34&lt;&gt;"",SUMIF('data-beds'!$A:$A,Beds!$A34,'data-beds'!U:U),"")</f>
        <v>0</v>
      </c>
      <c r="S34" s="13">
        <f>IF($A34&lt;&gt;"",SUMIF('data-beds'!$A:$A,Beds!$A34,'data-beds'!V:V),"")</f>
        <v>0</v>
      </c>
    </row>
    <row r="35" spans="1:19" ht="15" customHeight="1" x14ac:dyDescent="0.25">
      <c r="A35" s="5" t="s">
        <v>24</v>
      </c>
      <c r="B35" s="11">
        <f>IF($A35&lt;&gt;"",SUMIF('data-beds'!$A:$A,Beds!$A35,'data-beds'!E:E),"")</f>
        <v>0</v>
      </c>
      <c r="C35" s="12">
        <f>IF($A35&lt;&gt;"",SUMIF('data-beds'!$A:$A,Beds!$A35,'data-beds'!F:F),"")</f>
        <v>0</v>
      </c>
      <c r="D35" s="12">
        <f>IF($A35&lt;&gt;"",SUMIF('data-beds'!$A:$A,Beds!$A35,'data-beds'!G:G),"")</f>
        <v>0</v>
      </c>
      <c r="E35" s="12">
        <f>IF($A35&lt;&gt;"",SUMIF('data-beds'!$A:$A,Beds!$A35,'data-beds'!H:H),"")</f>
        <v>0</v>
      </c>
      <c r="F35" s="12">
        <f>IF($A35&lt;&gt;"",SUMIF('data-beds'!$A:$A,Beds!$A35,'data-beds'!I:I),"")</f>
        <v>0</v>
      </c>
      <c r="G35" s="12">
        <f>IF($A35&lt;&gt;"",SUMIF('data-beds'!$A:$A,Beds!$A35,'data-beds'!J:J),"")</f>
        <v>0</v>
      </c>
      <c r="H35" s="12">
        <f>IF($A35&lt;&gt;"",SUMIF('data-beds'!$A:$A,Beds!$A35,'data-beds'!K:K),"")</f>
        <v>0</v>
      </c>
      <c r="I35" s="12">
        <f>IF($A35&lt;&gt;"",SUMIF('data-beds'!$A:$A,Beds!$A35,'data-beds'!L:L),"")</f>
        <v>0</v>
      </c>
      <c r="J35" s="12">
        <f>IF($A35&lt;&gt;"",SUMIF('data-beds'!$A:$A,Beds!$A35,'data-beds'!M:M),"")</f>
        <v>0</v>
      </c>
      <c r="K35" s="12">
        <f>IF($A35&lt;&gt;"",SUMIF('data-beds'!$A:$A,Beds!$A35,'data-beds'!N:N),"")</f>
        <v>0</v>
      </c>
      <c r="L35" s="12">
        <f>IF($A35&lt;&gt;"",SUMIF('data-beds'!$A:$A,Beds!$A35,'data-beds'!O:O),"")</f>
        <v>0</v>
      </c>
      <c r="M35" s="12">
        <f>IF($A35&lt;&gt;"",SUMIF('data-beds'!$A:$A,Beds!$A35,'data-beds'!P:P),"")</f>
        <v>0</v>
      </c>
      <c r="N35" s="12">
        <f>IF($A35&lt;&gt;"",SUMIF('data-beds'!$A:$A,Beds!$A35,'data-beds'!Q:Q),"")</f>
        <v>0</v>
      </c>
      <c r="O35" s="12">
        <f>IF($A35&lt;&gt;"",SUMIF('data-beds'!$A:$A,Beds!$A35,'data-beds'!R:R),"")</f>
        <v>0</v>
      </c>
      <c r="P35" s="12">
        <f>IF($A35&lt;&gt;"",SUMIF('data-beds'!$A:$A,Beds!$A35,'data-beds'!S:S),"")</f>
        <v>0</v>
      </c>
      <c r="Q35" s="12">
        <f>IF($A35&lt;&gt;"",SUMIF('data-beds'!$A:$A,Beds!$A35,'data-beds'!T:T),"")</f>
        <v>0</v>
      </c>
      <c r="R35" s="12">
        <f>IF($A35&lt;&gt;"",SUMIF('data-beds'!$A:$A,Beds!$A35,'data-beds'!U:U),"")</f>
        <v>0</v>
      </c>
      <c r="S35" s="13">
        <f>IF($A35&lt;&gt;"",SUMIF('data-beds'!$A:$A,Beds!$A35,'data-beds'!V:V),"")</f>
        <v>0</v>
      </c>
    </row>
    <row r="36" spans="1:19" ht="15" customHeight="1" x14ac:dyDescent="0.25">
      <c r="A36" s="5" t="s">
        <v>25</v>
      </c>
      <c r="B36" s="11">
        <f>IF($A36&lt;&gt;"",SUMIF('data-beds'!$A:$A,Beds!$A36,'data-beds'!E:E),"")</f>
        <v>0</v>
      </c>
      <c r="C36" s="12">
        <f>IF($A36&lt;&gt;"",SUMIF('data-beds'!$A:$A,Beds!$A36,'data-beds'!F:F),"")</f>
        <v>0</v>
      </c>
      <c r="D36" s="12">
        <f>IF($A36&lt;&gt;"",SUMIF('data-beds'!$A:$A,Beds!$A36,'data-beds'!G:G),"")</f>
        <v>0</v>
      </c>
      <c r="E36" s="12">
        <f>IF($A36&lt;&gt;"",SUMIF('data-beds'!$A:$A,Beds!$A36,'data-beds'!H:H),"")</f>
        <v>0</v>
      </c>
      <c r="F36" s="12">
        <f>IF($A36&lt;&gt;"",SUMIF('data-beds'!$A:$A,Beds!$A36,'data-beds'!I:I),"")</f>
        <v>0</v>
      </c>
      <c r="G36" s="12">
        <f>IF($A36&lt;&gt;"",SUMIF('data-beds'!$A:$A,Beds!$A36,'data-beds'!J:J),"")</f>
        <v>0</v>
      </c>
      <c r="H36" s="12">
        <f>IF($A36&lt;&gt;"",SUMIF('data-beds'!$A:$A,Beds!$A36,'data-beds'!K:K),"")</f>
        <v>0</v>
      </c>
      <c r="I36" s="12">
        <f>IF($A36&lt;&gt;"",SUMIF('data-beds'!$A:$A,Beds!$A36,'data-beds'!L:L),"")</f>
        <v>0</v>
      </c>
      <c r="J36" s="12">
        <f>IF($A36&lt;&gt;"",SUMIF('data-beds'!$A:$A,Beds!$A36,'data-beds'!M:M),"")</f>
        <v>0</v>
      </c>
      <c r="K36" s="12">
        <f>IF($A36&lt;&gt;"",SUMIF('data-beds'!$A:$A,Beds!$A36,'data-beds'!N:N),"")</f>
        <v>0</v>
      </c>
      <c r="L36" s="12">
        <f>IF($A36&lt;&gt;"",SUMIF('data-beds'!$A:$A,Beds!$A36,'data-beds'!O:O),"")</f>
        <v>0</v>
      </c>
      <c r="M36" s="12">
        <f>IF($A36&lt;&gt;"",SUMIF('data-beds'!$A:$A,Beds!$A36,'data-beds'!P:P),"")</f>
        <v>0</v>
      </c>
      <c r="N36" s="12">
        <f>IF($A36&lt;&gt;"",SUMIF('data-beds'!$A:$A,Beds!$A36,'data-beds'!Q:Q),"")</f>
        <v>0</v>
      </c>
      <c r="O36" s="12">
        <f>IF($A36&lt;&gt;"",SUMIF('data-beds'!$A:$A,Beds!$A36,'data-beds'!R:R),"")</f>
        <v>0</v>
      </c>
      <c r="P36" s="12">
        <f>IF($A36&lt;&gt;"",SUMIF('data-beds'!$A:$A,Beds!$A36,'data-beds'!S:S),"")</f>
        <v>0</v>
      </c>
      <c r="Q36" s="12">
        <f>IF($A36&lt;&gt;"",SUMIF('data-beds'!$A:$A,Beds!$A36,'data-beds'!T:T),"")</f>
        <v>0</v>
      </c>
      <c r="R36" s="12">
        <f>IF($A36&lt;&gt;"",SUMIF('data-beds'!$A:$A,Beds!$A36,'data-beds'!U:U),"")</f>
        <v>0</v>
      </c>
      <c r="S36" s="13">
        <f>IF($A36&lt;&gt;"",SUMIF('data-beds'!$A:$A,Beds!$A36,'data-beds'!V:V),"")</f>
        <v>0</v>
      </c>
    </row>
    <row r="37" spans="1:19" ht="15" customHeight="1" x14ac:dyDescent="0.25">
      <c r="A37" s="5" t="s">
        <v>26</v>
      </c>
      <c r="B37" s="11">
        <f>IF($A37&lt;&gt;"",SUMIF('data-beds'!$A:$A,Beds!$A37,'data-beds'!E:E),"")</f>
        <v>0</v>
      </c>
      <c r="C37" s="12">
        <f>IF($A37&lt;&gt;"",SUMIF('data-beds'!$A:$A,Beds!$A37,'data-beds'!F:F),"")</f>
        <v>0</v>
      </c>
      <c r="D37" s="12">
        <f>IF($A37&lt;&gt;"",SUMIF('data-beds'!$A:$A,Beds!$A37,'data-beds'!G:G),"")</f>
        <v>0</v>
      </c>
      <c r="E37" s="12">
        <f>IF($A37&lt;&gt;"",SUMIF('data-beds'!$A:$A,Beds!$A37,'data-beds'!H:H),"")</f>
        <v>0</v>
      </c>
      <c r="F37" s="12">
        <f>IF($A37&lt;&gt;"",SUMIF('data-beds'!$A:$A,Beds!$A37,'data-beds'!I:I),"")</f>
        <v>0</v>
      </c>
      <c r="G37" s="12">
        <f>IF($A37&lt;&gt;"",SUMIF('data-beds'!$A:$A,Beds!$A37,'data-beds'!J:J),"")</f>
        <v>0</v>
      </c>
      <c r="H37" s="12">
        <f>IF($A37&lt;&gt;"",SUMIF('data-beds'!$A:$A,Beds!$A37,'data-beds'!K:K),"")</f>
        <v>0</v>
      </c>
      <c r="I37" s="12">
        <f>IF($A37&lt;&gt;"",SUMIF('data-beds'!$A:$A,Beds!$A37,'data-beds'!L:L),"")</f>
        <v>0</v>
      </c>
      <c r="J37" s="12">
        <f>IF($A37&lt;&gt;"",SUMIF('data-beds'!$A:$A,Beds!$A37,'data-beds'!M:M),"")</f>
        <v>0</v>
      </c>
      <c r="K37" s="12">
        <f>IF($A37&lt;&gt;"",SUMIF('data-beds'!$A:$A,Beds!$A37,'data-beds'!N:N),"")</f>
        <v>0</v>
      </c>
      <c r="L37" s="12">
        <f>IF($A37&lt;&gt;"",SUMIF('data-beds'!$A:$A,Beds!$A37,'data-beds'!O:O),"")</f>
        <v>0</v>
      </c>
      <c r="M37" s="12">
        <f>IF($A37&lt;&gt;"",SUMIF('data-beds'!$A:$A,Beds!$A37,'data-beds'!P:P),"")</f>
        <v>0</v>
      </c>
      <c r="N37" s="12">
        <f>IF($A37&lt;&gt;"",SUMIF('data-beds'!$A:$A,Beds!$A37,'data-beds'!Q:Q),"")</f>
        <v>0</v>
      </c>
      <c r="O37" s="12">
        <f>IF($A37&lt;&gt;"",SUMIF('data-beds'!$A:$A,Beds!$A37,'data-beds'!R:R),"")</f>
        <v>0</v>
      </c>
      <c r="P37" s="12">
        <f>IF($A37&lt;&gt;"",SUMIF('data-beds'!$A:$A,Beds!$A37,'data-beds'!S:S),"")</f>
        <v>0</v>
      </c>
      <c r="Q37" s="12">
        <f>IF($A37&lt;&gt;"",SUMIF('data-beds'!$A:$A,Beds!$A37,'data-beds'!T:T),"")</f>
        <v>0</v>
      </c>
      <c r="R37" s="12">
        <f>IF($A37&lt;&gt;"",SUMIF('data-beds'!$A:$A,Beds!$A37,'data-beds'!U:U),"")</f>
        <v>0</v>
      </c>
      <c r="S37" s="13">
        <f>IF($A37&lt;&gt;"",SUMIF('data-beds'!$A:$A,Beds!$A37,'data-beds'!V:V),"")</f>
        <v>0</v>
      </c>
    </row>
    <row r="38" spans="1:19" ht="15" customHeight="1" x14ac:dyDescent="0.25">
      <c r="A38" s="5" t="s">
        <v>27</v>
      </c>
      <c r="B38" s="11">
        <f>IF($A38&lt;&gt;"",SUMIF('data-beds'!$A:$A,Beds!$A38,'data-beds'!E:E),"")</f>
        <v>0</v>
      </c>
      <c r="C38" s="12">
        <f>IF($A38&lt;&gt;"",SUMIF('data-beds'!$A:$A,Beds!$A38,'data-beds'!F:F),"")</f>
        <v>0</v>
      </c>
      <c r="D38" s="12">
        <f>IF($A38&lt;&gt;"",SUMIF('data-beds'!$A:$A,Beds!$A38,'data-beds'!G:G),"")</f>
        <v>0</v>
      </c>
      <c r="E38" s="12">
        <f>IF($A38&lt;&gt;"",SUMIF('data-beds'!$A:$A,Beds!$A38,'data-beds'!H:H),"")</f>
        <v>0</v>
      </c>
      <c r="F38" s="12">
        <f>IF($A38&lt;&gt;"",SUMIF('data-beds'!$A:$A,Beds!$A38,'data-beds'!I:I),"")</f>
        <v>0</v>
      </c>
      <c r="G38" s="12">
        <f>IF($A38&lt;&gt;"",SUMIF('data-beds'!$A:$A,Beds!$A38,'data-beds'!J:J),"")</f>
        <v>0</v>
      </c>
      <c r="H38" s="12">
        <f>IF($A38&lt;&gt;"",SUMIF('data-beds'!$A:$A,Beds!$A38,'data-beds'!K:K),"")</f>
        <v>0</v>
      </c>
      <c r="I38" s="12">
        <f>IF($A38&lt;&gt;"",SUMIF('data-beds'!$A:$A,Beds!$A38,'data-beds'!L:L),"")</f>
        <v>0</v>
      </c>
      <c r="J38" s="12">
        <f>IF($A38&lt;&gt;"",SUMIF('data-beds'!$A:$A,Beds!$A38,'data-beds'!M:M),"")</f>
        <v>0</v>
      </c>
      <c r="K38" s="12">
        <f>IF($A38&lt;&gt;"",SUMIF('data-beds'!$A:$A,Beds!$A38,'data-beds'!N:N),"")</f>
        <v>0</v>
      </c>
      <c r="L38" s="12">
        <f>IF($A38&lt;&gt;"",SUMIF('data-beds'!$A:$A,Beds!$A38,'data-beds'!O:O),"")</f>
        <v>0</v>
      </c>
      <c r="M38" s="12">
        <f>IF($A38&lt;&gt;"",SUMIF('data-beds'!$A:$A,Beds!$A38,'data-beds'!P:P),"")</f>
        <v>0</v>
      </c>
      <c r="N38" s="12">
        <f>IF($A38&lt;&gt;"",SUMIF('data-beds'!$A:$A,Beds!$A38,'data-beds'!Q:Q),"")</f>
        <v>0</v>
      </c>
      <c r="O38" s="12">
        <f>IF($A38&lt;&gt;"",SUMIF('data-beds'!$A:$A,Beds!$A38,'data-beds'!R:R),"")</f>
        <v>0</v>
      </c>
      <c r="P38" s="12">
        <f>IF($A38&lt;&gt;"",SUMIF('data-beds'!$A:$A,Beds!$A38,'data-beds'!S:S),"")</f>
        <v>0</v>
      </c>
      <c r="Q38" s="12">
        <f>IF($A38&lt;&gt;"",SUMIF('data-beds'!$A:$A,Beds!$A38,'data-beds'!T:T),"")</f>
        <v>0</v>
      </c>
      <c r="R38" s="12">
        <f>IF($A38&lt;&gt;"",SUMIF('data-beds'!$A:$A,Beds!$A38,'data-beds'!U:U),"")</f>
        <v>0</v>
      </c>
      <c r="S38" s="13">
        <f>IF($A38&lt;&gt;"",SUMIF('data-beds'!$A:$A,Beds!$A38,'data-beds'!V:V),"")</f>
        <v>0</v>
      </c>
    </row>
    <row r="39" spans="1:19" ht="15" customHeight="1" x14ac:dyDescent="0.25">
      <c r="A39" s="5" t="s">
        <v>28</v>
      </c>
      <c r="B39" s="11">
        <f>IF($A39&lt;&gt;"",SUMIF('data-beds'!$A:$A,Beds!$A39,'data-beds'!E:E),"")</f>
        <v>0</v>
      </c>
      <c r="C39" s="12">
        <f>IF($A39&lt;&gt;"",SUMIF('data-beds'!$A:$A,Beds!$A39,'data-beds'!F:F),"")</f>
        <v>0</v>
      </c>
      <c r="D39" s="12">
        <f>IF($A39&lt;&gt;"",SUMIF('data-beds'!$A:$A,Beds!$A39,'data-beds'!G:G),"")</f>
        <v>0</v>
      </c>
      <c r="E39" s="12">
        <f>IF($A39&lt;&gt;"",SUMIF('data-beds'!$A:$A,Beds!$A39,'data-beds'!H:H),"")</f>
        <v>0</v>
      </c>
      <c r="F39" s="12">
        <f>IF($A39&lt;&gt;"",SUMIF('data-beds'!$A:$A,Beds!$A39,'data-beds'!I:I),"")</f>
        <v>0</v>
      </c>
      <c r="G39" s="12">
        <f>IF($A39&lt;&gt;"",SUMIF('data-beds'!$A:$A,Beds!$A39,'data-beds'!J:J),"")</f>
        <v>0</v>
      </c>
      <c r="H39" s="12">
        <f>IF($A39&lt;&gt;"",SUMIF('data-beds'!$A:$A,Beds!$A39,'data-beds'!K:K),"")</f>
        <v>0</v>
      </c>
      <c r="I39" s="12">
        <f>IF($A39&lt;&gt;"",SUMIF('data-beds'!$A:$A,Beds!$A39,'data-beds'!L:L),"")</f>
        <v>0</v>
      </c>
      <c r="J39" s="12">
        <f>IF($A39&lt;&gt;"",SUMIF('data-beds'!$A:$A,Beds!$A39,'data-beds'!M:M),"")</f>
        <v>0</v>
      </c>
      <c r="K39" s="12">
        <f>IF($A39&lt;&gt;"",SUMIF('data-beds'!$A:$A,Beds!$A39,'data-beds'!N:N),"")</f>
        <v>0</v>
      </c>
      <c r="L39" s="12">
        <f>IF($A39&lt;&gt;"",SUMIF('data-beds'!$A:$A,Beds!$A39,'data-beds'!O:O),"")</f>
        <v>0</v>
      </c>
      <c r="M39" s="12">
        <f>IF($A39&lt;&gt;"",SUMIF('data-beds'!$A:$A,Beds!$A39,'data-beds'!P:P),"")</f>
        <v>0</v>
      </c>
      <c r="N39" s="12">
        <f>IF($A39&lt;&gt;"",SUMIF('data-beds'!$A:$A,Beds!$A39,'data-beds'!Q:Q),"")</f>
        <v>0</v>
      </c>
      <c r="O39" s="12">
        <f>IF($A39&lt;&gt;"",SUMIF('data-beds'!$A:$A,Beds!$A39,'data-beds'!R:R),"")</f>
        <v>0</v>
      </c>
      <c r="P39" s="12">
        <f>IF($A39&lt;&gt;"",SUMIF('data-beds'!$A:$A,Beds!$A39,'data-beds'!S:S),"")</f>
        <v>0</v>
      </c>
      <c r="Q39" s="12">
        <f>IF($A39&lt;&gt;"",SUMIF('data-beds'!$A:$A,Beds!$A39,'data-beds'!T:T),"")</f>
        <v>0</v>
      </c>
      <c r="R39" s="12">
        <f>IF($A39&lt;&gt;"",SUMIF('data-beds'!$A:$A,Beds!$A39,'data-beds'!U:U),"")</f>
        <v>0</v>
      </c>
      <c r="S39" s="13">
        <f>IF($A39&lt;&gt;"",SUMIF('data-beds'!$A:$A,Beds!$A39,'data-beds'!V:V),"")</f>
        <v>0</v>
      </c>
    </row>
    <row r="40" spans="1:19" ht="15" customHeight="1" x14ac:dyDescent="0.25">
      <c r="A40" s="5" t="s">
        <v>29</v>
      </c>
      <c r="B40" s="11">
        <f>IF($A40&lt;&gt;"",SUMIF('data-beds'!$A:$A,Beds!$A40,'data-beds'!E:E),"")</f>
        <v>0</v>
      </c>
      <c r="C40" s="12">
        <f>IF($A40&lt;&gt;"",SUMIF('data-beds'!$A:$A,Beds!$A40,'data-beds'!F:F),"")</f>
        <v>0</v>
      </c>
      <c r="D40" s="12">
        <f>IF($A40&lt;&gt;"",SUMIF('data-beds'!$A:$A,Beds!$A40,'data-beds'!G:G),"")</f>
        <v>0</v>
      </c>
      <c r="E40" s="12">
        <f>IF($A40&lt;&gt;"",SUMIF('data-beds'!$A:$A,Beds!$A40,'data-beds'!H:H),"")</f>
        <v>0</v>
      </c>
      <c r="F40" s="12">
        <f>IF($A40&lt;&gt;"",SUMIF('data-beds'!$A:$A,Beds!$A40,'data-beds'!I:I),"")</f>
        <v>0</v>
      </c>
      <c r="G40" s="12">
        <f>IF($A40&lt;&gt;"",SUMIF('data-beds'!$A:$A,Beds!$A40,'data-beds'!J:J),"")</f>
        <v>0</v>
      </c>
      <c r="H40" s="12">
        <f>IF($A40&lt;&gt;"",SUMIF('data-beds'!$A:$A,Beds!$A40,'data-beds'!K:K),"")</f>
        <v>0</v>
      </c>
      <c r="I40" s="12">
        <f>IF($A40&lt;&gt;"",SUMIF('data-beds'!$A:$A,Beds!$A40,'data-beds'!L:L),"")</f>
        <v>0</v>
      </c>
      <c r="J40" s="12">
        <f>IF($A40&lt;&gt;"",SUMIF('data-beds'!$A:$A,Beds!$A40,'data-beds'!M:M),"")</f>
        <v>0</v>
      </c>
      <c r="K40" s="12">
        <f>IF($A40&lt;&gt;"",SUMIF('data-beds'!$A:$A,Beds!$A40,'data-beds'!N:N),"")</f>
        <v>0</v>
      </c>
      <c r="L40" s="12">
        <f>IF($A40&lt;&gt;"",SUMIF('data-beds'!$A:$A,Beds!$A40,'data-beds'!O:O),"")</f>
        <v>0</v>
      </c>
      <c r="M40" s="12">
        <f>IF($A40&lt;&gt;"",SUMIF('data-beds'!$A:$A,Beds!$A40,'data-beds'!P:P),"")</f>
        <v>0</v>
      </c>
      <c r="N40" s="12">
        <f>IF($A40&lt;&gt;"",SUMIF('data-beds'!$A:$A,Beds!$A40,'data-beds'!Q:Q),"")</f>
        <v>0</v>
      </c>
      <c r="O40" s="12">
        <f>IF($A40&lt;&gt;"",SUMIF('data-beds'!$A:$A,Beds!$A40,'data-beds'!R:R),"")</f>
        <v>0</v>
      </c>
      <c r="P40" s="12">
        <f>IF($A40&lt;&gt;"",SUMIF('data-beds'!$A:$A,Beds!$A40,'data-beds'!S:S),"")</f>
        <v>0</v>
      </c>
      <c r="Q40" s="12">
        <f>IF($A40&lt;&gt;"",SUMIF('data-beds'!$A:$A,Beds!$A40,'data-beds'!T:T),"")</f>
        <v>0</v>
      </c>
      <c r="R40" s="12">
        <f>IF($A40&lt;&gt;"",SUMIF('data-beds'!$A:$A,Beds!$A40,'data-beds'!U:U),"")</f>
        <v>0</v>
      </c>
      <c r="S40" s="13">
        <f>IF($A40&lt;&gt;"",SUMIF('data-beds'!$A:$A,Beds!$A40,'data-beds'!V:V),"")</f>
        <v>0</v>
      </c>
    </row>
    <row r="41" spans="1:19" ht="15" customHeight="1" x14ac:dyDescent="0.25">
      <c r="A41" s="5" t="s">
        <v>30</v>
      </c>
      <c r="B41" s="11">
        <f>IF($A41&lt;&gt;"",SUMIF('data-beds'!$A:$A,Beds!$A41,'data-beds'!E:E),"")</f>
        <v>0</v>
      </c>
      <c r="C41" s="12">
        <f>IF($A41&lt;&gt;"",SUMIF('data-beds'!$A:$A,Beds!$A41,'data-beds'!F:F),"")</f>
        <v>0</v>
      </c>
      <c r="D41" s="12">
        <f>IF($A41&lt;&gt;"",SUMIF('data-beds'!$A:$A,Beds!$A41,'data-beds'!G:G),"")</f>
        <v>0</v>
      </c>
      <c r="E41" s="12">
        <f>IF($A41&lt;&gt;"",SUMIF('data-beds'!$A:$A,Beds!$A41,'data-beds'!H:H),"")</f>
        <v>0</v>
      </c>
      <c r="F41" s="12">
        <f>IF($A41&lt;&gt;"",SUMIF('data-beds'!$A:$A,Beds!$A41,'data-beds'!I:I),"")</f>
        <v>0</v>
      </c>
      <c r="G41" s="12">
        <f>IF($A41&lt;&gt;"",SUMIF('data-beds'!$A:$A,Beds!$A41,'data-beds'!J:J),"")</f>
        <v>0</v>
      </c>
      <c r="H41" s="12">
        <f>IF($A41&lt;&gt;"",SUMIF('data-beds'!$A:$A,Beds!$A41,'data-beds'!K:K),"")</f>
        <v>0</v>
      </c>
      <c r="I41" s="12">
        <f>IF($A41&lt;&gt;"",SUMIF('data-beds'!$A:$A,Beds!$A41,'data-beds'!L:L),"")</f>
        <v>0</v>
      </c>
      <c r="J41" s="12">
        <f>IF($A41&lt;&gt;"",SUMIF('data-beds'!$A:$A,Beds!$A41,'data-beds'!M:M),"")</f>
        <v>0</v>
      </c>
      <c r="K41" s="12">
        <f>IF($A41&lt;&gt;"",SUMIF('data-beds'!$A:$A,Beds!$A41,'data-beds'!N:N),"")</f>
        <v>0</v>
      </c>
      <c r="L41" s="12">
        <f>IF($A41&lt;&gt;"",SUMIF('data-beds'!$A:$A,Beds!$A41,'data-beds'!O:O),"")</f>
        <v>0</v>
      </c>
      <c r="M41" s="12">
        <f>IF($A41&lt;&gt;"",SUMIF('data-beds'!$A:$A,Beds!$A41,'data-beds'!P:P),"")</f>
        <v>0</v>
      </c>
      <c r="N41" s="12">
        <f>IF($A41&lt;&gt;"",SUMIF('data-beds'!$A:$A,Beds!$A41,'data-beds'!Q:Q),"")</f>
        <v>0</v>
      </c>
      <c r="O41" s="12">
        <f>IF($A41&lt;&gt;"",SUMIF('data-beds'!$A:$A,Beds!$A41,'data-beds'!R:R),"")</f>
        <v>0</v>
      </c>
      <c r="P41" s="12">
        <f>IF($A41&lt;&gt;"",SUMIF('data-beds'!$A:$A,Beds!$A41,'data-beds'!S:S),"")</f>
        <v>0</v>
      </c>
      <c r="Q41" s="12">
        <f>IF($A41&lt;&gt;"",SUMIF('data-beds'!$A:$A,Beds!$A41,'data-beds'!T:T),"")</f>
        <v>0</v>
      </c>
      <c r="R41" s="12">
        <f>IF($A41&lt;&gt;"",SUMIF('data-beds'!$A:$A,Beds!$A41,'data-beds'!U:U),"")</f>
        <v>0</v>
      </c>
      <c r="S41" s="13">
        <f>IF($A41&lt;&gt;"",SUMIF('data-beds'!$A:$A,Beds!$A41,'data-beds'!V:V),"")</f>
        <v>0</v>
      </c>
    </row>
    <row r="42" spans="1:19" x14ac:dyDescent="0.25">
      <c r="A42" s="6"/>
      <c r="B42" s="14" t="str">
        <f>IF($A42&lt;&gt;"",SUMIF('data-beds'!$A:$A,Beds!$A42,'data-beds'!E:E),"")</f>
        <v/>
      </c>
      <c r="C42" s="15" t="str">
        <f>IF($A42&lt;&gt;"",SUMIF('data-beds'!$A:$A,Beds!$A42,'data-beds'!F:F),"")</f>
        <v/>
      </c>
      <c r="D42" s="15" t="str">
        <f>IF($A42&lt;&gt;"",SUMIF('data-beds'!$A:$A,Beds!$A42,'data-beds'!G:G),"")</f>
        <v/>
      </c>
      <c r="E42" s="15" t="str">
        <f>IF($A42&lt;&gt;"",SUMIF('data-beds'!$A:$A,Beds!$A42,'data-beds'!H:H),"")</f>
        <v/>
      </c>
      <c r="F42" s="15" t="str">
        <f>IF($A42&lt;&gt;"",SUMIF('data-beds'!$A:$A,Beds!$A42,'data-beds'!I:I),"")</f>
        <v/>
      </c>
      <c r="G42" s="15" t="str">
        <f>IF($A42&lt;&gt;"",SUMIF('data-beds'!$A:$A,Beds!$A42,'data-beds'!J:J),"")</f>
        <v/>
      </c>
      <c r="H42" s="15" t="str">
        <f>IF($A42&lt;&gt;"",SUMIF('data-beds'!$A:$A,Beds!$A42,'data-beds'!K:K),"")</f>
        <v/>
      </c>
      <c r="I42" s="15" t="str">
        <f>IF($A42&lt;&gt;"",SUMIF('data-beds'!$A:$A,Beds!$A42,'data-beds'!L:L),"")</f>
        <v/>
      </c>
      <c r="J42" s="15" t="str">
        <f>IF($A42&lt;&gt;"",SUMIF('data-beds'!$A:$A,Beds!$A42,'data-beds'!M:M),"")</f>
        <v/>
      </c>
      <c r="K42" s="15" t="str">
        <f>IF($A42&lt;&gt;"",SUMIF('data-beds'!$A:$A,Beds!$A42,'data-beds'!N:N),"")</f>
        <v/>
      </c>
      <c r="L42" s="15" t="str">
        <f>IF($A42&lt;&gt;"",SUMIF('data-beds'!$A:$A,Beds!$A42,'data-beds'!O:O),"")</f>
        <v/>
      </c>
      <c r="M42" s="15" t="str">
        <f>IF($A42&lt;&gt;"",SUMIF('data-beds'!$A:$A,Beds!$A42,'data-beds'!P:P),"")</f>
        <v/>
      </c>
      <c r="N42" s="15" t="str">
        <f>IF($A42&lt;&gt;"",SUMIF('data-beds'!$A:$A,Beds!$A42,'data-beds'!Q:Q),"")</f>
        <v/>
      </c>
      <c r="O42" s="15" t="str">
        <f>IF($A42&lt;&gt;"",SUMIF('data-beds'!$A:$A,Beds!$A42,'data-beds'!R:R),"")</f>
        <v/>
      </c>
      <c r="P42" s="15" t="str">
        <f>IF($A42&lt;&gt;"",SUMIF('data-beds'!$A:$A,Beds!$A42,'data-beds'!S:S),"")</f>
        <v/>
      </c>
      <c r="Q42" s="15" t="str">
        <f>IF($A42&lt;&gt;"",SUMIF('data-beds'!$A:$A,Beds!$A42,'data-beds'!T:T),"")</f>
        <v/>
      </c>
      <c r="R42" s="15" t="str">
        <f>IF($A42&lt;&gt;"",SUMIF('data-beds'!$A:$A,Beds!$A42,'data-beds'!U:U),"")</f>
        <v/>
      </c>
      <c r="S42" s="16" t="str">
        <f>IF($A42&lt;&gt;"",SUMIF('data-beds'!$A:$A,Beds!$A42,'data-beds'!V:V),"")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102" t="s">
        <v>36</v>
      </c>
      <c r="B1" s="102" t="s">
        <v>37</v>
      </c>
      <c r="C1" s="102" t="s">
        <v>38</v>
      </c>
      <c r="D1" s="102" t="s">
        <v>39</v>
      </c>
      <c r="E1" s="103">
        <v>44927</v>
      </c>
      <c r="F1" s="103">
        <v>44958</v>
      </c>
      <c r="G1" s="103">
        <v>44986</v>
      </c>
      <c r="H1" s="103">
        <v>45017</v>
      </c>
      <c r="I1" s="103">
        <v>45047</v>
      </c>
      <c r="J1" s="103">
        <v>45078</v>
      </c>
      <c r="K1" s="103">
        <v>45108</v>
      </c>
      <c r="L1" s="103">
        <v>45139</v>
      </c>
      <c r="M1" s="103">
        <v>45170</v>
      </c>
      <c r="N1" s="103">
        <v>45200</v>
      </c>
      <c r="O1" s="103">
        <v>45231</v>
      </c>
      <c r="P1" s="103">
        <v>45261</v>
      </c>
      <c r="Q1" s="103">
        <v>45292</v>
      </c>
      <c r="R1" s="103">
        <v>45323</v>
      </c>
      <c r="S1" s="103">
        <v>45352</v>
      </c>
      <c r="T1" s="103">
        <v>45383</v>
      </c>
      <c r="U1" s="103">
        <v>45413</v>
      </c>
      <c r="V1" s="103">
        <v>45444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102" t="s">
        <v>36</v>
      </c>
      <c r="B1" s="102" t="s">
        <v>37</v>
      </c>
      <c r="C1" s="102" t="s">
        <v>38</v>
      </c>
      <c r="D1" s="102" t="s">
        <v>39</v>
      </c>
      <c r="E1" s="103">
        <v>44927</v>
      </c>
      <c r="F1" s="103">
        <v>44958</v>
      </c>
      <c r="G1" s="103">
        <v>44986</v>
      </c>
      <c r="H1" s="103">
        <v>45017</v>
      </c>
      <c r="I1" s="103">
        <v>45047</v>
      </c>
      <c r="J1" s="103">
        <v>45078</v>
      </c>
      <c r="K1" s="103">
        <v>45108</v>
      </c>
      <c r="L1" s="103">
        <v>45139</v>
      </c>
      <c r="M1" s="103">
        <v>45170</v>
      </c>
      <c r="N1" s="103">
        <v>45200</v>
      </c>
      <c r="O1" s="103">
        <v>45231</v>
      </c>
      <c r="P1" s="103">
        <v>45261</v>
      </c>
      <c r="Q1" s="103">
        <v>45292</v>
      </c>
      <c r="R1" s="103">
        <v>45323</v>
      </c>
      <c r="S1" s="103">
        <v>45352</v>
      </c>
      <c r="T1" s="103">
        <v>45383</v>
      </c>
      <c r="U1" s="103">
        <v>45413</v>
      </c>
      <c r="V1" s="103">
        <v>45444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31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57">
        <f t="shared" ref="B4:S4" si="1">B5+B30</f>
        <v>0</v>
      </c>
      <c r="C4" s="57">
        <f t="shared" si="1"/>
        <v>0</v>
      </c>
      <c r="D4" s="57">
        <f t="shared" si="1"/>
        <v>0</v>
      </c>
      <c r="E4" s="57">
        <f t="shared" si="1"/>
        <v>0</v>
      </c>
      <c r="F4" s="57">
        <f t="shared" si="1"/>
        <v>0</v>
      </c>
      <c r="G4" s="57">
        <f t="shared" si="1"/>
        <v>0</v>
      </c>
      <c r="H4" s="57">
        <f t="shared" si="1"/>
        <v>0</v>
      </c>
      <c r="I4" s="57">
        <f t="shared" si="1"/>
        <v>0</v>
      </c>
      <c r="J4" s="57">
        <f t="shared" si="1"/>
        <v>0</v>
      </c>
      <c r="K4" s="57">
        <f t="shared" si="1"/>
        <v>0</v>
      </c>
      <c r="L4" s="57">
        <f t="shared" si="1"/>
        <v>0</v>
      </c>
      <c r="M4" s="57">
        <f t="shared" si="1"/>
        <v>0</v>
      </c>
      <c r="N4" s="57">
        <f t="shared" si="1"/>
        <v>0</v>
      </c>
      <c r="O4" s="57">
        <f t="shared" si="1"/>
        <v>0</v>
      </c>
      <c r="P4" s="57">
        <f t="shared" si="1"/>
        <v>0</v>
      </c>
      <c r="Q4" s="57">
        <f t="shared" si="1"/>
        <v>0</v>
      </c>
      <c r="R4" s="57">
        <f t="shared" si="1"/>
        <v>0</v>
      </c>
      <c r="S4" s="58">
        <f t="shared" si="1"/>
        <v>0</v>
      </c>
    </row>
    <row r="5" spans="1:19" x14ac:dyDescent="0.25">
      <c r="A5" s="26" t="str">
        <f>IF(Beds!A5&lt;&gt;"",Beds!A5,"")</f>
        <v>VANDOR</v>
      </c>
      <c r="B5" s="59">
        <f t="shared" ref="B5:S5" si="2">B6+B15+B20+B25</f>
        <v>0</v>
      </c>
      <c r="C5" s="59">
        <f t="shared" si="2"/>
        <v>0</v>
      </c>
      <c r="D5" s="59">
        <f t="shared" si="2"/>
        <v>0</v>
      </c>
      <c r="E5" s="59">
        <f t="shared" si="2"/>
        <v>0</v>
      </c>
      <c r="F5" s="59">
        <f t="shared" si="2"/>
        <v>0</v>
      </c>
      <c r="G5" s="59">
        <f t="shared" si="2"/>
        <v>0</v>
      </c>
      <c r="H5" s="59">
        <f t="shared" si="2"/>
        <v>0</v>
      </c>
      <c r="I5" s="59">
        <f t="shared" si="2"/>
        <v>0</v>
      </c>
      <c r="J5" s="59">
        <f t="shared" si="2"/>
        <v>0</v>
      </c>
      <c r="K5" s="59">
        <f t="shared" si="2"/>
        <v>0</v>
      </c>
      <c r="L5" s="59">
        <f t="shared" si="2"/>
        <v>0</v>
      </c>
      <c r="M5" s="59">
        <f t="shared" si="2"/>
        <v>0</v>
      </c>
      <c r="N5" s="59">
        <f t="shared" si="2"/>
        <v>0</v>
      </c>
      <c r="O5" s="59">
        <f t="shared" si="2"/>
        <v>0</v>
      </c>
      <c r="P5" s="59">
        <f t="shared" si="2"/>
        <v>0</v>
      </c>
      <c r="Q5" s="59">
        <f t="shared" si="2"/>
        <v>0</v>
      </c>
      <c r="R5" s="59">
        <f t="shared" si="2"/>
        <v>0</v>
      </c>
      <c r="S5" s="60">
        <f t="shared" si="2"/>
        <v>0</v>
      </c>
    </row>
    <row r="6" spans="1:19" s="2" customFormat="1" ht="12.75" customHeight="1" x14ac:dyDescent="0.2">
      <c r="A6" s="29" t="str">
        <f>IF(Beds!A6&lt;&gt;"",Beds!A6,"")</f>
        <v>BARCELONA</v>
      </c>
      <c r="B6" s="61">
        <f t="shared" ref="B6:S6" si="3">SUM(B7:B14)</f>
        <v>0</v>
      </c>
      <c r="C6" s="61">
        <f t="shared" si="3"/>
        <v>0</v>
      </c>
      <c r="D6" s="61">
        <f t="shared" si="3"/>
        <v>0</v>
      </c>
      <c r="E6" s="61">
        <f t="shared" si="3"/>
        <v>0</v>
      </c>
      <c r="F6" s="61">
        <f t="shared" si="3"/>
        <v>0</v>
      </c>
      <c r="G6" s="61">
        <f t="shared" si="3"/>
        <v>0</v>
      </c>
      <c r="H6" s="61">
        <f t="shared" si="3"/>
        <v>0</v>
      </c>
      <c r="I6" s="61">
        <f t="shared" si="3"/>
        <v>0</v>
      </c>
      <c r="J6" s="61">
        <f t="shared" si="3"/>
        <v>0</v>
      </c>
      <c r="K6" s="61">
        <f t="shared" si="3"/>
        <v>0</v>
      </c>
      <c r="L6" s="61">
        <f t="shared" si="3"/>
        <v>0</v>
      </c>
      <c r="M6" s="61">
        <f t="shared" si="3"/>
        <v>0</v>
      </c>
      <c r="N6" s="61">
        <f t="shared" si="3"/>
        <v>0</v>
      </c>
      <c r="O6" s="61">
        <f t="shared" si="3"/>
        <v>0</v>
      </c>
      <c r="P6" s="61">
        <f t="shared" si="3"/>
        <v>0</v>
      </c>
      <c r="Q6" s="61">
        <f t="shared" si="3"/>
        <v>0</v>
      </c>
      <c r="R6" s="61">
        <f t="shared" si="3"/>
        <v>0</v>
      </c>
      <c r="S6" s="62">
        <f t="shared" si="3"/>
        <v>0</v>
      </c>
    </row>
    <row r="7" spans="1:19" x14ac:dyDescent="0.25">
      <c r="A7" s="4" t="str">
        <f>IF(Beds!A7&lt;&gt;"",Beds!A7,"")</f>
        <v>Balmes 335</v>
      </c>
      <c r="B7" s="63">
        <f>IF($A7&lt;&gt;"",SUMIF('data-nights'!$A:$A,$A7,'data-nights'!E:E),"")</f>
        <v>0</v>
      </c>
      <c r="C7" s="64">
        <f>IF($A7&lt;&gt;"",SUMIF('data-nights'!$A:$A,$A7,'data-nights'!F:F),"")</f>
        <v>0</v>
      </c>
      <c r="D7" s="64">
        <f>IF($A7&lt;&gt;"",SUMIF('data-nights'!$A:$A,$A7,'data-nights'!G:G),"")</f>
        <v>0</v>
      </c>
      <c r="E7" s="64">
        <f>IF($A7&lt;&gt;"",SUMIF('data-nights'!$A:$A,$A7,'data-nights'!H:H),"")</f>
        <v>0</v>
      </c>
      <c r="F7" s="64">
        <f>IF($A7&lt;&gt;"",SUMIF('data-nights'!$A:$A,$A7,'data-nights'!I:I),"")</f>
        <v>0</v>
      </c>
      <c r="G7" s="64">
        <f>IF($A7&lt;&gt;"",SUMIF('data-nights'!$A:$A,$A7,'data-nights'!J:J),"")</f>
        <v>0</v>
      </c>
      <c r="H7" s="64">
        <f>IF($A7&lt;&gt;"",SUMIF('data-nights'!$A:$A,$A7,'data-nights'!K:K),"")</f>
        <v>0</v>
      </c>
      <c r="I7" s="64">
        <f>IF($A7&lt;&gt;"",SUMIF('data-nights'!$A:$A,$A7,'data-nights'!L:L),"")</f>
        <v>0</v>
      </c>
      <c r="J7" s="64">
        <f>IF($A7&lt;&gt;"",SUMIF('data-nights'!$A:$A,$A7,'data-nights'!M:M),"")</f>
        <v>0</v>
      </c>
      <c r="K7" s="64">
        <f>IF($A7&lt;&gt;"",SUMIF('data-nights'!$A:$A,$A7,'data-nights'!N:N),"")</f>
        <v>0</v>
      </c>
      <c r="L7" s="64">
        <f>IF($A7&lt;&gt;"",SUMIF('data-nights'!$A:$A,$A7,'data-nights'!O:O),"")</f>
        <v>0</v>
      </c>
      <c r="M7" s="64">
        <f>IF($A7&lt;&gt;"",SUMIF('data-nights'!$A:$A,$A7,'data-nights'!P:P),"")</f>
        <v>0</v>
      </c>
      <c r="N7" s="64">
        <f>IF($A7&lt;&gt;"",SUMIF('data-nights'!$A:$A,$A7,'data-nights'!Q:Q),"")</f>
        <v>0</v>
      </c>
      <c r="O7" s="64">
        <f>IF($A7&lt;&gt;"",SUMIF('data-nights'!$A:$A,$A7,'data-nights'!R:R),"")</f>
        <v>0</v>
      </c>
      <c r="P7" s="64">
        <f>IF($A7&lt;&gt;"",SUMIF('data-nights'!$A:$A,$A7,'data-nights'!S:S),"")</f>
        <v>0</v>
      </c>
      <c r="Q7" s="64">
        <f>IF($A7&lt;&gt;"",SUMIF('data-nights'!$A:$A,$A7,'data-nights'!T:T),"")</f>
        <v>0</v>
      </c>
      <c r="R7" s="64">
        <f>IF($A7&lt;&gt;"",SUMIF('data-nights'!$A:$A,$A7,'data-nights'!U:U),"")</f>
        <v>0</v>
      </c>
      <c r="S7" s="65">
        <f>IF($A7&lt;&gt;"",SUMIF('data-nights'!$A:$A,$A7,'data-nights'!V:V),"")</f>
        <v>0</v>
      </c>
    </row>
    <row r="8" spans="1:19" x14ac:dyDescent="0.25">
      <c r="A8" s="5" t="str">
        <f>IF(Beds!A8&lt;&gt;"",Beds!A8,"")</f>
        <v>Napols 206</v>
      </c>
      <c r="B8" s="66">
        <f>IF($A8&lt;&gt;"",SUMIF('data-nights'!$A:$A,$A8,'data-nights'!E:E),"")</f>
        <v>0</v>
      </c>
      <c r="C8" s="67">
        <f>IF($A8&lt;&gt;"",SUMIF('data-nights'!$A:$A,$A8,'data-nights'!F:F),"")</f>
        <v>0</v>
      </c>
      <c r="D8" s="67">
        <f>IF($A8&lt;&gt;"",SUMIF('data-nights'!$A:$A,$A8,'data-nights'!G:G),"")</f>
        <v>0</v>
      </c>
      <c r="E8" s="67">
        <f>IF($A8&lt;&gt;"",SUMIF('data-nights'!$A:$A,$A8,'data-nights'!H:H),"")</f>
        <v>0</v>
      </c>
      <c r="F8" s="67">
        <f>IF($A8&lt;&gt;"",SUMIF('data-nights'!$A:$A,$A8,'data-nights'!I:I),"")</f>
        <v>0</v>
      </c>
      <c r="G8" s="67">
        <f>IF($A8&lt;&gt;"",SUMIF('data-nights'!$A:$A,$A8,'data-nights'!J:J),"")</f>
        <v>0</v>
      </c>
      <c r="H8" s="67">
        <f>IF($A8&lt;&gt;"",SUMIF('data-nights'!$A:$A,$A8,'data-nights'!K:K),"")</f>
        <v>0</v>
      </c>
      <c r="I8" s="67">
        <f>IF($A8&lt;&gt;"",SUMIF('data-nights'!$A:$A,$A8,'data-nights'!L:L),"")</f>
        <v>0</v>
      </c>
      <c r="J8" s="67">
        <f>IF($A8&lt;&gt;"",SUMIF('data-nights'!$A:$A,$A8,'data-nights'!M:M),"")</f>
        <v>0</v>
      </c>
      <c r="K8" s="67">
        <f>IF($A8&lt;&gt;"",SUMIF('data-nights'!$A:$A,$A8,'data-nights'!N:N),"")</f>
        <v>0</v>
      </c>
      <c r="L8" s="67">
        <f>IF($A8&lt;&gt;"",SUMIF('data-nights'!$A:$A,$A8,'data-nights'!O:O),"")</f>
        <v>0</v>
      </c>
      <c r="M8" s="67">
        <f>IF($A8&lt;&gt;"",SUMIF('data-nights'!$A:$A,$A8,'data-nights'!P:P),"")</f>
        <v>0</v>
      </c>
      <c r="N8" s="67">
        <f>IF($A8&lt;&gt;"",SUMIF('data-nights'!$A:$A,$A8,'data-nights'!Q:Q),"")</f>
        <v>0</v>
      </c>
      <c r="O8" s="67">
        <f>IF($A8&lt;&gt;"",SUMIF('data-nights'!$A:$A,$A8,'data-nights'!R:R),"")</f>
        <v>0</v>
      </c>
      <c r="P8" s="67">
        <f>IF($A8&lt;&gt;"",SUMIF('data-nights'!$A:$A,$A8,'data-nights'!S:S),"")</f>
        <v>0</v>
      </c>
      <c r="Q8" s="67">
        <f>IF($A8&lt;&gt;"",SUMIF('data-nights'!$A:$A,$A8,'data-nights'!T:T),"")</f>
        <v>0</v>
      </c>
      <c r="R8" s="67">
        <f>IF($A8&lt;&gt;"",SUMIF('data-nights'!$A:$A,$A8,'data-nights'!U:U),"")</f>
        <v>0</v>
      </c>
      <c r="S8" s="68">
        <f>IF($A8&lt;&gt;"",SUMIF('data-nights'!$A:$A,$A8,'data-nights'!V:V),"")</f>
        <v>0</v>
      </c>
    </row>
    <row r="9" spans="1:19" x14ac:dyDescent="0.25">
      <c r="A9" s="5" t="str">
        <f>IF(Beds!A9&lt;&gt;"",Beds!A9,"")</f>
        <v>Rocafort 219</v>
      </c>
      <c r="B9" s="66">
        <f>IF($A9&lt;&gt;"",SUMIF('data-nights'!$A:$A,$A9,'data-nights'!E:E),"")</f>
        <v>0</v>
      </c>
      <c r="C9" s="67">
        <f>IF($A9&lt;&gt;"",SUMIF('data-nights'!$A:$A,$A9,'data-nights'!F:F),"")</f>
        <v>0</v>
      </c>
      <c r="D9" s="67">
        <f>IF($A9&lt;&gt;"",SUMIF('data-nights'!$A:$A,$A9,'data-nights'!G:G),"")</f>
        <v>0</v>
      </c>
      <c r="E9" s="67">
        <f>IF($A9&lt;&gt;"",SUMIF('data-nights'!$A:$A,$A9,'data-nights'!H:H),"")</f>
        <v>0</v>
      </c>
      <c r="F9" s="67">
        <f>IF($A9&lt;&gt;"",SUMIF('data-nights'!$A:$A,$A9,'data-nights'!I:I),"")</f>
        <v>0</v>
      </c>
      <c r="G9" s="67">
        <f>IF($A9&lt;&gt;"",SUMIF('data-nights'!$A:$A,$A9,'data-nights'!J:J),"")</f>
        <v>0</v>
      </c>
      <c r="H9" s="67">
        <f>IF($A9&lt;&gt;"",SUMIF('data-nights'!$A:$A,$A9,'data-nights'!K:K),"")</f>
        <v>0</v>
      </c>
      <c r="I9" s="67">
        <f>IF($A9&lt;&gt;"",SUMIF('data-nights'!$A:$A,$A9,'data-nights'!L:L),"")</f>
        <v>0</v>
      </c>
      <c r="J9" s="67">
        <f>IF($A9&lt;&gt;"",SUMIF('data-nights'!$A:$A,$A9,'data-nights'!M:M),"")</f>
        <v>0</v>
      </c>
      <c r="K9" s="67">
        <f>IF($A9&lt;&gt;"",SUMIF('data-nights'!$A:$A,$A9,'data-nights'!N:N),"")</f>
        <v>0</v>
      </c>
      <c r="L9" s="67">
        <f>IF($A9&lt;&gt;"",SUMIF('data-nights'!$A:$A,$A9,'data-nights'!O:O),"")</f>
        <v>0</v>
      </c>
      <c r="M9" s="67">
        <f>IF($A9&lt;&gt;"",SUMIF('data-nights'!$A:$A,$A9,'data-nights'!P:P),"")</f>
        <v>0</v>
      </c>
      <c r="N9" s="67">
        <f>IF($A9&lt;&gt;"",SUMIF('data-nights'!$A:$A,$A9,'data-nights'!Q:Q),"")</f>
        <v>0</v>
      </c>
      <c r="O9" s="67">
        <f>IF($A9&lt;&gt;"",SUMIF('data-nights'!$A:$A,$A9,'data-nights'!R:R),"")</f>
        <v>0</v>
      </c>
      <c r="P9" s="67">
        <f>IF($A9&lt;&gt;"",SUMIF('data-nights'!$A:$A,$A9,'data-nights'!S:S),"")</f>
        <v>0</v>
      </c>
      <c r="Q9" s="67">
        <f>IF($A9&lt;&gt;"",SUMIF('data-nights'!$A:$A,$A9,'data-nights'!T:T),"")</f>
        <v>0</v>
      </c>
      <c r="R9" s="67">
        <f>IF($A9&lt;&gt;"",SUMIF('data-nights'!$A:$A,$A9,'data-nights'!U:U),"")</f>
        <v>0</v>
      </c>
      <c r="S9" s="68">
        <f>IF($A9&lt;&gt;"",SUMIF('data-nights'!$A:$A,$A9,'data-nights'!V:V),"")</f>
        <v>0</v>
      </c>
    </row>
    <row r="10" spans="1:19" x14ac:dyDescent="0.25">
      <c r="A10" s="5" t="str">
        <f>IF(Beds!A10&lt;&gt;"",Beds!A10,"")</f>
        <v>Entença 069</v>
      </c>
      <c r="B10" s="66">
        <f>IF($A10&lt;&gt;"",SUMIF('data-nights'!$A:$A,$A10,'data-nights'!E:E),"")</f>
        <v>0</v>
      </c>
      <c r="C10" s="67">
        <f>IF($A10&lt;&gt;"",SUMIF('data-nights'!$A:$A,$A10,'data-nights'!F:F),"")</f>
        <v>0</v>
      </c>
      <c r="D10" s="67">
        <f>IF($A10&lt;&gt;"",SUMIF('data-nights'!$A:$A,$A10,'data-nights'!G:G),"")</f>
        <v>0</v>
      </c>
      <c r="E10" s="67">
        <f>IF($A10&lt;&gt;"",SUMIF('data-nights'!$A:$A,$A10,'data-nights'!H:H),"")</f>
        <v>0</v>
      </c>
      <c r="F10" s="67">
        <f>IF($A10&lt;&gt;"",SUMIF('data-nights'!$A:$A,$A10,'data-nights'!I:I),"")</f>
        <v>0</v>
      </c>
      <c r="G10" s="67">
        <f>IF($A10&lt;&gt;"",SUMIF('data-nights'!$A:$A,$A10,'data-nights'!J:J),"")</f>
        <v>0</v>
      </c>
      <c r="H10" s="67">
        <f>IF($A10&lt;&gt;"",SUMIF('data-nights'!$A:$A,$A10,'data-nights'!K:K),"")</f>
        <v>0</v>
      </c>
      <c r="I10" s="67">
        <f>IF($A10&lt;&gt;"",SUMIF('data-nights'!$A:$A,$A10,'data-nights'!L:L),"")</f>
        <v>0</v>
      </c>
      <c r="J10" s="67">
        <f>IF($A10&lt;&gt;"",SUMIF('data-nights'!$A:$A,$A10,'data-nights'!M:M),"")</f>
        <v>0</v>
      </c>
      <c r="K10" s="67">
        <f>IF($A10&lt;&gt;"",SUMIF('data-nights'!$A:$A,$A10,'data-nights'!N:N),"")</f>
        <v>0</v>
      </c>
      <c r="L10" s="67">
        <f>IF($A10&lt;&gt;"",SUMIF('data-nights'!$A:$A,$A10,'data-nights'!O:O),"")</f>
        <v>0</v>
      </c>
      <c r="M10" s="67">
        <f>IF($A10&lt;&gt;"",SUMIF('data-nights'!$A:$A,$A10,'data-nights'!P:P),"")</f>
        <v>0</v>
      </c>
      <c r="N10" s="67">
        <f>IF($A10&lt;&gt;"",SUMIF('data-nights'!$A:$A,$A10,'data-nights'!Q:Q),"")</f>
        <v>0</v>
      </c>
      <c r="O10" s="67">
        <f>IF($A10&lt;&gt;"",SUMIF('data-nights'!$A:$A,$A10,'data-nights'!R:R),"")</f>
        <v>0</v>
      </c>
      <c r="P10" s="67">
        <f>IF($A10&lt;&gt;"",SUMIF('data-nights'!$A:$A,$A10,'data-nights'!S:S),"")</f>
        <v>0</v>
      </c>
      <c r="Q10" s="67">
        <f>IF($A10&lt;&gt;"",SUMIF('data-nights'!$A:$A,$A10,'data-nights'!T:T),"")</f>
        <v>0</v>
      </c>
      <c r="R10" s="67">
        <f>IF($A10&lt;&gt;"",SUMIF('data-nights'!$A:$A,$A10,'data-nights'!U:U),"")</f>
        <v>0</v>
      </c>
      <c r="S10" s="68">
        <f>IF($A10&lt;&gt;"",SUMIF('data-nights'!$A:$A,$A10,'data-nights'!V:V),"")</f>
        <v>0</v>
      </c>
    </row>
    <row r="11" spans="1:19" x14ac:dyDescent="0.25">
      <c r="A11" s="5" t="str">
        <f>IF(Beds!A11&lt;&gt;"",Beds!A11,"")</f>
        <v>Avenida Madrid 110</v>
      </c>
      <c r="B11" s="66">
        <f>IF($A11&lt;&gt;"",SUMIF('data-nights'!$A:$A,$A11,'data-nights'!E:E),"")</f>
        <v>0</v>
      </c>
      <c r="C11" s="67">
        <f>IF($A11&lt;&gt;"",SUMIF('data-nights'!$A:$A,$A11,'data-nights'!F:F),"")</f>
        <v>0</v>
      </c>
      <c r="D11" s="67">
        <f>IF($A11&lt;&gt;"",SUMIF('data-nights'!$A:$A,$A11,'data-nights'!G:G),"")</f>
        <v>0</v>
      </c>
      <c r="E11" s="67">
        <f>IF($A11&lt;&gt;"",SUMIF('data-nights'!$A:$A,$A11,'data-nights'!H:H),"")</f>
        <v>0</v>
      </c>
      <c r="F11" s="67">
        <f>IF($A11&lt;&gt;"",SUMIF('data-nights'!$A:$A,$A11,'data-nights'!I:I),"")</f>
        <v>0</v>
      </c>
      <c r="G11" s="67">
        <f>IF($A11&lt;&gt;"",SUMIF('data-nights'!$A:$A,$A11,'data-nights'!J:J),"")</f>
        <v>0</v>
      </c>
      <c r="H11" s="67">
        <f>IF($A11&lt;&gt;"",SUMIF('data-nights'!$A:$A,$A11,'data-nights'!K:K),"")</f>
        <v>0</v>
      </c>
      <c r="I11" s="67">
        <f>IF($A11&lt;&gt;"",SUMIF('data-nights'!$A:$A,$A11,'data-nights'!L:L),"")</f>
        <v>0</v>
      </c>
      <c r="J11" s="67">
        <f>IF($A11&lt;&gt;"",SUMIF('data-nights'!$A:$A,$A11,'data-nights'!M:M),"")</f>
        <v>0</v>
      </c>
      <c r="K11" s="67">
        <f>IF($A11&lt;&gt;"",SUMIF('data-nights'!$A:$A,$A11,'data-nights'!N:N),"")</f>
        <v>0</v>
      </c>
      <c r="L11" s="67">
        <f>IF($A11&lt;&gt;"",SUMIF('data-nights'!$A:$A,$A11,'data-nights'!O:O),"")</f>
        <v>0</v>
      </c>
      <c r="M11" s="67">
        <f>IF($A11&lt;&gt;"",SUMIF('data-nights'!$A:$A,$A11,'data-nights'!P:P),"")</f>
        <v>0</v>
      </c>
      <c r="N11" s="67">
        <f>IF($A11&lt;&gt;"",SUMIF('data-nights'!$A:$A,$A11,'data-nights'!Q:Q),"")</f>
        <v>0</v>
      </c>
      <c r="O11" s="67">
        <f>IF($A11&lt;&gt;"",SUMIF('data-nights'!$A:$A,$A11,'data-nights'!R:R),"")</f>
        <v>0</v>
      </c>
      <c r="P11" s="67">
        <f>IF($A11&lt;&gt;"",SUMIF('data-nights'!$A:$A,$A11,'data-nights'!S:S),"")</f>
        <v>0</v>
      </c>
      <c r="Q11" s="67">
        <f>IF($A11&lt;&gt;"",SUMIF('data-nights'!$A:$A,$A11,'data-nights'!T:T),"")</f>
        <v>0</v>
      </c>
      <c r="R11" s="67">
        <f>IF($A11&lt;&gt;"",SUMIF('data-nights'!$A:$A,$A11,'data-nights'!U:U),"")</f>
        <v>0</v>
      </c>
      <c r="S11" s="68">
        <f>IF($A11&lt;&gt;"",SUMIF('data-nights'!$A:$A,$A11,'data-nights'!V:V),"")</f>
        <v>0</v>
      </c>
    </row>
    <row r="12" spans="1:19" x14ac:dyDescent="0.25">
      <c r="A12" s="5" t="str">
        <f>IF(Beds!A12&lt;&gt;"",Beds!A12,"")</f>
        <v>Muntaner 448</v>
      </c>
      <c r="B12" s="66">
        <f>IF($A12&lt;&gt;"",SUMIF('data-nights'!$A:$A,$A12,'data-nights'!E:E),"")</f>
        <v>0</v>
      </c>
      <c r="C12" s="67">
        <f>IF($A12&lt;&gt;"",SUMIF('data-nights'!$A:$A,$A12,'data-nights'!F:F),"")</f>
        <v>0</v>
      </c>
      <c r="D12" s="67">
        <f>IF($A12&lt;&gt;"",SUMIF('data-nights'!$A:$A,$A12,'data-nights'!G:G),"")</f>
        <v>0</v>
      </c>
      <c r="E12" s="67">
        <f>IF($A12&lt;&gt;"",SUMIF('data-nights'!$A:$A,$A12,'data-nights'!H:H),"")</f>
        <v>0</v>
      </c>
      <c r="F12" s="67">
        <f>IF($A12&lt;&gt;"",SUMIF('data-nights'!$A:$A,$A12,'data-nights'!I:I),"")</f>
        <v>0</v>
      </c>
      <c r="G12" s="67">
        <f>IF($A12&lt;&gt;"",SUMIF('data-nights'!$A:$A,$A12,'data-nights'!J:J),"")</f>
        <v>0</v>
      </c>
      <c r="H12" s="67">
        <f>IF($A12&lt;&gt;"",SUMIF('data-nights'!$A:$A,$A12,'data-nights'!K:K),"")</f>
        <v>0</v>
      </c>
      <c r="I12" s="67">
        <f>IF($A12&lt;&gt;"",SUMIF('data-nights'!$A:$A,$A12,'data-nights'!L:L),"")</f>
        <v>0</v>
      </c>
      <c r="J12" s="67">
        <f>IF($A12&lt;&gt;"",SUMIF('data-nights'!$A:$A,$A12,'data-nights'!M:M),"")</f>
        <v>0</v>
      </c>
      <c r="K12" s="67">
        <f>IF($A12&lt;&gt;"",SUMIF('data-nights'!$A:$A,$A12,'data-nights'!N:N),"")</f>
        <v>0</v>
      </c>
      <c r="L12" s="67">
        <f>IF($A12&lt;&gt;"",SUMIF('data-nights'!$A:$A,$A12,'data-nights'!O:O),"")</f>
        <v>0</v>
      </c>
      <c r="M12" s="67">
        <f>IF($A12&lt;&gt;"",SUMIF('data-nights'!$A:$A,$A12,'data-nights'!P:P),"")</f>
        <v>0</v>
      </c>
      <c r="N12" s="67">
        <f>IF($A12&lt;&gt;"",SUMIF('data-nights'!$A:$A,$A12,'data-nights'!Q:Q),"")</f>
        <v>0</v>
      </c>
      <c r="O12" s="67">
        <f>IF($A12&lt;&gt;"",SUMIF('data-nights'!$A:$A,$A12,'data-nights'!R:R),"")</f>
        <v>0</v>
      </c>
      <c r="P12" s="67">
        <f>IF($A12&lt;&gt;"",SUMIF('data-nights'!$A:$A,$A12,'data-nights'!S:S),"")</f>
        <v>0</v>
      </c>
      <c r="Q12" s="67">
        <f>IF($A12&lt;&gt;"",SUMIF('data-nights'!$A:$A,$A12,'data-nights'!T:T),"")</f>
        <v>0</v>
      </c>
      <c r="R12" s="67">
        <f>IF($A12&lt;&gt;"",SUMIF('data-nights'!$A:$A,$A12,'data-nights'!U:U),"")</f>
        <v>0</v>
      </c>
      <c r="S12" s="68">
        <f>IF($A12&lt;&gt;"",SUMIF('data-nights'!$A:$A,$A12,'data-nights'!V:V),"")</f>
        <v>0</v>
      </c>
    </row>
    <row r="13" spans="1:19" x14ac:dyDescent="0.25">
      <c r="A13" s="20" t="str">
        <f>IF(Beds!A13&lt;&gt;"",Beds!A13,"")</f>
        <v/>
      </c>
      <c r="B13" s="69" t="str">
        <f>IF($A13&lt;&gt;"",SUMIF('data-nights'!$A:$A,$A13,'data-nights'!E:E),"")</f>
        <v/>
      </c>
      <c r="C13" s="70" t="str">
        <f>IF($A13&lt;&gt;"",SUMIF('data-nights'!$A:$A,$A13,'data-nights'!F:F),"")</f>
        <v/>
      </c>
      <c r="D13" s="70" t="str">
        <f>IF($A13&lt;&gt;"",SUMIF('data-nights'!$A:$A,$A13,'data-nights'!G:G),"")</f>
        <v/>
      </c>
      <c r="E13" s="70" t="str">
        <f>IF($A13&lt;&gt;"",SUMIF('data-nights'!$A:$A,$A13,'data-nights'!H:H),"")</f>
        <v/>
      </c>
      <c r="F13" s="70" t="str">
        <f>IF($A13&lt;&gt;"",SUMIF('data-nights'!$A:$A,$A13,'data-nights'!I:I),"")</f>
        <v/>
      </c>
      <c r="G13" s="70" t="str">
        <f>IF($A13&lt;&gt;"",SUMIF('data-nights'!$A:$A,$A13,'data-nights'!J:J),"")</f>
        <v/>
      </c>
      <c r="H13" s="70" t="str">
        <f>IF($A13&lt;&gt;"",SUMIF('data-nights'!$A:$A,$A13,'data-nights'!K:K),"")</f>
        <v/>
      </c>
      <c r="I13" s="70" t="str">
        <f>IF($A13&lt;&gt;"",SUMIF('data-nights'!$A:$A,$A13,'data-nights'!L:L),"")</f>
        <v/>
      </c>
      <c r="J13" s="70" t="str">
        <f>IF($A13&lt;&gt;"",SUMIF('data-nights'!$A:$A,$A13,'data-nights'!M:M),"")</f>
        <v/>
      </c>
      <c r="K13" s="70" t="str">
        <f>IF($A13&lt;&gt;"",SUMIF('data-nights'!$A:$A,$A13,'data-nights'!N:N),"")</f>
        <v/>
      </c>
      <c r="L13" s="70" t="str">
        <f>IF($A13&lt;&gt;"",SUMIF('data-nights'!$A:$A,$A13,'data-nights'!O:O),"")</f>
        <v/>
      </c>
      <c r="M13" s="70" t="str">
        <f>IF($A13&lt;&gt;"",SUMIF('data-nights'!$A:$A,$A13,'data-nights'!P:P),"")</f>
        <v/>
      </c>
      <c r="N13" s="70" t="str">
        <f>IF($A13&lt;&gt;"",SUMIF('data-nights'!$A:$A,$A13,'data-nights'!Q:Q),"")</f>
        <v/>
      </c>
      <c r="O13" s="70" t="str">
        <f>IF($A13&lt;&gt;"",SUMIF('data-nights'!$A:$A,$A13,'data-nights'!R:R),"")</f>
        <v/>
      </c>
      <c r="P13" s="70" t="str">
        <f>IF($A13&lt;&gt;"",SUMIF('data-nights'!$A:$A,$A13,'data-nights'!S:S),"")</f>
        <v/>
      </c>
      <c r="Q13" s="70" t="str">
        <f>IF($A13&lt;&gt;"",SUMIF('data-nights'!$A:$A,$A13,'data-nights'!T:T),"")</f>
        <v/>
      </c>
      <c r="R13" s="70" t="str">
        <f>IF($A13&lt;&gt;"",SUMIF('data-nights'!$A:$A,$A13,'data-nights'!U:U),"")</f>
        <v/>
      </c>
      <c r="S13" s="71" t="str">
        <f>IF($A13&lt;&gt;"",SUMIF('data-nights'!$A:$A,$A13,'data-nights'!V:V),"")</f>
        <v/>
      </c>
    </row>
    <row r="14" spans="1:19" x14ac:dyDescent="0.25">
      <c r="A14" s="7" t="str">
        <f>IF(Beds!A14&lt;&gt;"",Beds!A14,"")</f>
        <v/>
      </c>
      <c r="B14" s="72" t="str">
        <f>IF($A14&lt;&gt;"",SUMIF('data-nights'!$A:$A,$A14,'data-nights'!E:E),"")</f>
        <v/>
      </c>
      <c r="C14" s="73" t="str">
        <f>IF($A14&lt;&gt;"",SUMIF('data-nights'!$A:$A,$A14,'data-nights'!F:F),"")</f>
        <v/>
      </c>
      <c r="D14" s="73" t="str">
        <f>IF($A14&lt;&gt;"",SUMIF('data-nights'!$A:$A,$A14,'data-nights'!G:G),"")</f>
        <v/>
      </c>
      <c r="E14" s="73" t="str">
        <f>IF($A14&lt;&gt;"",SUMIF('data-nights'!$A:$A,$A14,'data-nights'!H:H),"")</f>
        <v/>
      </c>
      <c r="F14" s="73" t="str">
        <f>IF($A14&lt;&gt;"",SUMIF('data-nights'!$A:$A,$A14,'data-nights'!I:I),"")</f>
        <v/>
      </c>
      <c r="G14" s="73" t="str">
        <f>IF($A14&lt;&gt;"",SUMIF('data-nights'!$A:$A,$A14,'data-nights'!J:J),"")</f>
        <v/>
      </c>
      <c r="H14" s="73" t="str">
        <f>IF($A14&lt;&gt;"",SUMIF('data-nights'!$A:$A,$A14,'data-nights'!K:K),"")</f>
        <v/>
      </c>
      <c r="I14" s="73" t="str">
        <f>IF($A14&lt;&gt;"",SUMIF('data-nights'!$A:$A,$A14,'data-nights'!L:L),"")</f>
        <v/>
      </c>
      <c r="J14" s="73" t="str">
        <f>IF($A14&lt;&gt;"",SUMIF('data-nights'!$A:$A,$A14,'data-nights'!M:M),"")</f>
        <v/>
      </c>
      <c r="K14" s="73" t="str">
        <f>IF($A14&lt;&gt;"",SUMIF('data-nights'!$A:$A,$A14,'data-nights'!N:N),"")</f>
        <v/>
      </c>
      <c r="L14" s="73" t="str">
        <f>IF($A14&lt;&gt;"",SUMIF('data-nights'!$A:$A,$A14,'data-nights'!O:O),"")</f>
        <v/>
      </c>
      <c r="M14" s="73" t="str">
        <f>IF($A14&lt;&gt;"",SUMIF('data-nights'!$A:$A,$A14,'data-nights'!P:P),"")</f>
        <v/>
      </c>
      <c r="N14" s="73" t="str">
        <f>IF($A14&lt;&gt;"",SUMIF('data-nights'!$A:$A,$A14,'data-nights'!Q:Q),"")</f>
        <v/>
      </c>
      <c r="O14" s="73" t="str">
        <f>IF($A14&lt;&gt;"",SUMIF('data-nights'!$A:$A,$A14,'data-nights'!R:R),"")</f>
        <v/>
      </c>
      <c r="P14" s="73" t="str">
        <f>IF($A14&lt;&gt;"",SUMIF('data-nights'!$A:$A,$A14,'data-nights'!S:S),"")</f>
        <v/>
      </c>
      <c r="Q14" s="73" t="str">
        <f>IF($A14&lt;&gt;"",SUMIF('data-nights'!$A:$A,$A14,'data-nights'!T:T),"")</f>
        <v/>
      </c>
      <c r="R14" s="73" t="str">
        <f>IF($A14&lt;&gt;"",SUMIF('data-nights'!$A:$A,$A14,'data-nights'!U:U),"")</f>
        <v/>
      </c>
      <c r="S14" s="74" t="str">
        <f>IF($A14&lt;&gt;"",SUMIF('data-nights'!$A:$A,$A14,'data-nights'!V:V),"")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61">
        <f t="shared" ref="B15:S15" si="4">SUM(B16:B19)</f>
        <v>0</v>
      </c>
      <c r="C15" s="61">
        <f t="shared" si="4"/>
        <v>0</v>
      </c>
      <c r="D15" s="61">
        <f t="shared" si="4"/>
        <v>0</v>
      </c>
      <c r="E15" s="61">
        <f t="shared" si="4"/>
        <v>0</v>
      </c>
      <c r="F15" s="61">
        <f t="shared" si="4"/>
        <v>0</v>
      </c>
      <c r="G15" s="61">
        <f t="shared" si="4"/>
        <v>0</v>
      </c>
      <c r="H15" s="61">
        <f t="shared" si="4"/>
        <v>0</v>
      </c>
      <c r="I15" s="61">
        <f t="shared" si="4"/>
        <v>0</v>
      </c>
      <c r="J15" s="61">
        <f t="shared" si="4"/>
        <v>0</v>
      </c>
      <c r="K15" s="61">
        <f t="shared" si="4"/>
        <v>0</v>
      </c>
      <c r="L15" s="61">
        <f t="shared" si="4"/>
        <v>0</v>
      </c>
      <c r="M15" s="61">
        <f t="shared" si="4"/>
        <v>0</v>
      </c>
      <c r="N15" s="61">
        <f t="shared" si="4"/>
        <v>0</v>
      </c>
      <c r="O15" s="61">
        <f t="shared" si="4"/>
        <v>0</v>
      </c>
      <c r="P15" s="61">
        <f t="shared" si="4"/>
        <v>0</v>
      </c>
      <c r="Q15" s="61">
        <f t="shared" si="4"/>
        <v>0</v>
      </c>
      <c r="R15" s="61">
        <f t="shared" si="4"/>
        <v>0</v>
      </c>
      <c r="S15" s="62">
        <f t="shared" si="4"/>
        <v>0</v>
      </c>
    </row>
    <row r="16" spans="1:19" x14ac:dyDescent="0.25">
      <c r="A16" s="4" t="str">
        <f>IF(Beds!A16&lt;&gt;"",Beds!A16,"")</f>
        <v>Rodriguez De Cepeda 044</v>
      </c>
      <c r="B16" s="63">
        <f>IF($A16&lt;&gt;"",SUMIF('data-nights'!$A:$A,$A16,'data-nights'!E:E),"")</f>
        <v>0</v>
      </c>
      <c r="C16" s="64">
        <f>IF($A16&lt;&gt;"",SUMIF('data-nights'!$A:$A,$A16,'data-nights'!F:F),"")</f>
        <v>0</v>
      </c>
      <c r="D16" s="64">
        <f>IF($A16&lt;&gt;"",SUMIF('data-nights'!$A:$A,$A16,'data-nights'!G:G),"")</f>
        <v>0</v>
      </c>
      <c r="E16" s="64">
        <f>IF($A16&lt;&gt;"",SUMIF('data-nights'!$A:$A,$A16,'data-nights'!H:H),"")</f>
        <v>0</v>
      </c>
      <c r="F16" s="64">
        <f>IF($A16&lt;&gt;"",SUMIF('data-nights'!$A:$A,$A16,'data-nights'!I:I),"")</f>
        <v>0</v>
      </c>
      <c r="G16" s="64">
        <f>IF($A16&lt;&gt;"",SUMIF('data-nights'!$A:$A,$A16,'data-nights'!J:J),"")</f>
        <v>0</v>
      </c>
      <c r="H16" s="64">
        <f>IF($A16&lt;&gt;"",SUMIF('data-nights'!$A:$A,$A16,'data-nights'!K:K),"")</f>
        <v>0</v>
      </c>
      <c r="I16" s="64">
        <f>IF($A16&lt;&gt;"",SUMIF('data-nights'!$A:$A,$A16,'data-nights'!L:L),"")</f>
        <v>0</v>
      </c>
      <c r="J16" s="64">
        <f>IF($A16&lt;&gt;"",SUMIF('data-nights'!$A:$A,$A16,'data-nights'!M:M),"")</f>
        <v>0</v>
      </c>
      <c r="K16" s="64">
        <f>IF($A16&lt;&gt;"",SUMIF('data-nights'!$A:$A,$A16,'data-nights'!N:N),"")</f>
        <v>0</v>
      </c>
      <c r="L16" s="64">
        <f>IF($A16&lt;&gt;"",SUMIF('data-nights'!$A:$A,$A16,'data-nights'!O:O),"")</f>
        <v>0</v>
      </c>
      <c r="M16" s="64">
        <f>IF($A16&lt;&gt;"",SUMIF('data-nights'!$A:$A,$A16,'data-nights'!P:P),"")</f>
        <v>0</v>
      </c>
      <c r="N16" s="64">
        <f>IF($A16&lt;&gt;"",SUMIF('data-nights'!$A:$A,$A16,'data-nights'!Q:Q),"")</f>
        <v>0</v>
      </c>
      <c r="O16" s="64">
        <f>IF($A16&lt;&gt;"",SUMIF('data-nights'!$A:$A,$A16,'data-nights'!R:R),"")</f>
        <v>0</v>
      </c>
      <c r="P16" s="64">
        <f>IF($A16&lt;&gt;"",SUMIF('data-nights'!$A:$A,$A16,'data-nights'!S:S),"")</f>
        <v>0</v>
      </c>
      <c r="Q16" s="64">
        <f>IF($A16&lt;&gt;"",SUMIF('data-nights'!$A:$A,$A16,'data-nights'!T:T),"")</f>
        <v>0</v>
      </c>
      <c r="R16" s="64">
        <f>IF($A16&lt;&gt;"",SUMIF('data-nights'!$A:$A,$A16,'data-nights'!U:U),"")</f>
        <v>0</v>
      </c>
      <c r="S16" s="65">
        <f>IF($A16&lt;&gt;"",SUMIF('data-nights'!$A:$A,$A16,'data-nights'!V:V),"")</f>
        <v>0</v>
      </c>
    </row>
    <row r="17" spans="1:19" x14ac:dyDescent="0.25">
      <c r="A17" s="5" t="str">
        <f>IF(Beds!A17&lt;&gt;"",Beds!A17,"")</f>
        <v>Salamanca 46</v>
      </c>
      <c r="B17" s="66">
        <f>IF($A17&lt;&gt;"",SUMIF('data-nights'!$A:$A,$A17,'data-nights'!E:E),"")</f>
        <v>0</v>
      </c>
      <c r="C17" s="67">
        <f>IF($A17&lt;&gt;"",SUMIF('data-nights'!$A:$A,$A17,'data-nights'!F:F),"")</f>
        <v>0</v>
      </c>
      <c r="D17" s="67">
        <f>IF($A17&lt;&gt;"",SUMIF('data-nights'!$A:$A,$A17,'data-nights'!G:G),"")</f>
        <v>0</v>
      </c>
      <c r="E17" s="67">
        <f>IF($A17&lt;&gt;"",SUMIF('data-nights'!$A:$A,$A17,'data-nights'!H:H),"")</f>
        <v>0</v>
      </c>
      <c r="F17" s="67">
        <f>IF($A17&lt;&gt;"",SUMIF('data-nights'!$A:$A,$A17,'data-nights'!I:I),"")</f>
        <v>0</v>
      </c>
      <c r="G17" s="67">
        <f>IF($A17&lt;&gt;"",SUMIF('data-nights'!$A:$A,$A17,'data-nights'!J:J),"")</f>
        <v>0</v>
      </c>
      <c r="H17" s="67">
        <f>IF($A17&lt;&gt;"",SUMIF('data-nights'!$A:$A,$A17,'data-nights'!K:K),"")</f>
        <v>0</v>
      </c>
      <c r="I17" s="67">
        <f>IF($A17&lt;&gt;"",SUMIF('data-nights'!$A:$A,$A17,'data-nights'!L:L),"")</f>
        <v>0</v>
      </c>
      <c r="J17" s="67">
        <f>IF($A17&lt;&gt;"",SUMIF('data-nights'!$A:$A,$A17,'data-nights'!M:M),"")</f>
        <v>0</v>
      </c>
      <c r="K17" s="67">
        <f>IF($A17&lt;&gt;"",SUMIF('data-nights'!$A:$A,$A17,'data-nights'!N:N),"")</f>
        <v>0</v>
      </c>
      <c r="L17" s="67">
        <f>IF($A17&lt;&gt;"",SUMIF('data-nights'!$A:$A,$A17,'data-nights'!O:O),"")</f>
        <v>0</v>
      </c>
      <c r="M17" s="67">
        <f>IF($A17&lt;&gt;"",SUMIF('data-nights'!$A:$A,$A17,'data-nights'!P:P),"")</f>
        <v>0</v>
      </c>
      <c r="N17" s="67">
        <f>IF($A17&lt;&gt;"",SUMIF('data-nights'!$A:$A,$A17,'data-nights'!Q:Q),"")</f>
        <v>0</v>
      </c>
      <c r="O17" s="67">
        <f>IF($A17&lt;&gt;"",SUMIF('data-nights'!$A:$A,$A17,'data-nights'!R:R),"")</f>
        <v>0</v>
      </c>
      <c r="P17" s="67">
        <f>IF($A17&lt;&gt;"",SUMIF('data-nights'!$A:$A,$A17,'data-nights'!S:S),"")</f>
        <v>0</v>
      </c>
      <c r="Q17" s="67">
        <f>IF($A17&lt;&gt;"",SUMIF('data-nights'!$A:$A,$A17,'data-nights'!T:T),"")</f>
        <v>0</v>
      </c>
      <c r="R17" s="67">
        <f>IF($A17&lt;&gt;"",SUMIF('data-nights'!$A:$A,$A17,'data-nights'!U:U),"")</f>
        <v>0</v>
      </c>
      <c r="S17" s="68">
        <f>IF($A17&lt;&gt;"",SUMIF('data-nights'!$A:$A,$A17,'data-nights'!V:V),"")</f>
        <v>0</v>
      </c>
    </row>
    <row r="18" spans="1:19" x14ac:dyDescent="0.25">
      <c r="A18" s="5" t="str">
        <f>IF(Beds!A18&lt;&gt;"",Beds!A18,"")</f>
        <v>Facultades 2</v>
      </c>
      <c r="B18" s="66">
        <f>IF($A18&lt;&gt;"",SUMIF('data-nights'!$A:$A,$A18,'data-nights'!E:E),"")</f>
        <v>0</v>
      </c>
      <c r="C18" s="67">
        <f>IF($A18&lt;&gt;"",SUMIF('data-nights'!$A:$A,$A18,'data-nights'!F:F),"")</f>
        <v>0</v>
      </c>
      <c r="D18" s="67">
        <f>IF($A18&lt;&gt;"",SUMIF('data-nights'!$A:$A,$A18,'data-nights'!G:G),"")</f>
        <v>0</v>
      </c>
      <c r="E18" s="67">
        <f>IF($A18&lt;&gt;"",SUMIF('data-nights'!$A:$A,$A18,'data-nights'!H:H),"")</f>
        <v>0</v>
      </c>
      <c r="F18" s="67">
        <f>IF($A18&lt;&gt;"",SUMIF('data-nights'!$A:$A,$A18,'data-nights'!I:I),"")</f>
        <v>0</v>
      </c>
      <c r="G18" s="67">
        <f>IF($A18&lt;&gt;"",SUMIF('data-nights'!$A:$A,$A18,'data-nights'!J:J),"")</f>
        <v>0</v>
      </c>
      <c r="H18" s="67">
        <f>IF($A18&lt;&gt;"",SUMIF('data-nights'!$A:$A,$A18,'data-nights'!K:K),"")</f>
        <v>0</v>
      </c>
      <c r="I18" s="67">
        <f>IF($A18&lt;&gt;"",SUMIF('data-nights'!$A:$A,$A18,'data-nights'!L:L),"")</f>
        <v>0</v>
      </c>
      <c r="J18" s="67">
        <f>IF($A18&lt;&gt;"",SUMIF('data-nights'!$A:$A,$A18,'data-nights'!M:M),"")</f>
        <v>0</v>
      </c>
      <c r="K18" s="67">
        <f>IF($A18&lt;&gt;"",SUMIF('data-nights'!$A:$A,$A18,'data-nights'!N:N),"")</f>
        <v>0</v>
      </c>
      <c r="L18" s="67">
        <f>IF($A18&lt;&gt;"",SUMIF('data-nights'!$A:$A,$A18,'data-nights'!O:O),"")</f>
        <v>0</v>
      </c>
      <c r="M18" s="67">
        <f>IF($A18&lt;&gt;"",SUMIF('data-nights'!$A:$A,$A18,'data-nights'!P:P),"")</f>
        <v>0</v>
      </c>
      <c r="N18" s="67">
        <f>IF($A18&lt;&gt;"",SUMIF('data-nights'!$A:$A,$A18,'data-nights'!Q:Q),"")</f>
        <v>0</v>
      </c>
      <c r="O18" s="67">
        <f>IF($A18&lt;&gt;"",SUMIF('data-nights'!$A:$A,$A18,'data-nights'!R:R),"")</f>
        <v>0</v>
      </c>
      <c r="P18" s="67">
        <f>IF($A18&lt;&gt;"",SUMIF('data-nights'!$A:$A,$A18,'data-nights'!S:S),"")</f>
        <v>0</v>
      </c>
      <c r="Q18" s="67">
        <f>IF($A18&lt;&gt;"",SUMIF('data-nights'!$A:$A,$A18,'data-nights'!T:T),"")</f>
        <v>0</v>
      </c>
      <c r="R18" s="67">
        <f>IF($A18&lt;&gt;"",SUMIF('data-nights'!$A:$A,$A18,'data-nights'!U:U),"")</f>
        <v>0</v>
      </c>
      <c r="S18" s="68">
        <f>IF($A18&lt;&gt;"",SUMIF('data-nights'!$A:$A,$A18,'data-nights'!V:V),"")</f>
        <v>0</v>
      </c>
    </row>
    <row r="19" spans="1:19" x14ac:dyDescent="0.25">
      <c r="A19" s="7" t="str">
        <f>IF(Beds!A19&lt;&gt;"",Beds!A19,"")</f>
        <v/>
      </c>
      <c r="B19" s="72" t="str">
        <f>IF($A19&lt;&gt;"",SUMIF('data-nights'!$A:$A,$A19,'data-nights'!E:E),"")</f>
        <v/>
      </c>
      <c r="C19" s="73" t="str">
        <f>IF($A19&lt;&gt;"",SUMIF('data-nights'!$A:$A,$A19,'data-nights'!F:F),"")</f>
        <v/>
      </c>
      <c r="D19" s="73" t="str">
        <f>IF($A19&lt;&gt;"",SUMIF('data-nights'!$A:$A,$A19,'data-nights'!G:G),"")</f>
        <v/>
      </c>
      <c r="E19" s="73" t="str">
        <f>IF($A19&lt;&gt;"",SUMIF('data-nights'!$A:$A,$A19,'data-nights'!H:H),"")</f>
        <v/>
      </c>
      <c r="F19" s="73" t="str">
        <f>IF($A19&lt;&gt;"",SUMIF('data-nights'!$A:$A,$A19,'data-nights'!I:I),"")</f>
        <v/>
      </c>
      <c r="G19" s="73" t="str">
        <f>IF($A19&lt;&gt;"",SUMIF('data-nights'!$A:$A,$A19,'data-nights'!J:J),"")</f>
        <v/>
      </c>
      <c r="H19" s="73" t="str">
        <f>IF($A19&lt;&gt;"",SUMIF('data-nights'!$A:$A,$A19,'data-nights'!K:K),"")</f>
        <v/>
      </c>
      <c r="I19" s="73" t="str">
        <f>IF($A19&lt;&gt;"",SUMIF('data-nights'!$A:$A,$A19,'data-nights'!L:L),"")</f>
        <v/>
      </c>
      <c r="J19" s="73" t="str">
        <f>IF($A19&lt;&gt;"",SUMIF('data-nights'!$A:$A,$A19,'data-nights'!M:M),"")</f>
        <v/>
      </c>
      <c r="K19" s="73" t="str">
        <f>IF($A19&lt;&gt;"",SUMIF('data-nights'!$A:$A,$A19,'data-nights'!N:N),"")</f>
        <v/>
      </c>
      <c r="L19" s="73" t="str">
        <f>IF($A19&lt;&gt;"",SUMIF('data-nights'!$A:$A,$A19,'data-nights'!O:O),"")</f>
        <v/>
      </c>
      <c r="M19" s="73" t="str">
        <f>IF($A19&lt;&gt;"",SUMIF('data-nights'!$A:$A,$A19,'data-nights'!P:P),"")</f>
        <v/>
      </c>
      <c r="N19" s="73" t="str">
        <f>IF($A19&lt;&gt;"",SUMIF('data-nights'!$A:$A,$A19,'data-nights'!Q:Q),"")</f>
        <v/>
      </c>
      <c r="O19" s="73" t="str">
        <f>IF($A19&lt;&gt;"",SUMIF('data-nights'!$A:$A,$A19,'data-nights'!R:R),"")</f>
        <v/>
      </c>
      <c r="P19" s="73" t="str">
        <f>IF($A19&lt;&gt;"",SUMIF('data-nights'!$A:$A,$A19,'data-nights'!S:S),"")</f>
        <v/>
      </c>
      <c r="Q19" s="73" t="str">
        <f>IF($A19&lt;&gt;"",SUMIF('data-nights'!$A:$A,$A19,'data-nights'!T:T),"")</f>
        <v/>
      </c>
      <c r="R19" s="73" t="str">
        <f>IF($A19&lt;&gt;"",SUMIF('data-nights'!$A:$A,$A19,'data-nights'!U:U),"")</f>
        <v/>
      </c>
      <c r="S19" s="74" t="str">
        <f>IF($A19&lt;&gt;"",SUMIF('data-nights'!$A:$A,$A19,'data-nights'!V:V),"")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61">
        <f t="shared" ref="B20:S20" si="5">SUM(B21:B24)</f>
        <v>0</v>
      </c>
      <c r="C20" s="61">
        <f t="shared" si="5"/>
        <v>0</v>
      </c>
      <c r="D20" s="61">
        <f t="shared" si="5"/>
        <v>0</v>
      </c>
      <c r="E20" s="61">
        <f t="shared" si="5"/>
        <v>0</v>
      </c>
      <c r="F20" s="61">
        <f t="shared" si="5"/>
        <v>0</v>
      </c>
      <c r="G20" s="61">
        <f t="shared" si="5"/>
        <v>0</v>
      </c>
      <c r="H20" s="61">
        <f t="shared" si="5"/>
        <v>0</v>
      </c>
      <c r="I20" s="61">
        <f t="shared" si="5"/>
        <v>0</v>
      </c>
      <c r="J20" s="61">
        <f t="shared" si="5"/>
        <v>0</v>
      </c>
      <c r="K20" s="61">
        <f t="shared" si="5"/>
        <v>0</v>
      </c>
      <c r="L20" s="61">
        <f t="shared" si="5"/>
        <v>0</v>
      </c>
      <c r="M20" s="61">
        <f t="shared" si="5"/>
        <v>0</v>
      </c>
      <c r="N20" s="61">
        <f t="shared" si="5"/>
        <v>0</v>
      </c>
      <c r="O20" s="61">
        <f t="shared" si="5"/>
        <v>0</v>
      </c>
      <c r="P20" s="61">
        <f t="shared" si="5"/>
        <v>0</v>
      </c>
      <c r="Q20" s="61">
        <f t="shared" si="5"/>
        <v>0</v>
      </c>
      <c r="R20" s="61">
        <f t="shared" si="5"/>
        <v>0</v>
      </c>
      <c r="S20" s="62">
        <f t="shared" si="5"/>
        <v>0</v>
      </c>
    </row>
    <row r="21" spans="1:19" x14ac:dyDescent="0.25">
      <c r="A21" s="4" t="str">
        <f>IF(Beds!A21&lt;&gt;"",Beds!A21,"")</f>
        <v>General Concha 24</v>
      </c>
      <c r="B21" s="63">
        <f>IF($A21&lt;&gt;"",SUMIF('data-nights'!$A:$A,$A21,'data-nights'!E:E),"")</f>
        <v>0</v>
      </c>
      <c r="C21" s="64">
        <f>IF($A21&lt;&gt;"",SUMIF('data-nights'!$A:$A,$A21,'data-nights'!F:F),"")</f>
        <v>0</v>
      </c>
      <c r="D21" s="64">
        <f>IF($A21&lt;&gt;"",SUMIF('data-nights'!$A:$A,$A21,'data-nights'!G:G),"")</f>
        <v>0</v>
      </c>
      <c r="E21" s="64">
        <f>IF($A21&lt;&gt;"",SUMIF('data-nights'!$A:$A,$A21,'data-nights'!H:H),"")</f>
        <v>0</v>
      </c>
      <c r="F21" s="64">
        <f>IF($A21&lt;&gt;"",SUMIF('data-nights'!$A:$A,$A21,'data-nights'!I:I),"")</f>
        <v>0</v>
      </c>
      <c r="G21" s="64">
        <f>IF($A21&lt;&gt;"",SUMIF('data-nights'!$A:$A,$A21,'data-nights'!J:J),"")</f>
        <v>0</v>
      </c>
      <c r="H21" s="64">
        <f>IF($A21&lt;&gt;"",SUMIF('data-nights'!$A:$A,$A21,'data-nights'!K:K),"")</f>
        <v>0</v>
      </c>
      <c r="I21" s="64">
        <f>IF($A21&lt;&gt;"",SUMIF('data-nights'!$A:$A,$A21,'data-nights'!L:L),"")</f>
        <v>0</v>
      </c>
      <c r="J21" s="64">
        <f>IF($A21&lt;&gt;"",SUMIF('data-nights'!$A:$A,$A21,'data-nights'!M:M),"")</f>
        <v>0</v>
      </c>
      <c r="K21" s="64">
        <f>IF($A21&lt;&gt;"",SUMIF('data-nights'!$A:$A,$A21,'data-nights'!N:N),"")</f>
        <v>0</v>
      </c>
      <c r="L21" s="64">
        <f>IF($A21&lt;&gt;"",SUMIF('data-nights'!$A:$A,$A21,'data-nights'!O:O),"")</f>
        <v>0</v>
      </c>
      <c r="M21" s="64">
        <f>IF($A21&lt;&gt;"",SUMIF('data-nights'!$A:$A,$A21,'data-nights'!P:P),"")</f>
        <v>0</v>
      </c>
      <c r="N21" s="64">
        <f>IF($A21&lt;&gt;"",SUMIF('data-nights'!$A:$A,$A21,'data-nights'!Q:Q),"")</f>
        <v>0</v>
      </c>
      <c r="O21" s="64">
        <f>IF($A21&lt;&gt;"",SUMIF('data-nights'!$A:$A,$A21,'data-nights'!R:R),"")</f>
        <v>0</v>
      </c>
      <c r="P21" s="64">
        <f>IF($A21&lt;&gt;"",SUMIF('data-nights'!$A:$A,$A21,'data-nights'!S:S),"")</f>
        <v>0</v>
      </c>
      <c r="Q21" s="64">
        <f>IF($A21&lt;&gt;"",SUMIF('data-nights'!$A:$A,$A21,'data-nights'!T:T),"")</f>
        <v>0</v>
      </c>
      <c r="R21" s="64">
        <f>IF($A21&lt;&gt;"",SUMIF('data-nights'!$A:$A,$A21,'data-nights'!U:U),"")</f>
        <v>0</v>
      </c>
      <c r="S21" s="65">
        <f>IF($A21&lt;&gt;"",SUMIF('data-nights'!$A:$A,$A21,'data-nights'!V:V),"")</f>
        <v>0</v>
      </c>
    </row>
    <row r="22" spans="1:19" x14ac:dyDescent="0.25">
      <c r="A22" s="17" t="str">
        <f>IF(Beds!A22&lt;&gt;"",Beds!A22,"")</f>
        <v/>
      </c>
      <c r="B22" s="75" t="str">
        <f>IF($A22&lt;&gt;"",SUMIF('data-nights'!$A:$A,$A22,'data-nights'!E:E),"")</f>
        <v/>
      </c>
      <c r="C22" s="76" t="str">
        <f>IF($A22&lt;&gt;"",SUMIF('data-nights'!$A:$A,$A22,'data-nights'!F:F),"")</f>
        <v/>
      </c>
      <c r="D22" s="76" t="str">
        <f>IF($A22&lt;&gt;"",SUMIF('data-nights'!$A:$A,$A22,'data-nights'!G:G),"")</f>
        <v/>
      </c>
      <c r="E22" s="76" t="str">
        <f>IF($A22&lt;&gt;"",SUMIF('data-nights'!$A:$A,$A22,'data-nights'!H:H),"")</f>
        <v/>
      </c>
      <c r="F22" s="76" t="str">
        <f>IF($A22&lt;&gt;"",SUMIF('data-nights'!$A:$A,$A22,'data-nights'!I:I),"")</f>
        <v/>
      </c>
      <c r="G22" s="76" t="str">
        <f>IF($A22&lt;&gt;"",SUMIF('data-nights'!$A:$A,$A22,'data-nights'!J:J),"")</f>
        <v/>
      </c>
      <c r="H22" s="76" t="str">
        <f>IF($A22&lt;&gt;"",SUMIF('data-nights'!$A:$A,$A22,'data-nights'!K:K),"")</f>
        <v/>
      </c>
      <c r="I22" s="76" t="str">
        <f>IF($A22&lt;&gt;"",SUMIF('data-nights'!$A:$A,$A22,'data-nights'!L:L),"")</f>
        <v/>
      </c>
      <c r="J22" s="76" t="str">
        <f>IF($A22&lt;&gt;"",SUMIF('data-nights'!$A:$A,$A22,'data-nights'!M:M),"")</f>
        <v/>
      </c>
      <c r="K22" s="76" t="str">
        <f>IF($A22&lt;&gt;"",SUMIF('data-nights'!$A:$A,$A22,'data-nights'!N:N),"")</f>
        <v/>
      </c>
      <c r="L22" s="76" t="str">
        <f>IF($A22&lt;&gt;"",SUMIF('data-nights'!$A:$A,$A22,'data-nights'!O:O),"")</f>
        <v/>
      </c>
      <c r="M22" s="76" t="str">
        <f>IF($A22&lt;&gt;"",SUMIF('data-nights'!$A:$A,$A22,'data-nights'!P:P),"")</f>
        <v/>
      </c>
      <c r="N22" s="76" t="str">
        <f>IF($A22&lt;&gt;"",SUMIF('data-nights'!$A:$A,$A22,'data-nights'!Q:Q),"")</f>
        <v/>
      </c>
      <c r="O22" s="76" t="str">
        <f>IF($A22&lt;&gt;"",SUMIF('data-nights'!$A:$A,$A22,'data-nights'!R:R),"")</f>
        <v/>
      </c>
      <c r="P22" s="76" t="str">
        <f>IF($A22&lt;&gt;"",SUMIF('data-nights'!$A:$A,$A22,'data-nights'!S:S),"")</f>
        <v/>
      </c>
      <c r="Q22" s="76" t="str">
        <f>IF($A22&lt;&gt;"",SUMIF('data-nights'!$A:$A,$A22,'data-nights'!T:T),"")</f>
        <v/>
      </c>
      <c r="R22" s="76" t="str">
        <f>IF($A22&lt;&gt;"",SUMIF('data-nights'!$A:$A,$A22,'data-nights'!U:U),"")</f>
        <v/>
      </c>
      <c r="S22" s="77" t="str">
        <f>IF($A22&lt;&gt;"",SUMIF('data-nights'!$A:$A,$A22,'data-nights'!V:V),"")</f>
        <v/>
      </c>
    </row>
    <row r="23" spans="1:19" x14ac:dyDescent="0.25">
      <c r="A23" s="5" t="str">
        <f>IF(Beds!A23&lt;&gt;"",Beds!A23,"")</f>
        <v/>
      </c>
      <c r="B23" s="66" t="str">
        <f>IF($A23&lt;&gt;"",SUMIF('data-nights'!$A:$A,$A23,'data-nights'!E:E),"")</f>
        <v/>
      </c>
      <c r="C23" s="67" t="str">
        <f>IF($A23&lt;&gt;"",SUMIF('data-nights'!$A:$A,$A23,'data-nights'!F:F),"")</f>
        <v/>
      </c>
      <c r="D23" s="67" t="str">
        <f>IF($A23&lt;&gt;"",SUMIF('data-nights'!$A:$A,$A23,'data-nights'!G:G),"")</f>
        <v/>
      </c>
      <c r="E23" s="67" t="str">
        <f>IF($A23&lt;&gt;"",SUMIF('data-nights'!$A:$A,$A23,'data-nights'!H:H),"")</f>
        <v/>
      </c>
      <c r="F23" s="67" t="str">
        <f>IF($A23&lt;&gt;"",SUMIF('data-nights'!$A:$A,$A23,'data-nights'!I:I),"")</f>
        <v/>
      </c>
      <c r="G23" s="67" t="str">
        <f>IF($A23&lt;&gt;"",SUMIF('data-nights'!$A:$A,$A23,'data-nights'!J:J),"")</f>
        <v/>
      </c>
      <c r="H23" s="67" t="str">
        <f>IF($A23&lt;&gt;"",SUMIF('data-nights'!$A:$A,$A23,'data-nights'!K:K),"")</f>
        <v/>
      </c>
      <c r="I23" s="67" t="str">
        <f>IF($A23&lt;&gt;"",SUMIF('data-nights'!$A:$A,$A23,'data-nights'!L:L),"")</f>
        <v/>
      </c>
      <c r="J23" s="67" t="str">
        <f>IF($A23&lt;&gt;"",SUMIF('data-nights'!$A:$A,$A23,'data-nights'!M:M),"")</f>
        <v/>
      </c>
      <c r="K23" s="67" t="str">
        <f>IF($A23&lt;&gt;"",SUMIF('data-nights'!$A:$A,$A23,'data-nights'!N:N),"")</f>
        <v/>
      </c>
      <c r="L23" s="67" t="str">
        <f>IF($A23&lt;&gt;"",SUMIF('data-nights'!$A:$A,$A23,'data-nights'!O:O),"")</f>
        <v/>
      </c>
      <c r="M23" s="67" t="str">
        <f>IF($A23&lt;&gt;"",SUMIF('data-nights'!$A:$A,$A23,'data-nights'!P:P),"")</f>
        <v/>
      </c>
      <c r="N23" s="67" t="str">
        <f>IF($A23&lt;&gt;"",SUMIF('data-nights'!$A:$A,$A23,'data-nights'!Q:Q),"")</f>
        <v/>
      </c>
      <c r="O23" s="67" t="str">
        <f>IF($A23&lt;&gt;"",SUMIF('data-nights'!$A:$A,$A23,'data-nights'!R:R),"")</f>
        <v/>
      </c>
      <c r="P23" s="67" t="str">
        <f>IF($A23&lt;&gt;"",SUMIF('data-nights'!$A:$A,$A23,'data-nights'!S:S),"")</f>
        <v/>
      </c>
      <c r="Q23" s="67" t="str">
        <f>IF($A23&lt;&gt;"",SUMIF('data-nights'!$A:$A,$A23,'data-nights'!T:T),"")</f>
        <v/>
      </c>
      <c r="R23" s="67" t="str">
        <f>IF($A23&lt;&gt;"",SUMIF('data-nights'!$A:$A,$A23,'data-nights'!U:U),"")</f>
        <v/>
      </c>
      <c r="S23" s="68" t="str">
        <f>IF($A23&lt;&gt;"",SUMIF('data-nights'!$A:$A,$A23,'data-nights'!V:V),"")</f>
        <v/>
      </c>
    </row>
    <row r="24" spans="1:19" x14ac:dyDescent="0.25">
      <c r="A24" s="7" t="str">
        <f>IF(Beds!A24&lt;&gt;"",Beds!A24,"")</f>
        <v/>
      </c>
      <c r="B24" s="72" t="str">
        <f>IF($A24&lt;&gt;"",SUMIF('data-nights'!$A:$A,$A24,'data-nights'!E:E),"")</f>
        <v/>
      </c>
      <c r="C24" s="73" t="str">
        <f>IF($A24&lt;&gt;"",SUMIF('data-nights'!$A:$A,$A24,'data-nights'!F:F),"")</f>
        <v/>
      </c>
      <c r="D24" s="73" t="str">
        <f>IF($A24&lt;&gt;"",SUMIF('data-nights'!$A:$A,$A24,'data-nights'!G:G),"")</f>
        <v/>
      </c>
      <c r="E24" s="73" t="str">
        <f>IF($A24&lt;&gt;"",SUMIF('data-nights'!$A:$A,$A24,'data-nights'!H:H),"")</f>
        <v/>
      </c>
      <c r="F24" s="73" t="str">
        <f>IF($A24&lt;&gt;"",SUMIF('data-nights'!$A:$A,$A24,'data-nights'!I:I),"")</f>
        <v/>
      </c>
      <c r="G24" s="73" t="str">
        <f>IF($A24&lt;&gt;"",SUMIF('data-nights'!$A:$A,$A24,'data-nights'!J:J),"")</f>
        <v/>
      </c>
      <c r="H24" s="73" t="str">
        <f>IF($A24&lt;&gt;"",SUMIF('data-nights'!$A:$A,$A24,'data-nights'!K:K),"")</f>
        <v/>
      </c>
      <c r="I24" s="73" t="str">
        <f>IF($A24&lt;&gt;"",SUMIF('data-nights'!$A:$A,$A24,'data-nights'!L:L),"")</f>
        <v/>
      </c>
      <c r="J24" s="73" t="str">
        <f>IF($A24&lt;&gt;"",SUMIF('data-nights'!$A:$A,$A24,'data-nights'!M:M),"")</f>
        <v/>
      </c>
      <c r="K24" s="73" t="str">
        <f>IF($A24&lt;&gt;"",SUMIF('data-nights'!$A:$A,$A24,'data-nights'!N:N),"")</f>
        <v/>
      </c>
      <c r="L24" s="73" t="str">
        <f>IF($A24&lt;&gt;"",SUMIF('data-nights'!$A:$A,$A24,'data-nights'!O:O),"")</f>
        <v/>
      </c>
      <c r="M24" s="73" t="str">
        <f>IF($A24&lt;&gt;"",SUMIF('data-nights'!$A:$A,$A24,'data-nights'!P:P),"")</f>
        <v/>
      </c>
      <c r="N24" s="73" t="str">
        <f>IF($A24&lt;&gt;"",SUMIF('data-nights'!$A:$A,$A24,'data-nights'!Q:Q),"")</f>
        <v/>
      </c>
      <c r="O24" s="73" t="str">
        <f>IF($A24&lt;&gt;"",SUMIF('data-nights'!$A:$A,$A24,'data-nights'!R:R),"")</f>
        <v/>
      </c>
      <c r="P24" s="73" t="str">
        <f>IF($A24&lt;&gt;"",SUMIF('data-nights'!$A:$A,$A24,'data-nights'!S:S),"")</f>
        <v/>
      </c>
      <c r="Q24" s="73" t="str">
        <f>IF($A24&lt;&gt;"",SUMIF('data-nights'!$A:$A,$A24,'data-nights'!T:T),"")</f>
        <v/>
      </c>
      <c r="R24" s="73" t="str">
        <f>IF($A24&lt;&gt;"",SUMIF('data-nights'!$A:$A,$A24,'data-nights'!U:U),"")</f>
        <v/>
      </c>
      <c r="S24" s="74" t="str">
        <f>IF($A24&lt;&gt;"",SUMIF('data-nights'!$A:$A,$A24,'data-nights'!V:V),"")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61">
        <f t="shared" ref="B25:S25" si="6">SUM(B26:B29)</f>
        <v>0</v>
      </c>
      <c r="C25" s="61">
        <f t="shared" si="6"/>
        <v>0</v>
      </c>
      <c r="D25" s="61">
        <f t="shared" si="6"/>
        <v>0</v>
      </c>
      <c r="E25" s="61">
        <f t="shared" si="6"/>
        <v>0</v>
      </c>
      <c r="F25" s="61">
        <f t="shared" si="6"/>
        <v>0</v>
      </c>
      <c r="G25" s="61">
        <f t="shared" si="6"/>
        <v>0</v>
      </c>
      <c r="H25" s="61">
        <f t="shared" si="6"/>
        <v>0</v>
      </c>
      <c r="I25" s="61">
        <f t="shared" si="6"/>
        <v>0</v>
      </c>
      <c r="J25" s="61">
        <f t="shared" si="6"/>
        <v>0</v>
      </c>
      <c r="K25" s="61">
        <f t="shared" si="6"/>
        <v>0</v>
      </c>
      <c r="L25" s="61">
        <f t="shared" si="6"/>
        <v>0</v>
      </c>
      <c r="M25" s="61">
        <f t="shared" si="6"/>
        <v>0</v>
      </c>
      <c r="N25" s="61">
        <f t="shared" si="6"/>
        <v>0</v>
      </c>
      <c r="O25" s="61">
        <f t="shared" si="6"/>
        <v>0</v>
      </c>
      <c r="P25" s="61">
        <f t="shared" si="6"/>
        <v>0</v>
      </c>
      <c r="Q25" s="61">
        <f t="shared" si="6"/>
        <v>0</v>
      </c>
      <c r="R25" s="61">
        <f t="shared" si="6"/>
        <v>0</v>
      </c>
      <c r="S25" s="62">
        <f t="shared" si="6"/>
        <v>0</v>
      </c>
    </row>
    <row r="26" spans="1:19" x14ac:dyDescent="0.25">
      <c r="A26" s="4" t="str">
        <f>IF(Beds!A26&lt;&gt;"",Beds!A26,"")</f>
        <v>Carlos III 1</v>
      </c>
      <c r="B26" s="63">
        <f>IF($A26&lt;&gt;"",SUMIF('data-nights'!$A:$A,$A26,'data-nights'!E:E),"")</f>
        <v>0</v>
      </c>
      <c r="C26" s="64">
        <f>IF($A26&lt;&gt;"",SUMIF('data-nights'!$A:$A,$A26,'data-nights'!F:F),"")</f>
        <v>0</v>
      </c>
      <c r="D26" s="64">
        <f>IF($A26&lt;&gt;"",SUMIF('data-nights'!$A:$A,$A26,'data-nights'!G:G),"")</f>
        <v>0</v>
      </c>
      <c r="E26" s="64">
        <f>IF($A26&lt;&gt;"",SUMIF('data-nights'!$A:$A,$A26,'data-nights'!H:H),"")</f>
        <v>0</v>
      </c>
      <c r="F26" s="64">
        <f>IF($A26&lt;&gt;"",SUMIF('data-nights'!$A:$A,$A26,'data-nights'!I:I),"")</f>
        <v>0</v>
      </c>
      <c r="G26" s="64">
        <f>IF($A26&lt;&gt;"",SUMIF('data-nights'!$A:$A,$A26,'data-nights'!J:J),"")</f>
        <v>0</v>
      </c>
      <c r="H26" s="64">
        <f>IF($A26&lt;&gt;"",SUMIF('data-nights'!$A:$A,$A26,'data-nights'!K:K),"")</f>
        <v>0</v>
      </c>
      <c r="I26" s="64">
        <f>IF($A26&lt;&gt;"",SUMIF('data-nights'!$A:$A,$A26,'data-nights'!L:L),"")</f>
        <v>0</v>
      </c>
      <c r="J26" s="64">
        <f>IF($A26&lt;&gt;"",SUMIF('data-nights'!$A:$A,$A26,'data-nights'!M:M),"")</f>
        <v>0</v>
      </c>
      <c r="K26" s="64">
        <f>IF($A26&lt;&gt;"",SUMIF('data-nights'!$A:$A,$A26,'data-nights'!N:N),"")</f>
        <v>0</v>
      </c>
      <c r="L26" s="64">
        <f>IF($A26&lt;&gt;"",SUMIF('data-nights'!$A:$A,$A26,'data-nights'!O:O),"")</f>
        <v>0</v>
      </c>
      <c r="M26" s="64">
        <f>IF($A26&lt;&gt;"",SUMIF('data-nights'!$A:$A,$A26,'data-nights'!P:P),"")</f>
        <v>0</v>
      </c>
      <c r="N26" s="64">
        <f>IF($A26&lt;&gt;"",SUMIF('data-nights'!$A:$A,$A26,'data-nights'!Q:Q),"")</f>
        <v>0</v>
      </c>
      <c r="O26" s="64">
        <f>IF($A26&lt;&gt;"",SUMIF('data-nights'!$A:$A,$A26,'data-nights'!R:R),"")</f>
        <v>0</v>
      </c>
      <c r="P26" s="64">
        <f>IF($A26&lt;&gt;"",SUMIF('data-nights'!$A:$A,$A26,'data-nights'!S:S),"")</f>
        <v>0</v>
      </c>
      <c r="Q26" s="64">
        <f>IF($A26&lt;&gt;"",SUMIF('data-nights'!$A:$A,$A26,'data-nights'!T:T),"")</f>
        <v>0</v>
      </c>
      <c r="R26" s="64">
        <f>IF($A26&lt;&gt;"",SUMIF('data-nights'!$A:$A,$A26,'data-nights'!U:U),"")</f>
        <v>0</v>
      </c>
      <c r="S26" s="65">
        <f>IF($A26&lt;&gt;"",SUMIF('data-nights'!$A:$A,$A26,'data-nights'!V:V),"")</f>
        <v>0</v>
      </c>
    </row>
    <row r="27" spans="1:19" x14ac:dyDescent="0.25">
      <c r="A27" s="5" t="str">
        <f>IF(Beds!A27&lt;&gt;"",Beds!A27,"")</f>
        <v>Carlos III 2</v>
      </c>
      <c r="B27" s="66">
        <f>IF($A27&lt;&gt;"",SUMIF('data-nights'!$A:$A,$A27,'data-nights'!E:E),"")</f>
        <v>0</v>
      </c>
      <c r="C27" s="67">
        <f>IF($A27&lt;&gt;"",SUMIF('data-nights'!$A:$A,$A27,'data-nights'!F:F),"")</f>
        <v>0</v>
      </c>
      <c r="D27" s="67">
        <f>IF($A27&lt;&gt;"",SUMIF('data-nights'!$A:$A,$A27,'data-nights'!G:G),"")</f>
        <v>0</v>
      </c>
      <c r="E27" s="67">
        <f>IF($A27&lt;&gt;"",SUMIF('data-nights'!$A:$A,$A27,'data-nights'!H:H),"")</f>
        <v>0</v>
      </c>
      <c r="F27" s="67">
        <f>IF($A27&lt;&gt;"",SUMIF('data-nights'!$A:$A,$A27,'data-nights'!I:I),"")</f>
        <v>0</v>
      </c>
      <c r="G27" s="67">
        <f>IF($A27&lt;&gt;"",SUMIF('data-nights'!$A:$A,$A27,'data-nights'!J:J),"")</f>
        <v>0</v>
      </c>
      <c r="H27" s="67">
        <f>IF($A27&lt;&gt;"",SUMIF('data-nights'!$A:$A,$A27,'data-nights'!K:K),"")</f>
        <v>0</v>
      </c>
      <c r="I27" s="67">
        <f>IF($A27&lt;&gt;"",SUMIF('data-nights'!$A:$A,$A27,'data-nights'!L:L),"")</f>
        <v>0</v>
      </c>
      <c r="J27" s="67">
        <f>IF($A27&lt;&gt;"",SUMIF('data-nights'!$A:$A,$A27,'data-nights'!M:M),"")</f>
        <v>0</v>
      </c>
      <c r="K27" s="67">
        <f>IF($A27&lt;&gt;"",SUMIF('data-nights'!$A:$A,$A27,'data-nights'!N:N),"")</f>
        <v>0</v>
      </c>
      <c r="L27" s="67">
        <f>IF($A27&lt;&gt;"",SUMIF('data-nights'!$A:$A,$A27,'data-nights'!O:O),"")</f>
        <v>0</v>
      </c>
      <c r="M27" s="67">
        <f>IF($A27&lt;&gt;"",SUMIF('data-nights'!$A:$A,$A27,'data-nights'!P:P),"")</f>
        <v>0</v>
      </c>
      <c r="N27" s="67">
        <f>IF($A27&lt;&gt;"",SUMIF('data-nights'!$A:$A,$A27,'data-nights'!Q:Q),"")</f>
        <v>0</v>
      </c>
      <c r="O27" s="67">
        <f>IF($A27&lt;&gt;"",SUMIF('data-nights'!$A:$A,$A27,'data-nights'!R:R),"")</f>
        <v>0</v>
      </c>
      <c r="P27" s="67">
        <f>IF($A27&lt;&gt;"",SUMIF('data-nights'!$A:$A,$A27,'data-nights'!S:S),"")</f>
        <v>0</v>
      </c>
      <c r="Q27" s="67">
        <f>IF($A27&lt;&gt;"",SUMIF('data-nights'!$A:$A,$A27,'data-nights'!T:T),"")</f>
        <v>0</v>
      </c>
      <c r="R27" s="67">
        <f>IF($A27&lt;&gt;"",SUMIF('data-nights'!$A:$A,$A27,'data-nights'!U:U),"")</f>
        <v>0</v>
      </c>
      <c r="S27" s="68">
        <f>IF($A27&lt;&gt;"",SUMIF('data-nights'!$A:$A,$A27,'data-nights'!V:V),"")</f>
        <v>0</v>
      </c>
    </row>
    <row r="28" spans="1:19" x14ac:dyDescent="0.25">
      <c r="A28" s="5" t="str">
        <f>IF(Beds!A28&lt;&gt;"",Beds!A28,"")</f>
        <v/>
      </c>
      <c r="B28" s="66" t="str">
        <f>IF($A28&lt;&gt;"",SUMIF('data-nights'!$A:$A,$A28,'data-nights'!E:E),"")</f>
        <v/>
      </c>
      <c r="C28" s="67" t="str">
        <f>IF($A28&lt;&gt;"",SUMIF('data-nights'!$A:$A,$A28,'data-nights'!F:F),"")</f>
        <v/>
      </c>
      <c r="D28" s="67" t="str">
        <f>IF($A28&lt;&gt;"",SUMIF('data-nights'!$A:$A,$A28,'data-nights'!G:G),"")</f>
        <v/>
      </c>
      <c r="E28" s="67" t="str">
        <f>IF($A28&lt;&gt;"",SUMIF('data-nights'!$A:$A,$A28,'data-nights'!H:H),"")</f>
        <v/>
      </c>
      <c r="F28" s="67" t="str">
        <f>IF($A28&lt;&gt;"",SUMIF('data-nights'!$A:$A,$A28,'data-nights'!I:I),"")</f>
        <v/>
      </c>
      <c r="G28" s="67" t="str">
        <f>IF($A28&lt;&gt;"",SUMIF('data-nights'!$A:$A,$A28,'data-nights'!J:J),"")</f>
        <v/>
      </c>
      <c r="H28" s="67" t="str">
        <f>IF($A28&lt;&gt;"",SUMIF('data-nights'!$A:$A,$A28,'data-nights'!K:K),"")</f>
        <v/>
      </c>
      <c r="I28" s="67" t="str">
        <f>IF($A28&lt;&gt;"",SUMIF('data-nights'!$A:$A,$A28,'data-nights'!L:L),"")</f>
        <v/>
      </c>
      <c r="J28" s="67" t="str">
        <f>IF($A28&lt;&gt;"",SUMIF('data-nights'!$A:$A,$A28,'data-nights'!M:M),"")</f>
        <v/>
      </c>
      <c r="K28" s="67" t="str">
        <f>IF($A28&lt;&gt;"",SUMIF('data-nights'!$A:$A,$A28,'data-nights'!N:N),"")</f>
        <v/>
      </c>
      <c r="L28" s="67" t="str">
        <f>IF($A28&lt;&gt;"",SUMIF('data-nights'!$A:$A,$A28,'data-nights'!O:O),"")</f>
        <v/>
      </c>
      <c r="M28" s="67" t="str">
        <f>IF($A28&lt;&gt;"",SUMIF('data-nights'!$A:$A,$A28,'data-nights'!P:P),"")</f>
        <v/>
      </c>
      <c r="N28" s="67" t="str">
        <f>IF($A28&lt;&gt;"",SUMIF('data-nights'!$A:$A,$A28,'data-nights'!Q:Q),"")</f>
        <v/>
      </c>
      <c r="O28" s="67" t="str">
        <f>IF($A28&lt;&gt;"",SUMIF('data-nights'!$A:$A,$A28,'data-nights'!R:R),"")</f>
        <v/>
      </c>
      <c r="P28" s="67" t="str">
        <f>IF($A28&lt;&gt;"",SUMIF('data-nights'!$A:$A,$A28,'data-nights'!S:S),"")</f>
        <v/>
      </c>
      <c r="Q28" s="67" t="str">
        <f>IF($A28&lt;&gt;"",SUMIF('data-nights'!$A:$A,$A28,'data-nights'!T:T),"")</f>
        <v/>
      </c>
      <c r="R28" s="67" t="str">
        <f>IF($A28&lt;&gt;"",SUMIF('data-nights'!$A:$A,$A28,'data-nights'!U:U),"")</f>
        <v/>
      </c>
      <c r="S28" s="68" t="str">
        <f>IF($A28&lt;&gt;"",SUMIF('data-nights'!$A:$A,$A28,'data-nights'!V:V),"")</f>
        <v/>
      </c>
    </row>
    <row r="29" spans="1:19" x14ac:dyDescent="0.25">
      <c r="A29" s="7" t="str">
        <f>IF(Beds!A29&lt;&gt;"",Beds!A29,"")</f>
        <v/>
      </c>
      <c r="B29" s="72" t="str">
        <f>IF($A29&lt;&gt;"",SUMIF('data-nights'!$A:$A,$A29,'data-nights'!E:E),"")</f>
        <v/>
      </c>
      <c r="C29" s="73" t="str">
        <f>IF($A29&lt;&gt;"",SUMIF('data-nights'!$A:$A,$A29,'data-nights'!F:F),"")</f>
        <v/>
      </c>
      <c r="D29" s="73" t="str">
        <f>IF($A29&lt;&gt;"",SUMIF('data-nights'!$A:$A,$A29,'data-nights'!G:G),"")</f>
        <v/>
      </c>
      <c r="E29" s="73" t="str">
        <f>IF($A29&lt;&gt;"",SUMIF('data-nights'!$A:$A,$A29,'data-nights'!H:H),"")</f>
        <v/>
      </c>
      <c r="F29" s="73" t="str">
        <f>IF($A29&lt;&gt;"",SUMIF('data-nights'!$A:$A,$A29,'data-nights'!I:I),"")</f>
        <v/>
      </c>
      <c r="G29" s="73" t="str">
        <f>IF($A29&lt;&gt;"",SUMIF('data-nights'!$A:$A,$A29,'data-nights'!J:J),"")</f>
        <v/>
      </c>
      <c r="H29" s="73" t="str">
        <f>IF($A29&lt;&gt;"",SUMIF('data-nights'!$A:$A,$A29,'data-nights'!K:K),"")</f>
        <v/>
      </c>
      <c r="I29" s="73" t="str">
        <f>IF($A29&lt;&gt;"",SUMIF('data-nights'!$A:$A,$A29,'data-nights'!L:L),"")</f>
        <v/>
      </c>
      <c r="J29" s="73" t="str">
        <f>IF($A29&lt;&gt;"",SUMIF('data-nights'!$A:$A,$A29,'data-nights'!M:M),"")</f>
        <v/>
      </c>
      <c r="K29" s="73" t="str">
        <f>IF($A29&lt;&gt;"",SUMIF('data-nights'!$A:$A,$A29,'data-nights'!N:N),"")</f>
        <v/>
      </c>
      <c r="L29" s="73" t="str">
        <f>IF($A29&lt;&gt;"",SUMIF('data-nights'!$A:$A,$A29,'data-nights'!O:O),"")</f>
        <v/>
      </c>
      <c r="M29" s="73" t="str">
        <f>IF($A29&lt;&gt;"",SUMIF('data-nights'!$A:$A,$A29,'data-nights'!P:P),"")</f>
        <v/>
      </c>
      <c r="N29" s="73" t="str">
        <f>IF($A29&lt;&gt;"",SUMIF('data-nights'!$A:$A,$A29,'data-nights'!Q:Q),"")</f>
        <v/>
      </c>
      <c r="O29" s="73" t="str">
        <f>IF($A29&lt;&gt;"",SUMIF('data-nights'!$A:$A,$A29,'data-nights'!R:R),"")</f>
        <v/>
      </c>
      <c r="P29" s="73" t="str">
        <f>IF($A29&lt;&gt;"",SUMIF('data-nights'!$A:$A,$A29,'data-nights'!S:S),"")</f>
        <v/>
      </c>
      <c r="Q29" s="73" t="str">
        <f>IF($A29&lt;&gt;"",SUMIF('data-nights'!$A:$A,$A29,'data-nights'!T:T),"")</f>
        <v/>
      </c>
      <c r="R29" s="73" t="str">
        <f>IF($A29&lt;&gt;"",SUMIF('data-nights'!$A:$A,$A29,'data-nights'!U:U),"")</f>
        <v/>
      </c>
      <c r="S29" s="74" t="str">
        <f>IF($A29&lt;&gt;"",SUMIF('data-nights'!$A:$A,$A29,'data-nights'!V:V),"")</f>
        <v/>
      </c>
    </row>
    <row r="30" spans="1:19" x14ac:dyDescent="0.25">
      <c r="A30" s="26" t="str">
        <f>IF(Beds!A30&lt;&gt;"",Beds!A30,"")</f>
        <v>3rd PARTIES</v>
      </c>
      <c r="B30" s="59">
        <f t="shared" ref="B30:S30" si="7">SUM(B31:B42)</f>
        <v>0</v>
      </c>
      <c r="C30" s="59">
        <f t="shared" si="7"/>
        <v>0</v>
      </c>
      <c r="D30" s="59">
        <f t="shared" si="7"/>
        <v>0</v>
      </c>
      <c r="E30" s="59">
        <f t="shared" si="7"/>
        <v>0</v>
      </c>
      <c r="F30" s="59">
        <f t="shared" si="7"/>
        <v>0</v>
      </c>
      <c r="G30" s="59">
        <f t="shared" si="7"/>
        <v>0</v>
      </c>
      <c r="H30" s="59">
        <f t="shared" si="7"/>
        <v>0</v>
      </c>
      <c r="I30" s="59">
        <f t="shared" si="7"/>
        <v>0</v>
      </c>
      <c r="J30" s="59">
        <f t="shared" si="7"/>
        <v>0</v>
      </c>
      <c r="K30" s="59">
        <f t="shared" si="7"/>
        <v>0</v>
      </c>
      <c r="L30" s="59">
        <f t="shared" si="7"/>
        <v>0</v>
      </c>
      <c r="M30" s="59">
        <f t="shared" si="7"/>
        <v>0</v>
      </c>
      <c r="N30" s="59">
        <f t="shared" si="7"/>
        <v>0</v>
      </c>
      <c r="O30" s="59">
        <f t="shared" si="7"/>
        <v>0</v>
      </c>
      <c r="P30" s="59">
        <f t="shared" si="7"/>
        <v>0</v>
      </c>
      <c r="Q30" s="59">
        <f t="shared" si="7"/>
        <v>0</v>
      </c>
      <c r="R30" s="59">
        <f t="shared" si="7"/>
        <v>0</v>
      </c>
      <c r="S30" s="60">
        <f t="shared" si="7"/>
        <v>0</v>
      </c>
    </row>
    <row r="31" spans="1:19" ht="15" customHeight="1" x14ac:dyDescent="0.25">
      <c r="A31" s="4" t="str">
        <f>IF(Beds!A31&lt;&gt;"",Beds!A31,"")</f>
        <v>Artesania 30</v>
      </c>
      <c r="B31" s="63">
        <f>IF($A31&lt;&gt;"",SUMIF('data-nights'!$A:$A,$A31,'data-nights'!E:E),"")</f>
        <v>0</v>
      </c>
      <c r="C31" s="64">
        <f>IF($A31&lt;&gt;"",SUMIF('data-nights'!$A:$A,$A31,'data-nights'!F:F),"")</f>
        <v>0</v>
      </c>
      <c r="D31" s="64">
        <f>IF($A31&lt;&gt;"",SUMIF('data-nights'!$A:$A,$A31,'data-nights'!G:G),"")</f>
        <v>0</v>
      </c>
      <c r="E31" s="64">
        <f>IF($A31&lt;&gt;"",SUMIF('data-nights'!$A:$A,$A31,'data-nights'!H:H),"")</f>
        <v>0</v>
      </c>
      <c r="F31" s="64">
        <f>IF($A31&lt;&gt;"",SUMIF('data-nights'!$A:$A,$A31,'data-nights'!I:I),"")</f>
        <v>0</v>
      </c>
      <c r="G31" s="64">
        <f>IF($A31&lt;&gt;"",SUMIF('data-nights'!$A:$A,$A31,'data-nights'!J:J),"")</f>
        <v>0</v>
      </c>
      <c r="H31" s="64">
        <f>IF($A31&lt;&gt;"",SUMIF('data-nights'!$A:$A,$A31,'data-nights'!K:K),"")</f>
        <v>0</v>
      </c>
      <c r="I31" s="64">
        <f>IF($A31&lt;&gt;"",SUMIF('data-nights'!$A:$A,$A31,'data-nights'!L:L),"")</f>
        <v>0</v>
      </c>
      <c r="J31" s="64">
        <f>IF($A31&lt;&gt;"",SUMIF('data-nights'!$A:$A,$A31,'data-nights'!M:M),"")</f>
        <v>0</v>
      </c>
      <c r="K31" s="64">
        <f>IF($A31&lt;&gt;"",SUMIF('data-nights'!$A:$A,$A31,'data-nights'!N:N),"")</f>
        <v>0</v>
      </c>
      <c r="L31" s="64">
        <f>IF($A31&lt;&gt;"",SUMIF('data-nights'!$A:$A,$A31,'data-nights'!O:O),"")</f>
        <v>0</v>
      </c>
      <c r="M31" s="64">
        <f>IF($A31&lt;&gt;"",SUMIF('data-nights'!$A:$A,$A31,'data-nights'!P:P),"")</f>
        <v>0</v>
      </c>
      <c r="N31" s="64">
        <f>IF($A31&lt;&gt;"",SUMIF('data-nights'!$A:$A,$A31,'data-nights'!Q:Q),"")</f>
        <v>0</v>
      </c>
      <c r="O31" s="64">
        <f>IF($A31&lt;&gt;"",SUMIF('data-nights'!$A:$A,$A31,'data-nights'!R:R),"")</f>
        <v>0</v>
      </c>
      <c r="P31" s="64">
        <f>IF($A31&lt;&gt;"",SUMIF('data-nights'!$A:$A,$A31,'data-nights'!S:S),"")</f>
        <v>0</v>
      </c>
      <c r="Q31" s="64">
        <f>IF($A31&lt;&gt;"",SUMIF('data-nights'!$A:$A,$A31,'data-nights'!T:T),"")</f>
        <v>0</v>
      </c>
      <c r="R31" s="64">
        <f>IF($A31&lt;&gt;"",SUMIF('data-nights'!$A:$A,$A31,'data-nights'!U:U),"")</f>
        <v>0</v>
      </c>
      <c r="S31" s="65">
        <f>IF($A31&lt;&gt;"",SUMIF('data-nights'!$A:$A,$A31,'data-nights'!V:V),"")</f>
        <v>0</v>
      </c>
    </row>
    <row r="32" spans="1:19" ht="15" customHeight="1" x14ac:dyDescent="0.25">
      <c r="A32" s="5" t="str">
        <f>IF(Beds!A32&lt;&gt;"",Beds!A32,"")</f>
        <v>Bailén 33</v>
      </c>
      <c r="B32" s="66">
        <f>IF($A32&lt;&gt;"",SUMIF('data-nights'!$A:$A,$A32,'data-nights'!E:E),"")</f>
        <v>0</v>
      </c>
      <c r="C32" s="67">
        <f>IF($A32&lt;&gt;"",SUMIF('data-nights'!$A:$A,$A32,'data-nights'!F:F),"")</f>
        <v>0</v>
      </c>
      <c r="D32" s="67">
        <f>IF($A32&lt;&gt;"",SUMIF('data-nights'!$A:$A,$A32,'data-nights'!G:G),"")</f>
        <v>0</v>
      </c>
      <c r="E32" s="67">
        <f>IF($A32&lt;&gt;"",SUMIF('data-nights'!$A:$A,$A32,'data-nights'!H:H),"")</f>
        <v>0</v>
      </c>
      <c r="F32" s="67">
        <f>IF($A32&lt;&gt;"",SUMIF('data-nights'!$A:$A,$A32,'data-nights'!I:I),"")</f>
        <v>0</v>
      </c>
      <c r="G32" s="67">
        <f>IF($A32&lt;&gt;"",SUMIF('data-nights'!$A:$A,$A32,'data-nights'!J:J),"")</f>
        <v>0</v>
      </c>
      <c r="H32" s="67">
        <f>IF($A32&lt;&gt;"",SUMIF('data-nights'!$A:$A,$A32,'data-nights'!K:K),"")</f>
        <v>0</v>
      </c>
      <c r="I32" s="67">
        <f>IF($A32&lt;&gt;"",SUMIF('data-nights'!$A:$A,$A32,'data-nights'!L:L),"")</f>
        <v>0</v>
      </c>
      <c r="J32" s="67">
        <f>IF($A32&lt;&gt;"",SUMIF('data-nights'!$A:$A,$A32,'data-nights'!M:M),"")</f>
        <v>0</v>
      </c>
      <c r="K32" s="67">
        <f>IF($A32&lt;&gt;"",SUMIF('data-nights'!$A:$A,$A32,'data-nights'!N:N),"")</f>
        <v>0</v>
      </c>
      <c r="L32" s="67">
        <f>IF($A32&lt;&gt;"",SUMIF('data-nights'!$A:$A,$A32,'data-nights'!O:O),"")</f>
        <v>0</v>
      </c>
      <c r="M32" s="67">
        <f>IF($A32&lt;&gt;"",SUMIF('data-nights'!$A:$A,$A32,'data-nights'!P:P),"")</f>
        <v>0</v>
      </c>
      <c r="N32" s="67">
        <f>IF($A32&lt;&gt;"",SUMIF('data-nights'!$A:$A,$A32,'data-nights'!Q:Q),"")</f>
        <v>0</v>
      </c>
      <c r="O32" s="67">
        <f>IF($A32&lt;&gt;"",SUMIF('data-nights'!$A:$A,$A32,'data-nights'!R:R),"")</f>
        <v>0</v>
      </c>
      <c r="P32" s="67">
        <f>IF($A32&lt;&gt;"",SUMIF('data-nights'!$A:$A,$A32,'data-nights'!S:S),"")</f>
        <v>0</v>
      </c>
      <c r="Q32" s="67">
        <f>IF($A32&lt;&gt;"",SUMIF('data-nights'!$A:$A,$A32,'data-nights'!T:T),"")</f>
        <v>0</v>
      </c>
      <c r="R32" s="67">
        <f>IF($A32&lt;&gt;"",SUMIF('data-nights'!$A:$A,$A32,'data-nights'!U:U),"")</f>
        <v>0</v>
      </c>
      <c r="S32" s="68">
        <f>IF($A32&lt;&gt;"",SUMIF('data-nights'!$A:$A,$A32,'data-nights'!V:V),"")</f>
        <v>0</v>
      </c>
    </row>
    <row r="33" spans="1:19" ht="15" customHeight="1" x14ac:dyDescent="0.25">
      <c r="A33" s="5" t="str">
        <f>IF(Beds!A33&lt;&gt;"",Beds!A33,"")</f>
        <v>Consell De Cent 222</v>
      </c>
      <c r="B33" s="66">
        <f>IF($A33&lt;&gt;"",SUMIF('data-nights'!$A:$A,$A33,'data-nights'!E:E),"")</f>
        <v>0</v>
      </c>
      <c r="C33" s="67">
        <f>IF($A33&lt;&gt;"",SUMIF('data-nights'!$A:$A,$A33,'data-nights'!F:F),"")</f>
        <v>0</v>
      </c>
      <c r="D33" s="67">
        <f>IF($A33&lt;&gt;"",SUMIF('data-nights'!$A:$A,$A33,'data-nights'!G:G),"")</f>
        <v>0</v>
      </c>
      <c r="E33" s="67">
        <f>IF($A33&lt;&gt;"",SUMIF('data-nights'!$A:$A,$A33,'data-nights'!H:H),"")</f>
        <v>0</v>
      </c>
      <c r="F33" s="67">
        <f>IF($A33&lt;&gt;"",SUMIF('data-nights'!$A:$A,$A33,'data-nights'!I:I),"")</f>
        <v>0</v>
      </c>
      <c r="G33" s="67">
        <f>IF($A33&lt;&gt;"",SUMIF('data-nights'!$A:$A,$A33,'data-nights'!J:J),"")</f>
        <v>0</v>
      </c>
      <c r="H33" s="67">
        <f>IF($A33&lt;&gt;"",SUMIF('data-nights'!$A:$A,$A33,'data-nights'!K:K),"")</f>
        <v>0</v>
      </c>
      <c r="I33" s="67">
        <f>IF($A33&lt;&gt;"",SUMIF('data-nights'!$A:$A,$A33,'data-nights'!L:L),"")</f>
        <v>0</v>
      </c>
      <c r="J33" s="67">
        <f>IF($A33&lt;&gt;"",SUMIF('data-nights'!$A:$A,$A33,'data-nights'!M:M),"")</f>
        <v>0</v>
      </c>
      <c r="K33" s="67">
        <f>IF($A33&lt;&gt;"",SUMIF('data-nights'!$A:$A,$A33,'data-nights'!N:N),"")</f>
        <v>0</v>
      </c>
      <c r="L33" s="67">
        <f>IF($A33&lt;&gt;"",SUMIF('data-nights'!$A:$A,$A33,'data-nights'!O:O),"")</f>
        <v>0</v>
      </c>
      <c r="M33" s="67">
        <f>IF($A33&lt;&gt;"",SUMIF('data-nights'!$A:$A,$A33,'data-nights'!P:P),"")</f>
        <v>0</v>
      </c>
      <c r="N33" s="67">
        <f>IF($A33&lt;&gt;"",SUMIF('data-nights'!$A:$A,$A33,'data-nights'!Q:Q),"")</f>
        <v>0</v>
      </c>
      <c r="O33" s="67">
        <f>IF($A33&lt;&gt;"",SUMIF('data-nights'!$A:$A,$A33,'data-nights'!R:R),"")</f>
        <v>0</v>
      </c>
      <c r="P33" s="67">
        <f>IF($A33&lt;&gt;"",SUMIF('data-nights'!$A:$A,$A33,'data-nights'!S:S),"")</f>
        <v>0</v>
      </c>
      <c r="Q33" s="67">
        <f>IF($A33&lt;&gt;"",SUMIF('data-nights'!$A:$A,$A33,'data-nights'!T:T),"")</f>
        <v>0</v>
      </c>
      <c r="R33" s="67">
        <f>IF($A33&lt;&gt;"",SUMIF('data-nights'!$A:$A,$A33,'data-nights'!U:U),"")</f>
        <v>0</v>
      </c>
      <c r="S33" s="68">
        <f>IF($A33&lt;&gt;"",SUMIF('data-nights'!$A:$A,$A33,'data-nights'!V:V),"")</f>
        <v>0</v>
      </c>
    </row>
    <row r="34" spans="1:19" ht="15" customHeight="1" x14ac:dyDescent="0.25">
      <c r="A34" s="5" t="str">
        <f>IF(Beds!A34&lt;&gt;"",Beds!A34,"")</f>
        <v>Córcega 52</v>
      </c>
      <c r="B34" s="66">
        <f>IF($A34&lt;&gt;"",SUMIF('data-nights'!$A:$A,$A34,'data-nights'!E:E),"")</f>
        <v>0</v>
      </c>
      <c r="C34" s="67">
        <f>IF($A34&lt;&gt;"",SUMIF('data-nights'!$A:$A,$A34,'data-nights'!F:F),"")</f>
        <v>0</v>
      </c>
      <c r="D34" s="67">
        <f>IF($A34&lt;&gt;"",SUMIF('data-nights'!$A:$A,$A34,'data-nights'!G:G),"")</f>
        <v>0</v>
      </c>
      <c r="E34" s="67">
        <f>IF($A34&lt;&gt;"",SUMIF('data-nights'!$A:$A,$A34,'data-nights'!H:H),"")</f>
        <v>0</v>
      </c>
      <c r="F34" s="67">
        <f>IF($A34&lt;&gt;"",SUMIF('data-nights'!$A:$A,$A34,'data-nights'!I:I),"")</f>
        <v>0</v>
      </c>
      <c r="G34" s="67">
        <f>IF($A34&lt;&gt;"",SUMIF('data-nights'!$A:$A,$A34,'data-nights'!J:J),"")</f>
        <v>0</v>
      </c>
      <c r="H34" s="67">
        <f>IF($A34&lt;&gt;"",SUMIF('data-nights'!$A:$A,$A34,'data-nights'!K:K),"")</f>
        <v>0</v>
      </c>
      <c r="I34" s="67">
        <f>IF($A34&lt;&gt;"",SUMIF('data-nights'!$A:$A,$A34,'data-nights'!L:L),"")</f>
        <v>0</v>
      </c>
      <c r="J34" s="67">
        <f>IF($A34&lt;&gt;"",SUMIF('data-nights'!$A:$A,$A34,'data-nights'!M:M),"")</f>
        <v>0</v>
      </c>
      <c r="K34" s="67">
        <f>IF($A34&lt;&gt;"",SUMIF('data-nights'!$A:$A,$A34,'data-nights'!N:N),"")</f>
        <v>0</v>
      </c>
      <c r="L34" s="67">
        <f>IF($A34&lt;&gt;"",SUMIF('data-nights'!$A:$A,$A34,'data-nights'!O:O),"")</f>
        <v>0</v>
      </c>
      <c r="M34" s="67">
        <f>IF($A34&lt;&gt;"",SUMIF('data-nights'!$A:$A,$A34,'data-nights'!P:P),"")</f>
        <v>0</v>
      </c>
      <c r="N34" s="67">
        <f>IF($A34&lt;&gt;"",SUMIF('data-nights'!$A:$A,$A34,'data-nights'!Q:Q),"")</f>
        <v>0</v>
      </c>
      <c r="O34" s="67">
        <f>IF($A34&lt;&gt;"",SUMIF('data-nights'!$A:$A,$A34,'data-nights'!R:R),"")</f>
        <v>0</v>
      </c>
      <c r="P34" s="67">
        <f>IF($A34&lt;&gt;"",SUMIF('data-nights'!$A:$A,$A34,'data-nights'!S:S),"")</f>
        <v>0</v>
      </c>
      <c r="Q34" s="67">
        <f>IF($A34&lt;&gt;"",SUMIF('data-nights'!$A:$A,$A34,'data-nights'!T:T),"")</f>
        <v>0</v>
      </c>
      <c r="R34" s="67">
        <f>IF($A34&lt;&gt;"",SUMIF('data-nights'!$A:$A,$A34,'data-nights'!U:U),"")</f>
        <v>0</v>
      </c>
      <c r="S34" s="68">
        <f>IF($A34&lt;&gt;"",SUMIF('data-nights'!$A:$A,$A34,'data-nights'!V:V),"")</f>
        <v>0</v>
      </c>
    </row>
    <row r="35" spans="1:19" ht="15" customHeight="1" x14ac:dyDescent="0.25">
      <c r="A35" s="5" t="str">
        <f>IF(Beds!A35&lt;&gt;"",Beds!A35,"")</f>
        <v>Corcega 207</v>
      </c>
      <c r="B35" s="66">
        <f>IF($A35&lt;&gt;"",SUMIF('data-nights'!$A:$A,$A35,'data-nights'!E:E),"")</f>
        <v>0</v>
      </c>
      <c r="C35" s="67">
        <f>IF($A35&lt;&gt;"",SUMIF('data-nights'!$A:$A,$A35,'data-nights'!F:F),"")</f>
        <v>0</v>
      </c>
      <c r="D35" s="67">
        <f>IF($A35&lt;&gt;"",SUMIF('data-nights'!$A:$A,$A35,'data-nights'!G:G),"")</f>
        <v>0</v>
      </c>
      <c r="E35" s="67">
        <f>IF($A35&lt;&gt;"",SUMIF('data-nights'!$A:$A,$A35,'data-nights'!H:H),"")</f>
        <v>0</v>
      </c>
      <c r="F35" s="67">
        <f>IF($A35&lt;&gt;"",SUMIF('data-nights'!$A:$A,$A35,'data-nights'!I:I),"")</f>
        <v>0</v>
      </c>
      <c r="G35" s="67">
        <f>IF($A35&lt;&gt;"",SUMIF('data-nights'!$A:$A,$A35,'data-nights'!J:J),"")</f>
        <v>0</v>
      </c>
      <c r="H35" s="67">
        <f>IF($A35&lt;&gt;"",SUMIF('data-nights'!$A:$A,$A35,'data-nights'!K:K),"")</f>
        <v>0</v>
      </c>
      <c r="I35" s="67">
        <f>IF($A35&lt;&gt;"",SUMIF('data-nights'!$A:$A,$A35,'data-nights'!L:L),"")</f>
        <v>0</v>
      </c>
      <c r="J35" s="67">
        <f>IF($A35&lt;&gt;"",SUMIF('data-nights'!$A:$A,$A35,'data-nights'!M:M),"")</f>
        <v>0</v>
      </c>
      <c r="K35" s="67">
        <f>IF($A35&lt;&gt;"",SUMIF('data-nights'!$A:$A,$A35,'data-nights'!N:N),"")</f>
        <v>0</v>
      </c>
      <c r="L35" s="67">
        <f>IF($A35&lt;&gt;"",SUMIF('data-nights'!$A:$A,$A35,'data-nights'!O:O),"")</f>
        <v>0</v>
      </c>
      <c r="M35" s="67">
        <f>IF($A35&lt;&gt;"",SUMIF('data-nights'!$A:$A,$A35,'data-nights'!P:P),"")</f>
        <v>0</v>
      </c>
      <c r="N35" s="67">
        <f>IF($A35&lt;&gt;"",SUMIF('data-nights'!$A:$A,$A35,'data-nights'!Q:Q),"")</f>
        <v>0</v>
      </c>
      <c r="O35" s="67">
        <f>IF($A35&lt;&gt;"",SUMIF('data-nights'!$A:$A,$A35,'data-nights'!R:R),"")</f>
        <v>0</v>
      </c>
      <c r="P35" s="67">
        <f>IF($A35&lt;&gt;"",SUMIF('data-nights'!$A:$A,$A35,'data-nights'!S:S),"")</f>
        <v>0</v>
      </c>
      <c r="Q35" s="67">
        <f>IF($A35&lt;&gt;"",SUMIF('data-nights'!$A:$A,$A35,'data-nights'!T:T),"")</f>
        <v>0</v>
      </c>
      <c r="R35" s="67">
        <f>IF($A35&lt;&gt;"",SUMIF('data-nights'!$A:$A,$A35,'data-nights'!U:U),"")</f>
        <v>0</v>
      </c>
      <c r="S35" s="68">
        <f>IF($A35&lt;&gt;"",SUMIF('data-nights'!$A:$A,$A35,'data-nights'!V:V),"")</f>
        <v>0</v>
      </c>
    </row>
    <row r="36" spans="1:19" ht="15" customHeight="1" x14ac:dyDescent="0.25">
      <c r="A36" s="5" t="str">
        <f>IF(Beds!A36&lt;&gt;"",Beds!A36,"")</f>
        <v>Encarnación 160</v>
      </c>
      <c r="B36" s="66">
        <f>IF($A36&lt;&gt;"",SUMIF('data-nights'!$A:$A,$A36,'data-nights'!E:E),"")</f>
        <v>0</v>
      </c>
      <c r="C36" s="67">
        <f>IF($A36&lt;&gt;"",SUMIF('data-nights'!$A:$A,$A36,'data-nights'!F:F),"")</f>
        <v>0</v>
      </c>
      <c r="D36" s="67">
        <f>IF($A36&lt;&gt;"",SUMIF('data-nights'!$A:$A,$A36,'data-nights'!G:G),"")</f>
        <v>0</v>
      </c>
      <c r="E36" s="67">
        <f>IF($A36&lt;&gt;"",SUMIF('data-nights'!$A:$A,$A36,'data-nights'!H:H),"")</f>
        <v>0</v>
      </c>
      <c r="F36" s="67">
        <f>IF($A36&lt;&gt;"",SUMIF('data-nights'!$A:$A,$A36,'data-nights'!I:I),"")</f>
        <v>0</v>
      </c>
      <c r="G36" s="67">
        <f>IF($A36&lt;&gt;"",SUMIF('data-nights'!$A:$A,$A36,'data-nights'!J:J),"")</f>
        <v>0</v>
      </c>
      <c r="H36" s="67">
        <f>IF($A36&lt;&gt;"",SUMIF('data-nights'!$A:$A,$A36,'data-nights'!K:K),"")</f>
        <v>0</v>
      </c>
      <c r="I36" s="67">
        <f>IF($A36&lt;&gt;"",SUMIF('data-nights'!$A:$A,$A36,'data-nights'!L:L),"")</f>
        <v>0</v>
      </c>
      <c r="J36" s="67">
        <f>IF($A36&lt;&gt;"",SUMIF('data-nights'!$A:$A,$A36,'data-nights'!M:M),"")</f>
        <v>0</v>
      </c>
      <c r="K36" s="67">
        <f>IF($A36&lt;&gt;"",SUMIF('data-nights'!$A:$A,$A36,'data-nights'!N:N),"")</f>
        <v>0</v>
      </c>
      <c r="L36" s="67">
        <f>IF($A36&lt;&gt;"",SUMIF('data-nights'!$A:$A,$A36,'data-nights'!O:O),"")</f>
        <v>0</v>
      </c>
      <c r="M36" s="67">
        <f>IF($A36&lt;&gt;"",SUMIF('data-nights'!$A:$A,$A36,'data-nights'!P:P),"")</f>
        <v>0</v>
      </c>
      <c r="N36" s="67">
        <f>IF($A36&lt;&gt;"",SUMIF('data-nights'!$A:$A,$A36,'data-nights'!Q:Q),"")</f>
        <v>0</v>
      </c>
      <c r="O36" s="67">
        <f>IF($A36&lt;&gt;"",SUMIF('data-nights'!$A:$A,$A36,'data-nights'!R:R),"")</f>
        <v>0</v>
      </c>
      <c r="P36" s="67">
        <f>IF($A36&lt;&gt;"",SUMIF('data-nights'!$A:$A,$A36,'data-nights'!S:S),"")</f>
        <v>0</v>
      </c>
      <c r="Q36" s="67">
        <f>IF($A36&lt;&gt;"",SUMIF('data-nights'!$A:$A,$A36,'data-nights'!T:T),"")</f>
        <v>0</v>
      </c>
      <c r="R36" s="67">
        <f>IF($A36&lt;&gt;"",SUMIF('data-nights'!$A:$A,$A36,'data-nights'!U:U),"")</f>
        <v>0</v>
      </c>
      <c r="S36" s="68">
        <f>IF($A36&lt;&gt;"",SUMIF('data-nights'!$A:$A,$A36,'data-nights'!V:V),"")</f>
        <v>0</v>
      </c>
    </row>
    <row r="37" spans="1:19" ht="15" customHeight="1" x14ac:dyDescent="0.25">
      <c r="A37" s="5" t="str">
        <f>IF(Beds!A37&lt;&gt;"",Beds!A37,"")</f>
        <v>Gran Via 598</v>
      </c>
      <c r="B37" s="66">
        <f>IF($A37&lt;&gt;"",SUMIF('data-nights'!$A:$A,$A37,'data-nights'!E:E),"")</f>
        <v>0</v>
      </c>
      <c r="C37" s="67">
        <f>IF($A37&lt;&gt;"",SUMIF('data-nights'!$A:$A,$A37,'data-nights'!F:F),"")</f>
        <v>0</v>
      </c>
      <c r="D37" s="67">
        <f>IF($A37&lt;&gt;"",SUMIF('data-nights'!$A:$A,$A37,'data-nights'!G:G),"")</f>
        <v>0</v>
      </c>
      <c r="E37" s="67">
        <f>IF($A37&lt;&gt;"",SUMIF('data-nights'!$A:$A,$A37,'data-nights'!H:H),"")</f>
        <v>0</v>
      </c>
      <c r="F37" s="67">
        <f>IF($A37&lt;&gt;"",SUMIF('data-nights'!$A:$A,$A37,'data-nights'!I:I),"")</f>
        <v>0</v>
      </c>
      <c r="G37" s="67">
        <f>IF($A37&lt;&gt;"",SUMIF('data-nights'!$A:$A,$A37,'data-nights'!J:J),"")</f>
        <v>0</v>
      </c>
      <c r="H37" s="67">
        <f>IF($A37&lt;&gt;"",SUMIF('data-nights'!$A:$A,$A37,'data-nights'!K:K),"")</f>
        <v>0</v>
      </c>
      <c r="I37" s="67">
        <f>IF($A37&lt;&gt;"",SUMIF('data-nights'!$A:$A,$A37,'data-nights'!L:L),"")</f>
        <v>0</v>
      </c>
      <c r="J37" s="67">
        <f>IF($A37&lt;&gt;"",SUMIF('data-nights'!$A:$A,$A37,'data-nights'!M:M),"")</f>
        <v>0</v>
      </c>
      <c r="K37" s="67">
        <f>IF($A37&lt;&gt;"",SUMIF('data-nights'!$A:$A,$A37,'data-nights'!N:N),"")</f>
        <v>0</v>
      </c>
      <c r="L37" s="67">
        <f>IF($A37&lt;&gt;"",SUMIF('data-nights'!$A:$A,$A37,'data-nights'!O:O),"")</f>
        <v>0</v>
      </c>
      <c r="M37" s="67">
        <f>IF($A37&lt;&gt;"",SUMIF('data-nights'!$A:$A,$A37,'data-nights'!P:P),"")</f>
        <v>0</v>
      </c>
      <c r="N37" s="67">
        <f>IF($A37&lt;&gt;"",SUMIF('data-nights'!$A:$A,$A37,'data-nights'!Q:Q),"")</f>
        <v>0</v>
      </c>
      <c r="O37" s="67">
        <f>IF($A37&lt;&gt;"",SUMIF('data-nights'!$A:$A,$A37,'data-nights'!R:R),"")</f>
        <v>0</v>
      </c>
      <c r="P37" s="67">
        <f>IF($A37&lt;&gt;"",SUMIF('data-nights'!$A:$A,$A37,'data-nights'!S:S),"")</f>
        <v>0</v>
      </c>
      <c r="Q37" s="67">
        <f>IF($A37&lt;&gt;"",SUMIF('data-nights'!$A:$A,$A37,'data-nights'!T:T),"")</f>
        <v>0</v>
      </c>
      <c r="R37" s="67">
        <f>IF($A37&lt;&gt;"",SUMIF('data-nights'!$A:$A,$A37,'data-nights'!U:U),"")</f>
        <v>0</v>
      </c>
      <c r="S37" s="68">
        <f>IF($A37&lt;&gt;"",SUMIF('data-nights'!$A:$A,$A37,'data-nights'!V:V),"")</f>
        <v>0</v>
      </c>
    </row>
    <row r="38" spans="1:19" ht="15" customHeight="1" x14ac:dyDescent="0.25">
      <c r="A38" s="5" t="str">
        <f>IF(Beds!A38&lt;&gt;"",Beds!A38,"")</f>
        <v>Ramón Albó 006</v>
      </c>
      <c r="B38" s="66">
        <f>IF($A38&lt;&gt;"",SUMIF('data-nights'!$A:$A,$A38,'data-nights'!E:E),"")</f>
        <v>0</v>
      </c>
      <c r="C38" s="67">
        <f>IF($A38&lt;&gt;"",SUMIF('data-nights'!$A:$A,$A38,'data-nights'!F:F),"")</f>
        <v>0</v>
      </c>
      <c r="D38" s="67">
        <f>IF($A38&lt;&gt;"",SUMIF('data-nights'!$A:$A,$A38,'data-nights'!G:G),"")</f>
        <v>0</v>
      </c>
      <c r="E38" s="67">
        <f>IF($A38&lt;&gt;"",SUMIF('data-nights'!$A:$A,$A38,'data-nights'!H:H),"")</f>
        <v>0</v>
      </c>
      <c r="F38" s="67">
        <f>IF($A38&lt;&gt;"",SUMIF('data-nights'!$A:$A,$A38,'data-nights'!I:I),"")</f>
        <v>0</v>
      </c>
      <c r="G38" s="67">
        <f>IF($A38&lt;&gt;"",SUMIF('data-nights'!$A:$A,$A38,'data-nights'!J:J),"")</f>
        <v>0</v>
      </c>
      <c r="H38" s="67">
        <f>IF($A38&lt;&gt;"",SUMIF('data-nights'!$A:$A,$A38,'data-nights'!K:K),"")</f>
        <v>0</v>
      </c>
      <c r="I38" s="67">
        <f>IF($A38&lt;&gt;"",SUMIF('data-nights'!$A:$A,$A38,'data-nights'!L:L),"")</f>
        <v>0</v>
      </c>
      <c r="J38" s="67">
        <f>IF($A38&lt;&gt;"",SUMIF('data-nights'!$A:$A,$A38,'data-nights'!M:M),"")</f>
        <v>0</v>
      </c>
      <c r="K38" s="67">
        <f>IF($A38&lt;&gt;"",SUMIF('data-nights'!$A:$A,$A38,'data-nights'!N:N),"")</f>
        <v>0</v>
      </c>
      <c r="L38" s="67">
        <f>IF($A38&lt;&gt;"",SUMIF('data-nights'!$A:$A,$A38,'data-nights'!O:O),"")</f>
        <v>0</v>
      </c>
      <c r="M38" s="67">
        <f>IF($A38&lt;&gt;"",SUMIF('data-nights'!$A:$A,$A38,'data-nights'!P:P),"")</f>
        <v>0</v>
      </c>
      <c r="N38" s="67">
        <f>IF($A38&lt;&gt;"",SUMIF('data-nights'!$A:$A,$A38,'data-nights'!Q:Q),"")</f>
        <v>0</v>
      </c>
      <c r="O38" s="67">
        <f>IF($A38&lt;&gt;"",SUMIF('data-nights'!$A:$A,$A38,'data-nights'!R:R),"")</f>
        <v>0</v>
      </c>
      <c r="P38" s="67">
        <f>IF($A38&lt;&gt;"",SUMIF('data-nights'!$A:$A,$A38,'data-nights'!S:S),"")</f>
        <v>0</v>
      </c>
      <c r="Q38" s="67">
        <f>IF($A38&lt;&gt;"",SUMIF('data-nights'!$A:$A,$A38,'data-nights'!T:T),"")</f>
        <v>0</v>
      </c>
      <c r="R38" s="67">
        <f>IF($A38&lt;&gt;"",SUMIF('data-nights'!$A:$A,$A38,'data-nights'!U:U),"")</f>
        <v>0</v>
      </c>
      <c r="S38" s="68">
        <f>IF($A38&lt;&gt;"",SUMIF('data-nights'!$A:$A,$A38,'data-nights'!V:V),"")</f>
        <v>0</v>
      </c>
    </row>
    <row r="39" spans="1:19" ht="15" customHeight="1" x14ac:dyDescent="0.25">
      <c r="A39" s="5" t="str">
        <f>IF(Beds!A39&lt;&gt;"",Beds!A39,"")</f>
        <v>Robrenyo 67</v>
      </c>
      <c r="B39" s="66">
        <f>IF($A39&lt;&gt;"",SUMIF('data-nights'!$A:$A,$A39,'data-nights'!E:E),"")</f>
        <v>0</v>
      </c>
      <c r="C39" s="67">
        <f>IF($A39&lt;&gt;"",SUMIF('data-nights'!$A:$A,$A39,'data-nights'!F:F),"")</f>
        <v>0</v>
      </c>
      <c r="D39" s="67">
        <f>IF($A39&lt;&gt;"",SUMIF('data-nights'!$A:$A,$A39,'data-nights'!G:G),"")</f>
        <v>0</v>
      </c>
      <c r="E39" s="67">
        <f>IF($A39&lt;&gt;"",SUMIF('data-nights'!$A:$A,$A39,'data-nights'!H:H),"")</f>
        <v>0</v>
      </c>
      <c r="F39" s="67">
        <f>IF($A39&lt;&gt;"",SUMIF('data-nights'!$A:$A,$A39,'data-nights'!I:I),"")</f>
        <v>0</v>
      </c>
      <c r="G39" s="67">
        <f>IF($A39&lt;&gt;"",SUMIF('data-nights'!$A:$A,$A39,'data-nights'!J:J),"")</f>
        <v>0</v>
      </c>
      <c r="H39" s="67">
        <f>IF($A39&lt;&gt;"",SUMIF('data-nights'!$A:$A,$A39,'data-nights'!K:K),"")</f>
        <v>0</v>
      </c>
      <c r="I39" s="67">
        <f>IF($A39&lt;&gt;"",SUMIF('data-nights'!$A:$A,$A39,'data-nights'!L:L),"")</f>
        <v>0</v>
      </c>
      <c r="J39" s="67">
        <f>IF($A39&lt;&gt;"",SUMIF('data-nights'!$A:$A,$A39,'data-nights'!M:M),"")</f>
        <v>0</v>
      </c>
      <c r="K39" s="67">
        <f>IF($A39&lt;&gt;"",SUMIF('data-nights'!$A:$A,$A39,'data-nights'!N:N),"")</f>
        <v>0</v>
      </c>
      <c r="L39" s="67">
        <f>IF($A39&lt;&gt;"",SUMIF('data-nights'!$A:$A,$A39,'data-nights'!O:O),"")</f>
        <v>0</v>
      </c>
      <c r="M39" s="67">
        <f>IF($A39&lt;&gt;"",SUMIF('data-nights'!$A:$A,$A39,'data-nights'!P:P),"")</f>
        <v>0</v>
      </c>
      <c r="N39" s="67">
        <f>IF($A39&lt;&gt;"",SUMIF('data-nights'!$A:$A,$A39,'data-nights'!Q:Q),"")</f>
        <v>0</v>
      </c>
      <c r="O39" s="67">
        <f>IF($A39&lt;&gt;"",SUMIF('data-nights'!$A:$A,$A39,'data-nights'!R:R),"")</f>
        <v>0</v>
      </c>
      <c r="P39" s="67">
        <f>IF($A39&lt;&gt;"",SUMIF('data-nights'!$A:$A,$A39,'data-nights'!S:S),"")</f>
        <v>0</v>
      </c>
      <c r="Q39" s="67">
        <f>IF($A39&lt;&gt;"",SUMIF('data-nights'!$A:$A,$A39,'data-nights'!T:T),"")</f>
        <v>0</v>
      </c>
      <c r="R39" s="67">
        <f>IF($A39&lt;&gt;"",SUMIF('data-nights'!$A:$A,$A39,'data-nights'!U:U),"")</f>
        <v>0</v>
      </c>
      <c r="S39" s="68">
        <f>IF($A39&lt;&gt;"",SUMIF('data-nights'!$A:$A,$A39,'data-nights'!V:V),"")</f>
        <v>0</v>
      </c>
    </row>
    <row r="40" spans="1:19" ht="15" customHeight="1" x14ac:dyDescent="0.25">
      <c r="A40" s="5" t="str">
        <f>IF(Beds!A40&lt;&gt;"",Beds!A40,"")</f>
        <v>Sardenya 326</v>
      </c>
      <c r="B40" s="66">
        <f>IF($A40&lt;&gt;"",SUMIF('data-nights'!$A:$A,$A40,'data-nights'!E:E),"")</f>
        <v>0</v>
      </c>
      <c r="C40" s="67">
        <f>IF($A40&lt;&gt;"",SUMIF('data-nights'!$A:$A,$A40,'data-nights'!F:F),"")</f>
        <v>0</v>
      </c>
      <c r="D40" s="67">
        <f>IF($A40&lt;&gt;"",SUMIF('data-nights'!$A:$A,$A40,'data-nights'!G:G),"")</f>
        <v>0</v>
      </c>
      <c r="E40" s="67">
        <f>IF($A40&lt;&gt;"",SUMIF('data-nights'!$A:$A,$A40,'data-nights'!H:H),"")</f>
        <v>0</v>
      </c>
      <c r="F40" s="67">
        <f>IF($A40&lt;&gt;"",SUMIF('data-nights'!$A:$A,$A40,'data-nights'!I:I),"")</f>
        <v>0</v>
      </c>
      <c r="G40" s="67">
        <f>IF($A40&lt;&gt;"",SUMIF('data-nights'!$A:$A,$A40,'data-nights'!J:J),"")</f>
        <v>0</v>
      </c>
      <c r="H40" s="67">
        <f>IF($A40&lt;&gt;"",SUMIF('data-nights'!$A:$A,$A40,'data-nights'!K:K),"")</f>
        <v>0</v>
      </c>
      <c r="I40" s="67">
        <f>IF($A40&lt;&gt;"",SUMIF('data-nights'!$A:$A,$A40,'data-nights'!L:L),"")</f>
        <v>0</v>
      </c>
      <c r="J40" s="67">
        <f>IF($A40&lt;&gt;"",SUMIF('data-nights'!$A:$A,$A40,'data-nights'!M:M),"")</f>
        <v>0</v>
      </c>
      <c r="K40" s="67">
        <f>IF($A40&lt;&gt;"",SUMIF('data-nights'!$A:$A,$A40,'data-nights'!N:N),"")</f>
        <v>0</v>
      </c>
      <c r="L40" s="67">
        <f>IF($A40&lt;&gt;"",SUMIF('data-nights'!$A:$A,$A40,'data-nights'!O:O),"")</f>
        <v>0</v>
      </c>
      <c r="M40" s="67">
        <f>IF($A40&lt;&gt;"",SUMIF('data-nights'!$A:$A,$A40,'data-nights'!P:P),"")</f>
        <v>0</v>
      </c>
      <c r="N40" s="67">
        <f>IF($A40&lt;&gt;"",SUMIF('data-nights'!$A:$A,$A40,'data-nights'!Q:Q),"")</f>
        <v>0</v>
      </c>
      <c r="O40" s="67">
        <f>IF($A40&lt;&gt;"",SUMIF('data-nights'!$A:$A,$A40,'data-nights'!R:R),"")</f>
        <v>0</v>
      </c>
      <c r="P40" s="67">
        <f>IF($A40&lt;&gt;"",SUMIF('data-nights'!$A:$A,$A40,'data-nights'!S:S),"")</f>
        <v>0</v>
      </c>
      <c r="Q40" s="67">
        <f>IF($A40&lt;&gt;"",SUMIF('data-nights'!$A:$A,$A40,'data-nights'!T:T),"")</f>
        <v>0</v>
      </c>
      <c r="R40" s="67">
        <f>IF($A40&lt;&gt;"",SUMIF('data-nights'!$A:$A,$A40,'data-nights'!U:U),"")</f>
        <v>0</v>
      </c>
      <c r="S40" s="68">
        <f>IF($A40&lt;&gt;"",SUMIF('data-nights'!$A:$A,$A40,'data-nights'!V:V),"")</f>
        <v>0</v>
      </c>
    </row>
    <row r="41" spans="1:19" ht="15" customHeight="1" x14ac:dyDescent="0.25">
      <c r="A41" s="5" t="str">
        <f>IF(Beds!A41&lt;&gt;"",Beds!A41,"")</f>
        <v>Travessera 43</v>
      </c>
      <c r="B41" s="66">
        <f>IF($A41&lt;&gt;"",SUMIF('data-nights'!$A:$A,$A41,'data-nights'!E:E),"")</f>
        <v>0</v>
      </c>
      <c r="C41" s="67">
        <f>IF($A41&lt;&gt;"",SUMIF('data-nights'!$A:$A,$A41,'data-nights'!F:F),"")</f>
        <v>0</v>
      </c>
      <c r="D41" s="67">
        <f>IF($A41&lt;&gt;"",SUMIF('data-nights'!$A:$A,$A41,'data-nights'!G:G),"")</f>
        <v>0</v>
      </c>
      <c r="E41" s="67">
        <f>IF($A41&lt;&gt;"",SUMIF('data-nights'!$A:$A,$A41,'data-nights'!H:H),"")</f>
        <v>0</v>
      </c>
      <c r="F41" s="67">
        <f>IF($A41&lt;&gt;"",SUMIF('data-nights'!$A:$A,$A41,'data-nights'!I:I),"")</f>
        <v>0</v>
      </c>
      <c r="G41" s="67">
        <f>IF($A41&lt;&gt;"",SUMIF('data-nights'!$A:$A,$A41,'data-nights'!J:J),"")</f>
        <v>0</v>
      </c>
      <c r="H41" s="67">
        <f>IF($A41&lt;&gt;"",SUMIF('data-nights'!$A:$A,$A41,'data-nights'!K:K),"")</f>
        <v>0</v>
      </c>
      <c r="I41" s="67">
        <f>IF($A41&lt;&gt;"",SUMIF('data-nights'!$A:$A,$A41,'data-nights'!L:L),"")</f>
        <v>0</v>
      </c>
      <c r="J41" s="67">
        <f>IF($A41&lt;&gt;"",SUMIF('data-nights'!$A:$A,$A41,'data-nights'!M:M),"")</f>
        <v>0</v>
      </c>
      <c r="K41" s="67">
        <f>IF($A41&lt;&gt;"",SUMIF('data-nights'!$A:$A,$A41,'data-nights'!N:N),"")</f>
        <v>0</v>
      </c>
      <c r="L41" s="67">
        <f>IF($A41&lt;&gt;"",SUMIF('data-nights'!$A:$A,$A41,'data-nights'!O:O),"")</f>
        <v>0</v>
      </c>
      <c r="M41" s="67">
        <f>IF($A41&lt;&gt;"",SUMIF('data-nights'!$A:$A,$A41,'data-nights'!P:P),"")</f>
        <v>0</v>
      </c>
      <c r="N41" s="67">
        <f>IF($A41&lt;&gt;"",SUMIF('data-nights'!$A:$A,$A41,'data-nights'!Q:Q),"")</f>
        <v>0</v>
      </c>
      <c r="O41" s="67">
        <f>IF($A41&lt;&gt;"",SUMIF('data-nights'!$A:$A,$A41,'data-nights'!R:R),"")</f>
        <v>0</v>
      </c>
      <c r="P41" s="67">
        <f>IF($A41&lt;&gt;"",SUMIF('data-nights'!$A:$A,$A41,'data-nights'!S:S),"")</f>
        <v>0</v>
      </c>
      <c r="Q41" s="67">
        <f>IF($A41&lt;&gt;"",SUMIF('data-nights'!$A:$A,$A41,'data-nights'!T:T),"")</f>
        <v>0</v>
      </c>
      <c r="R41" s="67">
        <f>IF($A41&lt;&gt;"",SUMIF('data-nights'!$A:$A,$A41,'data-nights'!U:U),"")</f>
        <v>0</v>
      </c>
      <c r="S41" s="68">
        <f>IF($A41&lt;&gt;"",SUMIF('data-nights'!$A:$A,$A41,'data-nights'!V:V),"")</f>
        <v>0</v>
      </c>
    </row>
    <row r="42" spans="1:19" x14ac:dyDescent="0.25">
      <c r="A42" s="6" t="str">
        <f>IF(Beds!A42&lt;&gt;"",Beds!A42,"")</f>
        <v/>
      </c>
      <c r="B42" s="72" t="str">
        <f>IF($A42&lt;&gt;"",SUMIF('data-nights'!$A:$A,$A42,'data-nights'!E:E),"")</f>
        <v/>
      </c>
      <c r="C42" s="73" t="str">
        <f>IF($A42&lt;&gt;"",SUMIF('data-nights'!$A:$A,$A42,'data-nights'!F:F),"")</f>
        <v/>
      </c>
      <c r="D42" s="73" t="str">
        <f>IF($A42&lt;&gt;"",SUMIF('data-nights'!$A:$A,$A42,'data-nights'!G:G),"")</f>
        <v/>
      </c>
      <c r="E42" s="73" t="str">
        <f>IF($A42&lt;&gt;"",SUMIF('data-nights'!$A:$A,$A42,'data-nights'!H:H),"")</f>
        <v/>
      </c>
      <c r="F42" s="73" t="str">
        <f>IF($A42&lt;&gt;"",SUMIF('data-nights'!$A:$A,$A42,'data-nights'!I:I),"")</f>
        <v/>
      </c>
      <c r="G42" s="73" t="str">
        <f>IF($A42&lt;&gt;"",SUMIF('data-nights'!$A:$A,$A42,'data-nights'!J:J),"")</f>
        <v/>
      </c>
      <c r="H42" s="73" t="str">
        <f>IF($A42&lt;&gt;"",SUMIF('data-nights'!$A:$A,$A42,'data-nights'!K:K),"")</f>
        <v/>
      </c>
      <c r="I42" s="73" t="str">
        <f>IF($A42&lt;&gt;"",SUMIF('data-nights'!$A:$A,$A42,'data-nights'!L:L),"")</f>
        <v/>
      </c>
      <c r="J42" s="73" t="str">
        <f>IF($A42&lt;&gt;"",SUMIF('data-nights'!$A:$A,$A42,'data-nights'!M:M),"")</f>
        <v/>
      </c>
      <c r="K42" s="73" t="str">
        <f>IF($A42&lt;&gt;"",SUMIF('data-nights'!$A:$A,$A42,'data-nights'!N:N),"")</f>
        <v/>
      </c>
      <c r="L42" s="73" t="str">
        <f>IF($A42&lt;&gt;"",SUMIF('data-nights'!$A:$A,$A42,'data-nights'!O:O),"")</f>
        <v/>
      </c>
      <c r="M42" s="73" t="str">
        <f>IF($A42&lt;&gt;"",SUMIF('data-nights'!$A:$A,$A42,'data-nights'!P:P),"")</f>
        <v/>
      </c>
      <c r="N42" s="73" t="str">
        <f>IF($A42&lt;&gt;"",SUMIF('data-nights'!$A:$A,$A42,'data-nights'!Q:Q),"")</f>
        <v/>
      </c>
      <c r="O42" s="73" t="str">
        <f>IF($A42&lt;&gt;"",SUMIF('data-nights'!$A:$A,$A42,'data-nights'!R:R),"")</f>
        <v/>
      </c>
      <c r="P42" s="73" t="str">
        <f>IF($A42&lt;&gt;"",SUMIF('data-nights'!$A:$A,$A42,'data-nights'!S:S),"")</f>
        <v/>
      </c>
      <c r="Q42" s="73" t="str">
        <f>IF($A42&lt;&gt;"",SUMIF('data-nights'!$A:$A,$A42,'data-nights'!T:T),"")</f>
        <v/>
      </c>
      <c r="R42" s="73" t="str">
        <f>IF($A42&lt;&gt;"",SUMIF('data-nights'!$A:$A,$A42,'data-nights'!U:U),"")</f>
        <v/>
      </c>
      <c r="S42" s="74" t="str">
        <f>IF($A42&lt;&gt;"",SUMIF('data-nights'!$A:$A,$A42,'data-nights'!V:V),"")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32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55">
        <f>IF($A4&lt;&gt;"",IF(Beds!B4&lt;&gt;0,Nights!B4/(Occupancy!B$3*Beds!B4),0),"")</f>
        <v>0</v>
      </c>
      <c r="C4" s="55">
        <f>IF($A4&lt;&gt;"",IF(Beds!C4&lt;&gt;0,Nights!C4/(Occupancy!C$3*Beds!C4),0),"")</f>
        <v>0</v>
      </c>
      <c r="D4" s="55">
        <f>IF($A4&lt;&gt;"",IF(Beds!D4&lt;&gt;0,Nights!D4/(Occupancy!D$3*Beds!D4),0),"")</f>
        <v>0</v>
      </c>
      <c r="E4" s="55">
        <f>IF($A4&lt;&gt;"",IF(Beds!E4&lt;&gt;0,Nights!E4/(Occupancy!E$3*Beds!E4),0),"")</f>
        <v>0</v>
      </c>
      <c r="F4" s="55">
        <f>IF($A4&lt;&gt;"",IF(Beds!F4&lt;&gt;0,Nights!F4/(Occupancy!F$3*Beds!F4),0),"")</f>
        <v>0</v>
      </c>
      <c r="G4" s="55">
        <f>IF($A4&lt;&gt;"",IF(Beds!G4&lt;&gt;0,Nights!G4/(Occupancy!G$3*Beds!G4),0),"")</f>
        <v>0</v>
      </c>
      <c r="H4" s="55">
        <f>IF($A4&lt;&gt;"",IF(Beds!H4&lt;&gt;0,Nights!H4/(Occupancy!H$3*Beds!H4),0),"")</f>
        <v>0</v>
      </c>
      <c r="I4" s="55">
        <f>IF($A4&lt;&gt;"",IF(Beds!I4&lt;&gt;0,Nights!I4/(Occupancy!I$3*Beds!I4),0),"")</f>
        <v>0</v>
      </c>
      <c r="J4" s="55">
        <f>IF($A4&lt;&gt;"",IF(Beds!J4&lt;&gt;0,Nights!J4/(Occupancy!J$3*Beds!J4),0),"")</f>
        <v>0</v>
      </c>
      <c r="K4" s="55">
        <f>IF($A4&lt;&gt;"",IF(Beds!K4&lt;&gt;0,Nights!K4/(Occupancy!K$3*Beds!K4),0),"")</f>
        <v>0</v>
      </c>
      <c r="L4" s="55">
        <f>IF($A4&lt;&gt;"",IF(Beds!L4&lt;&gt;0,Nights!L4/(Occupancy!L$3*Beds!L4),0),"")</f>
        <v>0</v>
      </c>
      <c r="M4" s="55">
        <f>IF($A4&lt;&gt;"",IF(Beds!M4&lt;&gt;0,Nights!M4/(Occupancy!M$3*Beds!M4),0),"")</f>
        <v>0</v>
      </c>
      <c r="N4" s="55">
        <f>IF($A4&lt;&gt;"",IF(Beds!N4&lt;&gt;0,Nights!N4/(Occupancy!N$3*Beds!N4),0),"")</f>
        <v>0</v>
      </c>
      <c r="O4" s="55">
        <f>IF($A4&lt;&gt;"",IF(Beds!O4&lt;&gt;0,Nights!O4/(Occupancy!O$3*Beds!O4),0),"")</f>
        <v>0</v>
      </c>
      <c r="P4" s="55">
        <f>IF($A4&lt;&gt;"",IF(Beds!P4&lt;&gt;0,Nights!P4/(Occupancy!P$3*Beds!P4),0),"")</f>
        <v>0</v>
      </c>
      <c r="Q4" s="55">
        <f>IF($A4&lt;&gt;"",IF(Beds!Q4&lt;&gt;0,Nights!Q4/(Occupancy!Q$3*Beds!Q4),0),"")</f>
        <v>0</v>
      </c>
      <c r="R4" s="55">
        <f>IF($A4&lt;&gt;"",IF(Beds!R4&lt;&gt;0,Nights!R4/(Occupancy!R$3*Beds!R4),0),"")</f>
        <v>0</v>
      </c>
      <c r="S4" s="56">
        <f>IF($A4&lt;&gt;"",IF(Beds!S4&lt;&gt;0,Nights!S4/(Occupancy!S$3*Beds!S4),0),"")</f>
        <v>0</v>
      </c>
    </row>
    <row r="5" spans="1:19" x14ac:dyDescent="0.25">
      <c r="A5" s="26" t="str">
        <f>IF(Beds!A5&lt;&gt;"",Beds!A5,"")</f>
        <v>VANDOR</v>
      </c>
      <c r="B5" s="32">
        <f>IF($A5&lt;&gt;"",IF(Beds!B5&lt;&gt;0,Nights!B5/(Occupancy!B$3*Beds!B5),0),"")</f>
        <v>0</v>
      </c>
      <c r="C5" s="32">
        <f>IF($A5&lt;&gt;"",IF(Beds!C5&lt;&gt;0,Nights!C5/(Occupancy!C$3*Beds!C5),0),"")</f>
        <v>0</v>
      </c>
      <c r="D5" s="32">
        <f>IF($A5&lt;&gt;"",IF(Beds!D5&lt;&gt;0,Nights!D5/(Occupancy!D$3*Beds!D5),0),"")</f>
        <v>0</v>
      </c>
      <c r="E5" s="32">
        <f>IF($A5&lt;&gt;"",IF(Beds!E5&lt;&gt;0,Nights!E5/(Occupancy!E$3*Beds!E5),0),"")</f>
        <v>0</v>
      </c>
      <c r="F5" s="32">
        <f>IF($A5&lt;&gt;"",IF(Beds!F5&lt;&gt;0,Nights!F5/(Occupancy!F$3*Beds!F5),0),"")</f>
        <v>0</v>
      </c>
      <c r="G5" s="32">
        <f>IF($A5&lt;&gt;"",IF(Beds!G5&lt;&gt;0,Nights!G5/(Occupancy!G$3*Beds!G5),0),"")</f>
        <v>0</v>
      </c>
      <c r="H5" s="32">
        <f>IF($A5&lt;&gt;"",IF(Beds!H5&lt;&gt;0,Nights!H5/(Occupancy!H$3*Beds!H5),0),"")</f>
        <v>0</v>
      </c>
      <c r="I5" s="32">
        <f>IF($A5&lt;&gt;"",IF(Beds!I5&lt;&gt;0,Nights!I5/(Occupancy!I$3*Beds!I5),0),"")</f>
        <v>0</v>
      </c>
      <c r="J5" s="32">
        <f>IF($A5&lt;&gt;"",IF(Beds!J5&lt;&gt;0,Nights!J5/(Occupancy!J$3*Beds!J5),0),"")</f>
        <v>0</v>
      </c>
      <c r="K5" s="32">
        <f>IF($A5&lt;&gt;"",IF(Beds!K5&lt;&gt;0,Nights!K5/(Occupancy!K$3*Beds!K5),0),"")</f>
        <v>0</v>
      </c>
      <c r="L5" s="32">
        <f>IF($A5&lt;&gt;"",IF(Beds!L5&lt;&gt;0,Nights!L5/(Occupancy!L$3*Beds!L5),0),"")</f>
        <v>0</v>
      </c>
      <c r="M5" s="32">
        <f>IF($A5&lt;&gt;"",IF(Beds!M5&lt;&gt;0,Nights!M5/(Occupancy!M$3*Beds!M5),0),"")</f>
        <v>0</v>
      </c>
      <c r="N5" s="32">
        <f>IF($A5&lt;&gt;"",IF(Beds!N5&lt;&gt;0,Nights!N5/(Occupancy!N$3*Beds!N5),0),"")</f>
        <v>0</v>
      </c>
      <c r="O5" s="32">
        <f>IF($A5&lt;&gt;"",IF(Beds!O5&lt;&gt;0,Nights!O5/(Occupancy!O$3*Beds!O5),0),"")</f>
        <v>0</v>
      </c>
      <c r="P5" s="32">
        <f>IF($A5&lt;&gt;"",IF(Beds!P5&lt;&gt;0,Nights!P5/(Occupancy!P$3*Beds!P5),0),"")</f>
        <v>0</v>
      </c>
      <c r="Q5" s="32">
        <f>IF($A5&lt;&gt;"",IF(Beds!Q5&lt;&gt;0,Nights!Q5/(Occupancy!Q$3*Beds!Q5),0),"")</f>
        <v>0</v>
      </c>
      <c r="R5" s="32">
        <f>IF($A5&lt;&gt;"",IF(Beds!R5&lt;&gt;0,Nights!R5/(Occupancy!R$3*Beds!R5),0),"")</f>
        <v>0</v>
      </c>
      <c r="S5" s="33">
        <f>IF($A5&lt;&gt;"",IF(Beds!S5&lt;&gt;0,Nights!S5/(Occupancy!S$3*Beds!S5),0),"")</f>
        <v>0</v>
      </c>
    </row>
    <row r="6" spans="1:19" s="2" customFormat="1" ht="12.75" customHeight="1" x14ac:dyDescent="0.2">
      <c r="A6" s="29" t="str">
        <f>IF(Beds!A6&lt;&gt;"",Beds!A6,"")</f>
        <v>BARCELONA</v>
      </c>
      <c r="B6" s="34">
        <f>IF($A6&lt;&gt;"",IF(Beds!B6&lt;&gt;0,Nights!B6/(Occupancy!B$3*Beds!B6),0),"")</f>
        <v>0</v>
      </c>
      <c r="C6" s="34">
        <f>IF($A6&lt;&gt;"",IF(Beds!C6&lt;&gt;0,Nights!C6/(Occupancy!C$3*Beds!C6),0),"")</f>
        <v>0</v>
      </c>
      <c r="D6" s="34">
        <f>IF($A6&lt;&gt;"",IF(Beds!D6&lt;&gt;0,Nights!D6/(Occupancy!D$3*Beds!D6),0),"")</f>
        <v>0</v>
      </c>
      <c r="E6" s="34">
        <f>IF($A6&lt;&gt;"",IF(Beds!E6&lt;&gt;0,Nights!E6/(Occupancy!E$3*Beds!E6),0),"")</f>
        <v>0</v>
      </c>
      <c r="F6" s="34">
        <f>IF($A6&lt;&gt;"",IF(Beds!F6&lt;&gt;0,Nights!F6/(Occupancy!F$3*Beds!F6),0),"")</f>
        <v>0</v>
      </c>
      <c r="G6" s="34">
        <f>IF($A6&lt;&gt;"",IF(Beds!G6&lt;&gt;0,Nights!G6/(Occupancy!G$3*Beds!G6),0),"")</f>
        <v>0</v>
      </c>
      <c r="H6" s="34">
        <f>IF($A6&lt;&gt;"",IF(Beds!H6&lt;&gt;0,Nights!H6/(Occupancy!H$3*Beds!H6),0),"")</f>
        <v>0</v>
      </c>
      <c r="I6" s="34">
        <f>IF($A6&lt;&gt;"",IF(Beds!I6&lt;&gt;0,Nights!I6/(Occupancy!I$3*Beds!I6),0),"")</f>
        <v>0</v>
      </c>
      <c r="J6" s="34">
        <f>IF($A6&lt;&gt;"",IF(Beds!J6&lt;&gt;0,Nights!J6/(Occupancy!J$3*Beds!J6),0),"")</f>
        <v>0</v>
      </c>
      <c r="K6" s="34">
        <f>IF($A6&lt;&gt;"",IF(Beds!K6&lt;&gt;0,Nights!K6/(Occupancy!K$3*Beds!K6),0),"")</f>
        <v>0</v>
      </c>
      <c r="L6" s="34">
        <f>IF($A6&lt;&gt;"",IF(Beds!L6&lt;&gt;0,Nights!L6/(Occupancy!L$3*Beds!L6),0),"")</f>
        <v>0</v>
      </c>
      <c r="M6" s="34">
        <f>IF($A6&lt;&gt;"",IF(Beds!M6&lt;&gt;0,Nights!M6/(Occupancy!M$3*Beds!M6),0),"")</f>
        <v>0</v>
      </c>
      <c r="N6" s="34">
        <f>IF($A6&lt;&gt;"",IF(Beds!N6&lt;&gt;0,Nights!N6/(Occupancy!N$3*Beds!N6),0),"")</f>
        <v>0</v>
      </c>
      <c r="O6" s="34">
        <f>IF($A6&lt;&gt;"",IF(Beds!O6&lt;&gt;0,Nights!O6/(Occupancy!O$3*Beds!O6),0),"")</f>
        <v>0</v>
      </c>
      <c r="P6" s="34">
        <f>IF($A6&lt;&gt;"",IF(Beds!P6&lt;&gt;0,Nights!P6/(Occupancy!P$3*Beds!P6),0),"")</f>
        <v>0</v>
      </c>
      <c r="Q6" s="34">
        <f>IF($A6&lt;&gt;"",IF(Beds!Q6&lt;&gt;0,Nights!Q6/(Occupancy!Q$3*Beds!Q6),0),"")</f>
        <v>0</v>
      </c>
      <c r="R6" s="34">
        <f>IF($A6&lt;&gt;"",IF(Beds!R6&lt;&gt;0,Nights!R6/(Occupancy!R$3*Beds!R6),0),"")</f>
        <v>0</v>
      </c>
      <c r="S6" s="35">
        <f>IF($A6&lt;&gt;"",IF(Beds!S6&lt;&gt;0,Nights!S6/(Occupancy!S$3*Beds!S6),0),"")</f>
        <v>0</v>
      </c>
    </row>
    <row r="7" spans="1:19" x14ac:dyDescent="0.25">
      <c r="A7" s="4" t="str">
        <f>IF(Beds!A7&lt;&gt;"",Beds!A7,"")</f>
        <v>Balmes 335</v>
      </c>
      <c r="B7" s="36">
        <f>IF($A7&lt;&gt;"",IF(Beds!B7&lt;&gt;0,Nights!B7/(Occupancy!B$3*Beds!B7),0),"")</f>
        <v>0</v>
      </c>
      <c r="C7" s="37">
        <f>IF($A7&lt;&gt;"",IF(Beds!C7&lt;&gt;0,Nights!C7/(Occupancy!C$3*Beds!C7),0),"")</f>
        <v>0</v>
      </c>
      <c r="D7" s="37">
        <f>IF($A7&lt;&gt;"",IF(Beds!D7&lt;&gt;0,Nights!D7/(Occupancy!D$3*Beds!D7),0),"")</f>
        <v>0</v>
      </c>
      <c r="E7" s="37">
        <f>IF($A7&lt;&gt;"",IF(Beds!E7&lt;&gt;0,Nights!E7/(Occupancy!E$3*Beds!E7),0),"")</f>
        <v>0</v>
      </c>
      <c r="F7" s="37">
        <f>IF($A7&lt;&gt;"",IF(Beds!F7&lt;&gt;0,Nights!F7/(Occupancy!F$3*Beds!F7),0),"")</f>
        <v>0</v>
      </c>
      <c r="G7" s="37">
        <f>IF($A7&lt;&gt;"",IF(Beds!G7&lt;&gt;0,Nights!G7/(Occupancy!G$3*Beds!G7),0),"")</f>
        <v>0</v>
      </c>
      <c r="H7" s="37">
        <f>IF($A7&lt;&gt;"",IF(Beds!H7&lt;&gt;0,Nights!H7/(Occupancy!H$3*Beds!H7),0),"")</f>
        <v>0</v>
      </c>
      <c r="I7" s="37">
        <f>IF($A7&lt;&gt;"",IF(Beds!I7&lt;&gt;0,Nights!I7/(Occupancy!I$3*Beds!I7),0),"")</f>
        <v>0</v>
      </c>
      <c r="J7" s="37">
        <f>IF($A7&lt;&gt;"",IF(Beds!J7&lt;&gt;0,Nights!J7/(Occupancy!J$3*Beds!J7),0),"")</f>
        <v>0</v>
      </c>
      <c r="K7" s="37">
        <f>IF($A7&lt;&gt;"",IF(Beds!K7&lt;&gt;0,Nights!K7/(Occupancy!K$3*Beds!K7),0),"")</f>
        <v>0</v>
      </c>
      <c r="L7" s="37">
        <f>IF($A7&lt;&gt;"",IF(Beds!L7&lt;&gt;0,Nights!L7/(Occupancy!L$3*Beds!L7),0),"")</f>
        <v>0</v>
      </c>
      <c r="M7" s="37">
        <f>IF($A7&lt;&gt;"",IF(Beds!M7&lt;&gt;0,Nights!M7/(Occupancy!M$3*Beds!M7),0),"")</f>
        <v>0</v>
      </c>
      <c r="N7" s="37">
        <f>IF($A7&lt;&gt;"",IF(Beds!N7&lt;&gt;0,Nights!N7/(Occupancy!N$3*Beds!N7),0),"")</f>
        <v>0</v>
      </c>
      <c r="O7" s="37">
        <f>IF($A7&lt;&gt;"",IF(Beds!O7&lt;&gt;0,Nights!O7/(Occupancy!O$3*Beds!O7),0),"")</f>
        <v>0</v>
      </c>
      <c r="P7" s="37">
        <f>IF($A7&lt;&gt;"",IF(Beds!P7&lt;&gt;0,Nights!P7/(Occupancy!P$3*Beds!P7),0),"")</f>
        <v>0</v>
      </c>
      <c r="Q7" s="37">
        <f>IF($A7&lt;&gt;"",IF(Beds!Q7&lt;&gt;0,Nights!Q7/(Occupancy!Q$3*Beds!Q7),0),"")</f>
        <v>0</v>
      </c>
      <c r="R7" s="37">
        <f>IF($A7&lt;&gt;"",IF(Beds!R7&lt;&gt;0,Nights!R7/(Occupancy!R$3*Beds!R7),0),"")</f>
        <v>0</v>
      </c>
      <c r="S7" s="38">
        <f>IF($A7&lt;&gt;"",IF(Beds!S7&lt;&gt;0,Nights!S7/(Occupancy!S$3*Beds!S7),0),"")</f>
        <v>0</v>
      </c>
    </row>
    <row r="8" spans="1:19" x14ac:dyDescent="0.25">
      <c r="A8" s="5" t="str">
        <f>IF(Beds!A8&lt;&gt;"",Beds!A8,"")</f>
        <v>Napols 206</v>
      </c>
      <c r="B8" s="39">
        <f>IF($A8&lt;&gt;"",IF(Beds!B8&lt;&gt;0,Nights!B8/(Occupancy!B$3*Beds!B8),0),"")</f>
        <v>0</v>
      </c>
      <c r="C8" s="40">
        <f>IF($A8&lt;&gt;"",IF(Beds!C8&lt;&gt;0,Nights!C8/(Occupancy!C$3*Beds!C8),0),"")</f>
        <v>0</v>
      </c>
      <c r="D8" s="40">
        <f>IF($A8&lt;&gt;"",IF(Beds!D8&lt;&gt;0,Nights!D8/(Occupancy!D$3*Beds!D8),0),"")</f>
        <v>0</v>
      </c>
      <c r="E8" s="40">
        <f>IF($A8&lt;&gt;"",IF(Beds!E8&lt;&gt;0,Nights!E8/(Occupancy!E$3*Beds!E8),0),"")</f>
        <v>0</v>
      </c>
      <c r="F8" s="40">
        <f>IF($A8&lt;&gt;"",IF(Beds!F8&lt;&gt;0,Nights!F8/(Occupancy!F$3*Beds!F8),0),"")</f>
        <v>0</v>
      </c>
      <c r="G8" s="40">
        <f>IF($A8&lt;&gt;"",IF(Beds!G8&lt;&gt;0,Nights!G8/(Occupancy!G$3*Beds!G8),0),"")</f>
        <v>0</v>
      </c>
      <c r="H8" s="40">
        <f>IF($A8&lt;&gt;"",IF(Beds!H8&lt;&gt;0,Nights!H8/(Occupancy!H$3*Beds!H8),0),"")</f>
        <v>0</v>
      </c>
      <c r="I8" s="40">
        <f>IF($A8&lt;&gt;"",IF(Beds!I8&lt;&gt;0,Nights!I8/(Occupancy!I$3*Beds!I8),0),"")</f>
        <v>0</v>
      </c>
      <c r="J8" s="40">
        <f>IF($A8&lt;&gt;"",IF(Beds!J8&lt;&gt;0,Nights!J8/(Occupancy!J$3*Beds!J8),0),"")</f>
        <v>0</v>
      </c>
      <c r="K8" s="40">
        <f>IF($A8&lt;&gt;"",IF(Beds!K8&lt;&gt;0,Nights!K8/(Occupancy!K$3*Beds!K8),0),"")</f>
        <v>0</v>
      </c>
      <c r="L8" s="40">
        <f>IF($A8&lt;&gt;"",IF(Beds!L8&lt;&gt;0,Nights!L8/(Occupancy!L$3*Beds!L8),0),"")</f>
        <v>0</v>
      </c>
      <c r="M8" s="40">
        <f>IF($A8&lt;&gt;"",IF(Beds!M8&lt;&gt;0,Nights!M8/(Occupancy!M$3*Beds!M8),0),"")</f>
        <v>0</v>
      </c>
      <c r="N8" s="40">
        <f>IF($A8&lt;&gt;"",IF(Beds!N8&lt;&gt;0,Nights!N8/(Occupancy!N$3*Beds!N8),0),"")</f>
        <v>0</v>
      </c>
      <c r="O8" s="40">
        <f>IF($A8&lt;&gt;"",IF(Beds!O8&lt;&gt;0,Nights!O8/(Occupancy!O$3*Beds!O8),0),"")</f>
        <v>0</v>
      </c>
      <c r="P8" s="40">
        <f>IF($A8&lt;&gt;"",IF(Beds!P8&lt;&gt;0,Nights!P8/(Occupancy!P$3*Beds!P8),0),"")</f>
        <v>0</v>
      </c>
      <c r="Q8" s="40">
        <f>IF($A8&lt;&gt;"",IF(Beds!Q8&lt;&gt;0,Nights!Q8/(Occupancy!Q$3*Beds!Q8),0),"")</f>
        <v>0</v>
      </c>
      <c r="R8" s="40">
        <f>IF($A8&lt;&gt;"",IF(Beds!R8&lt;&gt;0,Nights!R8/(Occupancy!R$3*Beds!R8),0),"")</f>
        <v>0</v>
      </c>
      <c r="S8" s="41">
        <f>IF($A8&lt;&gt;"",IF(Beds!S8&lt;&gt;0,Nights!S8/(Occupancy!S$3*Beds!S8),0),"")</f>
        <v>0</v>
      </c>
    </row>
    <row r="9" spans="1:19" x14ac:dyDescent="0.25">
      <c r="A9" s="5" t="str">
        <f>IF(Beds!A9&lt;&gt;"",Beds!A9,"")</f>
        <v>Rocafort 219</v>
      </c>
      <c r="B9" s="39">
        <f>IF($A9&lt;&gt;"",IF(Beds!B9&lt;&gt;0,Nights!B9/(Occupancy!B$3*Beds!B9),0),"")</f>
        <v>0</v>
      </c>
      <c r="C9" s="40">
        <f>IF($A9&lt;&gt;"",IF(Beds!C9&lt;&gt;0,Nights!C9/(Occupancy!C$3*Beds!C9),0),"")</f>
        <v>0</v>
      </c>
      <c r="D9" s="40">
        <f>IF($A9&lt;&gt;"",IF(Beds!D9&lt;&gt;0,Nights!D9/(Occupancy!D$3*Beds!D9),0),"")</f>
        <v>0</v>
      </c>
      <c r="E9" s="40">
        <f>IF($A9&lt;&gt;"",IF(Beds!E9&lt;&gt;0,Nights!E9/(Occupancy!E$3*Beds!E9),0),"")</f>
        <v>0</v>
      </c>
      <c r="F9" s="40">
        <f>IF($A9&lt;&gt;"",IF(Beds!F9&lt;&gt;0,Nights!F9/(Occupancy!F$3*Beds!F9),0),"")</f>
        <v>0</v>
      </c>
      <c r="G9" s="40">
        <f>IF($A9&lt;&gt;"",IF(Beds!G9&lt;&gt;0,Nights!G9/(Occupancy!G$3*Beds!G9),0),"")</f>
        <v>0</v>
      </c>
      <c r="H9" s="40">
        <f>IF($A9&lt;&gt;"",IF(Beds!H9&lt;&gt;0,Nights!H9/(Occupancy!H$3*Beds!H9),0),"")</f>
        <v>0</v>
      </c>
      <c r="I9" s="40">
        <f>IF($A9&lt;&gt;"",IF(Beds!I9&lt;&gt;0,Nights!I9/(Occupancy!I$3*Beds!I9),0),"")</f>
        <v>0</v>
      </c>
      <c r="J9" s="40">
        <f>IF($A9&lt;&gt;"",IF(Beds!J9&lt;&gt;0,Nights!J9/(Occupancy!J$3*Beds!J9),0),"")</f>
        <v>0</v>
      </c>
      <c r="K9" s="40">
        <f>IF($A9&lt;&gt;"",IF(Beds!K9&lt;&gt;0,Nights!K9/(Occupancy!K$3*Beds!K9),0),"")</f>
        <v>0</v>
      </c>
      <c r="L9" s="40">
        <f>IF($A9&lt;&gt;"",IF(Beds!L9&lt;&gt;0,Nights!L9/(Occupancy!L$3*Beds!L9),0),"")</f>
        <v>0</v>
      </c>
      <c r="M9" s="40">
        <f>IF($A9&lt;&gt;"",IF(Beds!M9&lt;&gt;0,Nights!M9/(Occupancy!M$3*Beds!M9),0),"")</f>
        <v>0</v>
      </c>
      <c r="N9" s="40">
        <f>IF($A9&lt;&gt;"",IF(Beds!N9&lt;&gt;0,Nights!N9/(Occupancy!N$3*Beds!N9),0),"")</f>
        <v>0</v>
      </c>
      <c r="O9" s="40">
        <f>IF($A9&lt;&gt;"",IF(Beds!O9&lt;&gt;0,Nights!O9/(Occupancy!O$3*Beds!O9),0),"")</f>
        <v>0</v>
      </c>
      <c r="P9" s="40">
        <f>IF($A9&lt;&gt;"",IF(Beds!P9&lt;&gt;0,Nights!P9/(Occupancy!P$3*Beds!P9),0),"")</f>
        <v>0</v>
      </c>
      <c r="Q9" s="40">
        <f>IF($A9&lt;&gt;"",IF(Beds!Q9&lt;&gt;0,Nights!Q9/(Occupancy!Q$3*Beds!Q9),0),"")</f>
        <v>0</v>
      </c>
      <c r="R9" s="40">
        <f>IF($A9&lt;&gt;"",IF(Beds!R9&lt;&gt;0,Nights!R9/(Occupancy!R$3*Beds!R9),0),"")</f>
        <v>0</v>
      </c>
      <c r="S9" s="41">
        <f>IF($A9&lt;&gt;"",IF(Beds!S9&lt;&gt;0,Nights!S9/(Occupancy!S$3*Beds!S9),0),"")</f>
        <v>0</v>
      </c>
    </row>
    <row r="10" spans="1:19" x14ac:dyDescent="0.25">
      <c r="A10" s="5" t="str">
        <f>IF(Beds!A10&lt;&gt;"",Beds!A10,"")</f>
        <v>Entença 069</v>
      </c>
      <c r="B10" s="39">
        <f>IF($A10&lt;&gt;"",IF(Beds!B10&lt;&gt;0,Nights!B10/(Occupancy!B$3*Beds!B10),0),"")</f>
        <v>0</v>
      </c>
      <c r="C10" s="40">
        <f>IF($A10&lt;&gt;"",IF(Beds!C10&lt;&gt;0,Nights!C10/(Occupancy!C$3*Beds!C10),0),"")</f>
        <v>0</v>
      </c>
      <c r="D10" s="40">
        <f>IF($A10&lt;&gt;"",IF(Beds!D10&lt;&gt;0,Nights!D10/(Occupancy!D$3*Beds!D10),0),"")</f>
        <v>0</v>
      </c>
      <c r="E10" s="40">
        <f>IF($A10&lt;&gt;"",IF(Beds!E10&lt;&gt;0,Nights!E10/(Occupancy!E$3*Beds!E10),0),"")</f>
        <v>0</v>
      </c>
      <c r="F10" s="40">
        <f>IF($A10&lt;&gt;"",IF(Beds!F10&lt;&gt;0,Nights!F10/(Occupancy!F$3*Beds!F10),0),"")</f>
        <v>0</v>
      </c>
      <c r="G10" s="40">
        <f>IF($A10&lt;&gt;"",IF(Beds!G10&lt;&gt;0,Nights!G10/(Occupancy!G$3*Beds!G10),0),"")</f>
        <v>0</v>
      </c>
      <c r="H10" s="40">
        <f>IF($A10&lt;&gt;"",IF(Beds!H10&lt;&gt;0,Nights!H10/(Occupancy!H$3*Beds!H10),0),"")</f>
        <v>0</v>
      </c>
      <c r="I10" s="40">
        <f>IF($A10&lt;&gt;"",IF(Beds!I10&lt;&gt;0,Nights!I10/(Occupancy!I$3*Beds!I10),0),"")</f>
        <v>0</v>
      </c>
      <c r="J10" s="40">
        <f>IF($A10&lt;&gt;"",IF(Beds!J10&lt;&gt;0,Nights!J10/(Occupancy!J$3*Beds!J10),0),"")</f>
        <v>0</v>
      </c>
      <c r="K10" s="40">
        <f>IF($A10&lt;&gt;"",IF(Beds!K10&lt;&gt;0,Nights!K10/(Occupancy!K$3*Beds!K10),0),"")</f>
        <v>0</v>
      </c>
      <c r="L10" s="40">
        <f>IF($A10&lt;&gt;"",IF(Beds!L10&lt;&gt;0,Nights!L10/(Occupancy!L$3*Beds!L10),0),"")</f>
        <v>0</v>
      </c>
      <c r="M10" s="40">
        <f>IF($A10&lt;&gt;"",IF(Beds!M10&lt;&gt;0,Nights!M10/(Occupancy!M$3*Beds!M10),0),"")</f>
        <v>0</v>
      </c>
      <c r="N10" s="40">
        <f>IF($A10&lt;&gt;"",IF(Beds!N10&lt;&gt;0,Nights!N10/(Occupancy!N$3*Beds!N10),0),"")</f>
        <v>0</v>
      </c>
      <c r="O10" s="40">
        <f>IF($A10&lt;&gt;"",IF(Beds!O10&lt;&gt;0,Nights!O10/(Occupancy!O$3*Beds!O10),0),"")</f>
        <v>0</v>
      </c>
      <c r="P10" s="40">
        <f>IF($A10&lt;&gt;"",IF(Beds!P10&lt;&gt;0,Nights!P10/(Occupancy!P$3*Beds!P10),0),"")</f>
        <v>0</v>
      </c>
      <c r="Q10" s="40">
        <f>IF($A10&lt;&gt;"",IF(Beds!Q10&lt;&gt;0,Nights!Q10/(Occupancy!Q$3*Beds!Q10),0),"")</f>
        <v>0</v>
      </c>
      <c r="R10" s="40">
        <f>IF($A10&lt;&gt;"",IF(Beds!R10&lt;&gt;0,Nights!R10/(Occupancy!R$3*Beds!R10),0),"")</f>
        <v>0</v>
      </c>
      <c r="S10" s="41">
        <f>IF($A10&lt;&gt;"",IF(Beds!S10&lt;&gt;0,Nights!S10/(Occupancy!S$3*Beds!S10),0),"")</f>
        <v>0</v>
      </c>
    </row>
    <row r="11" spans="1:19" x14ac:dyDescent="0.25">
      <c r="A11" s="5" t="str">
        <f>IF(Beds!A11&lt;&gt;"",Beds!A11,"")</f>
        <v>Avenida Madrid 110</v>
      </c>
      <c r="B11" s="39">
        <f>IF($A11&lt;&gt;"",IF(Beds!B11&lt;&gt;0,Nights!B11/(Occupancy!B$3*Beds!B11),0),"")</f>
        <v>0</v>
      </c>
      <c r="C11" s="40">
        <f>IF($A11&lt;&gt;"",IF(Beds!C11&lt;&gt;0,Nights!C11/(Occupancy!C$3*Beds!C11),0),"")</f>
        <v>0</v>
      </c>
      <c r="D11" s="40">
        <f>IF($A11&lt;&gt;"",IF(Beds!D11&lt;&gt;0,Nights!D11/(Occupancy!D$3*Beds!D11),0),"")</f>
        <v>0</v>
      </c>
      <c r="E11" s="40">
        <f>IF($A11&lt;&gt;"",IF(Beds!E11&lt;&gt;0,Nights!E11/(Occupancy!E$3*Beds!E11),0),"")</f>
        <v>0</v>
      </c>
      <c r="F11" s="40">
        <f>IF($A11&lt;&gt;"",IF(Beds!F11&lt;&gt;0,Nights!F11/(Occupancy!F$3*Beds!F11),0),"")</f>
        <v>0</v>
      </c>
      <c r="G11" s="40">
        <f>IF($A11&lt;&gt;"",IF(Beds!G11&lt;&gt;0,Nights!G11/(Occupancy!G$3*Beds!G11),0),"")</f>
        <v>0</v>
      </c>
      <c r="H11" s="40">
        <f>IF($A11&lt;&gt;"",IF(Beds!H11&lt;&gt;0,Nights!H11/(Occupancy!H$3*Beds!H11),0),"")</f>
        <v>0</v>
      </c>
      <c r="I11" s="40">
        <f>IF($A11&lt;&gt;"",IF(Beds!I11&lt;&gt;0,Nights!I11/(Occupancy!I$3*Beds!I11),0),"")</f>
        <v>0</v>
      </c>
      <c r="J11" s="40">
        <f>IF($A11&lt;&gt;"",IF(Beds!J11&lt;&gt;0,Nights!J11/(Occupancy!J$3*Beds!J11),0),"")</f>
        <v>0</v>
      </c>
      <c r="K11" s="40">
        <f>IF($A11&lt;&gt;"",IF(Beds!K11&lt;&gt;0,Nights!K11/(Occupancy!K$3*Beds!K11),0),"")</f>
        <v>0</v>
      </c>
      <c r="L11" s="40">
        <f>IF($A11&lt;&gt;"",IF(Beds!L11&lt;&gt;0,Nights!L11/(Occupancy!L$3*Beds!L11),0),"")</f>
        <v>0</v>
      </c>
      <c r="M11" s="40">
        <f>IF($A11&lt;&gt;"",IF(Beds!M11&lt;&gt;0,Nights!M11/(Occupancy!M$3*Beds!M11),0),"")</f>
        <v>0</v>
      </c>
      <c r="N11" s="40">
        <f>IF($A11&lt;&gt;"",IF(Beds!N11&lt;&gt;0,Nights!N11/(Occupancy!N$3*Beds!N11),0),"")</f>
        <v>0</v>
      </c>
      <c r="O11" s="40">
        <f>IF($A11&lt;&gt;"",IF(Beds!O11&lt;&gt;0,Nights!O11/(Occupancy!O$3*Beds!O11),0),"")</f>
        <v>0</v>
      </c>
      <c r="P11" s="40">
        <f>IF($A11&lt;&gt;"",IF(Beds!P11&lt;&gt;0,Nights!P11/(Occupancy!P$3*Beds!P11),0),"")</f>
        <v>0</v>
      </c>
      <c r="Q11" s="40">
        <f>IF($A11&lt;&gt;"",IF(Beds!Q11&lt;&gt;0,Nights!Q11/(Occupancy!Q$3*Beds!Q11),0),"")</f>
        <v>0</v>
      </c>
      <c r="R11" s="40">
        <f>IF($A11&lt;&gt;"",IF(Beds!R11&lt;&gt;0,Nights!R11/(Occupancy!R$3*Beds!R11),0),"")</f>
        <v>0</v>
      </c>
      <c r="S11" s="41">
        <f>IF($A11&lt;&gt;"",IF(Beds!S11&lt;&gt;0,Nights!S11/(Occupancy!S$3*Beds!S11),0),"")</f>
        <v>0</v>
      </c>
    </row>
    <row r="12" spans="1:19" x14ac:dyDescent="0.25">
      <c r="A12" s="5" t="str">
        <f>IF(Beds!A12&lt;&gt;"",Beds!A12,"")</f>
        <v>Muntaner 448</v>
      </c>
      <c r="B12" s="39">
        <f>IF($A12&lt;&gt;"",IF(Beds!B12&lt;&gt;0,Nights!B12/(Occupancy!B$3*Beds!B12),0),"")</f>
        <v>0</v>
      </c>
      <c r="C12" s="40">
        <f>IF($A12&lt;&gt;"",IF(Beds!C12&lt;&gt;0,Nights!C12/(Occupancy!C$3*Beds!C12),0),"")</f>
        <v>0</v>
      </c>
      <c r="D12" s="40">
        <f>IF($A12&lt;&gt;"",IF(Beds!D12&lt;&gt;0,Nights!D12/(Occupancy!D$3*Beds!D12),0),"")</f>
        <v>0</v>
      </c>
      <c r="E12" s="40">
        <f>IF($A12&lt;&gt;"",IF(Beds!E12&lt;&gt;0,Nights!E12/(Occupancy!E$3*Beds!E12),0),"")</f>
        <v>0</v>
      </c>
      <c r="F12" s="40">
        <f>IF($A12&lt;&gt;"",IF(Beds!F12&lt;&gt;0,Nights!F12/(Occupancy!F$3*Beds!F12),0),"")</f>
        <v>0</v>
      </c>
      <c r="G12" s="40">
        <f>IF($A12&lt;&gt;"",IF(Beds!G12&lt;&gt;0,Nights!G12/(Occupancy!G$3*Beds!G12),0),"")</f>
        <v>0</v>
      </c>
      <c r="H12" s="40">
        <f>IF($A12&lt;&gt;"",IF(Beds!H12&lt;&gt;0,Nights!H12/(Occupancy!H$3*Beds!H12),0),"")</f>
        <v>0</v>
      </c>
      <c r="I12" s="40">
        <f>IF($A12&lt;&gt;"",IF(Beds!I12&lt;&gt;0,Nights!I12/(Occupancy!I$3*Beds!I12),0),"")</f>
        <v>0</v>
      </c>
      <c r="J12" s="40">
        <f>IF($A12&lt;&gt;"",IF(Beds!J12&lt;&gt;0,Nights!J12/(Occupancy!J$3*Beds!J12),0),"")</f>
        <v>0</v>
      </c>
      <c r="K12" s="40">
        <f>IF($A12&lt;&gt;"",IF(Beds!K12&lt;&gt;0,Nights!K12/(Occupancy!K$3*Beds!K12),0),"")</f>
        <v>0</v>
      </c>
      <c r="L12" s="40">
        <f>IF($A12&lt;&gt;"",IF(Beds!L12&lt;&gt;0,Nights!L12/(Occupancy!L$3*Beds!L12),0),"")</f>
        <v>0</v>
      </c>
      <c r="M12" s="40">
        <f>IF($A12&lt;&gt;"",IF(Beds!M12&lt;&gt;0,Nights!M12/(Occupancy!M$3*Beds!M12),0),"")</f>
        <v>0</v>
      </c>
      <c r="N12" s="40">
        <f>IF($A12&lt;&gt;"",IF(Beds!N12&lt;&gt;0,Nights!N12/(Occupancy!N$3*Beds!N12),0),"")</f>
        <v>0</v>
      </c>
      <c r="O12" s="40">
        <f>IF($A12&lt;&gt;"",IF(Beds!O12&lt;&gt;0,Nights!O12/(Occupancy!O$3*Beds!O12),0),"")</f>
        <v>0</v>
      </c>
      <c r="P12" s="40">
        <f>IF($A12&lt;&gt;"",IF(Beds!P12&lt;&gt;0,Nights!P12/(Occupancy!P$3*Beds!P12),0),"")</f>
        <v>0</v>
      </c>
      <c r="Q12" s="40">
        <f>IF($A12&lt;&gt;"",IF(Beds!Q12&lt;&gt;0,Nights!Q12/(Occupancy!Q$3*Beds!Q12),0),"")</f>
        <v>0</v>
      </c>
      <c r="R12" s="40">
        <f>IF($A12&lt;&gt;"",IF(Beds!R12&lt;&gt;0,Nights!R12/(Occupancy!R$3*Beds!R12),0),"")</f>
        <v>0</v>
      </c>
      <c r="S12" s="41">
        <f>IF($A12&lt;&gt;"",IF(Beds!S12&lt;&gt;0,Nights!S12/(Occupancy!S$3*Beds!S12),0),"")</f>
        <v>0</v>
      </c>
    </row>
    <row r="13" spans="1:19" x14ac:dyDescent="0.25">
      <c r="A13" s="20" t="str">
        <f>IF(Beds!A13&lt;&gt;"",Beds!A13,"")</f>
        <v/>
      </c>
      <c r="B13" s="42" t="str">
        <f>IF($A13&lt;&gt;"",IF(Beds!B13&lt;&gt;0,Nights!B13/(Occupancy!B$3*Beds!B13),0),"")</f>
        <v/>
      </c>
      <c r="C13" s="43" t="str">
        <f>IF($A13&lt;&gt;"",IF(Beds!C13&lt;&gt;0,Nights!C13/(Occupancy!C$3*Beds!C13),0),"")</f>
        <v/>
      </c>
      <c r="D13" s="43" t="str">
        <f>IF($A13&lt;&gt;"",IF(Beds!D13&lt;&gt;0,Nights!D13/(Occupancy!D$3*Beds!D13),0),"")</f>
        <v/>
      </c>
      <c r="E13" s="43" t="str">
        <f>IF($A13&lt;&gt;"",IF(Beds!E13&lt;&gt;0,Nights!E13/(Occupancy!E$3*Beds!E13),0),"")</f>
        <v/>
      </c>
      <c r="F13" s="43" t="str">
        <f>IF($A13&lt;&gt;"",IF(Beds!F13&lt;&gt;0,Nights!F13/(Occupancy!F$3*Beds!F13),0),"")</f>
        <v/>
      </c>
      <c r="G13" s="43" t="str">
        <f>IF($A13&lt;&gt;"",IF(Beds!G13&lt;&gt;0,Nights!G13/(Occupancy!G$3*Beds!G13),0),"")</f>
        <v/>
      </c>
      <c r="H13" s="43" t="str">
        <f>IF($A13&lt;&gt;"",IF(Beds!H13&lt;&gt;0,Nights!H13/(Occupancy!H$3*Beds!H13),0),"")</f>
        <v/>
      </c>
      <c r="I13" s="43" t="str">
        <f>IF($A13&lt;&gt;"",IF(Beds!I13&lt;&gt;0,Nights!I13/(Occupancy!I$3*Beds!I13),0),"")</f>
        <v/>
      </c>
      <c r="J13" s="43" t="str">
        <f>IF($A13&lt;&gt;"",IF(Beds!J13&lt;&gt;0,Nights!J13/(Occupancy!J$3*Beds!J13),0),"")</f>
        <v/>
      </c>
      <c r="K13" s="43" t="str">
        <f>IF($A13&lt;&gt;"",IF(Beds!K13&lt;&gt;0,Nights!K13/(Occupancy!K$3*Beds!K13),0),"")</f>
        <v/>
      </c>
      <c r="L13" s="43" t="str">
        <f>IF($A13&lt;&gt;"",IF(Beds!L13&lt;&gt;0,Nights!L13/(Occupancy!L$3*Beds!L13),0),"")</f>
        <v/>
      </c>
      <c r="M13" s="43" t="str">
        <f>IF($A13&lt;&gt;"",IF(Beds!M13&lt;&gt;0,Nights!M13/(Occupancy!M$3*Beds!M13),0),"")</f>
        <v/>
      </c>
      <c r="N13" s="43" t="str">
        <f>IF($A13&lt;&gt;"",IF(Beds!N13&lt;&gt;0,Nights!N13/(Occupancy!N$3*Beds!N13),0),"")</f>
        <v/>
      </c>
      <c r="O13" s="43" t="str">
        <f>IF($A13&lt;&gt;"",IF(Beds!O13&lt;&gt;0,Nights!O13/(Occupancy!O$3*Beds!O13),0),"")</f>
        <v/>
      </c>
      <c r="P13" s="43" t="str">
        <f>IF($A13&lt;&gt;"",IF(Beds!P13&lt;&gt;0,Nights!P13/(Occupancy!P$3*Beds!P13),0),"")</f>
        <v/>
      </c>
      <c r="Q13" s="43" t="str">
        <f>IF($A13&lt;&gt;"",IF(Beds!Q13&lt;&gt;0,Nights!Q13/(Occupancy!Q$3*Beds!Q13),0),"")</f>
        <v/>
      </c>
      <c r="R13" s="43" t="str">
        <f>IF($A13&lt;&gt;"",IF(Beds!R13&lt;&gt;0,Nights!R13/(Occupancy!R$3*Beds!R13),0),"")</f>
        <v/>
      </c>
      <c r="S13" s="44" t="str">
        <f>IF($A13&lt;&gt;"",IF(Beds!S13&lt;&gt;0,Nights!S13/(Occupancy!S$3*Beds!S13),0),"")</f>
        <v/>
      </c>
    </row>
    <row r="14" spans="1:19" x14ac:dyDescent="0.25">
      <c r="A14" s="7" t="str">
        <f>IF(Beds!A14&lt;&gt;"",Beds!A14,"")</f>
        <v/>
      </c>
      <c r="B14" s="45" t="str">
        <f>IF($A14&lt;&gt;"",IF(Beds!B14&lt;&gt;0,Nights!B14/(Occupancy!B$3*Beds!B14),0),"")</f>
        <v/>
      </c>
      <c r="C14" s="46" t="str">
        <f>IF($A14&lt;&gt;"",IF(Beds!C14&lt;&gt;0,Nights!C14/(Occupancy!C$3*Beds!C14),0),"")</f>
        <v/>
      </c>
      <c r="D14" s="46" t="str">
        <f>IF($A14&lt;&gt;"",IF(Beds!D14&lt;&gt;0,Nights!D14/(Occupancy!D$3*Beds!D14),0),"")</f>
        <v/>
      </c>
      <c r="E14" s="46" t="str">
        <f>IF($A14&lt;&gt;"",IF(Beds!E14&lt;&gt;0,Nights!E14/(Occupancy!E$3*Beds!E14),0),"")</f>
        <v/>
      </c>
      <c r="F14" s="46" t="str">
        <f>IF($A14&lt;&gt;"",IF(Beds!F14&lt;&gt;0,Nights!F14/(Occupancy!F$3*Beds!F14),0),"")</f>
        <v/>
      </c>
      <c r="G14" s="46" t="str">
        <f>IF($A14&lt;&gt;"",IF(Beds!G14&lt;&gt;0,Nights!G14/(Occupancy!G$3*Beds!G14),0),"")</f>
        <v/>
      </c>
      <c r="H14" s="46" t="str">
        <f>IF($A14&lt;&gt;"",IF(Beds!H14&lt;&gt;0,Nights!H14/(Occupancy!H$3*Beds!H14),0),"")</f>
        <v/>
      </c>
      <c r="I14" s="46" t="str">
        <f>IF($A14&lt;&gt;"",IF(Beds!I14&lt;&gt;0,Nights!I14/(Occupancy!I$3*Beds!I14),0),"")</f>
        <v/>
      </c>
      <c r="J14" s="46" t="str">
        <f>IF($A14&lt;&gt;"",IF(Beds!J14&lt;&gt;0,Nights!J14/(Occupancy!J$3*Beds!J14),0),"")</f>
        <v/>
      </c>
      <c r="K14" s="46" t="str">
        <f>IF($A14&lt;&gt;"",IF(Beds!K14&lt;&gt;0,Nights!K14/(Occupancy!K$3*Beds!K14),0),"")</f>
        <v/>
      </c>
      <c r="L14" s="46" t="str">
        <f>IF($A14&lt;&gt;"",IF(Beds!L14&lt;&gt;0,Nights!L14/(Occupancy!L$3*Beds!L14),0),"")</f>
        <v/>
      </c>
      <c r="M14" s="46" t="str">
        <f>IF($A14&lt;&gt;"",IF(Beds!M14&lt;&gt;0,Nights!M14/(Occupancy!M$3*Beds!M14),0),"")</f>
        <v/>
      </c>
      <c r="N14" s="46" t="str">
        <f>IF($A14&lt;&gt;"",IF(Beds!N14&lt;&gt;0,Nights!N14/(Occupancy!N$3*Beds!N14),0),"")</f>
        <v/>
      </c>
      <c r="O14" s="46" t="str">
        <f>IF($A14&lt;&gt;"",IF(Beds!O14&lt;&gt;0,Nights!O14/(Occupancy!O$3*Beds!O14),0),"")</f>
        <v/>
      </c>
      <c r="P14" s="46" t="str">
        <f>IF($A14&lt;&gt;"",IF(Beds!P14&lt;&gt;0,Nights!P14/(Occupancy!P$3*Beds!P14),0),"")</f>
        <v/>
      </c>
      <c r="Q14" s="46" t="str">
        <f>IF($A14&lt;&gt;"",IF(Beds!Q14&lt;&gt;0,Nights!Q14/(Occupancy!Q$3*Beds!Q14),0),"")</f>
        <v/>
      </c>
      <c r="R14" s="46" t="str">
        <f>IF($A14&lt;&gt;"",IF(Beds!R14&lt;&gt;0,Nights!R14/(Occupancy!R$3*Beds!R14),0),"")</f>
        <v/>
      </c>
      <c r="S14" s="47" t="str">
        <f>IF($A14&lt;&gt;"",IF(Beds!S14&lt;&gt;0,Nights!S14/(Occupancy!S$3*Beds!S14),0),"")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34">
        <f>IF($A15&lt;&gt;"",IF(Beds!B15&lt;&gt;0,Nights!B15/(Occupancy!B$3*Beds!B15),0),"")</f>
        <v>0</v>
      </c>
      <c r="C15" s="34">
        <f>IF($A15&lt;&gt;"",IF(Beds!C15&lt;&gt;0,Nights!C15/(Occupancy!C$3*Beds!C15),0),"")</f>
        <v>0</v>
      </c>
      <c r="D15" s="34">
        <f>IF($A15&lt;&gt;"",IF(Beds!D15&lt;&gt;0,Nights!D15/(Occupancy!D$3*Beds!D15),0),"")</f>
        <v>0</v>
      </c>
      <c r="E15" s="34">
        <f>IF($A15&lt;&gt;"",IF(Beds!E15&lt;&gt;0,Nights!E15/(Occupancy!E$3*Beds!E15),0),"")</f>
        <v>0</v>
      </c>
      <c r="F15" s="34">
        <f>IF($A15&lt;&gt;"",IF(Beds!F15&lt;&gt;0,Nights!F15/(Occupancy!F$3*Beds!F15),0),"")</f>
        <v>0</v>
      </c>
      <c r="G15" s="34">
        <f>IF($A15&lt;&gt;"",IF(Beds!G15&lt;&gt;0,Nights!G15/(Occupancy!G$3*Beds!G15),0),"")</f>
        <v>0</v>
      </c>
      <c r="H15" s="34">
        <f>IF($A15&lt;&gt;"",IF(Beds!H15&lt;&gt;0,Nights!H15/(Occupancy!H$3*Beds!H15),0),"")</f>
        <v>0</v>
      </c>
      <c r="I15" s="34">
        <f>IF($A15&lt;&gt;"",IF(Beds!I15&lt;&gt;0,Nights!I15/(Occupancy!I$3*Beds!I15),0),"")</f>
        <v>0</v>
      </c>
      <c r="J15" s="34">
        <f>IF($A15&lt;&gt;"",IF(Beds!J15&lt;&gt;0,Nights!J15/(Occupancy!J$3*Beds!J15),0),"")</f>
        <v>0</v>
      </c>
      <c r="K15" s="34">
        <f>IF($A15&lt;&gt;"",IF(Beds!K15&lt;&gt;0,Nights!K15/(Occupancy!K$3*Beds!K15),0),"")</f>
        <v>0</v>
      </c>
      <c r="L15" s="34">
        <f>IF($A15&lt;&gt;"",IF(Beds!L15&lt;&gt;0,Nights!L15/(Occupancy!L$3*Beds!L15),0),"")</f>
        <v>0</v>
      </c>
      <c r="M15" s="34">
        <f>IF($A15&lt;&gt;"",IF(Beds!M15&lt;&gt;0,Nights!M15/(Occupancy!M$3*Beds!M15),0),"")</f>
        <v>0</v>
      </c>
      <c r="N15" s="34">
        <f>IF($A15&lt;&gt;"",IF(Beds!N15&lt;&gt;0,Nights!N15/(Occupancy!N$3*Beds!N15),0),"")</f>
        <v>0</v>
      </c>
      <c r="O15" s="34">
        <f>IF($A15&lt;&gt;"",IF(Beds!O15&lt;&gt;0,Nights!O15/(Occupancy!O$3*Beds!O15),0),"")</f>
        <v>0</v>
      </c>
      <c r="P15" s="34">
        <f>IF($A15&lt;&gt;"",IF(Beds!P15&lt;&gt;0,Nights!P15/(Occupancy!P$3*Beds!P15),0),"")</f>
        <v>0</v>
      </c>
      <c r="Q15" s="34">
        <f>IF($A15&lt;&gt;"",IF(Beds!Q15&lt;&gt;0,Nights!Q15/(Occupancy!Q$3*Beds!Q15),0),"")</f>
        <v>0</v>
      </c>
      <c r="R15" s="34">
        <f>IF($A15&lt;&gt;"",IF(Beds!R15&lt;&gt;0,Nights!R15/(Occupancy!R$3*Beds!R15),0),"")</f>
        <v>0</v>
      </c>
      <c r="S15" s="35">
        <f>IF($A15&lt;&gt;"",IF(Beds!S15&lt;&gt;0,Nights!S15/(Occupancy!S$3*Beds!S15),0),"")</f>
        <v>0</v>
      </c>
    </row>
    <row r="16" spans="1:19" x14ac:dyDescent="0.25">
      <c r="A16" s="4" t="str">
        <f>IF(Beds!A16&lt;&gt;"",Beds!A16,"")</f>
        <v>Rodriguez De Cepeda 044</v>
      </c>
      <c r="B16" s="36">
        <f>IF($A16&lt;&gt;"",IF(Beds!B16&lt;&gt;0,Nights!B16/(Occupancy!B$3*Beds!B16),0),"")</f>
        <v>0</v>
      </c>
      <c r="C16" s="37">
        <f>IF($A16&lt;&gt;"",IF(Beds!C16&lt;&gt;0,Nights!C16/(Occupancy!C$3*Beds!C16),0),"")</f>
        <v>0</v>
      </c>
      <c r="D16" s="37">
        <f>IF($A16&lt;&gt;"",IF(Beds!D16&lt;&gt;0,Nights!D16/(Occupancy!D$3*Beds!D16),0),"")</f>
        <v>0</v>
      </c>
      <c r="E16" s="37">
        <f>IF($A16&lt;&gt;"",IF(Beds!E16&lt;&gt;0,Nights!E16/(Occupancy!E$3*Beds!E16),0),"")</f>
        <v>0</v>
      </c>
      <c r="F16" s="37">
        <f>IF($A16&lt;&gt;"",IF(Beds!F16&lt;&gt;0,Nights!F16/(Occupancy!F$3*Beds!F16),0),"")</f>
        <v>0</v>
      </c>
      <c r="G16" s="37">
        <f>IF($A16&lt;&gt;"",IF(Beds!G16&lt;&gt;0,Nights!G16/(Occupancy!G$3*Beds!G16),0),"")</f>
        <v>0</v>
      </c>
      <c r="H16" s="37">
        <f>IF($A16&lt;&gt;"",IF(Beds!H16&lt;&gt;0,Nights!H16/(Occupancy!H$3*Beds!H16),0),"")</f>
        <v>0</v>
      </c>
      <c r="I16" s="37">
        <f>IF($A16&lt;&gt;"",IF(Beds!I16&lt;&gt;0,Nights!I16/(Occupancy!I$3*Beds!I16),0),"")</f>
        <v>0</v>
      </c>
      <c r="J16" s="37">
        <f>IF($A16&lt;&gt;"",IF(Beds!J16&lt;&gt;0,Nights!J16/(Occupancy!J$3*Beds!J16),0),"")</f>
        <v>0</v>
      </c>
      <c r="K16" s="37">
        <f>IF($A16&lt;&gt;"",IF(Beds!K16&lt;&gt;0,Nights!K16/(Occupancy!K$3*Beds!K16),0),"")</f>
        <v>0</v>
      </c>
      <c r="L16" s="37">
        <f>IF($A16&lt;&gt;"",IF(Beds!L16&lt;&gt;0,Nights!L16/(Occupancy!L$3*Beds!L16),0),"")</f>
        <v>0</v>
      </c>
      <c r="M16" s="37">
        <f>IF($A16&lt;&gt;"",IF(Beds!M16&lt;&gt;0,Nights!M16/(Occupancy!M$3*Beds!M16),0),"")</f>
        <v>0</v>
      </c>
      <c r="N16" s="37">
        <f>IF($A16&lt;&gt;"",IF(Beds!N16&lt;&gt;0,Nights!N16/(Occupancy!N$3*Beds!N16),0),"")</f>
        <v>0</v>
      </c>
      <c r="O16" s="37">
        <f>IF($A16&lt;&gt;"",IF(Beds!O16&lt;&gt;0,Nights!O16/(Occupancy!O$3*Beds!O16),0),"")</f>
        <v>0</v>
      </c>
      <c r="P16" s="37">
        <f>IF($A16&lt;&gt;"",IF(Beds!P16&lt;&gt;0,Nights!P16/(Occupancy!P$3*Beds!P16),0),"")</f>
        <v>0</v>
      </c>
      <c r="Q16" s="37">
        <f>IF($A16&lt;&gt;"",IF(Beds!Q16&lt;&gt;0,Nights!Q16/(Occupancy!Q$3*Beds!Q16),0),"")</f>
        <v>0</v>
      </c>
      <c r="R16" s="37">
        <f>IF($A16&lt;&gt;"",IF(Beds!R16&lt;&gt;0,Nights!R16/(Occupancy!R$3*Beds!R16),0),"")</f>
        <v>0</v>
      </c>
      <c r="S16" s="38">
        <f>IF($A16&lt;&gt;"",IF(Beds!S16&lt;&gt;0,Nights!S16/(Occupancy!S$3*Beds!S16),0),"")</f>
        <v>0</v>
      </c>
    </row>
    <row r="17" spans="1:19" x14ac:dyDescent="0.25">
      <c r="A17" s="5" t="str">
        <f>IF(Beds!A17&lt;&gt;"",Beds!A17,"")</f>
        <v>Salamanca 46</v>
      </c>
      <c r="B17" s="39">
        <f>IF($A17&lt;&gt;"",IF(Beds!B17&lt;&gt;0,Nights!B17/(Occupancy!B$3*Beds!B17),0),"")</f>
        <v>0</v>
      </c>
      <c r="C17" s="40">
        <f>IF($A17&lt;&gt;"",IF(Beds!C17&lt;&gt;0,Nights!C17/(Occupancy!C$3*Beds!C17),0),"")</f>
        <v>0</v>
      </c>
      <c r="D17" s="40">
        <f>IF($A17&lt;&gt;"",IF(Beds!D17&lt;&gt;0,Nights!D17/(Occupancy!D$3*Beds!D17),0),"")</f>
        <v>0</v>
      </c>
      <c r="E17" s="40">
        <f>IF($A17&lt;&gt;"",IF(Beds!E17&lt;&gt;0,Nights!E17/(Occupancy!E$3*Beds!E17),0),"")</f>
        <v>0</v>
      </c>
      <c r="F17" s="40">
        <f>IF($A17&lt;&gt;"",IF(Beds!F17&lt;&gt;0,Nights!F17/(Occupancy!F$3*Beds!F17),0),"")</f>
        <v>0</v>
      </c>
      <c r="G17" s="40">
        <f>IF($A17&lt;&gt;"",IF(Beds!G17&lt;&gt;0,Nights!G17/(Occupancy!G$3*Beds!G17),0),"")</f>
        <v>0</v>
      </c>
      <c r="H17" s="40">
        <f>IF($A17&lt;&gt;"",IF(Beds!H17&lt;&gt;0,Nights!H17/(Occupancy!H$3*Beds!H17),0),"")</f>
        <v>0</v>
      </c>
      <c r="I17" s="40">
        <f>IF($A17&lt;&gt;"",IF(Beds!I17&lt;&gt;0,Nights!I17/(Occupancy!I$3*Beds!I17),0),"")</f>
        <v>0</v>
      </c>
      <c r="J17" s="40">
        <f>IF($A17&lt;&gt;"",IF(Beds!J17&lt;&gt;0,Nights!J17/(Occupancy!J$3*Beds!J17),0),"")</f>
        <v>0</v>
      </c>
      <c r="K17" s="40">
        <f>IF($A17&lt;&gt;"",IF(Beds!K17&lt;&gt;0,Nights!K17/(Occupancy!K$3*Beds!K17),0),"")</f>
        <v>0</v>
      </c>
      <c r="L17" s="40">
        <f>IF($A17&lt;&gt;"",IF(Beds!L17&lt;&gt;0,Nights!L17/(Occupancy!L$3*Beds!L17),0),"")</f>
        <v>0</v>
      </c>
      <c r="M17" s="40">
        <f>IF($A17&lt;&gt;"",IF(Beds!M17&lt;&gt;0,Nights!M17/(Occupancy!M$3*Beds!M17),0),"")</f>
        <v>0</v>
      </c>
      <c r="N17" s="40">
        <f>IF($A17&lt;&gt;"",IF(Beds!N17&lt;&gt;0,Nights!N17/(Occupancy!N$3*Beds!N17),0),"")</f>
        <v>0</v>
      </c>
      <c r="O17" s="40">
        <f>IF($A17&lt;&gt;"",IF(Beds!O17&lt;&gt;0,Nights!O17/(Occupancy!O$3*Beds!O17),0),"")</f>
        <v>0</v>
      </c>
      <c r="P17" s="40">
        <f>IF($A17&lt;&gt;"",IF(Beds!P17&lt;&gt;0,Nights!P17/(Occupancy!P$3*Beds!P17),0),"")</f>
        <v>0</v>
      </c>
      <c r="Q17" s="40">
        <f>IF($A17&lt;&gt;"",IF(Beds!Q17&lt;&gt;0,Nights!Q17/(Occupancy!Q$3*Beds!Q17),0),"")</f>
        <v>0</v>
      </c>
      <c r="R17" s="40">
        <f>IF($A17&lt;&gt;"",IF(Beds!R17&lt;&gt;0,Nights!R17/(Occupancy!R$3*Beds!R17),0),"")</f>
        <v>0</v>
      </c>
      <c r="S17" s="41">
        <f>IF($A17&lt;&gt;"",IF(Beds!S17&lt;&gt;0,Nights!S17/(Occupancy!S$3*Beds!S17),0),"")</f>
        <v>0</v>
      </c>
    </row>
    <row r="18" spans="1:19" x14ac:dyDescent="0.25">
      <c r="A18" s="5" t="str">
        <f>IF(Beds!A18&lt;&gt;"",Beds!A18,"")</f>
        <v>Facultades 2</v>
      </c>
      <c r="B18" s="39">
        <f>IF($A18&lt;&gt;"",IF(Beds!B18&lt;&gt;0,Nights!B18/(Occupancy!B$3*Beds!B18),0),"")</f>
        <v>0</v>
      </c>
      <c r="C18" s="40">
        <f>IF($A18&lt;&gt;"",IF(Beds!C18&lt;&gt;0,Nights!C18/(Occupancy!C$3*Beds!C18),0),"")</f>
        <v>0</v>
      </c>
      <c r="D18" s="40">
        <f>IF($A18&lt;&gt;"",IF(Beds!D18&lt;&gt;0,Nights!D18/(Occupancy!D$3*Beds!D18),0),"")</f>
        <v>0</v>
      </c>
      <c r="E18" s="40">
        <f>IF($A18&lt;&gt;"",IF(Beds!E18&lt;&gt;0,Nights!E18/(Occupancy!E$3*Beds!E18),0),"")</f>
        <v>0</v>
      </c>
      <c r="F18" s="40">
        <f>IF($A18&lt;&gt;"",IF(Beds!F18&lt;&gt;0,Nights!F18/(Occupancy!F$3*Beds!F18),0),"")</f>
        <v>0</v>
      </c>
      <c r="G18" s="40">
        <f>IF($A18&lt;&gt;"",IF(Beds!G18&lt;&gt;0,Nights!G18/(Occupancy!G$3*Beds!G18),0),"")</f>
        <v>0</v>
      </c>
      <c r="H18" s="40">
        <f>IF($A18&lt;&gt;"",IF(Beds!H18&lt;&gt;0,Nights!H18/(Occupancy!H$3*Beds!H18),0),"")</f>
        <v>0</v>
      </c>
      <c r="I18" s="40">
        <f>IF($A18&lt;&gt;"",IF(Beds!I18&lt;&gt;0,Nights!I18/(Occupancy!I$3*Beds!I18),0),"")</f>
        <v>0</v>
      </c>
      <c r="J18" s="40">
        <f>IF($A18&lt;&gt;"",IF(Beds!J18&lt;&gt;0,Nights!J18/(Occupancy!J$3*Beds!J18),0),"")</f>
        <v>0</v>
      </c>
      <c r="K18" s="40">
        <f>IF($A18&lt;&gt;"",IF(Beds!K18&lt;&gt;0,Nights!K18/(Occupancy!K$3*Beds!K18),0),"")</f>
        <v>0</v>
      </c>
      <c r="L18" s="40">
        <f>IF($A18&lt;&gt;"",IF(Beds!L18&lt;&gt;0,Nights!L18/(Occupancy!L$3*Beds!L18),0),"")</f>
        <v>0</v>
      </c>
      <c r="M18" s="40">
        <f>IF($A18&lt;&gt;"",IF(Beds!M18&lt;&gt;0,Nights!M18/(Occupancy!M$3*Beds!M18),0),"")</f>
        <v>0</v>
      </c>
      <c r="N18" s="40">
        <f>IF($A18&lt;&gt;"",IF(Beds!N18&lt;&gt;0,Nights!N18/(Occupancy!N$3*Beds!N18),0),"")</f>
        <v>0</v>
      </c>
      <c r="O18" s="40">
        <f>IF($A18&lt;&gt;"",IF(Beds!O18&lt;&gt;0,Nights!O18/(Occupancy!O$3*Beds!O18),0),"")</f>
        <v>0</v>
      </c>
      <c r="P18" s="40">
        <f>IF($A18&lt;&gt;"",IF(Beds!P18&lt;&gt;0,Nights!P18/(Occupancy!P$3*Beds!P18),0),"")</f>
        <v>0</v>
      </c>
      <c r="Q18" s="40">
        <f>IF($A18&lt;&gt;"",IF(Beds!Q18&lt;&gt;0,Nights!Q18/(Occupancy!Q$3*Beds!Q18),0),"")</f>
        <v>0</v>
      </c>
      <c r="R18" s="40">
        <f>IF($A18&lt;&gt;"",IF(Beds!R18&lt;&gt;0,Nights!R18/(Occupancy!R$3*Beds!R18),0),"")</f>
        <v>0</v>
      </c>
      <c r="S18" s="41">
        <f>IF($A18&lt;&gt;"",IF(Beds!S18&lt;&gt;0,Nights!S18/(Occupancy!S$3*Beds!S18),0),"")</f>
        <v>0</v>
      </c>
    </row>
    <row r="19" spans="1:19" x14ac:dyDescent="0.25">
      <c r="A19" s="7" t="str">
        <f>IF(Beds!A19&lt;&gt;"",Beds!A19,"")</f>
        <v/>
      </c>
      <c r="B19" s="45" t="str">
        <f>IF($A19&lt;&gt;"",IF(Beds!B19&lt;&gt;0,Nights!B19/(Occupancy!B$3*Beds!B19),0),"")</f>
        <v/>
      </c>
      <c r="C19" s="46" t="str">
        <f>IF($A19&lt;&gt;"",IF(Beds!C19&lt;&gt;0,Nights!C19/(Occupancy!C$3*Beds!C19),0),"")</f>
        <v/>
      </c>
      <c r="D19" s="46" t="str">
        <f>IF($A19&lt;&gt;"",IF(Beds!D19&lt;&gt;0,Nights!D19/(Occupancy!D$3*Beds!D19),0),"")</f>
        <v/>
      </c>
      <c r="E19" s="46" t="str">
        <f>IF($A19&lt;&gt;"",IF(Beds!E19&lt;&gt;0,Nights!E19/(Occupancy!E$3*Beds!E19),0),"")</f>
        <v/>
      </c>
      <c r="F19" s="46" t="str">
        <f>IF($A19&lt;&gt;"",IF(Beds!F19&lt;&gt;0,Nights!F19/(Occupancy!F$3*Beds!F19),0),"")</f>
        <v/>
      </c>
      <c r="G19" s="46" t="str">
        <f>IF($A19&lt;&gt;"",IF(Beds!G19&lt;&gt;0,Nights!G19/(Occupancy!G$3*Beds!G19),0),"")</f>
        <v/>
      </c>
      <c r="H19" s="46" t="str">
        <f>IF($A19&lt;&gt;"",IF(Beds!H19&lt;&gt;0,Nights!H19/(Occupancy!H$3*Beds!H19),0),"")</f>
        <v/>
      </c>
      <c r="I19" s="46" t="str">
        <f>IF($A19&lt;&gt;"",IF(Beds!I19&lt;&gt;0,Nights!I19/(Occupancy!I$3*Beds!I19),0),"")</f>
        <v/>
      </c>
      <c r="J19" s="46" t="str">
        <f>IF($A19&lt;&gt;"",IF(Beds!J19&lt;&gt;0,Nights!J19/(Occupancy!J$3*Beds!J19),0),"")</f>
        <v/>
      </c>
      <c r="K19" s="46" t="str">
        <f>IF($A19&lt;&gt;"",IF(Beds!K19&lt;&gt;0,Nights!K19/(Occupancy!K$3*Beds!K19),0),"")</f>
        <v/>
      </c>
      <c r="L19" s="46" t="str">
        <f>IF($A19&lt;&gt;"",IF(Beds!L19&lt;&gt;0,Nights!L19/(Occupancy!L$3*Beds!L19),0),"")</f>
        <v/>
      </c>
      <c r="M19" s="46" t="str">
        <f>IF($A19&lt;&gt;"",IF(Beds!M19&lt;&gt;0,Nights!M19/(Occupancy!M$3*Beds!M19),0),"")</f>
        <v/>
      </c>
      <c r="N19" s="46" t="str">
        <f>IF($A19&lt;&gt;"",IF(Beds!N19&lt;&gt;0,Nights!N19/(Occupancy!N$3*Beds!N19),0),"")</f>
        <v/>
      </c>
      <c r="O19" s="46" t="str">
        <f>IF($A19&lt;&gt;"",IF(Beds!O19&lt;&gt;0,Nights!O19/(Occupancy!O$3*Beds!O19),0),"")</f>
        <v/>
      </c>
      <c r="P19" s="46" t="str">
        <f>IF($A19&lt;&gt;"",IF(Beds!P19&lt;&gt;0,Nights!P19/(Occupancy!P$3*Beds!P19),0),"")</f>
        <v/>
      </c>
      <c r="Q19" s="46" t="str">
        <f>IF($A19&lt;&gt;"",IF(Beds!Q19&lt;&gt;0,Nights!Q19/(Occupancy!Q$3*Beds!Q19),0),"")</f>
        <v/>
      </c>
      <c r="R19" s="46" t="str">
        <f>IF($A19&lt;&gt;"",IF(Beds!R19&lt;&gt;0,Nights!R19/(Occupancy!R$3*Beds!R19),0),"")</f>
        <v/>
      </c>
      <c r="S19" s="47" t="str">
        <f>IF($A19&lt;&gt;"",IF(Beds!S19&lt;&gt;0,Nights!S19/(Occupancy!S$3*Beds!S19),0),"")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34">
        <f>IF($A20&lt;&gt;"",IF(Beds!B20&lt;&gt;0,Nights!B20/(Occupancy!B$3*Beds!B20),0),"")</f>
        <v>0</v>
      </c>
      <c r="C20" s="34">
        <f>IF($A20&lt;&gt;"",IF(Beds!C20&lt;&gt;0,Nights!C20/(Occupancy!C$3*Beds!C20),0),"")</f>
        <v>0</v>
      </c>
      <c r="D20" s="34">
        <f>IF($A20&lt;&gt;"",IF(Beds!D20&lt;&gt;0,Nights!D20/(Occupancy!D$3*Beds!D20),0),"")</f>
        <v>0</v>
      </c>
      <c r="E20" s="34">
        <f>IF($A20&lt;&gt;"",IF(Beds!E20&lt;&gt;0,Nights!E20/(Occupancy!E$3*Beds!E20),0),"")</f>
        <v>0</v>
      </c>
      <c r="F20" s="34">
        <f>IF($A20&lt;&gt;"",IF(Beds!F20&lt;&gt;0,Nights!F20/(Occupancy!F$3*Beds!F20),0),"")</f>
        <v>0</v>
      </c>
      <c r="G20" s="34">
        <f>IF($A20&lt;&gt;"",IF(Beds!G20&lt;&gt;0,Nights!G20/(Occupancy!G$3*Beds!G20),0),"")</f>
        <v>0</v>
      </c>
      <c r="H20" s="34">
        <f>IF($A20&lt;&gt;"",IF(Beds!H20&lt;&gt;0,Nights!H20/(Occupancy!H$3*Beds!H20),0),"")</f>
        <v>0</v>
      </c>
      <c r="I20" s="34">
        <f>IF($A20&lt;&gt;"",IF(Beds!I20&lt;&gt;0,Nights!I20/(Occupancy!I$3*Beds!I20),0),"")</f>
        <v>0</v>
      </c>
      <c r="J20" s="34">
        <f>IF($A20&lt;&gt;"",IF(Beds!J20&lt;&gt;0,Nights!J20/(Occupancy!J$3*Beds!J20),0),"")</f>
        <v>0</v>
      </c>
      <c r="K20" s="34">
        <f>IF($A20&lt;&gt;"",IF(Beds!K20&lt;&gt;0,Nights!K20/(Occupancy!K$3*Beds!K20),0),"")</f>
        <v>0</v>
      </c>
      <c r="L20" s="34">
        <f>IF($A20&lt;&gt;"",IF(Beds!L20&lt;&gt;0,Nights!L20/(Occupancy!L$3*Beds!L20),0),"")</f>
        <v>0</v>
      </c>
      <c r="M20" s="34">
        <f>IF($A20&lt;&gt;"",IF(Beds!M20&lt;&gt;0,Nights!M20/(Occupancy!M$3*Beds!M20),0),"")</f>
        <v>0</v>
      </c>
      <c r="N20" s="34">
        <f>IF($A20&lt;&gt;"",IF(Beds!N20&lt;&gt;0,Nights!N20/(Occupancy!N$3*Beds!N20),0),"")</f>
        <v>0</v>
      </c>
      <c r="O20" s="34">
        <f>IF($A20&lt;&gt;"",IF(Beds!O20&lt;&gt;0,Nights!O20/(Occupancy!O$3*Beds!O20),0),"")</f>
        <v>0</v>
      </c>
      <c r="P20" s="34">
        <f>IF($A20&lt;&gt;"",IF(Beds!P20&lt;&gt;0,Nights!P20/(Occupancy!P$3*Beds!P20),0),"")</f>
        <v>0</v>
      </c>
      <c r="Q20" s="34">
        <f>IF($A20&lt;&gt;"",IF(Beds!Q20&lt;&gt;0,Nights!Q20/(Occupancy!Q$3*Beds!Q20),0),"")</f>
        <v>0</v>
      </c>
      <c r="R20" s="34">
        <f>IF($A20&lt;&gt;"",IF(Beds!R20&lt;&gt;0,Nights!R20/(Occupancy!R$3*Beds!R20),0),"")</f>
        <v>0</v>
      </c>
      <c r="S20" s="35">
        <f>IF($A20&lt;&gt;"",IF(Beds!S20&lt;&gt;0,Nights!S20/(Occupancy!S$3*Beds!S20),0),"")</f>
        <v>0</v>
      </c>
    </row>
    <row r="21" spans="1:19" x14ac:dyDescent="0.25">
      <c r="A21" s="4" t="str">
        <f>IF(Beds!A21&lt;&gt;"",Beds!A21,"")</f>
        <v>General Concha 24</v>
      </c>
      <c r="B21" s="36">
        <f>IF($A21&lt;&gt;"",IF(Beds!B21&lt;&gt;0,Nights!B21/(Occupancy!B$3*Beds!B21),0),"")</f>
        <v>0</v>
      </c>
      <c r="C21" s="37">
        <f>IF($A21&lt;&gt;"",IF(Beds!C21&lt;&gt;0,Nights!C21/(Occupancy!C$3*Beds!C21),0),"")</f>
        <v>0</v>
      </c>
      <c r="D21" s="37">
        <f>IF($A21&lt;&gt;"",IF(Beds!D21&lt;&gt;0,Nights!D21/(Occupancy!D$3*Beds!D21),0),"")</f>
        <v>0</v>
      </c>
      <c r="E21" s="37">
        <f>IF($A21&lt;&gt;"",IF(Beds!E21&lt;&gt;0,Nights!E21/(Occupancy!E$3*Beds!E21),0),"")</f>
        <v>0</v>
      </c>
      <c r="F21" s="37">
        <f>IF($A21&lt;&gt;"",IF(Beds!F21&lt;&gt;0,Nights!F21/(Occupancy!F$3*Beds!F21),0),"")</f>
        <v>0</v>
      </c>
      <c r="G21" s="37">
        <f>IF($A21&lt;&gt;"",IF(Beds!G21&lt;&gt;0,Nights!G21/(Occupancy!G$3*Beds!G21),0),"")</f>
        <v>0</v>
      </c>
      <c r="H21" s="37">
        <f>IF($A21&lt;&gt;"",IF(Beds!H21&lt;&gt;0,Nights!H21/(Occupancy!H$3*Beds!H21),0),"")</f>
        <v>0</v>
      </c>
      <c r="I21" s="37">
        <f>IF($A21&lt;&gt;"",IF(Beds!I21&lt;&gt;0,Nights!I21/(Occupancy!I$3*Beds!I21),0),"")</f>
        <v>0</v>
      </c>
      <c r="J21" s="37">
        <f>IF($A21&lt;&gt;"",IF(Beds!J21&lt;&gt;0,Nights!J21/(Occupancy!J$3*Beds!J21),0),"")</f>
        <v>0</v>
      </c>
      <c r="K21" s="37">
        <f>IF($A21&lt;&gt;"",IF(Beds!K21&lt;&gt;0,Nights!K21/(Occupancy!K$3*Beds!K21),0),"")</f>
        <v>0</v>
      </c>
      <c r="L21" s="37">
        <f>IF($A21&lt;&gt;"",IF(Beds!L21&lt;&gt;0,Nights!L21/(Occupancy!L$3*Beds!L21),0),"")</f>
        <v>0</v>
      </c>
      <c r="M21" s="37">
        <f>IF($A21&lt;&gt;"",IF(Beds!M21&lt;&gt;0,Nights!M21/(Occupancy!M$3*Beds!M21),0),"")</f>
        <v>0</v>
      </c>
      <c r="N21" s="37">
        <f>IF($A21&lt;&gt;"",IF(Beds!N21&lt;&gt;0,Nights!N21/(Occupancy!N$3*Beds!N21),0),"")</f>
        <v>0</v>
      </c>
      <c r="O21" s="37">
        <f>IF($A21&lt;&gt;"",IF(Beds!O21&lt;&gt;0,Nights!O21/(Occupancy!O$3*Beds!O21),0),"")</f>
        <v>0</v>
      </c>
      <c r="P21" s="37">
        <f>IF($A21&lt;&gt;"",IF(Beds!P21&lt;&gt;0,Nights!P21/(Occupancy!P$3*Beds!P21),0),"")</f>
        <v>0</v>
      </c>
      <c r="Q21" s="37">
        <f>IF($A21&lt;&gt;"",IF(Beds!Q21&lt;&gt;0,Nights!Q21/(Occupancy!Q$3*Beds!Q21),0),"")</f>
        <v>0</v>
      </c>
      <c r="R21" s="37">
        <f>IF($A21&lt;&gt;"",IF(Beds!R21&lt;&gt;0,Nights!R21/(Occupancy!R$3*Beds!R21),0),"")</f>
        <v>0</v>
      </c>
      <c r="S21" s="38">
        <f>IF($A21&lt;&gt;"",IF(Beds!S21&lt;&gt;0,Nights!S21/(Occupancy!S$3*Beds!S21),0),"")</f>
        <v>0</v>
      </c>
    </row>
    <row r="22" spans="1:19" x14ac:dyDescent="0.25">
      <c r="A22" s="17" t="str">
        <f>IF(Beds!A22&lt;&gt;"",Beds!A22,"")</f>
        <v/>
      </c>
      <c r="B22" s="48" t="str">
        <f>IF($A22&lt;&gt;"",IF(Beds!B22&lt;&gt;0,Nights!B22/(Occupancy!B$3*Beds!B22),0),"")</f>
        <v/>
      </c>
      <c r="C22" s="49" t="str">
        <f>IF($A22&lt;&gt;"",IF(Beds!C22&lt;&gt;0,Nights!C22/(Occupancy!C$3*Beds!C22),0),"")</f>
        <v/>
      </c>
      <c r="D22" s="49" t="str">
        <f>IF($A22&lt;&gt;"",IF(Beds!D22&lt;&gt;0,Nights!D22/(Occupancy!D$3*Beds!D22),0),"")</f>
        <v/>
      </c>
      <c r="E22" s="49" t="str">
        <f>IF($A22&lt;&gt;"",IF(Beds!E22&lt;&gt;0,Nights!E22/(Occupancy!E$3*Beds!E22),0),"")</f>
        <v/>
      </c>
      <c r="F22" s="49" t="str">
        <f>IF($A22&lt;&gt;"",IF(Beds!F22&lt;&gt;0,Nights!F22/(Occupancy!F$3*Beds!F22),0),"")</f>
        <v/>
      </c>
      <c r="G22" s="49" t="str">
        <f>IF($A22&lt;&gt;"",IF(Beds!G22&lt;&gt;0,Nights!G22/(Occupancy!G$3*Beds!G22),0),"")</f>
        <v/>
      </c>
      <c r="H22" s="49" t="str">
        <f>IF($A22&lt;&gt;"",IF(Beds!H22&lt;&gt;0,Nights!H22/(Occupancy!H$3*Beds!H22),0),"")</f>
        <v/>
      </c>
      <c r="I22" s="49" t="str">
        <f>IF($A22&lt;&gt;"",IF(Beds!I22&lt;&gt;0,Nights!I22/(Occupancy!I$3*Beds!I22),0),"")</f>
        <v/>
      </c>
      <c r="J22" s="49" t="str">
        <f>IF($A22&lt;&gt;"",IF(Beds!J22&lt;&gt;0,Nights!J22/(Occupancy!J$3*Beds!J22),0),"")</f>
        <v/>
      </c>
      <c r="K22" s="49" t="str">
        <f>IF($A22&lt;&gt;"",IF(Beds!K22&lt;&gt;0,Nights!K22/(Occupancy!K$3*Beds!K22),0),"")</f>
        <v/>
      </c>
      <c r="L22" s="49" t="str">
        <f>IF($A22&lt;&gt;"",IF(Beds!L22&lt;&gt;0,Nights!L22/(Occupancy!L$3*Beds!L22),0),"")</f>
        <v/>
      </c>
      <c r="M22" s="49" t="str">
        <f>IF($A22&lt;&gt;"",IF(Beds!M22&lt;&gt;0,Nights!M22/(Occupancy!M$3*Beds!M22),0),"")</f>
        <v/>
      </c>
      <c r="N22" s="49" t="str">
        <f>IF($A22&lt;&gt;"",IF(Beds!N22&lt;&gt;0,Nights!N22/(Occupancy!N$3*Beds!N22),0),"")</f>
        <v/>
      </c>
      <c r="O22" s="49" t="str">
        <f>IF($A22&lt;&gt;"",IF(Beds!O22&lt;&gt;0,Nights!O22/(Occupancy!O$3*Beds!O22),0),"")</f>
        <v/>
      </c>
      <c r="P22" s="49" t="str">
        <f>IF($A22&lt;&gt;"",IF(Beds!P22&lt;&gt;0,Nights!P22/(Occupancy!P$3*Beds!P22),0),"")</f>
        <v/>
      </c>
      <c r="Q22" s="49" t="str">
        <f>IF($A22&lt;&gt;"",IF(Beds!Q22&lt;&gt;0,Nights!Q22/(Occupancy!Q$3*Beds!Q22),0),"")</f>
        <v/>
      </c>
      <c r="R22" s="49" t="str">
        <f>IF($A22&lt;&gt;"",IF(Beds!R22&lt;&gt;0,Nights!R22/(Occupancy!R$3*Beds!R22),0),"")</f>
        <v/>
      </c>
      <c r="S22" s="50" t="str">
        <f>IF($A22&lt;&gt;"",IF(Beds!S22&lt;&gt;0,Nights!S22/(Occupancy!S$3*Beds!S22),0),"")</f>
        <v/>
      </c>
    </row>
    <row r="23" spans="1:19" x14ac:dyDescent="0.25">
      <c r="A23" s="5" t="str">
        <f>IF(Beds!A23&lt;&gt;"",Beds!A23,"")</f>
        <v/>
      </c>
      <c r="B23" s="39" t="str">
        <f>IF($A23&lt;&gt;"",IF(Beds!B23&lt;&gt;0,Nights!B23/(Occupancy!B$3*Beds!B23),0),"")</f>
        <v/>
      </c>
      <c r="C23" s="40" t="str">
        <f>IF($A23&lt;&gt;"",IF(Beds!C23&lt;&gt;0,Nights!C23/(Occupancy!C$3*Beds!C23),0),"")</f>
        <v/>
      </c>
      <c r="D23" s="40" t="str">
        <f>IF($A23&lt;&gt;"",IF(Beds!D23&lt;&gt;0,Nights!D23/(Occupancy!D$3*Beds!D23),0),"")</f>
        <v/>
      </c>
      <c r="E23" s="40" t="str">
        <f>IF($A23&lt;&gt;"",IF(Beds!E23&lt;&gt;0,Nights!E23/(Occupancy!E$3*Beds!E23),0),"")</f>
        <v/>
      </c>
      <c r="F23" s="40" t="str">
        <f>IF($A23&lt;&gt;"",IF(Beds!F23&lt;&gt;0,Nights!F23/(Occupancy!F$3*Beds!F23),0),"")</f>
        <v/>
      </c>
      <c r="G23" s="40" t="str">
        <f>IF($A23&lt;&gt;"",IF(Beds!G23&lt;&gt;0,Nights!G23/(Occupancy!G$3*Beds!G23),0),"")</f>
        <v/>
      </c>
      <c r="H23" s="40" t="str">
        <f>IF($A23&lt;&gt;"",IF(Beds!H23&lt;&gt;0,Nights!H23/(Occupancy!H$3*Beds!H23),0),"")</f>
        <v/>
      </c>
      <c r="I23" s="40" t="str">
        <f>IF($A23&lt;&gt;"",IF(Beds!I23&lt;&gt;0,Nights!I23/(Occupancy!I$3*Beds!I23),0),"")</f>
        <v/>
      </c>
      <c r="J23" s="40" t="str">
        <f>IF($A23&lt;&gt;"",IF(Beds!J23&lt;&gt;0,Nights!J23/(Occupancy!J$3*Beds!J23),0),"")</f>
        <v/>
      </c>
      <c r="K23" s="40" t="str">
        <f>IF($A23&lt;&gt;"",IF(Beds!K23&lt;&gt;0,Nights!K23/(Occupancy!K$3*Beds!K23),0),"")</f>
        <v/>
      </c>
      <c r="L23" s="40" t="str">
        <f>IF($A23&lt;&gt;"",IF(Beds!L23&lt;&gt;0,Nights!L23/(Occupancy!L$3*Beds!L23),0),"")</f>
        <v/>
      </c>
      <c r="M23" s="40" t="str">
        <f>IF($A23&lt;&gt;"",IF(Beds!M23&lt;&gt;0,Nights!M23/(Occupancy!M$3*Beds!M23),0),"")</f>
        <v/>
      </c>
      <c r="N23" s="40" t="str">
        <f>IF($A23&lt;&gt;"",IF(Beds!N23&lt;&gt;0,Nights!N23/(Occupancy!N$3*Beds!N23),0),"")</f>
        <v/>
      </c>
      <c r="O23" s="40" t="str">
        <f>IF($A23&lt;&gt;"",IF(Beds!O23&lt;&gt;0,Nights!O23/(Occupancy!O$3*Beds!O23),0),"")</f>
        <v/>
      </c>
      <c r="P23" s="40" t="str">
        <f>IF($A23&lt;&gt;"",IF(Beds!P23&lt;&gt;0,Nights!P23/(Occupancy!P$3*Beds!P23),0),"")</f>
        <v/>
      </c>
      <c r="Q23" s="40" t="str">
        <f>IF($A23&lt;&gt;"",IF(Beds!Q23&lt;&gt;0,Nights!Q23/(Occupancy!Q$3*Beds!Q23),0),"")</f>
        <v/>
      </c>
      <c r="R23" s="40" t="str">
        <f>IF($A23&lt;&gt;"",IF(Beds!R23&lt;&gt;0,Nights!R23/(Occupancy!R$3*Beds!R23),0),"")</f>
        <v/>
      </c>
      <c r="S23" s="41" t="str">
        <f>IF($A23&lt;&gt;"",IF(Beds!S23&lt;&gt;0,Nights!S23/(Occupancy!S$3*Beds!S23),0),"")</f>
        <v/>
      </c>
    </row>
    <row r="24" spans="1:19" x14ac:dyDescent="0.25">
      <c r="A24" s="7" t="str">
        <f>IF(Beds!A24&lt;&gt;"",Beds!A24,"")</f>
        <v/>
      </c>
      <c r="B24" s="45" t="str">
        <f>IF($A24&lt;&gt;"",IF(Beds!B24&lt;&gt;0,Nights!B24/(Occupancy!B$3*Beds!B24),0),"")</f>
        <v/>
      </c>
      <c r="C24" s="46" t="str">
        <f>IF($A24&lt;&gt;"",IF(Beds!C24&lt;&gt;0,Nights!C24/(Occupancy!C$3*Beds!C24),0),"")</f>
        <v/>
      </c>
      <c r="D24" s="46" t="str">
        <f>IF($A24&lt;&gt;"",IF(Beds!D24&lt;&gt;0,Nights!D24/(Occupancy!D$3*Beds!D24),0),"")</f>
        <v/>
      </c>
      <c r="E24" s="46" t="str">
        <f>IF($A24&lt;&gt;"",IF(Beds!E24&lt;&gt;0,Nights!E24/(Occupancy!E$3*Beds!E24),0),"")</f>
        <v/>
      </c>
      <c r="F24" s="46" t="str">
        <f>IF($A24&lt;&gt;"",IF(Beds!F24&lt;&gt;0,Nights!F24/(Occupancy!F$3*Beds!F24),0),"")</f>
        <v/>
      </c>
      <c r="G24" s="46" t="str">
        <f>IF($A24&lt;&gt;"",IF(Beds!G24&lt;&gt;0,Nights!G24/(Occupancy!G$3*Beds!G24),0),"")</f>
        <v/>
      </c>
      <c r="H24" s="46" t="str">
        <f>IF($A24&lt;&gt;"",IF(Beds!H24&lt;&gt;0,Nights!H24/(Occupancy!H$3*Beds!H24),0),"")</f>
        <v/>
      </c>
      <c r="I24" s="46" t="str">
        <f>IF($A24&lt;&gt;"",IF(Beds!I24&lt;&gt;0,Nights!I24/(Occupancy!I$3*Beds!I24),0),"")</f>
        <v/>
      </c>
      <c r="J24" s="46" t="str">
        <f>IF($A24&lt;&gt;"",IF(Beds!J24&lt;&gt;0,Nights!J24/(Occupancy!J$3*Beds!J24),0),"")</f>
        <v/>
      </c>
      <c r="K24" s="46" t="str">
        <f>IF($A24&lt;&gt;"",IF(Beds!K24&lt;&gt;0,Nights!K24/(Occupancy!K$3*Beds!K24),0),"")</f>
        <v/>
      </c>
      <c r="L24" s="46" t="str">
        <f>IF($A24&lt;&gt;"",IF(Beds!L24&lt;&gt;0,Nights!L24/(Occupancy!L$3*Beds!L24),0),"")</f>
        <v/>
      </c>
      <c r="M24" s="46" t="str">
        <f>IF($A24&lt;&gt;"",IF(Beds!M24&lt;&gt;0,Nights!M24/(Occupancy!M$3*Beds!M24),0),"")</f>
        <v/>
      </c>
      <c r="N24" s="46" t="str">
        <f>IF($A24&lt;&gt;"",IF(Beds!N24&lt;&gt;0,Nights!N24/(Occupancy!N$3*Beds!N24),0),"")</f>
        <v/>
      </c>
      <c r="O24" s="46" t="str">
        <f>IF($A24&lt;&gt;"",IF(Beds!O24&lt;&gt;0,Nights!O24/(Occupancy!O$3*Beds!O24),0),"")</f>
        <v/>
      </c>
      <c r="P24" s="46" t="str">
        <f>IF($A24&lt;&gt;"",IF(Beds!P24&lt;&gt;0,Nights!P24/(Occupancy!P$3*Beds!P24),0),"")</f>
        <v/>
      </c>
      <c r="Q24" s="46" t="str">
        <f>IF($A24&lt;&gt;"",IF(Beds!Q24&lt;&gt;0,Nights!Q24/(Occupancy!Q$3*Beds!Q24),0),"")</f>
        <v/>
      </c>
      <c r="R24" s="46" t="str">
        <f>IF($A24&lt;&gt;"",IF(Beds!R24&lt;&gt;0,Nights!R24/(Occupancy!R$3*Beds!R24),0),"")</f>
        <v/>
      </c>
      <c r="S24" s="47" t="str">
        <f>IF($A24&lt;&gt;"",IF(Beds!S24&lt;&gt;0,Nights!S24/(Occupancy!S$3*Beds!S24),0),"")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34">
        <f>IF($A25&lt;&gt;"",IF(Beds!B25&lt;&gt;0,Nights!B25/(Occupancy!B$3*Beds!B25),0),"")</f>
        <v>0</v>
      </c>
      <c r="C25" s="34">
        <f>IF($A25&lt;&gt;"",IF(Beds!C25&lt;&gt;0,Nights!C25/(Occupancy!C$3*Beds!C25),0),"")</f>
        <v>0</v>
      </c>
      <c r="D25" s="34">
        <f>IF($A25&lt;&gt;"",IF(Beds!D25&lt;&gt;0,Nights!D25/(Occupancy!D$3*Beds!D25),0),"")</f>
        <v>0</v>
      </c>
      <c r="E25" s="34">
        <f>IF($A25&lt;&gt;"",IF(Beds!E25&lt;&gt;0,Nights!E25/(Occupancy!E$3*Beds!E25),0),"")</f>
        <v>0</v>
      </c>
      <c r="F25" s="34">
        <f>IF($A25&lt;&gt;"",IF(Beds!F25&lt;&gt;0,Nights!F25/(Occupancy!F$3*Beds!F25),0),"")</f>
        <v>0</v>
      </c>
      <c r="G25" s="34">
        <f>IF($A25&lt;&gt;"",IF(Beds!G25&lt;&gt;0,Nights!G25/(Occupancy!G$3*Beds!G25),0),"")</f>
        <v>0</v>
      </c>
      <c r="H25" s="34">
        <f>IF($A25&lt;&gt;"",IF(Beds!H25&lt;&gt;0,Nights!H25/(Occupancy!H$3*Beds!H25),0),"")</f>
        <v>0</v>
      </c>
      <c r="I25" s="34">
        <f>IF($A25&lt;&gt;"",IF(Beds!I25&lt;&gt;0,Nights!I25/(Occupancy!I$3*Beds!I25),0),"")</f>
        <v>0</v>
      </c>
      <c r="J25" s="34">
        <f>IF($A25&lt;&gt;"",IF(Beds!J25&lt;&gt;0,Nights!J25/(Occupancy!J$3*Beds!J25),0),"")</f>
        <v>0</v>
      </c>
      <c r="K25" s="34">
        <f>IF($A25&lt;&gt;"",IF(Beds!K25&lt;&gt;0,Nights!K25/(Occupancy!K$3*Beds!K25),0),"")</f>
        <v>0</v>
      </c>
      <c r="L25" s="34">
        <f>IF($A25&lt;&gt;"",IF(Beds!L25&lt;&gt;0,Nights!L25/(Occupancy!L$3*Beds!L25),0),"")</f>
        <v>0</v>
      </c>
      <c r="M25" s="34">
        <f>IF($A25&lt;&gt;"",IF(Beds!M25&lt;&gt;0,Nights!M25/(Occupancy!M$3*Beds!M25),0),"")</f>
        <v>0</v>
      </c>
      <c r="N25" s="34">
        <f>IF($A25&lt;&gt;"",IF(Beds!N25&lt;&gt;0,Nights!N25/(Occupancy!N$3*Beds!N25),0),"")</f>
        <v>0</v>
      </c>
      <c r="O25" s="34">
        <f>IF($A25&lt;&gt;"",IF(Beds!O25&lt;&gt;0,Nights!O25/(Occupancy!O$3*Beds!O25),0),"")</f>
        <v>0</v>
      </c>
      <c r="P25" s="34">
        <f>IF($A25&lt;&gt;"",IF(Beds!P25&lt;&gt;0,Nights!P25/(Occupancy!P$3*Beds!P25),0),"")</f>
        <v>0</v>
      </c>
      <c r="Q25" s="34">
        <f>IF($A25&lt;&gt;"",IF(Beds!Q25&lt;&gt;0,Nights!Q25/(Occupancy!Q$3*Beds!Q25),0),"")</f>
        <v>0</v>
      </c>
      <c r="R25" s="34">
        <f>IF($A25&lt;&gt;"",IF(Beds!R25&lt;&gt;0,Nights!R25/(Occupancy!R$3*Beds!R25),0),"")</f>
        <v>0</v>
      </c>
      <c r="S25" s="35">
        <f>IF($A25&lt;&gt;"",IF(Beds!S25&lt;&gt;0,Nights!S25/(Occupancy!S$3*Beds!S25),0),"")</f>
        <v>0</v>
      </c>
    </row>
    <row r="26" spans="1:19" x14ac:dyDescent="0.25">
      <c r="A26" s="4" t="str">
        <f>IF(Beds!A26&lt;&gt;"",Beds!A26,"")</f>
        <v>Carlos III 1</v>
      </c>
      <c r="B26" s="36">
        <f>IF($A26&lt;&gt;"",IF(Beds!B26&lt;&gt;0,Nights!B26/(Occupancy!B$3*Beds!B26),0),"")</f>
        <v>0</v>
      </c>
      <c r="C26" s="37">
        <f>IF($A26&lt;&gt;"",IF(Beds!C26&lt;&gt;0,Nights!C26/(Occupancy!C$3*Beds!C26),0),"")</f>
        <v>0</v>
      </c>
      <c r="D26" s="37">
        <f>IF($A26&lt;&gt;"",IF(Beds!D26&lt;&gt;0,Nights!D26/(Occupancy!D$3*Beds!D26),0),"")</f>
        <v>0</v>
      </c>
      <c r="E26" s="37">
        <f>IF($A26&lt;&gt;"",IF(Beds!E26&lt;&gt;0,Nights!E26/(Occupancy!E$3*Beds!E26),0),"")</f>
        <v>0</v>
      </c>
      <c r="F26" s="37">
        <f>IF($A26&lt;&gt;"",IF(Beds!F26&lt;&gt;0,Nights!F26/(Occupancy!F$3*Beds!F26),0),"")</f>
        <v>0</v>
      </c>
      <c r="G26" s="37">
        <f>IF($A26&lt;&gt;"",IF(Beds!G26&lt;&gt;0,Nights!G26/(Occupancy!G$3*Beds!G26),0),"")</f>
        <v>0</v>
      </c>
      <c r="H26" s="37">
        <f>IF($A26&lt;&gt;"",IF(Beds!H26&lt;&gt;0,Nights!H26/(Occupancy!H$3*Beds!H26),0),"")</f>
        <v>0</v>
      </c>
      <c r="I26" s="37">
        <f>IF($A26&lt;&gt;"",IF(Beds!I26&lt;&gt;0,Nights!I26/(Occupancy!I$3*Beds!I26),0),"")</f>
        <v>0</v>
      </c>
      <c r="J26" s="37">
        <f>IF($A26&lt;&gt;"",IF(Beds!J26&lt;&gt;0,Nights!J26/(Occupancy!J$3*Beds!J26),0),"")</f>
        <v>0</v>
      </c>
      <c r="K26" s="37">
        <f>IF($A26&lt;&gt;"",IF(Beds!K26&lt;&gt;0,Nights!K26/(Occupancy!K$3*Beds!K26),0),"")</f>
        <v>0</v>
      </c>
      <c r="L26" s="37">
        <f>IF($A26&lt;&gt;"",IF(Beds!L26&lt;&gt;0,Nights!L26/(Occupancy!L$3*Beds!L26),0),"")</f>
        <v>0</v>
      </c>
      <c r="M26" s="37">
        <f>IF($A26&lt;&gt;"",IF(Beds!M26&lt;&gt;0,Nights!M26/(Occupancy!M$3*Beds!M26),0),"")</f>
        <v>0</v>
      </c>
      <c r="N26" s="37">
        <f>IF($A26&lt;&gt;"",IF(Beds!N26&lt;&gt;0,Nights!N26/(Occupancy!N$3*Beds!N26),0),"")</f>
        <v>0</v>
      </c>
      <c r="O26" s="37">
        <f>IF($A26&lt;&gt;"",IF(Beds!O26&lt;&gt;0,Nights!O26/(Occupancy!O$3*Beds!O26),0),"")</f>
        <v>0</v>
      </c>
      <c r="P26" s="37">
        <f>IF($A26&lt;&gt;"",IF(Beds!P26&lt;&gt;0,Nights!P26/(Occupancy!P$3*Beds!P26),0),"")</f>
        <v>0</v>
      </c>
      <c r="Q26" s="37">
        <f>IF($A26&lt;&gt;"",IF(Beds!Q26&lt;&gt;0,Nights!Q26/(Occupancy!Q$3*Beds!Q26),0),"")</f>
        <v>0</v>
      </c>
      <c r="R26" s="37">
        <f>IF($A26&lt;&gt;"",IF(Beds!R26&lt;&gt;0,Nights!R26/(Occupancy!R$3*Beds!R26),0),"")</f>
        <v>0</v>
      </c>
      <c r="S26" s="38">
        <f>IF($A26&lt;&gt;"",IF(Beds!S26&lt;&gt;0,Nights!S26/(Occupancy!S$3*Beds!S26),0),"")</f>
        <v>0</v>
      </c>
    </row>
    <row r="27" spans="1:19" x14ac:dyDescent="0.25">
      <c r="A27" s="5" t="str">
        <f>IF(Beds!A27&lt;&gt;"",Beds!A27,"")</f>
        <v>Carlos III 2</v>
      </c>
      <c r="B27" s="39">
        <f>IF($A27&lt;&gt;"",IF(Beds!B27&lt;&gt;0,Nights!B27/(Occupancy!B$3*Beds!B27),0),"")</f>
        <v>0</v>
      </c>
      <c r="C27" s="40">
        <f>IF($A27&lt;&gt;"",IF(Beds!C27&lt;&gt;0,Nights!C27/(Occupancy!C$3*Beds!C27),0),"")</f>
        <v>0</v>
      </c>
      <c r="D27" s="40">
        <f>IF($A27&lt;&gt;"",IF(Beds!D27&lt;&gt;0,Nights!D27/(Occupancy!D$3*Beds!D27),0),"")</f>
        <v>0</v>
      </c>
      <c r="E27" s="40">
        <f>IF($A27&lt;&gt;"",IF(Beds!E27&lt;&gt;0,Nights!E27/(Occupancy!E$3*Beds!E27),0),"")</f>
        <v>0</v>
      </c>
      <c r="F27" s="40">
        <f>IF($A27&lt;&gt;"",IF(Beds!F27&lt;&gt;0,Nights!F27/(Occupancy!F$3*Beds!F27),0),"")</f>
        <v>0</v>
      </c>
      <c r="G27" s="40">
        <f>IF($A27&lt;&gt;"",IF(Beds!G27&lt;&gt;0,Nights!G27/(Occupancy!G$3*Beds!G27),0),"")</f>
        <v>0</v>
      </c>
      <c r="H27" s="40">
        <f>IF($A27&lt;&gt;"",IF(Beds!H27&lt;&gt;0,Nights!H27/(Occupancy!H$3*Beds!H27),0),"")</f>
        <v>0</v>
      </c>
      <c r="I27" s="40">
        <f>IF($A27&lt;&gt;"",IF(Beds!I27&lt;&gt;0,Nights!I27/(Occupancy!I$3*Beds!I27),0),"")</f>
        <v>0</v>
      </c>
      <c r="J27" s="40">
        <f>IF($A27&lt;&gt;"",IF(Beds!J27&lt;&gt;0,Nights!J27/(Occupancy!J$3*Beds!J27),0),"")</f>
        <v>0</v>
      </c>
      <c r="K27" s="40">
        <f>IF($A27&lt;&gt;"",IF(Beds!K27&lt;&gt;0,Nights!K27/(Occupancy!K$3*Beds!K27),0),"")</f>
        <v>0</v>
      </c>
      <c r="L27" s="40">
        <f>IF($A27&lt;&gt;"",IF(Beds!L27&lt;&gt;0,Nights!L27/(Occupancy!L$3*Beds!L27),0),"")</f>
        <v>0</v>
      </c>
      <c r="M27" s="40">
        <f>IF($A27&lt;&gt;"",IF(Beds!M27&lt;&gt;0,Nights!M27/(Occupancy!M$3*Beds!M27),0),"")</f>
        <v>0</v>
      </c>
      <c r="N27" s="40">
        <f>IF($A27&lt;&gt;"",IF(Beds!N27&lt;&gt;0,Nights!N27/(Occupancy!N$3*Beds!N27),0),"")</f>
        <v>0</v>
      </c>
      <c r="O27" s="40">
        <f>IF($A27&lt;&gt;"",IF(Beds!O27&lt;&gt;0,Nights!O27/(Occupancy!O$3*Beds!O27),0),"")</f>
        <v>0</v>
      </c>
      <c r="P27" s="40">
        <f>IF($A27&lt;&gt;"",IF(Beds!P27&lt;&gt;0,Nights!P27/(Occupancy!P$3*Beds!P27),0),"")</f>
        <v>0</v>
      </c>
      <c r="Q27" s="40">
        <f>IF($A27&lt;&gt;"",IF(Beds!Q27&lt;&gt;0,Nights!Q27/(Occupancy!Q$3*Beds!Q27),0),"")</f>
        <v>0</v>
      </c>
      <c r="R27" s="40">
        <f>IF($A27&lt;&gt;"",IF(Beds!R27&lt;&gt;0,Nights!R27/(Occupancy!R$3*Beds!R27),0),"")</f>
        <v>0</v>
      </c>
      <c r="S27" s="41">
        <f>IF($A27&lt;&gt;"",IF(Beds!S27&lt;&gt;0,Nights!S27/(Occupancy!S$3*Beds!S27),0),"")</f>
        <v>0</v>
      </c>
    </row>
    <row r="28" spans="1:19" x14ac:dyDescent="0.25">
      <c r="A28" s="5" t="str">
        <f>IF(Beds!A28&lt;&gt;"",Beds!A28,"")</f>
        <v/>
      </c>
      <c r="B28" s="39" t="str">
        <f>IF($A28&lt;&gt;"",IF(Beds!B28&lt;&gt;0,Nights!B28/(Occupancy!B$3*Beds!B28),0),"")</f>
        <v/>
      </c>
      <c r="C28" s="40" t="str">
        <f>IF($A28&lt;&gt;"",IF(Beds!C28&lt;&gt;0,Nights!C28/(Occupancy!C$3*Beds!C28),0),"")</f>
        <v/>
      </c>
      <c r="D28" s="40" t="str">
        <f>IF($A28&lt;&gt;"",IF(Beds!D28&lt;&gt;0,Nights!D28/(Occupancy!D$3*Beds!D28),0),"")</f>
        <v/>
      </c>
      <c r="E28" s="40" t="str">
        <f>IF($A28&lt;&gt;"",IF(Beds!E28&lt;&gt;0,Nights!E28/(Occupancy!E$3*Beds!E28),0),"")</f>
        <v/>
      </c>
      <c r="F28" s="40" t="str">
        <f>IF($A28&lt;&gt;"",IF(Beds!F28&lt;&gt;0,Nights!F28/(Occupancy!F$3*Beds!F28),0),"")</f>
        <v/>
      </c>
      <c r="G28" s="40" t="str">
        <f>IF($A28&lt;&gt;"",IF(Beds!G28&lt;&gt;0,Nights!G28/(Occupancy!G$3*Beds!G28),0),"")</f>
        <v/>
      </c>
      <c r="H28" s="40" t="str">
        <f>IF($A28&lt;&gt;"",IF(Beds!H28&lt;&gt;0,Nights!H28/(Occupancy!H$3*Beds!H28),0),"")</f>
        <v/>
      </c>
      <c r="I28" s="40" t="str">
        <f>IF($A28&lt;&gt;"",IF(Beds!I28&lt;&gt;0,Nights!I28/(Occupancy!I$3*Beds!I28),0),"")</f>
        <v/>
      </c>
      <c r="J28" s="40" t="str">
        <f>IF($A28&lt;&gt;"",IF(Beds!J28&lt;&gt;0,Nights!J28/(Occupancy!J$3*Beds!J28),0),"")</f>
        <v/>
      </c>
      <c r="K28" s="40" t="str">
        <f>IF($A28&lt;&gt;"",IF(Beds!K28&lt;&gt;0,Nights!K28/(Occupancy!K$3*Beds!K28),0),"")</f>
        <v/>
      </c>
      <c r="L28" s="40" t="str">
        <f>IF($A28&lt;&gt;"",IF(Beds!L28&lt;&gt;0,Nights!L28/(Occupancy!L$3*Beds!L28),0),"")</f>
        <v/>
      </c>
      <c r="M28" s="40" t="str">
        <f>IF($A28&lt;&gt;"",IF(Beds!M28&lt;&gt;0,Nights!M28/(Occupancy!M$3*Beds!M28),0),"")</f>
        <v/>
      </c>
      <c r="N28" s="40" t="str">
        <f>IF($A28&lt;&gt;"",IF(Beds!N28&lt;&gt;0,Nights!N28/(Occupancy!N$3*Beds!N28),0),"")</f>
        <v/>
      </c>
      <c r="O28" s="40" t="str">
        <f>IF($A28&lt;&gt;"",IF(Beds!O28&lt;&gt;0,Nights!O28/(Occupancy!O$3*Beds!O28),0),"")</f>
        <v/>
      </c>
      <c r="P28" s="40" t="str">
        <f>IF($A28&lt;&gt;"",IF(Beds!P28&lt;&gt;0,Nights!P28/(Occupancy!P$3*Beds!P28),0),"")</f>
        <v/>
      </c>
      <c r="Q28" s="40" t="str">
        <f>IF($A28&lt;&gt;"",IF(Beds!Q28&lt;&gt;0,Nights!Q28/(Occupancy!Q$3*Beds!Q28),0),"")</f>
        <v/>
      </c>
      <c r="R28" s="40" t="str">
        <f>IF($A28&lt;&gt;"",IF(Beds!R28&lt;&gt;0,Nights!R28/(Occupancy!R$3*Beds!R28),0),"")</f>
        <v/>
      </c>
      <c r="S28" s="41" t="str">
        <f>IF($A28&lt;&gt;"",IF(Beds!S28&lt;&gt;0,Nights!S28/(Occupancy!S$3*Beds!S28),0),"")</f>
        <v/>
      </c>
    </row>
    <row r="29" spans="1:19" x14ac:dyDescent="0.25">
      <c r="A29" s="7" t="str">
        <f>IF(Beds!A29&lt;&gt;"",Beds!A29,"")</f>
        <v/>
      </c>
      <c r="B29" s="45" t="str">
        <f>IF($A29&lt;&gt;"",IF(Beds!B29&lt;&gt;0,Nights!B29/(Occupancy!B$3*Beds!B29),0),"")</f>
        <v/>
      </c>
      <c r="C29" s="46" t="str">
        <f>IF($A29&lt;&gt;"",IF(Beds!C29&lt;&gt;0,Nights!C29/(Occupancy!C$3*Beds!C29),0),"")</f>
        <v/>
      </c>
      <c r="D29" s="46" t="str">
        <f>IF($A29&lt;&gt;"",IF(Beds!D29&lt;&gt;0,Nights!D29/(Occupancy!D$3*Beds!D29),0),"")</f>
        <v/>
      </c>
      <c r="E29" s="46" t="str">
        <f>IF($A29&lt;&gt;"",IF(Beds!E29&lt;&gt;0,Nights!E29/(Occupancy!E$3*Beds!E29),0),"")</f>
        <v/>
      </c>
      <c r="F29" s="46" t="str">
        <f>IF($A29&lt;&gt;"",IF(Beds!F29&lt;&gt;0,Nights!F29/(Occupancy!F$3*Beds!F29),0),"")</f>
        <v/>
      </c>
      <c r="G29" s="46" t="str">
        <f>IF($A29&lt;&gt;"",IF(Beds!G29&lt;&gt;0,Nights!G29/(Occupancy!G$3*Beds!G29),0),"")</f>
        <v/>
      </c>
      <c r="H29" s="46" t="str">
        <f>IF($A29&lt;&gt;"",IF(Beds!H29&lt;&gt;0,Nights!H29/(Occupancy!H$3*Beds!H29),0),"")</f>
        <v/>
      </c>
      <c r="I29" s="46" t="str">
        <f>IF($A29&lt;&gt;"",IF(Beds!I29&lt;&gt;0,Nights!I29/(Occupancy!I$3*Beds!I29),0),"")</f>
        <v/>
      </c>
      <c r="J29" s="46" t="str">
        <f>IF($A29&lt;&gt;"",IF(Beds!J29&lt;&gt;0,Nights!J29/(Occupancy!J$3*Beds!J29),0),"")</f>
        <v/>
      </c>
      <c r="K29" s="46" t="str">
        <f>IF($A29&lt;&gt;"",IF(Beds!K29&lt;&gt;0,Nights!K29/(Occupancy!K$3*Beds!K29),0),"")</f>
        <v/>
      </c>
      <c r="L29" s="46" t="str">
        <f>IF($A29&lt;&gt;"",IF(Beds!L29&lt;&gt;0,Nights!L29/(Occupancy!L$3*Beds!L29),0),"")</f>
        <v/>
      </c>
      <c r="M29" s="46" t="str">
        <f>IF($A29&lt;&gt;"",IF(Beds!M29&lt;&gt;0,Nights!M29/(Occupancy!M$3*Beds!M29),0),"")</f>
        <v/>
      </c>
      <c r="N29" s="46" t="str">
        <f>IF($A29&lt;&gt;"",IF(Beds!N29&lt;&gt;0,Nights!N29/(Occupancy!N$3*Beds!N29),0),"")</f>
        <v/>
      </c>
      <c r="O29" s="46" t="str">
        <f>IF($A29&lt;&gt;"",IF(Beds!O29&lt;&gt;0,Nights!O29/(Occupancy!O$3*Beds!O29),0),"")</f>
        <v/>
      </c>
      <c r="P29" s="46" t="str">
        <f>IF($A29&lt;&gt;"",IF(Beds!P29&lt;&gt;0,Nights!P29/(Occupancy!P$3*Beds!P29),0),"")</f>
        <v/>
      </c>
      <c r="Q29" s="46" t="str">
        <f>IF($A29&lt;&gt;"",IF(Beds!Q29&lt;&gt;0,Nights!Q29/(Occupancy!Q$3*Beds!Q29),0),"")</f>
        <v/>
      </c>
      <c r="R29" s="46" t="str">
        <f>IF($A29&lt;&gt;"",IF(Beds!R29&lt;&gt;0,Nights!R29/(Occupancy!R$3*Beds!R29),0),"")</f>
        <v/>
      </c>
      <c r="S29" s="47" t="str">
        <f>IF($A29&lt;&gt;"",IF(Beds!S29&lt;&gt;0,Nights!S29/(Occupancy!S$3*Beds!S29),0),"")</f>
        <v/>
      </c>
    </row>
    <row r="30" spans="1:19" x14ac:dyDescent="0.25">
      <c r="A30" s="26" t="str">
        <f>IF(Beds!A30&lt;&gt;"",Beds!A30,"")</f>
        <v>3rd PARTIES</v>
      </c>
      <c r="B30" s="32">
        <f>IF($A30&lt;&gt;"",IF(Beds!B30&lt;&gt;0,Nights!B30/(Occupancy!B$3*Beds!B30),0),"")</f>
        <v>0</v>
      </c>
      <c r="C30" s="32">
        <f>IF($A30&lt;&gt;"",IF(Beds!C30&lt;&gt;0,Nights!C30/(Occupancy!C$3*Beds!C30),0),"")</f>
        <v>0</v>
      </c>
      <c r="D30" s="32">
        <f>IF($A30&lt;&gt;"",IF(Beds!D30&lt;&gt;0,Nights!D30/(Occupancy!D$3*Beds!D30),0),"")</f>
        <v>0</v>
      </c>
      <c r="E30" s="32">
        <f>IF($A30&lt;&gt;"",IF(Beds!E30&lt;&gt;0,Nights!E30/(Occupancy!E$3*Beds!E30),0),"")</f>
        <v>0</v>
      </c>
      <c r="F30" s="32">
        <f>IF($A30&lt;&gt;"",IF(Beds!F30&lt;&gt;0,Nights!F30/(Occupancy!F$3*Beds!F30),0),"")</f>
        <v>0</v>
      </c>
      <c r="G30" s="32">
        <f>IF($A30&lt;&gt;"",IF(Beds!G30&lt;&gt;0,Nights!G30/(Occupancy!G$3*Beds!G30),0),"")</f>
        <v>0</v>
      </c>
      <c r="H30" s="32">
        <f>IF($A30&lt;&gt;"",IF(Beds!H30&lt;&gt;0,Nights!H30/(Occupancy!H$3*Beds!H30),0),"")</f>
        <v>0</v>
      </c>
      <c r="I30" s="32">
        <f>IF($A30&lt;&gt;"",IF(Beds!I30&lt;&gt;0,Nights!I30/(Occupancy!I$3*Beds!I30),0),"")</f>
        <v>0</v>
      </c>
      <c r="J30" s="32">
        <f>IF($A30&lt;&gt;"",IF(Beds!J30&lt;&gt;0,Nights!J30/(Occupancy!J$3*Beds!J30),0),"")</f>
        <v>0</v>
      </c>
      <c r="K30" s="32">
        <f>IF($A30&lt;&gt;"",IF(Beds!K30&lt;&gt;0,Nights!K30/(Occupancy!K$3*Beds!K30),0),"")</f>
        <v>0</v>
      </c>
      <c r="L30" s="32">
        <f>IF($A30&lt;&gt;"",IF(Beds!L30&lt;&gt;0,Nights!L30/(Occupancy!L$3*Beds!L30),0),"")</f>
        <v>0</v>
      </c>
      <c r="M30" s="32">
        <f>IF($A30&lt;&gt;"",IF(Beds!M30&lt;&gt;0,Nights!M30/(Occupancy!M$3*Beds!M30),0),"")</f>
        <v>0</v>
      </c>
      <c r="N30" s="32">
        <f>IF($A30&lt;&gt;"",IF(Beds!N30&lt;&gt;0,Nights!N30/(Occupancy!N$3*Beds!N30),0),"")</f>
        <v>0</v>
      </c>
      <c r="O30" s="32">
        <f>IF($A30&lt;&gt;"",IF(Beds!O30&lt;&gt;0,Nights!O30/(Occupancy!O$3*Beds!O30),0),"")</f>
        <v>0</v>
      </c>
      <c r="P30" s="32">
        <f>IF($A30&lt;&gt;"",IF(Beds!P30&lt;&gt;0,Nights!P30/(Occupancy!P$3*Beds!P30),0),"")</f>
        <v>0</v>
      </c>
      <c r="Q30" s="32">
        <f>IF($A30&lt;&gt;"",IF(Beds!Q30&lt;&gt;0,Nights!Q30/(Occupancy!Q$3*Beds!Q30),0),"")</f>
        <v>0</v>
      </c>
      <c r="R30" s="32">
        <f>IF($A30&lt;&gt;"",IF(Beds!R30&lt;&gt;0,Nights!R30/(Occupancy!R$3*Beds!R30),0),"")</f>
        <v>0</v>
      </c>
      <c r="S30" s="33">
        <f>IF($A30&lt;&gt;"",IF(Beds!S30&lt;&gt;0,Nights!S30/(Occupancy!S$3*Beds!S30),0),"")</f>
        <v>0</v>
      </c>
    </row>
    <row r="31" spans="1:19" ht="15" customHeight="1" x14ac:dyDescent="0.25">
      <c r="A31" s="4" t="str">
        <f>IF(Beds!A31&lt;&gt;"",Beds!A31,"")</f>
        <v>Artesania 30</v>
      </c>
      <c r="B31" s="36">
        <f>IF($A31&lt;&gt;"",IF(Beds!B31&lt;&gt;0,Nights!B31/(Occupancy!B$3*Beds!B31),0),"")</f>
        <v>0</v>
      </c>
      <c r="C31" s="37">
        <f>IF($A31&lt;&gt;"",IF(Beds!C31&lt;&gt;0,Nights!C31/(Occupancy!C$3*Beds!C31),0),"")</f>
        <v>0</v>
      </c>
      <c r="D31" s="37">
        <f>IF($A31&lt;&gt;"",IF(Beds!D31&lt;&gt;0,Nights!D31/(Occupancy!D$3*Beds!D31),0),"")</f>
        <v>0</v>
      </c>
      <c r="E31" s="37">
        <f>IF($A31&lt;&gt;"",IF(Beds!E31&lt;&gt;0,Nights!E31/(Occupancy!E$3*Beds!E31),0),"")</f>
        <v>0</v>
      </c>
      <c r="F31" s="37">
        <f>IF($A31&lt;&gt;"",IF(Beds!F31&lt;&gt;0,Nights!F31/(Occupancy!F$3*Beds!F31),0),"")</f>
        <v>0</v>
      </c>
      <c r="G31" s="37">
        <f>IF($A31&lt;&gt;"",IF(Beds!G31&lt;&gt;0,Nights!G31/(Occupancy!G$3*Beds!G31),0),"")</f>
        <v>0</v>
      </c>
      <c r="H31" s="37">
        <f>IF($A31&lt;&gt;"",IF(Beds!H31&lt;&gt;0,Nights!H31/(Occupancy!H$3*Beds!H31),0),"")</f>
        <v>0</v>
      </c>
      <c r="I31" s="37">
        <f>IF($A31&lt;&gt;"",IF(Beds!I31&lt;&gt;0,Nights!I31/(Occupancy!I$3*Beds!I31),0),"")</f>
        <v>0</v>
      </c>
      <c r="J31" s="37">
        <f>IF($A31&lt;&gt;"",IF(Beds!J31&lt;&gt;0,Nights!J31/(Occupancy!J$3*Beds!J31),0),"")</f>
        <v>0</v>
      </c>
      <c r="K31" s="37">
        <f>IF($A31&lt;&gt;"",IF(Beds!K31&lt;&gt;0,Nights!K31/(Occupancy!K$3*Beds!K31),0),"")</f>
        <v>0</v>
      </c>
      <c r="L31" s="37">
        <f>IF($A31&lt;&gt;"",IF(Beds!L31&lt;&gt;0,Nights!L31/(Occupancy!L$3*Beds!L31),0),"")</f>
        <v>0</v>
      </c>
      <c r="M31" s="37">
        <f>IF($A31&lt;&gt;"",IF(Beds!M31&lt;&gt;0,Nights!M31/(Occupancy!M$3*Beds!M31),0),"")</f>
        <v>0</v>
      </c>
      <c r="N31" s="37">
        <f>IF($A31&lt;&gt;"",IF(Beds!N31&lt;&gt;0,Nights!N31/(Occupancy!N$3*Beds!N31),0),"")</f>
        <v>0</v>
      </c>
      <c r="O31" s="37">
        <f>IF($A31&lt;&gt;"",IF(Beds!O31&lt;&gt;0,Nights!O31/(Occupancy!O$3*Beds!O31),0),"")</f>
        <v>0</v>
      </c>
      <c r="P31" s="37">
        <f>IF($A31&lt;&gt;"",IF(Beds!P31&lt;&gt;0,Nights!P31/(Occupancy!P$3*Beds!P31),0),"")</f>
        <v>0</v>
      </c>
      <c r="Q31" s="37">
        <f>IF($A31&lt;&gt;"",IF(Beds!Q31&lt;&gt;0,Nights!Q31/(Occupancy!Q$3*Beds!Q31),0),"")</f>
        <v>0</v>
      </c>
      <c r="R31" s="37">
        <f>IF($A31&lt;&gt;"",IF(Beds!R31&lt;&gt;0,Nights!R31/(Occupancy!R$3*Beds!R31),0),"")</f>
        <v>0</v>
      </c>
      <c r="S31" s="38">
        <f>IF($A31&lt;&gt;"",IF(Beds!S31&lt;&gt;0,Nights!S31/(Occupancy!S$3*Beds!S31),0),"")</f>
        <v>0</v>
      </c>
    </row>
    <row r="32" spans="1:19" ht="15" customHeight="1" x14ac:dyDescent="0.25">
      <c r="A32" s="5" t="str">
        <f>IF(Beds!A32&lt;&gt;"",Beds!A32,"")</f>
        <v>Bailén 33</v>
      </c>
      <c r="B32" s="39">
        <f>IF($A32&lt;&gt;"",IF(Beds!B32&lt;&gt;0,Nights!B32/(Occupancy!B$3*Beds!B32),0),"")</f>
        <v>0</v>
      </c>
      <c r="C32" s="40">
        <f>IF($A32&lt;&gt;"",IF(Beds!C32&lt;&gt;0,Nights!C32/(Occupancy!C$3*Beds!C32),0),"")</f>
        <v>0</v>
      </c>
      <c r="D32" s="40">
        <f>IF($A32&lt;&gt;"",IF(Beds!D32&lt;&gt;0,Nights!D32/(Occupancy!D$3*Beds!D32),0),"")</f>
        <v>0</v>
      </c>
      <c r="E32" s="40">
        <f>IF($A32&lt;&gt;"",IF(Beds!E32&lt;&gt;0,Nights!E32/(Occupancy!E$3*Beds!E32),0),"")</f>
        <v>0</v>
      </c>
      <c r="F32" s="40">
        <f>IF($A32&lt;&gt;"",IF(Beds!F32&lt;&gt;0,Nights!F32/(Occupancy!F$3*Beds!F32),0),"")</f>
        <v>0</v>
      </c>
      <c r="G32" s="40">
        <f>IF($A32&lt;&gt;"",IF(Beds!G32&lt;&gt;0,Nights!G32/(Occupancy!G$3*Beds!G32),0),"")</f>
        <v>0</v>
      </c>
      <c r="H32" s="40">
        <f>IF($A32&lt;&gt;"",IF(Beds!H32&lt;&gt;0,Nights!H32/(Occupancy!H$3*Beds!H32),0),"")</f>
        <v>0</v>
      </c>
      <c r="I32" s="40">
        <f>IF($A32&lt;&gt;"",IF(Beds!I32&lt;&gt;0,Nights!I32/(Occupancy!I$3*Beds!I32),0),"")</f>
        <v>0</v>
      </c>
      <c r="J32" s="40">
        <f>IF($A32&lt;&gt;"",IF(Beds!J32&lt;&gt;0,Nights!J32/(Occupancy!J$3*Beds!J32),0),"")</f>
        <v>0</v>
      </c>
      <c r="K32" s="40">
        <f>IF($A32&lt;&gt;"",IF(Beds!K32&lt;&gt;0,Nights!K32/(Occupancy!K$3*Beds!K32),0),"")</f>
        <v>0</v>
      </c>
      <c r="L32" s="40">
        <f>IF($A32&lt;&gt;"",IF(Beds!L32&lt;&gt;0,Nights!L32/(Occupancy!L$3*Beds!L32),0),"")</f>
        <v>0</v>
      </c>
      <c r="M32" s="40">
        <f>IF($A32&lt;&gt;"",IF(Beds!M32&lt;&gt;0,Nights!M32/(Occupancy!M$3*Beds!M32),0),"")</f>
        <v>0</v>
      </c>
      <c r="N32" s="40">
        <f>IF($A32&lt;&gt;"",IF(Beds!N32&lt;&gt;0,Nights!N32/(Occupancy!N$3*Beds!N32),0),"")</f>
        <v>0</v>
      </c>
      <c r="O32" s="40">
        <f>IF($A32&lt;&gt;"",IF(Beds!O32&lt;&gt;0,Nights!O32/(Occupancy!O$3*Beds!O32),0),"")</f>
        <v>0</v>
      </c>
      <c r="P32" s="40">
        <f>IF($A32&lt;&gt;"",IF(Beds!P32&lt;&gt;0,Nights!P32/(Occupancy!P$3*Beds!P32),0),"")</f>
        <v>0</v>
      </c>
      <c r="Q32" s="40">
        <f>IF($A32&lt;&gt;"",IF(Beds!Q32&lt;&gt;0,Nights!Q32/(Occupancy!Q$3*Beds!Q32),0),"")</f>
        <v>0</v>
      </c>
      <c r="R32" s="40">
        <f>IF($A32&lt;&gt;"",IF(Beds!R32&lt;&gt;0,Nights!R32/(Occupancy!R$3*Beds!R32),0),"")</f>
        <v>0</v>
      </c>
      <c r="S32" s="41">
        <f>IF($A32&lt;&gt;"",IF(Beds!S32&lt;&gt;0,Nights!S32/(Occupancy!S$3*Beds!S32),0),"")</f>
        <v>0</v>
      </c>
    </row>
    <row r="33" spans="1:19" ht="15" customHeight="1" x14ac:dyDescent="0.25">
      <c r="A33" s="5" t="str">
        <f>IF(Beds!A33&lt;&gt;"",Beds!A33,"")</f>
        <v>Consell De Cent 222</v>
      </c>
      <c r="B33" s="39">
        <f>IF($A33&lt;&gt;"",IF(Beds!B33&lt;&gt;0,Nights!B33/(Occupancy!B$3*Beds!B33),0),"")</f>
        <v>0</v>
      </c>
      <c r="C33" s="40">
        <f>IF($A33&lt;&gt;"",IF(Beds!C33&lt;&gt;0,Nights!C33/(Occupancy!C$3*Beds!C33),0),"")</f>
        <v>0</v>
      </c>
      <c r="D33" s="40">
        <f>IF($A33&lt;&gt;"",IF(Beds!D33&lt;&gt;0,Nights!D33/(Occupancy!D$3*Beds!D33),0),"")</f>
        <v>0</v>
      </c>
      <c r="E33" s="40">
        <f>IF($A33&lt;&gt;"",IF(Beds!E33&lt;&gt;0,Nights!E33/(Occupancy!E$3*Beds!E33),0),"")</f>
        <v>0</v>
      </c>
      <c r="F33" s="40">
        <f>IF($A33&lt;&gt;"",IF(Beds!F33&lt;&gt;0,Nights!F33/(Occupancy!F$3*Beds!F33),0),"")</f>
        <v>0</v>
      </c>
      <c r="G33" s="40">
        <f>IF($A33&lt;&gt;"",IF(Beds!G33&lt;&gt;0,Nights!G33/(Occupancy!G$3*Beds!G33),0),"")</f>
        <v>0</v>
      </c>
      <c r="H33" s="40">
        <f>IF($A33&lt;&gt;"",IF(Beds!H33&lt;&gt;0,Nights!H33/(Occupancy!H$3*Beds!H33),0),"")</f>
        <v>0</v>
      </c>
      <c r="I33" s="40">
        <f>IF($A33&lt;&gt;"",IF(Beds!I33&lt;&gt;0,Nights!I33/(Occupancy!I$3*Beds!I33),0),"")</f>
        <v>0</v>
      </c>
      <c r="J33" s="40">
        <f>IF($A33&lt;&gt;"",IF(Beds!J33&lt;&gt;0,Nights!J33/(Occupancy!J$3*Beds!J33),0),"")</f>
        <v>0</v>
      </c>
      <c r="K33" s="40">
        <f>IF($A33&lt;&gt;"",IF(Beds!K33&lt;&gt;0,Nights!K33/(Occupancy!K$3*Beds!K33),0),"")</f>
        <v>0</v>
      </c>
      <c r="L33" s="40">
        <f>IF($A33&lt;&gt;"",IF(Beds!L33&lt;&gt;0,Nights!L33/(Occupancy!L$3*Beds!L33),0),"")</f>
        <v>0</v>
      </c>
      <c r="M33" s="40">
        <f>IF($A33&lt;&gt;"",IF(Beds!M33&lt;&gt;0,Nights!M33/(Occupancy!M$3*Beds!M33),0),"")</f>
        <v>0</v>
      </c>
      <c r="N33" s="40">
        <f>IF($A33&lt;&gt;"",IF(Beds!N33&lt;&gt;0,Nights!N33/(Occupancy!N$3*Beds!N33),0),"")</f>
        <v>0</v>
      </c>
      <c r="O33" s="40">
        <f>IF($A33&lt;&gt;"",IF(Beds!O33&lt;&gt;0,Nights!O33/(Occupancy!O$3*Beds!O33),0),"")</f>
        <v>0</v>
      </c>
      <c r="P33" s="40">
        <f>IF($A33&lt;&gt;"",IF(Beds!P33&lt;&gt;0,Nights!P33/(Occupancy!P$3*Beds!P33),0),"")</f>
        <v>0</v>
      </c>
      <c r="Q33" s="40">
        <f>IF($A33&lt;&gt;"",IF(Beds!Q33&lt;&gt;0,Nights!Q33/(Occupancy!Q$3*Beds!Q33),0),"")</f>
        <v>0</v>
      </c>
      <c r="R33" s="40">
        <f>IF($A33&lt;&gt;"",IF(Beds!R33&lt;&gt;0,Nights!R33/(Occupancy!R$3*Beds!R33),0),"")</f>
        <v>0</v>
      </c>
      <c r="S33" s="41">
        <f>IF($A33&lt;&gt;"",IF(Beds!S33&lt;&gt;0,Nights!S33/(Occupancy!S$3*Beds!S33),0),"")</f>
        <v>0</v>
      </c>
    </row>
    <row r="34" spans="1:19" ht="15" customHeight="1" x14ac:dyDescent="0.25">
      <c r="A34" s="5" t="str">
        <f>IF(Beds!A34&lt;&gt;"",Beds!A34,"")</f>
        <v>Córcega 52</v>
      </c>
      <c r="B34" s="39">
        <f>IF($A34&lt;&gt;"",IF(Beds!B34&lt;&gt;0,Nights!B34/(Occupancy!B$3*Beds!B34),0),"")</f>
        <v>0</v>
      </c>
      <c r="C34" s="40">
        <f>IF($A34&lt;&gt;"",IF(Beds!C34&lt;&gt;0,Nights!C34/(Occupancy!C$3*Beds!C34),0),"")</f>
        <v>0</v>
      </c>
      <c r="D34" s="40">
        <f>IF($A34&lt;&gt;"",IF(Beds!D34&lt;&gt;0,Nights!D34/(Occupancy!D$3*Beds!D34),0),"")</f>
        <v>0</v>
      </c>
      <c r="E34" s="40">
        <f>IF($A34&lt;&gt;"",IF(Beds!E34&lt;&gt;0,Nights!E34/(Occupancy!E$3*Beds!E34),0),"")</f>
        <v>0</v>
      </c>
      <c r="F34" s="40">
        <f>IF($A34&lt;&gt;"",IF(Beds!F34&lt;&gt;0,Nights!F34/(Occupancy!F$3*Beds!F34),0),"")</f>
        <v>0</v>
      </c>
      <c r="G34" s="40">
        <f>IF($A34&lt;&gt;"",IF(Beds!G34&lt;&gt;0,Nights!G34/(Occupancy!G$3*Beds!G34),0),"")</f>
        <v>0</v>
      </c>
      <c r="H34" s="40">
        <f>IF($A34&lt;&gt;"",IF(Beds!H34&lt;&gt;0,Nights!H34/(Occupancy!H$3*Beds!H34),0),"")</f>
        <v>0</v>
      </c>
      <c r="I34" s="40">
        <f>IF($A34&lt;&gt;"",IF(Beds!I34&lt;&gt;0,Nights!I34/(Occupancy!I$3*Beds!I34),0),"")</f>
        <v>0</v>
      </c>
      <c r="J34" s="40">
        <f>IF($A34&lt;&gt;"",IF(Beds!J34&lt;&gt;0,Nights!J34/(Occupancy!J$3*Beds!J34),0),"")</f>
        <v>0</v>
      </c>
      <c r="K34" s="40">
        <f>IF($A34&lt;&gt;"",IF(Beds!K34&lt;&gt;0,Nights!K34/(Occupancy!K$3*Beds!K34),0),"")</f>
        <v>0</v>
      </c>
      <c r="L34" s="40">
        <f>IF($A34&lt;&gt;"",IF(Beds!L34&lt;&gt;0,Nights!L34/(Occupancy!L$3*Beds!L34),0),"")</f>
        <v>0</v>
      </c>
      <c r="M34" s="40">
        <f>IF($A34&lt;&gt;"",IF(Beds!M34&lt;&gt;0,Nights!M34/(Occupancy!M$3*Beds!M34),0),"")</f>
        <v>0</v>
      </c>
      <c r="N34" s="40">
        <f>IF($A34&lt;&gt;"",IF(Beds!N34&lt;&gt;0,Nights!N34/(Occupancy!N$3*Beds!N34),0),"")</f>
        <v>0</v>
      </c>
      <c r="O34" s="40">
        <f>IF($A34&lt;&gt;"",IF(Beds!O34&lt;&gt;0,Nights!O34/(Occupancy!O$3*Beds!O34),0),"")</f>
        <v>0</v>
      </c>
      <c r="P34" s="40">
        <f>IF($A34&lt;&gt;"",IF(Beds!P34&lt;&gt;0,Nights!P34/(Occupancy!P$3*Beds!P34),0),"")</f>
        <v>0</v>
      </c>
      <c r="Q34" s="40">
        <f>IF($A34&lt;&gt;"",IF(Beds!Q34&lt;&gt;0,Nights!Q34/(Occupancy!Q$3*Beds!Q34),0),"")</f>
        <v>0</v>
      </c>
      <c r="R34" s="40">
        <f>IF($A34&lt;&gt;"",IF(Beds!R34&lt;&gt;0,Nights!R34/(Occupancy!R$3*Beds!R34),0),"")</f>
        <v>0</v>
      </c>
      <c r="S34" s="41">
        <f>IF($A34&lt;&gt;"",IF(Beds!S34&lt;&gt;0,Nights!S34/(Occupancy!S$3*Beds!S34),0),"")</f>
        <v>0</v>
      </c>
    </row>
    <row r="35" spans="1:19" ht="15" customHeight="1" x14ac:dyDescent="0.25">
      <c r="A35" s="5" t="str">
        <f>IF(Beds!A35&lt;&gt;"",Beds!A35,"")</f>
        <v>Corcega 207</v>
      </c>
      <c r="B35" s="39">
        <f>IF($A35&lt;&gt;"",IF(Beds!B35&lt;&gt;0,Nights!B35/(Occupancy!B$3*Beds!B35),0),"")</f>
        <v>0</v>
      </c>
      <c r="C35" s="40">
        <f>IF($A35&lt;&gt;"",IF(Beds!C35&lt;&gt;0,Nights!C35/(Occupancy!C$3*Beds!C35),0),"")</f>
        <v>0</v>
      </c>
      <c r="D35" s="40">
        <f>IF($A35&lt;&gt;"",IF(Beds!D35&lt;&gt;0,Nights!D35/(Occupancy!D$3*Beds!D35),0),"")</f>
        <v>0</v>
      </c>
      <c r="E35" s="40">
        <f>IF($A35&lt;&gt;"",IF(Beds!E35&lt;&gt;0,Nights!E35/(Occupancy!E$3*Beds!E35),0),"")</f>
        <v>0</v>
      </c>
      <c r="F35" s="40">
        <f>IF($A35&lt;&gt;"",IF(Beds!F35&lt;&gt;0,Nights!F35/(Occupancy!F$3*Beds!F35),0),"")</f>
        <v>0</v>
      </c>
      <c r="G35" s="40">
        <f>IF($A35&lt;&gt;"",IF(Beds!G35&lt;&gt;0,Nights!G35/(Occupancy!G$3*Beds!G35),0),"")</f>
        <v>0</v>
      </c>
      <c r="H35" s="40">
        <f>IF($A35&lt;&gt;"",IF(Beds!H35&lt;&gt;0,Nights!H35/(Occupancy!H$3*Beds!H35),0),"")</f>
        <v>0</v>
      </c>
      <c r="I35" s="40">
        <f>IF($A35&lt;&gt;"",IF(Beds!I35&lt;&gt;0,Nights!I35/(Occupancy!I$3*Beds!I35),0),"")</f>
        <v>0</v>
      </c>
      <c r="J35" s="40">
        <f>IF($A35&lt;&gt;"",IF(Beds!J35&lt;&gt;0,Nights!J35/(Occupancy!J$3*Beds!J35),0),"")</f>
        <v>0</v>
      </c>
      <c r="K35" s="40">
        <f>IF($A35&lt;&gt;"",IF(Beds!K35&lt;&gt;0,Nights!K35/(Occupancy!K$3*Beds!K35),0),"")</f>
        <v>0</v>
      </c>
      <c r="L35" s="40">
        <f>IF($A35&lt;&gt;"",IF(Beds!L35&lt;&gt;0,Nights!L35/(Occupancy!L$3*Beds!L35),0),"")</f>
        <v>0</v>
      </c>
      <c r="M35" s="40">
        <f>IF($A35&lt;&gt;"",IF(Beds!M35&lt;&gt;0,Nights!M35/(Occupancy!M$3*Beds!M35),0),"")</f>
        <v>0</v>
      </c>
      <c r="N35" s="40">
        <f>IF($A35&lt;&gt;"",IF(Beds!N35&lt;&gt;0,Nights!N35/(Occupancy!N$3*Beds!N35),0),"")</f>
        <v>0</v>
      </c>
      <c r="O35" s="40">
        <f>IF($A35&lt;&gt;"",IF(Beds!O35&lt;&gt;0,Nights!O35/(Occupancy!O$3*Beds!O35),0),"")</f>
        <v>0</v>
      </c>
      <c r="P35" s="40">
        <f>IF($A35&lt;&gt;"",IF(Beds!P35&lt;&gt;0,Nights!P35/(Occupancy!P$3*Beds!P35),0),"")</f>
        <v>0</v>
      </c>
      <c r="Q35" s="40">
        <f>IF($A35&lt;&gt;"",IF(Beds!Q35&lt;&gt;0,Nights!Q35/(Occupancy!Q$3*Beds!Q35),0),"")</f>
        <v>0</v>
      </c>
      <c r="R35" s="40">
        <f>IF($A35&lt;&gt;"",IF(Beds!R35&lt;&gt;0,Nights!R35/(Occupancy!R$3*Beds!R35),0),"")</f>
        <v>0</v>
      </c>
      <c r="S35" s="41">
        <f>IF($A35&lt;&gt;"",IF(Beds!S35&lt;&gt;0,Nights!S35/(Occupancy!S$3*Beds!S35),0),"")</f>
        <v>0</v>
      </c>
    </row>
    <row r="36" spans="1:19" ht="15" customHeight="1" x14ac:dyDescent="0.25">
      <c r="A36" s="5" t="str">
        <f>IF(Beds!A36&lt;&gt;"",Beds!A36,"")</f>
        <v>Encarnación 160</v>
      </c>
      <c r="B36" s="39">
        <f>IF($A36&lt;&gt;"",IF(Beds!B36&lt;&gt;0,Nights!B36/(Occupancy!B$3*Beds!B36),0),"")</f>
        <v>0</v>
      </c>
      <c r="C36" s="40">
        <f>IF($A36&lt;&gt;"",IF(Beds!C36&lt;&gt;0,Nights!C36/(Occupancy!C$3*Beds!C36),0),"")</f>
        <v>0</v>
      </c>
      <c r="D36" s="40">
        <f>IF($A36&lt;&gt;"",IF(Beds!D36&lt;&gt;0,Nights!D36/(Occupancy!D$3*Beds!D36),0),"")</f>
        <v>0</v>
      </c>
      <c r="E36" s="40">
        <f>IF($A36&lt;&gt;"",IF(Beds!E36&lt;&gt;0,Nights!E36/(Occupancy!E$3*Beds!E36),0),"")</f>
        <v>0</v>
      </c>
      <c r="F36" s="40">
        <f>IF($A36&lt;&gt;"",IF(Beds!F36&lt;&gt;0,Nights!F36/(Occupancy!F$3*Beds!F36),0),"")</f>
        <v>0</v>
      </c>
      <c r="G36" s="40">
        <f>IF($A36&lt;&gt;"",IF(Beds!G36&lt;&gt;0,Nights!G36/(Occupancy!G$3*Beds!G36),0),"")</f>
        <v>0</v>
      </c>
      <c r="H36" s="40">
        <f>IF($A36&lt;&gt;"",IF(Beds!H36&lt;&gt;0,Nights!H36/(Occupancy!H$3*Beds!H36),0),"")</f>
        <v>0</v>
      </c>
      <c r="I36" s="40">
        <f>IF($A36&lt;&gt;"",IF(Beds!I36&lt;&gt;0,Nights!I36/(Occupancy!I$3*Beds!I36),0),"")</f>
        <v>0</v>
      </c>
      <c r="J36" s="40">
        <f>IF($A36&lt;&gt;"",IF(Beds!J36&lt;&gt;0,Nights!J36/(Occupancy!J$3*Beds!J36),0),"")</f>
        <v>0</v>
      </c>
      <c r="K36" s="40">
        <f>IF($A36&lt;&gt;"",IF(Beds!K36&lt;&gt;0,Nights!K36/(Occupancy!K$3*Beds!K36),0),"")</f>
        <v>0</v>
      </c>
      <c r="L36" s="40">
        <f>IF($A36&lt;&gt;"",IF(Beds!L36&lt;&gt;0,Nights!L36/(Occupancy!L$3*Beds!L36),0),"")</f>
        <v>0</v>
      </c>
      <c r="M36" s="40">
        <f>IF($A36&lt;&gt;"",IF(Beds!M36&lt;&gt;0,Nights!M36/(Occupancy!M$3*Beds!M36),0),"")</f>
        <v>0</v>
      </c>
      <c r="N36" s="40">
        <f>IF($A36&lt;&gt;"",IF(Beds!N36&lt;&gt;0,Nights!N36/(Occupancy!N$3*Beds!N36),0),"")</f>
        <v>0</v>
      </c>
      <c r="O36" s="40">
        <f>IF($A36&lt;&gt;"",IF(Beds!O36&lt;&gt;0,Nights!O36/(Occupancy!O$3*Beds!O36),0),"")</f>
        <v>0</v>
      </c>
      <c r="P36" s="40">
        <f>IF($A36&lt;&gt;"",IF(Beds!P36&lt;&gt;0,Nights!P36/(Occupancy!P$3*Beds!P36),0),"")</f>
        <v>0</v>
      </c>
      <c r="Q36" s="40">
        <f>IF($A36&lt;&gt;"",IF(Beds!Q36&lt;&gt;0,Nights!Q36/(Occupancy!Q$3*Beds!Q36),0),"")</f>
        <v>0</v>
      </c>
      <c r="R36" s="40">
        <f>IF($A36&lt;&gt;"",IF(Beds!R36&lt;&gt;0,Nights!R36/(Occupancy!R$3*Beds!R36),0),"")</f>
        <v>0</v>
      </c>
      <c r="S36" s="41">
        <f>IF($A36&lt;&gt;"",IF(Beds!S36&lt;&gt;0,Nights!S36/(Occupancy!S$3*Beds!S36),0),"")</f>
        <v>0</v>
      </c>
    </row>
    <row r="37" spans="1:19" ht="15" customHeight="1" x14ac:dyDescent="0.25">
      <c r="A37" s="5" t="str">
        <f>IF(Beds!A37&lt;&gt;"",Beds!A37,"")</f>
        <v>Gran Via 598</v>
      </c>
      <c r="B37" s="39">
        <f>IF($A37&lt;&gt;"",IF(Beds!B37&lt;&gt;0,Nights!B37/(Occupancy!B$3*Beds!B37),0),"")</f>
        <v>0</v>
      </c>
      <c r="C37" s="40">
        <f>IF($A37&lt;&gt;"",IF(Beds!C37&lt;&gt;0,Nights!C37/(Occupancy!C$3*Beds!C37),0),"")</f>
        <v>0</v>
      </c>
      <c r="D37" s="40">
        <f>IF($A37&lt;&gt;"",IF(Beds!D37&lt;&gt;0,Nights!D37/(Occupancy!D$3*Beds!D37),0),"")</f>
        <v>0</v>
      </c>
      <c r="E37" s="40">
        <f>IF($A37&lt;&gt;"",IF(Beds!E37&lt;&gt;0,Nights!E37/(Occupancy!E$3*Beds!E37),0),"")</f>
        <v>0</v>
      </c>
      <c r="F37" s="40">
        <f>IF($A37&lt;&gt;"",IF(Beds!F37&lt;&gt;0,Nights!F37/(Occupancy!F$3*Beds!F37),0),"")</f>
        <v>0</v>
      </c>
      <c r="G37" s="40">
        <f>IF($A37&lt;&gt;"",IF(Beds!G37&lt;&gt;0,Nights!G37/(Occupancy!G$3*Beds!G37),0),"")</f>
        <v>0</v>
      </c>
      <c r="H37" s="40">
        <f>IF($A37&lt;&gt;"",IF(Beds!H37&lt;&gt;0,Nights!H37/(Occupancy!H$3*Beds!H37),0),"")</f>
        <v>0</v>
      </c>
      <c r="I37" s="40">
        <f>IF($A37&lt;&gt;"",IF(Beds!I37&lt;&gt;0,Nights!I37/(Occupancy!I$3*Beds!I37),0),"")</f>
        <v>0</v>
      </c>
      <c r="J37" s="40">
        <f>IF($A37&lt;&gt;"",IF(Beds!J37&lt;&gt;0,Nights!J37/(Occupancy!J$3*Beds!J37),0),"")</f>
        <v>0</v>
      </c>
      <c r="K37" s="40">
        <f>IF($A37&lt;&gt;"",IF(Beds!K37&lt;&gt;0,Nights!K37/(Occupancy!K$3*Beds!K37),0),"")</f>
        <v>0</v>
      </c>
      <c r="L37" s="40">
        <f>IF($A37&lt;&gt;"",IF(Beds!L37&lt;&gt;0,Nights!L37/(Occupancy!L$3*Beds!L37),0),"")</f>
        <v>0</v>
      </c>
      <c r="M37" s="40">
        <f>IF($A37&lt;&gt;"",IF(Beds!M37&lt;&gt;0,Nights!M37/(Occupancy!M$3*Beds!M37),0),"")</f>
        <v>0</v>
      </c>
      <c r="N37" s="40">
        <f>IF($A37&lt;&gt;"",IF(Beds!N37&lt;&gt;0,Nights!N37/(Occupancy!N$3*Beds!N37),0),"")</f>
        <v>0</v>
      </c>
      <c r="O37" s="40">
        <f>IF($A37&lt;&gt;"",IF(Beds!O37&lt;&gt;0,Nights!O37/(Occupancy!O$3*Beds!O37),0),"")</f>
        <v>0</v>
      </c>
      <c r="P37" s="40">
        <f>IF($A37&lt;&gt;"",IF(Beds!P37&lt;&gt;0,Nights!P37/(Occupancy!P$3*Beds!P37),0),"")</f>
        <v>0</v>
      </c>
      <c r="Q37" s="40">
        <f>IF($A37&lt;&gt;"",IF(Beds!Q37&lt;&gt;0,Nights!Q37/(Occupancy!Q$3*Beds!Q37),0),"")</f>
        <v>0</v>
      </c>
      <c r="R37" s="40">
        <f>IF($A37&lt;&gt;"",IF(Beds!R37&lt;&gt;0,Nights!R37/(Occupancy!R$3*Beds!R37),0),"")</f>
        <v>0</v>
      </c>
      <c r="S37" s="41">
        <f>IF($A37&lt;&gt;"",IF(Beds!S37&lt;&gt;0,Nights!S37/(Occupancy!S$3*Beds!S37),0),"")</f>
        <v>0</v>
      </c>
    </row>
    <row r="38" spans="1:19" ht="15" customHeight="1" x14ac:dyDescent="0.25">
      <c r="A38" s="5" t="str">
        <f>IF(Beds!A38&lt;&gt;"",Beds!A38,"")</f>
        <v>Ramón Albó 006</v>
      </c>
      <c r="B38" s="39">
        <f>IF($A38&lt;&gt;"",IF(Beds!B38&lt;&gt;0,Nights!B38/(Occupancy!B$3*Beds!B38),0),"")</f>
        <v>0</v>
      </c>
      <c r="C38" s="40">
        <f>IF($A38&lt;&gt;"",IF(Beds!C38&lt;&gt;0,Nights!C38/(Occupancy!C$3*Beds!C38),0),"")</f>
        <v>0</v>
      </c>
      <c r="D38" s="40">
        <f>IF($A38&lt;&gt;"",IF(Beds!D38&lt;&gt;0,Nights!D38/(Occupancy!D$3*Beds!D38),0),"")</f>
        <v>0</v>
      </c>
      <c r="E38" s="40">
        <f>IF($A38&lt;&gt;"",IF(Beds!E38&lt;&gt;0,Nights!E38/(Occupancy!E$3*Beds!E38),0),"")</f>
        <v>0</v>
      </c>
      <c r="F38" s="40">
        <f>IF($A38&lt;&gt;"",IF(Beds!F38&lt;&gt;0,Nights!F38/(Occupancy!F$3*Beds!F38),0),"")</f>
        <v>0</v>
      </c>
      <c r="G38" s="40">
        <f>IF($A38&lt;&gt;"",IF(Beds!G38&lt;&gt;0,Nights!G38/(Occupancy!G$3*Beds!G38),0),"")</f>
        <v>0</v>
      </c>
      <c r="H38" s="40">
        <f>IF($A38&lt;&gt;"",IF(Beds!H38&lt;&gt;0,Nights!H38/(Occupancy!H$3*Beds!H38),0),"")</f>
        <v>0</v>
      </c>
      <c r="I38" s="40">
        <f>IF($A38&lt;&gt;"",IF(Beds!I38&lt;&gt;0,Nights!I38/(Occupancy!I$3*Beds!I38),0),"")</f>
        <v>0</v>
      </c>
      <c r="J38" s="40">
        <f>IF($A38&lt;&gt;"",IF(Beds!J38&lt;&gt;0,Nights!J38/(Occupancy!J$3*Beds!J38),0),"")</f>
        <v>0</v>
      </c>
      <c r="K38" s="40">
        <f>IF($A38&lt;&gt;"",IF(Beds!K38&lt;&gt;0,Nights!K38/(Occupancy!K$3*Beds!K38),0),"")</f>
        <v>0</v>
      </c>
      <c r="L38" s="40">
        <f>IF($A38&lt;&gt;"",IF(Beds!L38&lt;&gt;0,Nights!L38/(Occupancy!L$3*Beds!L38),0),"")</f>
        <v>0</v>
      </c>
      <c r="M38" s="40">
        <f>IF($A38&lt;&gt;"",IF(Beds!M38&lt;&gt;0,Nights!M38/(Occupancy!M$3*Beds!M38),0),"")</f>
        <v>0</v>
      </c>
      <c r="N38" s="40">
        <f>IF($A38&lt;&gt;"",IF(Beds!N38&lt;&gt;0,Nights!N38/(Occupancy!N$3*Beds!N38),0),"")</f>
        <v>0</v>
      </c>
      <c r="O38" s="40">
        <f>IF($A38&lt;&gt;"",IF(Beds!O38&lt;&gt;0,Nights!O38/(Occupancy!O$3*Beds!O38),0),"")</f>
        <v>0</v>
      </c>
      <c r="P38" s="40">
        <f>IF($A38&lt;&gt;"",IF(Beds!P38&lt;&gt;0,Nights!P38/(Occupancy!P$3*Beds!P38),0),"")</f>
        <v>0</v>
      </c>
      <c r="Q38" s="40">
        <f>IF($A38&lt;&gt;"",IF(Beds!Q38&lt;&gt;0,Nights!Q38/(Occupancy!Q$3*Beds!Q38),0),"")</f>
        <v>0</v>
      </c>
      <c r="R38" s="40">
        <f>IF($A38&lt;&gt;"",IF(Beds!R38&lt;&gt;0,Nights!R38/(Occupancy!R$3*Beds!R38),0),"")</f>
        <v>0</v>
      </c>
      <c r="S38" s="41">
        <f>IF($A38&lt;&gt;"",IF(Beds!S38&lt;&gt;0,Nights!S38/(Occupancy!S$3*Beds!S38),0),"")</f>
        <v>0</v>
      </c>
    </row>
    <row r="39" spans="1:19" ht="15" customHeight="1" x14ac:dyDescent="0.25">
      <c r="A39" s="5" t="str">
        <f>IF(Beds!A39&lt;&gt;"",Beds!A39,"")</f>
        <v>Robrenyo 67</v>
      </c>
      <c r="B39" s="39">
        <f>IF($A39&lt;&gt;"",IF(Beds!B39&lt;&gt;0,Nights!B39/(Occupancy!B$3*Beds!B39),0),"")</f>
        <v>0</v>
      </c>
      <c r="C39" s="40">
        <f>IF($A39&lt;&gt;"",IF(Beds!C39&lt;&gt;0,Nights!C39/(Occupancy!C$3*Beds!C39),0),"")</f>
        <v>0</v>
      </c>
      <c r="D39" s="40">
        <f>IF($A39&lt;&gt;"",IF(Beds!D39&lt;&gt;0,Nights!D39/(Occupancy!D$3*Beds!D39),0),"")</f>
        <v>0</v>
      </c>
      <c r="E39" s="40">
        <f>IF($A39&lt;&gt;"",IF(Beds!E39&lt;&gt;0,Nights!E39/(Occupancy!E$3*Beds!E39),0),"")</f>
        <v>0</v>
      </c>
      <c r="F39" s="40">
        <f>IF($A39&lt;&gt;"",IF(Beds!F39&lt;&gt;0,Nights!F39/(Occupancy!F$3*Beds!F39),0),"")</f>
        <v>0</v>
      </c>
      <c r="G39" s="40">
        <f>IF($A39&lt;&gt;"",IF(Beds!G39&lt;&gt;0,Nights!G39/(Occupancy!G$3*Beds!G39),0),"")</f>
        <v>0</v>
      </c>
      <c r="H39" s="40">
        <f>IF($A39&lt;&gt;"",IF(Beds!H39&lt;&gt;0,Nights!H39/(Occupancy!H$3*Beds!H39),0),"")</f>
        <v>0</v>
      </c>
      <c r="I39" s="40">
        <f>IF($A39&lt;&gt;"",IF(Beds!I39&lt;&gt;0,Nights!I39/(Occupancy!I$3*Beds!I39),0),"")</f>
        <v>0</v>
      </c>
      <c r="J39" s="40">
        <f>IF($A39&lt;&gt;"",IF(Beds!J39&lt;&gt;0,Nights!J39/(Occupancy!J$3*Beds!J39),0),"")</f>
        <v>0</v>
      </c>
      <c r="K39" s="40">
        <f>IF($A39&lt;&gt;"",IF(Beds!K39&lt;&gt;0,Nights!K39/(Occupancy!K$3*Beds!K39),0),"")</f>
        <v>0</v>
      </c>
      <c r="L39" s="40">
        <f>IF($A39&lt;&gt;"",IF(Beds!L39&lt;&gt;0,Nights!L39/(Occupancy!L$3*Beds!L39),0),"")</f>
        <v>0</v>
      </c>
      <c r="M39" s="40">
        <f>IF($A39&lt;&gt;"",IF(Beds!M39&lt;&gt;0,Nights!M39/(Occupancy!M$3*Beds!M39),0),"")</f>
        <v>0</v>
      </c>
      <c r="N39" s="40">
        <f>IF($A39&lt;&gt;"",IF(Beds!N39&lt;&gt;0,Nights!N39/(Occupancy!N$3*Beds!N39),0),"")</f>
        <v>0</v>
      </c>
      <c r="O39" s="40">
        <f>IF($A39&lt;&gt;"",IF(Beds!O39&lt;&gt;0,Nights!O39/(Occupancy!O$3*Beds!O39),0),"")</f>
        <v>0</v>
      </c>
      <c r="P39" s="40">
        <f>IF($A39&lt;&gt;"",IF(Beds!P39&lt;&gt;0,Nights!P39/(Occupancy!P$3*Beds!P39),0),"")</f>
        <v>0</v>
      </c>
      <c r="Q39" s="40">
        <f>IF($A39&lt;&gt;"",IF(Beds!Q39&lt;&gt;0,Nights!Q39/(Occupancy!Q$3*Beds!Q39),0),"")</f>
        <v>0</v>
      </c>
      <c r="R39" s="40">
        <f>IF($A39&lt;&gt;"",IF(Beds!R39&lt;&gt;0,Nights!R39/(Occupancy!R$3*Beds!R39),0),"")</f>
        <v>0</v>
      </c>
      <c r="S39" s="41">
        <f>IF($A39&lt;&gt;"",IF(Beds!S39&lt;&gt;0,Nights!S39/(Occupancy!S$3*Beds!S39),0),"")</f>
        <v>0</v>
      </c>
    </row>
    <row r="40" spans="1:19" ht="15" customHeight="1" x14ac:dyDescent="0.25">
      <c r="A40" s="5" t="str">
        <f>IF(Beds!A40&lt;&gt;"",Beds!A40,"")</f>
        <v>Sardenya 326</v>
      </c>
      <c r="B40" s="39">
        <f>IF($A40&lt;&gt;"",IF(Beds!B40&lt;&gt;0,Nights!B40/(Occupancy!B$3*Beds!B40),0),"")</f>
        <v>0</v>
      </c>
      <c r="C40" s="40">
        <f>IF($A40&lt;&gt;"",IF(Beds!C40&lt;&gt;0,Nights!C40/(Occupancy!C$3*Beds!C40),0),"")</f>
        <v>0</v>
      </c>
      <c r="D40" s="40">
        <f>IF($A40&lt;&gt;"",IF(Beds!D40&lt;&gt;0,Nights!D40/(Occupancy!D$3*Beds!D40),0),"")</f>
        <v>0</v>
      </c>
      <c r="E40" s="40">
        <f>IF($A40&lt;&gt;"",IF(Beds!E40&lt;&gt;0,Nights!E40/(Occupancy!E$3*Beds!E40),0),"")</f>
        <v>0</v>
      </c>
      <c r="F40" s="40">
        <f>IF($A40&lt;&gt;"",IF(Beds!F40&lt;&gt;0,Nights!F40/(Occupancy!F$3*Beds!F40),0),"")</f>
        <v>0</v>
      </c>
      <c r="G40" s="40">
        <f>IF($A40&lt;&gt;"",IF(Beds!G40&lt;&gt;0,Nights!G40/(Occupancy!G$3*Beds!G40),0),"")</f>
        <v>0</v>
      </c>
      <c r="H40" s="40">
        <f>IF($A40&lt;&gt;"",IF(Beds!H40&lt;&gt;0,Nights!H40/(Occupancy!H$3*Beds!H40),0),"")</f>
        <v>0</v>
      </c>
      <c r="I40" s="40">
        <f>IF($A40&lt;&gt;"",IF(Beds!I40&lt;&gt;0,Nights!I40/(Occupancy!I$3*Beds!I40),0),"")</f>
        <v>0</v>
      </c>
      <c r="J40" s="40">
        <f>IF($A40&lt;&gt;"",IF(Beds!J40&lt;&gt;0,Nights!J40/(Occupancy!J$3*Beds!J40),0),"")</f>
        <v>0</v>
      </c>
      <c r="K40" s="40">
        <f>IF($A40&lt;&gt;"",IF(Beds!K40&lt;&gt;0,Nights!K40/(Occupancy!K$3*Beds!K40),0),"")</f>
        <v>0</v>
      </c>
      <c r="L40" s="40">
        <f>IF($A40&lt;&gt;"",IF(Beds!L40&lt;&gt;0,Nights!L40/(Occupancy!L$3*Beds!L40),0),"")</f>
        <v>0</v>
      </c>
      <c r="M40" s="40">
        <f>IF($A40&lt;&gt;"",IF(Beds!M40&lt;&gt;0,Nights!M40/(Occupancy!M$3*Beds!M40),0),"")</f>
        <v>0</v>
      </c>
      <c r="N40" s="40">
        <f>IF($A40&lt;&gt;"",IF(Beds!N40&lt;&gt;0,Nights!N40/(Occupancy!N$3*Beds!N40),0),"")</f>
        <v>0</v>
      </c>
      <c r="O40" s="40">
        <f>IF($A40&lt;&gt;"",IF(Beds!O40&lt;&gt;0,Nights!O40/(Occupancy!O$3*Beds!O40),0),"")</f>
        <v>0</v>
      </c>
      <c r="P40" s="40">
        <f>IF($A40&lt;&gt;"",IF(Beds!P40&lt;&gt;0,Nights!P40/(Occupancy!P$3*Beds!P40),0),"")</f>
        <v>0</v>
      </c>
      <c r="Q40" s="40">
        <f>IF($A40&lt;&gt;"",IF(Beds!Q40&lt;&gt;0,Nights!Q40/(Occupancy!Q$3*Beds!Q40),0),"")</f>
        <v>0</v>
      </c>
      <c r="R40" s="40">
        <f>IF($A40&lt;&gt;"",IF(Beds!R40&lt;&gt;0,Nights!R40/(Occupancy!R$3*Beds!R40),0),"")</f>
        <v>0</v>
      </c>
      <c r="S40" s="41">
        <f>IF($A40&lt;&gt;"",IF(Beds!S40&lt;&gt;0,Nights!S40/(Occupancy!S$3*Beds!S40),0),"")</f>
        <v>0</v>
      </c>
    </row>
    <row r="41" spans="1:19" ht="15" customHeight="1" x14ac:dyDescent="0.25">
      <c r="A41" s="5" t="str">
        <f>IF(Beds!A41&lt;&gt;"",Beds!A41,"")</f>
        <v>Travessera 43</v>
      </c>
      <c r="B41" s="39">
        <f>IF($A41&lt;&gt;"",IF(Beds!B41&lt;&gt;0,Nights!B41/(Occupancy!B$3*Beds!B41),0),"")</f>
        <v>0</v>
      </c>
      <c r="C41" s="40">
        <f>IF($A41&lt;&gt;"",IF(Beds!C41&lt;&gt;0,Nights!C41/(Occupancy!C$3*Beds!C41),0),"")</f>
        <v>0</v>
      </c>
      <c r="D41" s="40">
        <f>IF($A41&lt;&gt;"",IF(Beds!D41&lt;&gt;0,Nights!D41/(Occupancy!D$3*Beds!D41),0),"")</f>
        <v>0</v>
      </c>
      <c r="E41" s="40">
        <f>IF($A41&lt;&gt;"",IF(Beds!E41&lt;&gt;0,Nights!E41/(Occupancy!E$3*Beds!E41),0),"")</f>
        <v>0</v>
      </c>
      <c r="F41" s="40">
        <f>IF($A41&lt;&gt;"",IF(Beds!F41&lt;&gt;0,Nights!F41/(Occupancy!F$3*Beds!F41),0),"")</f>
        <v>0</v>
      </c>
      <c r="G41" s="40">
        <f>IF($A41&lt;&gt;"",IF(Beds!G41&lt;&gt;0,Nights!G41/(Occupancy!G$3*Beds!G41),0),"")</f>
        <v>0</v>
      </c>
      <c r="H41" s="40">
        <f>IF($A41&lt;&gt;"",IF(Beds!H41&lt;&gt;0,Nights!H41/(Occupancy!H$3*Beds!H41),0),"")</f>
        <v>0</v>
      </c>
      <c r="I41" s="40">
        <f>IF($A41&lt;&gt;"",IF(Beds!I41&lt;&gt;0,Nights!I41/(Occupancy!I$3*Beds!I41),0),"")</f>
        <v>0</v>
      </c>
      <c r="J41" s="40">
        <f>IF($A41&lt;&gt;"",IF(Beds!J41&lt;&gt;0,Nights!J41/(Occupancy!J$3*Beds!J41),0),"")</f>
        <v>0</v>
      </c>
      <c r="K41" s="40">
        <f>IF($A41&lt;&gt;"",IF(Beds!K41&lt;&gt;0,Nights!K41/(Occupancy!K$3*Beds!K41),0),"")</f>
        <v>0</v>
      </c>
      <c r="L41" s="40">
        <f>IF($A41&lt;&gt;"",IF(Beds!L41&lt;&gt;0,Nights!L41/(Occupancy!L$3*Beds!L41),0),"")</f>
        <v>0</v>
      </c>
      <c r="M41" s="40">
        <f>IF($A41&lt;&gt;"",IF(Beds!M41&lt;&gt;0,Nights!M41/(Occupancy!M$3*Beds!M41),0),"")</f>
        <v>0</v>
      </c>
      <c r="N41" s="40">
        <f>IF($A41&lt;&gt;"",IF(Beds!N41&lt;&gt;0,Nights!N41/(Occupancy!N$3*Beds!N41),0),"")</f>
        <v>0</v>
      </c>
      <c r="O41" s="40">
        <f>IF($A41&lt;&gt;"",IF(Beds!O41&lt;&gt;0,Nights!O41/(Occupancy!O$3*Beds!O41),0),"")</f>
        <v>0</v>
      </c>
      <c r="P41" s="40">
        <f>IF($A41&lt;&gt;"",IF(Beds!P41&lt;&gt;0,Nights!P41/(Occupancy!P$3*Beds!P41),0),"")</f>
        <v>0</v>
      </c>
      <c r="Q41" s="40">
        <f>IF($A41&lt;&gt;"",IF(Beds!Q41&lt;&gt;0,Nights!Q41/(Occupancy!Q$3*Beds!Q41),0),"")</f>
        <v>0</v>
      </c>
      <c r="R41" s="40">
        <f>IF($A41&lt;&gt;"",IF(Beds!R41&lt;&gt;0,Nights!R41/(Occupancy!R$3*Beds!R41),0),"")</f>
        <v>0</v>
      </c>
      <c r="S41" s="41">
        <f>IF($A41&lt;&gt;"",IF(Beds!S41&lt;&gt;0,Nights!S41/(Occupancy!S$3*Beds!S41),0),"")</f>
        <v>0</v>
      </c>
    </row>
    <row r="42" spans="1:19" x14ac:dyDescent="0.25">
      <c r="A42" s="6" t="str">
        <f>IF(Beds!A42&lt;&gt;"",Beds!A42,"")</f>
        <v/>
      </c>
      <c r="B42" s="45" t="str">
        <f>IF($A42&lt;&gt;"",IF(Beds!B42&lt;&gt;0,Nights!B42/(Occupancy!B$3*Beds!B42),0),"")</f>
        <v/>
      </c>
      <c r="C42" s="46" t="str">
        <f>IF($A42&lt;&gt;"",IF(Beds!C42&lt;&gt;0,Nights!C42/(Occupancy!C$3*Beds!C42),0),"")</f>
        <v/>
      </c>
      <c r="D42" s="46" t="str">
        <f>IF($A42&lt;&gt;"",IF(Beds!D42&lt;&gt;0,Nights!D42/(Occupancy!D$3*Beds!D42),0),"")</f>
        <v/>
      </c>
      <c r="E42" s="46" t="str">
        <f>IF($A42&lt;&gt;"",IF(Beds!E42&lt;&gt;0,Nights!E42/(Occupancy!E$3*Beds!E42),0),"")</f>
        <v/>
      </c>
      <c r="F42" s="46" t="str">
        <f>IF($A42&lt;&gt;"",IF(Beds!F42&lt;&gt;0,Nights!F42/(Occupancy!F$3*Beds!F42),0),"")</f>
        <v/>
      </c>
      <c r="G42" s="46" t="str">
        <f>IF($A42&lt;&gt;"",IF(Beds!G42&lt;&gt;0,Nights!G42/(Occupancy!G$3*Beds!G42),0),"")</f>
        <v/>
      </c>
      <c r="H42" s="46" t="str">
        <f>IF($A42&lt;&gt;"",IF(Beds!H42&lt;&gt;0,Nights!H42/(Occupancy!H$3*Beds!H42),0),"")</f>
        <v/>
      </c>
      <c r="I42" s="46" t="str">
        <f>IF($A42&lt;&gt;"",IF(Beds!I42&lt;&gt;0,Nights!I42/(Occupancy!I$3*Beds!I42),0),"")</f>
        <v/>
      </c>
      <c r="J42" s="46" t="str">
        <f>IF($A42&lt;&gt;"",IF(Beds!J42&lt;&gt;0,Nights!J42/(Occupancy!J$3*Beds!J42),0),"")</f>
        <v/>
      </c>
      <c r="K42" s="46" t="str">
        <f>IF($A42&lt;&gt;"",IF(Beds!K42&lt;&gt;0,Nights!K42/(Occupancy!K$3*Beds!K42),0),"")</f>
        <v/>
      </c>
      <c r="L42" s="46" t="str">
        <f>IF($A42&lt;&gt;"",IF(Beds!L42&lt;&gt;0,Nights!L42/(Occupancy!L$3*Beds!L42),0),"")</f>
        <v/>
      </c>
      <c r="M42" s="46" t="str">
        <f>IF($A42&lt;&gt;"",IF(Beds!M42&lt;&gt;0,Nights!M42/(Occupancy!M$3*Beds!M42),0),"")</f>
        <v/>
      </c>
      <c r="N42" s="46" t="str">
        <f>IF($A42&lt;&gt;"",IF(Beds!N42&lt;&gt;0,Nights!N42/(Occupancy!N$3*Beds!N42),0),"")</f>
        <v/>
      </c>
      <c r="O42" s="46" t="str">
        <f>IF($A42&lt;&gt;"",IF(Beds!O42&lt;&gt;0,Nights!O42/(Occupancy!O$3*Beds!O42),0),"")</f>
        <v/>
      </c>
      <c r="P42" s="46" t="str">
        <f>IF($A42&lt;&gt;"",IF(Beds!P42&lt;&gt;0,Nights!P42/(Occupancy!P$3*Beds!P42),0),"")</f>
        <v/>
      </c>
      <c r="Q42" s="46" t="str">
        <f>IF($A42&lt;&gt;"",IF(Beds!Q42&lt;&gt;0,Nights!Q42/(Occupancy!Q$3*Beds!Q42),0),"")</f>
        <v/>
      </c>
      <c r="R42" s="46" t="str">
        <f>IF($A42&lt;&gt;"",IF(Beds!R42&lt;&gt;0,Nights!R42/(Occupancy!R$3*Beds!R42),0),"")</f>
        <v/>
      </c>
      <c r="S42" s="47" t="str">
        <f>IF($A42&lt;&gt;"",IF(Beds!S42&lt;&gt;0,Nights!S42/(Occupancy!S$3*Beds!S42),0),"")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33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78">
        <f t="shared" ref="B4:S4" si="1">B5+B30</f>
        <v>0</v>
      </c>
      <c r="C4" s="78">
        <f t="shared" si="1"/>
        <v>0</v>
      </c>
      <c r="D4" s="78">
        <f t="shared" si="1"/>
        <v>0</v>
      </c>
      <c r="E4" s="78">
        <f t="shared" si="1"/>
        <v>0</v>
      </c>
      <c r="F4" s="78">
        <f t="shared" si="1"/>
        <v>0</v>
      </c>
      <c r="G4" s="78">
        <f t="shared" si="1"/>
        <v>0</v>
      </c>
      <c r="H4" s="78">
        <f t="shared" si="1"/>
        <v>0</v>
      </c>
      <c r="I4" s="78">
        <f t="shared" si="1"/>
        <v>0</v>
      </c>
      <c r="J4" s="78">
        <f t="shared" si="1"/>
        <v>0</v>
      </c>
      <c r="K4" s="78">
        <f t="shared" si="1"/>
        <v>0</v>
      </c>
      <c r="L4" s="78">
        <f t="shared" si="1"/>
        <v>0</v>
      </c>
      <c r="M4" s="78">
        <f t="shared" si="1"/>
        <v>0</v>
      </c>
      <c r="N4" s="78">
        <f t="shared" si="1"/>
        <v>0</v>
      </c>
      <c r="O4" s="78">
        <f t="shared" si="1"/>
        <v>0</v>
      </c>
      <c r="P4" s="78">
        <f t="shared" si="1"/>
        <v>0</v>
      </c>
      <c r="Q4" s="78">
        <f t="shared" si="1"/>
        <v>0</v>
      </c>
      <c r="R4" s="78">
        <f t="shared" si="1"/>
        <v>0</v>
      </c>
      <c r="S4" s="79">
        <f t="shared" si="1"/>
        <v>0</v>
      </c>
    </row>
    <row r="5" spans="1:19" x14ac:dyDescent="0.25">
      <c r="A5" s="26" t="str">
        <f>IF(Beds!A5&lt;&gt;"",Beds!A5,"")</f>
        <v>VANDOR</v>
      </c>
      <c r="B5" s="80">
        <f t="shared" ref="B5:S5" si="2">B6+B15+B20+B25</f>
        <v>0</v>
      </c>
      <c r="C5" s="80">
        <f t="shared" si="2"/>
        <v>0</v>
      </c>
      <c r="D5" s="80">
        <f t="shared" si="2"/>
        <v>0</v>
      </c>
      <c r="E5" s="80">
        <f t="shared" si="2"/>
        <v>0</v>
      </c>
      <c r="F5" s="80">
        <f t="shared" si="2"/>
        <v>0</v>
      </c>
      <c r="G5" s="80">
        <f t="shared" si="2"/>
        <v>0</v>
      </c>
      <c r="H5" s="80">
        <f t="shared" si="2"/>
        <v>0</v>
      </c>
      <c r="I5" s="80">
        <f t="shared" si="2"/>
        <v>0</v>
      </c>
      <c r="J5" s="80">
        <f t="shared" si="2"/>
        <v>0</v>
      </c>
      <c r="K5" s="80">
        <f t="shared" si="2"/>
        <v>0</v>
      </c>
      <c r="L5" s="80">
        <f t="shared" si="2"/>
        <v>0</v>
      </c>
      <c r="M5" s="80">
        <f t="shared" si="2"/>
        <v>0</v>
      </c>
      <c r="N5" s="80">
        <f t="shared" si="2"/>
        <v>0</v>
      </c>
      <c r="O5" s="80">
        <f t="shared" si="2"/>
        <v>0</v>
      </c>
      <c r="P5" s="80">
        <f t="shared" si="2"/>
        <v>0</v>
      </c>
      <c r="Q5" s="80">
        <f t="shared" si="2"/>
        <v>0</v>
      </c>
      <c r="R5" s="80">
        <f t="shared" si="2"/>
        <v>0</v>
      </c>
      <c r="S5" s="81">
        <f t="shared" si="2"/>
        <v>0</v>
      </c>
    </row>
    <row r="6" spans="1:19" s="2" customFormat="1" ht="12.75" customHeight="1" x14ac:dyDescent="0.2">
      <c r="A6" s="29" t="str">
        <f>IF(Beds!A6&lt;&gt;"",Beds!A6,"")</f>
        <v>BARCELONA</v>
      </c>
      <c r="B6" s="82">
        <f t="shared" ref="B6:S6" si="3">SUM(B7:B14)</f>
        <v>0</v>
      </c>
      <c r="C6" s="82">
        <f t="shared" si="3"/>
        <v>0</v>
      </c>
      <c r="D6" s="82">
        <f t="shared" si="3"/>
        <v>0</v>
      </c>
      <c r="E6" s="82">
        <f t="shared" si="3"/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82">
        <f t="shared" si="3"/>
        <v>0</v>
      </c>
      <c r="K6" s="82">
        <f t="shared" si="3"/>
        <v>0</v>
      </c>
      <c r="L6" s="82">
        <f t="shared" si="3"/>
        <v>0</v>
      </c>
      <c r="M6" s="82">
        <f t="shared" si="3"/>
        <v>0</v>
      </c>
      <c r="N6" s="82">
        <f t="shared" si="3"/>
        <v>0</v>
      </c>
      <c r="O6" s="82">
        <f t="shared" si="3"/>
        <v>0</v>
      </c>
      <c r="P6" s="82">
        <f t="shared" si="3"/>
        <v>0</v>
      </c>
      <c r="Q6" s="82">
        <f t="shared" si="3"/>
        <v>0</v>
      </c>
      <c r="R6" s="82">
        <f t="shared" si="3"/>
        <v>0</v>
      </c>
      <c r="S6" s="83">
        <f t="shared" si="3"/>
        <v>0</v>
      </c>
    </row>
    <row r="7" spans="1:19" x14ac:dyDescent="0.25">
      <c r="A7" s="4" t="str">
        <f>IF(Beds!A7&lt;&gt;"",Beds!A7,"")</f>
        <v>Balmes 335</v>
      </c>
      <c r="B7" s="84">
        <f>IF($A7&lt;&gt;"",SUMIF('data-rent'!$A:$A,$A7,'data-rent'!E:E),"")</f>
        <v>0</v>
      </c>
      <c r="C7" s="85">
        <f>IF($A7&lt;&gt;"",SUMIF('data-rent'!$A:$A,$A7,'data-rent'!F:F),"")</f>
        <v>0</v>
      </c>
      <c r="D7" s="85">
        <f>IF($A7&lt;&gt;"",SUMIF('data-rent'!$A:$A,$A7,'data-rent'!G:G),"")</f>
        <v>0</v>
      </c>
      <c r="E7" s="85">
        <f>IF($A7&lt;&gt;"",SUMIF('data-rent'!$A:$A,$A7,'data-rent'!H:H),"")</f>
        <v>0</v>
      </c>
      <c r="F7" s="85">
        <f>IF($A7&lt;&gt;"",SUMIF('data-rent'!$A:$A,$A7,'data-rent'!I:I),"")</f>
        <v>0</v>
      </c>
      <c r="G7" s="85">
        <f>IF($A7&lt;&gt;"",SUMIF('data-rent'!$A:$A,$A7,'data-rent'!J:J),"")</f>
        <v>0</v>
      </c>
      <c r="H7" s="85">
        <f>IF($A7&lt;&gt;"",SUMIF('data-rent'!$A:$A,$A7,'data-rent'!K:K),"")</f>
        <v>0</v>
      </c>
      <c r="I7" s="85">
        <f>IF($A7&lt;&gt;"",SUMIF('data-rent'!$A:$A,$A7,'data-rent'!L:L),"")</f>
        <v>0</v>
      </c>
      <c r="J7" s="85">
        <f>IF($A7&lt;&gt;"",SUMIF('data-rent'!$A:$A,$A7,'data-rent'!M:M),"")</f>
        <v>0</v>
      </c>
      <c r="K7" s="85">
        <f>IF($A7&lt;&gt;"",SUMIF('data-rent'!$A:$A,$A7,'data-rent'!N:N),"")</f>
        <v>0</v>
      </c>
      <c r="L7" s="85">
        <f>IF($A7&lt;&gt;"",SUMIF('data-rent'!$A:$A,$A7,'data-rent'!O:O),"")</f>
        <v>0</v>
      </c>
      <c r="M7" s="85">
        <f>IF($A7&lt;&gt;"",SUMIF('data-rent'!$A:$A,$A7,'data-rent'!P:P),"")</f>
        <v>0</v>
      </c>
      <c r="N7" s="85">
        <f>IF($A7&lt;&gt;"",SUMIF('data-rent'!$A:$A,$A7,'data-rent'!Q:Q),"")</f>
        <v>0</v>
      </c>
      <c r="O7" s="85">
        <f>IF($A7&lt;&gt;"",SUMIF('data-rent'!$A:$A,$A7,'data-rent'!R:R),"")</f>
        <v>0</v>
      </c>
      <c r="P7" s="85">
        <f>IF($A7&lt;&gt;"",SUMIF('data-rent'!$A:$A,$A7,'data-rent'!S:S),"")</f>
        <v>0</v>
      </c>
      <c r="Q7" s="85">
        <f>IF($A7&lt;&gt;"",SUMIF('data-rent'!$A:$A,$A7,'data-rent'!T:T),"")</f>
        <v>0</v>
      </c>
      <c r="R7" s="85">
        <f>IF($A7&lt;&gt;"",SUMIF('data-rent'!$A:$A,$A7,'data-rent'!U:U),"")</f>
        <v>0</v>
      </c>
      <c r="S7" s="86">
        <f>IF($A7&lt;&gt;"",SUMIF('data-rent'!$A:$A,$A7,'data-rent'!V:V),"")</f>
        <v>0</v>
      </c>
    </row>
    <row r="8" spans="1:19" x14ac:dyDescent="0.25">
      <c r="A8" s="5" t="str">
        <f>IF(Beds!A8&lt;&gt;"",Beds!A8,"")</f>
        <v>Napols 206</v>
      </c>
      <c r="B8" s="87">
        <f>IF($A8&lt;&gt;"",SUMIF('data-rent'!$A:$A,$A8,'data-rent'!E:E),"")</f>
        <v>0</v>
      </c>
      <c r="C8" s="88">
        <f>IF($A8&lt;&gt;"",SUMIF('data-rent'!$A:$A,$A8,'data-rent'!F:F),"")</f>
        <v>0</v>
      </c>
      <c r="D8" s="88">
        <f>IF($A8&lt;&gt;"",SUMIF('data-rent'!$A:$A,$A8,'data-rent'!G:G),"")</f>
        <v>0</v>
      </c>
      <c r="E8" s="88">
        <f>IF($A8&lt;&gt;"",SUMIF('data-rent'!$A:$A,$A8,'data-rent'!H:H),"")</f>
        <v>0</v>
      </c>
      <c r="F8" s="88">
        <f>IF($A8&lt;&gt;"",SUMIF('data-rent'!$A:$A,$A8,'data-rent'!I:I),"")</f>
        <v>0</v>
      </c>
      <c r="G8" s="88">
        <f>IF($A8&lt;&gt;"",SUMIF('data-rent'!$A:$A,$A8,'data-rent'!J:J),"")</f>
        <v>0</v>
      </c>
      <c r="H8" s="88">
        <f>IF($A8&lt;&gt;"",SUMIF('data-rent'!$A:$A,$A8,'data-rent'!K:K),"")</f>
        <v>0</v>
      </c>
      <c r="I8" s="88">
        <f>IF($A8&lt;&gt;"",SUMIF('data-rent'!$A:$A,$A8,'data-rent'!L:L),"")</f>
        <v>0</v>
      </c>
      <c r="J8" s="88">
        <f>IF($A8&lt;&gt;"",SUMIF('data-rent'!$A:$A,$A8,'data-rent'!M:M),"")</f>
        <v>0</v>
      </c>
      <c r="K8" s="88">
        <f>IF($A8&lt;&gt;"",SUMIF('data-rent'!$A:$A,$A8,'data-rent'!N:N),"")</f>
        <v>0</v>
      </c>
      <c r="L8" s="88">
        <f>IF($A8&lt;&gt;"",SUMIF('data-rent'!$A:$A,$A8,'data-rent'!O:O),"")</f>
        <v>0</v>
      </c>
      <c r="M8" s="88">
        <f>IF($A8&lt;&gt;"",SUMIF('data-rent'!$A:$A,$A8,'data-rent'!P:P),"")</f>
        <v>0</v>
      </c>
      <c r="N8" s="88">
        <f>IF($A8&lt;&gt;"",SUMIF('data-rent'!$A:$A,$A8,'data-rent'!Q:Q),"")</f>
        <v>0</v>
      </c>
      <c r="O8" s="88">
        <f>IF($A8&lt;&gt;"",SUMIF('data-rent'!$A:$A,$A8,'data-rent'!R:R),"")</f>
        <v>0</v>
      </c>
      <c r="P8" s="88">
        <f>IF($A8&lt;&gt;"",SUMIF('data-rent'!$A:$A,$A8,'data-rent'!S:S),"")</f>
        <v>0</v>
      </c>
      <c r="Q8" s="88">
        <f>IF($A8&lt;&gt;"",SUMIF('data-rent'!$A:$A,$A8,'data-rent'!T:T),"")</f>
        <v>0</v>
      </c>
      <c r="R8" s="88">
        <f>IF($A8&lt;&gt;"",SUMIF('data-rent'!$A:$A,$A8,'data-rent'!U:U),"")</f>
        <v>0</v>
      </c>
      <c r="S8" s="89">
        <f>IF($A8&lt;&gt;"",SUMIF('data-rent'!$A:$A,$A8,'data-rent'!V:V),"")</f>
        <v>0</v>
      </c>
    </row>
    <row r="9" spans="1:19" x14ac:dyDescent="0.25">
      <c r="A9" s="5" t="str">
        <f>IF(Beds!A9&lt;&gt;"",Beds!A9,"")</f>
        <v>Rocafort 219</v>
      </c>
      <c r="B9" s="87">
        <f>IF($A9&lt;&gt;"",SUMIF('data-rent'!$A:$A,$A9,'data-rent'!E:E),"")</f>
        <v>0</v>
      </c>
      <c r="C9" s="88">
        <f>IF($A9&lt;&gt;"",SUMIF('data-rent'!$A:$A,$A9,'data-rent'!F:F),"")</f>
        <v>0</v>
      </c>
      <c r="D9" s="88">
        <f>IF($A9&lt;&gt;"",SUMIF('data-rent'!$A:$A,$A9,'data-rent'!G:G),"")</f>
        <v>0</v>
      </c>
      <c r="E9" s="88">
        <f>IF($A9&lt;&gt;"",SUMIF('data-rent'!$A:$A,$A9,'data-rent'!H:H),"")</f>
        <v>0</v>
      </c>
      <c r="F9" s="88">
        <f>IF($A9&lt;&gt;"",SUMIF('data-rent'!$A:$A,$A9,'data-rent'!I:I),"")</f>
        <v>0</v>
      </c>
      <c r="G9" s="88">
        <f>IF($A9&lt;&gt;"",SUMIF('data-rent'!$A:$A,$A9,'data-rent'!J:J),"")</f>
        <v>0</v>
      </c>
      <c r="H9" s="88">
        <f>IF($A9&lt;&gt;"",SUMIF('data-rent'!$A:$A,$A9,'data-rent'!K:K),"")</f>
        <v>0</v>
      </c>
      <c r="I9" s="88">
        <f>IF($A9&lt;&gt;"",SUMIF('data-rent'!$A:$A,$A9,'data-rent'!L:L),"")</f>
        <v>0</v>
      </c>
      <c r="J9" s="88">
        <f>IF($A9&lt;&gt;"",SUMIF('data-rent'!$A:$A,$A9,'data-rent'!M:M),"")</f>
        <v>0</v>
      </c>
      <c r="K9" s="88">
        <f>IF($A9&lt;&gt;"",SUMIF('data-rent'!$A:$A,$A9,'data-rent'!N:N),"")</f>
        <v>0</v>
      </c>
      <c r="L9" s="88">
        <f>IF($A9&lt;&gt;"",SUMIF('data-rent'!$A:$A,$A9,'data-rent'!O:O),"")</f>
        <v>0</v>
      </c>
      <c r="M9" s="88">
        <f>IF($A9&lt;&gt;"",SUMIF('data-rent'!$A:$A,$A9,'data-rent'!P:P),"")</f>
        <v>0</v>
      </c>
      <c r="N9" s="88">
        <f>IF($A9&lt;&gt;"",SUMIF('data-rent'!$A:$A,$A9,'data-rent'!Q:Q),"")</f>
        <v>0</v>
      </c>
      <c r="O9" s="88">
        <f>IF($A9&lt;&gt;"",SUMIF('data-rent'!$A:$A,$A9,'data-rent'!R:R),"")</f>
        <v>0</v>
      </c>
      <c r="P9" s="88">
        <f>IF($A9&lt;&gt;"",SUMIF('data-rent'!$A:$A,$A9,'data-rent'!S:S),"")</f>
        <v>0</v>
      </c>
      <c r="Q9" s="88">
        <f>IF($A9&lt;&gt;"",SUMIF('data-rent'!$A:$A,$A9,'data-rent'!T:T),"")</f>
        <v>0</v>
      </c>
      <c r="R9" s="88">
        <f>IF($A9&lt;&gt;"",SUMIF('data-rent'!$A:$A,$A9,'data-rent'!U:U),"")</f>
        <v>0</v>
      </c>
      <c r="S9" s="89">
        <f>IF($A9&lt;&gt;"",SUMIF('data-rent'!$A:$A,$A9,'data-rent'!V:V),"")</f>
        <v>0</v>
      </c>
    </row>
    <row r="10" spans="1:19" x14ac:dyDescent="0.25">
      <c r="A10" s="5" t="str">
        <f>IF(Beds!A10&lt;&gt;"",Beds!A10,"")</f>
        <v>Entença 069</v>
      </c>
      <c r="B10" s="87">
        <f>IF($A10&lt;&gt;"",SUMIF('data-rent'!$A:$A,$A10,'data-rent'!E:E),"")</f>
        <v>0</v>
      </c>
      <c r="C10" s="88">
        <f>IF($A10&lt;&gt;"",SUMIF('data-rent'!$A:$A,$A10,'data-rent'!F:F),"")</f>
        <v>0</v>
      </c>
      <c r="D10" s="88">
        <f>IF($A10&lt;&gt;"",SUMIF('data-rent'!$A:$A,$A10,'data-rent'!G:G),"")</f>
        <v>0</v>
      </c>
      <c r="E10" s="88">
        <f>IF($A10&lt;&gt;"",SUMIF('data-rent'!$A:$A,$A10,'data-rent'!H:H),"")</f>
        <v>0</v>
      </c>
      <c r="F10" s="88">
        <f>IF($A10&lt;&gt;"",SUMIF('data-rent'!$A:$A,$A10,'data-rent'!I:I),"")</f>
        <v>0</v>
      </c>
      <c r="G10" s="88">
        <f>IF($A10&lt;&gt;"",SUMIF('data-rent'!$A:$A,$A10,'data-rent'!J:J),"")</f>
        <v>0</v>
      </c>
      <c r="H10" s="88">
        <f>IF($A10&lt;&gt;"",SUMIF('data-rent'!$A:$A,$A10,'data-rent'!K:K),"")</f>
        <v>0</v>
      </c>
      <c r="I10" s="88">
        <f>IF($A10&lt;&gt;"",SUMIF('data-rent'!$A:$A,$A10,'data-rent'!L:L),"")</f>
        <v>0</v>
      </c>
      <c r="J10" s="88">
        <f>IF($A10&lt;&gt;"",SUMIF('data-rent'!$A:$A,$A10,'data-rent'!M:M),"")</f>
        <v>0</v>
      </c>
      <c r="K10" s="88">
        <f>IF($A10&lt;&gt;"",SUMIF('data-rent'!$A:$A,$A10,'data-rent'!N:N),"")</f>
        <v>0</v>
      </c>
      <c r="L10" s="88">
        <f>IF($A10&lt;&gt;"",SUMIF('data-rent'!$A:$A,$A10,'data-rent'!O:O),"")</f>
        <v>0</v>
      </c>
      <c r="M10" s="88">
        <f>IF($A10&lt;&gt;"",SUMIF('data-rent'!$A:$A,$A10,'data-rent'!P:P),"")</f>
        <v>0</v>
      </c>
      <c r="N10" s="88">
        <f>IF($A10&lt;&gt;"",SUMIF('data-rent'!$A:$A,$A10,'data-rent'!Q:Q),"")</f>
        <v>0</v>
      </c>
      <c r="O10" s="88">
        <f>IF($A10&lt;&gt;"",SUMIF('data-rent'!$A:$A,$A10,'data-rent'!R:R),"")</f>
        <v>0</v>
      </c>
      <c r="P10" s="88">
        <f>IF($A10&lt;&gt;"",SUMIF('data-rent'!$A:$A,$A10,'data-rent'!S:S),"")</f>
        <v>0</v>
      </c>
      <c r="Q10" s="88">
        <f>IF($A10&lt;&gt;"",SUMIF('data-rent'!$A:$A,$A10,'data-rent'!T:T),"")</f>
        <v>0</v>
      </c>
      <c r="R10" s="88">
        <f>IF($A10&lt;&gt;"",SUMIF('data-rent'!$A:$A,$A10,'data-rent'!U:U),"")</f>
        <v>0</v>
      </c>
      <c r="S10" s="89">
        <f>IF($A10&lt;&gt;"",SUMIF('data-rent'!$A:$A,$A10,'data-rent'!V:V),"")</f>
        <v>0</v>
      </c>
    </row>
    <row r="11" spans="1:19" x14ac:dyDescent="0.25">
      <c r="A11" s="5" t="str">
        <f>IF(Beds!A11&lt;&gt;"",Beds!A11,"")</f>
        <v>Avenida Madrid 110</v>
      </c>
      <c r="B11" s="87">
        <f>IF($A11&lt;&gt;"",SUMIF('data-rent'!$A:$A,$A11,'data-rent'!E:E),"")</f>
        <v>0</v>
      </c>
      <c r="C11" s="88">
        <f>IF($A11&lt;&gt;"",SUMIF('data-rent'!$A:$A,$A11,'data-rent'!F:F),"")</f>
        <v>0</v>
      </c>
      <c r="D11" s="88">
        <f>IF($A11&lt;&gt;"",SUMIF('data-rent'!$A:$A,$A11,'data-rent'!G:G),"")</f>
        <v>0</v>
      </c>
      <c r="E11" s="88">
        <f>IF($A11&lt;&gt;"",SUMIF('data-rent'!$A:$A,$A11,'data-rent'!H:H),"")</f>
        <v>0</v>
      </c>
      <c r="F11" s="88">
        <f>IF($A11&lt;&gt;"",SUMIF('data-rent'!$A:$A,$A11,'data-rent'!I:I),"")</f>
        <v>0</v>
      </c>
      <c r="G11" s="88">
        <f>IF($A11&lt;&gt;"",SUMIF('data-rent'!$A:$A,$A11,'data-rent'!J:J),"")</f>
        <v>0</v>
      </c>
      <c r="H11" s="88">
        <f>IF($A11&lt;&gt;"",SUMIF('data-rent'!$A:$A,$A11,'data-rent'!K:K),"")</f>
        <v>0</v>
      </c>
      <c r="I11" s="88">
        <f>IF($A11&lt;&gt;"",SUMIF('data-rent'!$A:$A,$A11,'data-rent'!L:L),"")</f>
        <v>0</v>
      </c>
      <c r="J11" s="88">
        <f>IF($A11&lt;&gt;"",SUMIF('data-rent'!$A:$A,$A11,'data-rent'!M:M),"")</f>
        <v>0</v>
      </c>
      <c r="K11" s="88">
        <f>IF($A11&lt;&gt;"",SUMIF('data-rent'!$A:$A,$A11,'data-rent'!N:N),"")</f>
        <v>0</v>
      </c>
      <c r="L11" s="88">
        <f>IF($A11&lt;&gt;"",SUMIF('data-rent'!$A:$A,$A11,'data-rent'!O:O),"")</f>
        <v>0</v>
      </c>
      <c r="M11" s="88">
        <f>IF($A11&lt;&gt;"",SUMIF('data-rent'!$A:$A,$A11,'data-rent'!P:P),"")</f>
        <v>0</v>
      </c>
      <c r="N11" s="88">
        <f>IF($A11&lt;&gt;"",SUMIF('data-rent'!$A:$A,$A11,'data-rent'!Q:Q),"")</f>
        <v>0</v>
      </c>
      <c r="O11" s="88">
        <f>IF($A11&lt;&gt;"",SUMIF('data-rent'!$A:$A,$A11,'data-rent'!R:R),"")</f>
        <v>0</v>
      </c>
      <c r="P11" s="88">
        <f>IF($A11&lt;&gt;"",SUMIF('data-rent'!$A:$A,$A11,'data-rent'!S:S),"")</f>
        <v>0</v>
      </c>
      <c r="Q11" s="88">
        <f>IF($A11&lt;&gt;"",SUMIF('data-rent'!$A:$A,$A11,'data-rent'!T:T),"")</f>
        <v>0</v>
      </c>
      <c r="R11" s="88">
        <f>IF($A11&lt;&gt;"",SUMIF('data-rent'!$A:$A,$A11,'data-rent'!U:U),"")</f>
        <v>0</v>
      </c>
      <c r="S11" s="89">
        <f>IF($A11&lt;&gt;"",SUMIF('data-rent'!$A:$A,$A11,'data-rent'!V:V),"")</f>
        <v>0</v>
      </c>
    </row>
    <row r="12" spans="1:19" x14ac:dyDescent="0.25">
      <c r="A12" s="5" t="str">
        <f>IF(Beds!A12&lt;&gt;"",Beds!A12,"")</f>
        <v>Muntaner 448</v>
      </c>
      <c r="B12" s="87">
        <f>IF($A12&lt;&gt;"",SUMIF('data-rent'!$A:$A,$A12,'data-rent'!E:E),"")</f>
        <v>0</v>
      </c>
      <c r="C12" s="88">
        <f>IF($A12&lt;&gt;"",SUMIF('data-rent'!$A:$A,$A12,'data-rent'!F:F),"")</f>
        <v>0</v>
      </c>
      <c r="D12" s="88">
        <f>IF($A12&lt;&gt;"",SUMIF('data-rent'!$A:$A,$A12,'data-rent'!G:G),"")</f>
        <v>0</v>
      </c>
      <c r="E12" s="88">
        <f>IF($A12&lt;&gt;"",SUMIF('data-rent'!$A:$A,$A12,'data-rent'!H:H),"")</f>
        <v>0</v>
      </c>
      <c r="F12" s="88">
        <f>IF($A12&lt;&gt;"",SUMIF('data-rent'!$A:$A,$A12,'data-rent'!I:I),"")</f>
        <v>0</v>
      </c>
      <c r="G12" s="88">
        <f>IF($A12&lt;&gt;"",SUMIF('data-rent'!$A:$A,$A12,'data-rent'!J:J),"")</f>
        <v>0</v>
      </c>
      <c r="H12" s="88">
        <f>IF($A12&lt;&gt;"",SUMIF('data-rent'!$A:$A,$A12,'data-rent'!K:K),"")</f>
        <v>0</v>
      </c>
      <c r="I12" s="88">
        <f>IF($A12&lt;&gt;"",SUMIF('data-rent'!$A:$A,$A12,'data-rent'!L:L),"")</f>
        <v>0</v>
      </c>
      <c r="J12" s="88">
        <f>IF($A12&lt;&gt;"",SUMIF('data-rent'!$A:$A,$A12,'data-rent'!M:M),"")</f>
        <v>0</v>
      </c>
      <c r="K12" s="88">
        <f>IF($A12&lt;&gt;"",SUMIF('data-rent'!$A:$A,$A12,'data-rent'!N:N),"")</f>
        <v>0</v>
      </c>
      <c r="L12" s="88">
        <f>IF($A12&lt;&gt;"",SUMIF('data-rent'!$A:$A,$A12,'data-rent'!O:O),"")</f>
        <v>0</v>
      </c>
      <c r="M12" s="88">
        <f>IF($A12&lt;&gt;"",SUMIF('data-rent'!$A:$A,$A12,'data-rent'!P:P),"")</f>
        <v>0</v>
      </c>
      <c r="N12" s="88">
        <f>IF($A12&lt;&gt;"",SUMIF('data-rent'!$A:$A,$A12,'data-rent'!Q:Q),"")</f>
        <v>0</v>
      </c>
      <c r="O12" s="88">
        <f>IF($A12&lt;&gt;"",SUMIF('data-rent'!$A:$A,$A12,'data-rent'!R:R),"")</f>
        <v>0</v>
      </c>
      <c r="P12" s="88">
        <f>IF($A12&lt;&gt;"",SUMIF('data-rent'!$A:$A,$A12,'data-rent'!S:S),"")</f>
        <v>0</v>
      </c>
      <c r="Q12" s="88">
        <f>IF($A12&lt;&gt;"",SUMIF('data-rent'!$A:$A,$A12,'data-rent'!T:T),"")</f>
        <v>0</v>
      </c>
      <c r="R12" s="88">
        <f>IF($A12&lt;&gt;"",SUMIF('data-rent'!$A:$A,$A12,'data-rent'!U:U),"")</f>
        <v>0</v>
      </c>
      <c r="S12" s="89">
        <f>IF($A12&lt;&gt;"",SUMIF('data-rent'!$A:$A,$A12,'data-rent'!V:V),"")</f>
        <v>0</v>
      </c>
    </row>
    <row r="13" spans="1:19" x14ac:dyDescent="0.25">
      <c r="A13" s="20" t="str">
        <f>IF(Beds!A13&lt;&gt;"",Beds!A13,"")</f>
        <v/>
      </c>
      <c r="B13" s="90" t="str">
        <f>IF($A13&lt;&gt;"",SUMIF('data-rent'!$A:$A,$A13,'data-rent'!E:E),"")</f>
        <v/>
      </c>
      <c r="C13" s="91" t="str">
        <f>IF($A13&lt;&gt;"",SUMIF('data-rent'!$A:$A,$A13,'data-rent'!F:F),"")</f>
        <v/>
      </c>
      <c r="D13" s="91" t="str">
        <f>IF($A13&lt;&gt;"",SUMIF('data-rent'!$A:$A,$A13,'data-rent'!G:G),"")</f>
        <v/>
      </c>
      <c r="E13" s="91" t="str">
        <f>IF($A13&lt;&gt;"",SUMIF('data-rent'!$A:$A,$A13,'data-rent'!H:H),"")</f>
        <v/>
      </c>
      <c r="F13" s="91" t="str">
        <f>IF($A13&lt;&gt;"",SUMIF('data-rent'!$A:$A,$A13,'data-rent'!I:I),"")</f>
        <v/>
      </c>
      <c r="G13" s="91" t="str">
        <f>IF($A13&lt;&gt;"",SUMIF('data-rent'!$A:$A,$A13,'data-rent'!J:J),"")</f>
        <v/>
      </c>
      <c r="H13" s="91" t="str">
        <f>IF($A13&lt;&gt;"",SUMIF('data-rent'!$A:$A,$A13,'data-rent'!K:K),"")</f>
        <v/>
      </c>
      <c r="I13" s="91" t="str">
        <f>IF($A13&lt;&gt;"",SUMIF('data-rent'!$A:$A,$A13,'data-rent'!L:L),"")</f>
        <v/>
      </c>
      <c r="J13" s="91" t="str">
        <f>IF($A13&lt;&gt;"",SUMIF('data-rent'!$A:$A,$A13,'data-rent'!M:M),"")</f>
        <v/>
      </c>
      <c r="K13" s="91" t="str">
        <f>IF($A13&lt;&gt;"",SUMIF('data-rent'!$A:$A,$A13,'data-rent'!N:N),"")</f>
        <v/>
      </c>
      <c r="L13" s="91" t="str">
        <f>IF($A13&lt;&gt;"",SUMIF('data-rent'!$A:$A,$A13,'data-rent'!O:O),"")</f>
        <v/>
      </c>
      <c r="M13" s="91" t="str">
        <f>IF($A13&lt;&gt;"",SUMIF('data-rent'!$A:$A,$A13,'data-rent'!P:P),"")</f>
        <v/>
      </c>
      <c r="N13" s="91" t="str">
        <f>IF($A13&lt;&gt;"",SUMIF('data-rent'!$A:$A,$A13,'data-rent'!Q:Q),"")</f>
        <v/>
      </c>
      <c r="O13" s="91" t="str">
        <f>IF($A13&lt;&gt;"",SUMIF('data-rent'!$A:$A,$A13,'data-rent'!R:R),"")</f>
        <v/>
      </c>
      <c r="P13" s="91" t="str">
        <f>IF($A13&lt;&gt;"",SUMIF('data-rent'!$A:$A,$A13,'data-rent'!S:S),"")</f>
        <v/>
      </c>
      <c r="Q13" s="91" t="str">
        <f>IF($A13&lt;&gt;"",SUMIF('data-rent'!$A:$A,$A13,'data-rent'!T:T),"")</f>
        <v/>
      </c>
      <c r="R13" s="91" t="str">
        <f>IF($A13&lt;&gt;"",SUMIF('data-rent'!$A:$A,$A13,'data-rent'!U:U),"")</f>
        <v/>
      </c>
      <c r="S13" s="92" t="str">
        <f>IF($A13&lt;&gt;"",SUMIF('data-rent'!$A:$A,$A13,'data-rent'!V:V),"")</f>
        <v/>
      </c>
    </row>
    <row r="14" spans="1:19" x14ac:dyDescent="0.25">
      <c r="A14" s="7" t="str">
        <f>IF(Beds!A14&lt;&gt;"",Beds!A14,"")</f>
        <v/>
      </c>
      <c r="B14" s="93" t="str">
        <f>IF($A14&lt;&gt;"",SUMIF('data-rent'!$A:$A,$A14,'data-rent'!E:E),"")</f>
        <v/>
      </c>
      <c r="C14" s="94" t="str">
        <f>IF($A14&lt;&gt;"",SUMIF('data-rent'!$A:$A,$A14,'data-rent'!F:F),"")</f>
        <v/>
      </c>
      <c r="D14" s="94" t="str">
        <f>IF($A14&lt;&gt;"",SUMIF('data-rent'!$A:$A,$A14,'data-rent'!G:G),"")</f>
        <v/>
      </c>
      <c r="E14" s="94" t="str">
        <f>IF($A14&lt;&gt;"",SUMIF('data-rent'!$A:$A,$A14,'data-rent'!H:H),"")</f>
        <v/>
      </c>
      <c r="F14" s="94" t="str">
        <f>IF($A14&lt;&gt;"",SUMIF('data-rent'!$A:$A,$A14,'data-rent'!I:I),"")</f>
        <v/>
      </c>
      <c r="G14" s="94" t="str">
        <f>IF($A14&lt;&gt;"",SUMIF('data-rent'!$A:$A,$A14,'data-rent'!J:J),"")</f>
        <v/>
      </c>
      <c r="H14" s="94" t="str">
        <f>IF($A14&lt;&gt;"",SUMIF('data-rent'!$A:$A,$A14,'data-rent'!K:K),"")</f>
        <v/>
      </c>
      <c r="I14" s="94" t="str">
        <f>IF($A14&lt;&gt;"",SUMIF('data-rent'!$A:$A,$A14,'data-rent'!L:L),"")</f>
        <v/>
      </c>
      <c r="J14" s="94" t="str">
        <f>IF($A14&lt;&gt;"",SUMIF('data-rent'!$A:$A,$A14,'data-rent'!M:M),"")</f>
        <v/>
      </c>
      <c r="K14" s="94" t="str">
        <f>IF($A14&lt;&gt;"",SUMIF('data-rent'!$A:$A,$A14,'data-rent'!N:N),"")</f>
        <v/>
      </c>
      <c r="L14" s="94" t="str">
        <f>IF($A14&lt;&gt;"",SUMIF('data-rent'!$A:$A,$A14,'data-rent'!O:O),"")</f>
        <v/>
      </c>
      <c r="M14" s="94" t="str">
        <f>IF($A14&lt;&gt;"",SUMIF('data-rent'!$A:$A,$A14,'data-rent'!P:P),"")</f>
        <v/>
      </c>
      <c r="N14" s="94" t="str">
        <f>IF($A14&lt;&gt;"",SUMIF('data-rent'!$A:$A,$A14,'data-rent'!Q:Q),"")</f>
        <v/>
      </c>
      <c r="O14" s="94" t="str">
        <f>IF($A14&lt;&gt;"",SUMIF('data-rent'!$A:$A,$A14,'data-rent'!R:R),"")</f>
        <v/>
      </c>
      <c r="P14" s="94" t="str">
        <f>IF($A14&lt;&gt;"",SUMIF('data-rent'!$A:$A,$A14,'data-rent'!S:S),"")</f>
        <v/>
      </c>
      <c r="Q14" s="94" t="str">
        <f>IF($A14&lt;&gt;"",SUMIF('data-rent'!$A:$A,$A14,'data-rent'!T:T),"")</f>
        <v/>
      </c>
      <c r="R14" s="94" t="str">
        <f>IF($A14&lt;&gt;"",SUMIF('data-rent'!$A:$A,$A14,'data-rent'!U:U),"")</f>
        <v/>
      </c>
      <c r="S14" s="95" t="str">
        <f>IF($A14&lt;&gt;"",SUMIF('data-rent'!$A:$A,$A14,'data-rent'!V:V),"")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82">
        <f t="shared" ref="B15:S15" si="4">SUM(B16:B19)</f>
        <v>0</v>
      </c>
      <c r="C15" s="82">
        <f t="shared" si="4"/>
        <v>0</v>
      </c>
      <c r="D15" s="82">
        <f t="shared" si="4"/>
        <v>0</v>
      </c>
      <c r="E15" s="82">
        <f t="shared" si="4"/>
        <v>0</v>
      </c>
      <c r="F15" s="82">
        <f t="shared" si="4"/>
        <v>0</v>
      </c>
      <c r="G15" s="82">
        <f t="shared" si="4"/>
        <v>0</v>
      </c>
      <c r="H15" s="82">
        <f t="shared" si="4"/>
        <v>0</v>
      </c>
      <c r="I15" s="82">
        <f t="shared" si="4"/>
        <v>0</v>
      </c>
      <c r="J15" s="82">
        <f t="shared" si="4"/>
        <v>0</v>
      </c>
      <c r="K15" s="82">
        <f t="shared" si="4"/>
        <v>0</v>
      </c>
      <c r="L15" s="82">
        <f t="shared" si="4"/>
        <v>0</v>
      </c>
      <c r="M15" s="82">
        <f t="shared" si="4"/>
        <v>0</v>
      </c>
      <c r="N15" s="82">
        <f t="shared" si="4"/>
        <v>0</v>
      </c>
      <c r="O15" s="82">
        <f t="shared" si="4"/>
        <v>0</v>
      </c>
      <c r="P15" s="82">
        <f t="shared" si="4"/>
        <v>0</v>
      </c>
      <c r="Q15" s="82">
        <f t="shared" si="4"/>
        <v>0</v>
      </c>
      <c r="R15" s="82">
        <f t="shared" si="4"/>
        <v>0</v>
      </c>
      <c r="S15" s="83">
        <f t="shared" si="4"/>
        <v>0</v>
      </c>
    </row>
    <row r="16" spans="1:19" x14ac:dyDescent="0.25">
      <c r="A16" s="4" t="str">
        <f>IF(Beds!A16&lt;&gt;"",Beds!A16,"")</f>
        <v>Rodriguez De Cepeda 044</v>
      </c>
      <c r="B16" s="84">
        <f>IF($A16&lt;&gt;"",SUMIF('data-rent'!$A:$A,$A16,'data-rent'!E:E),"")</f>
        <v>0</v>
      </c>
      <c r="C16" s="85">
        <f>IF($A16&lt;&gt;"",SUMIF('data-rent'!$A:$A,$A16,'data-rent'!F:F),"")</f>
        <v>0</v>
      </c>
      <c r="D16" s="85">
        <f>IF($A16&lt;&gt;"",SUMIF('data-rent'!$A:$A,$A16,'data-rent'!G:G),"")</f>
        <v>0</v>
      </c>
      <c r="E16" s="85">
        <f>IF($A16&lt;&gt;"",SUMIF('data-rent'!$A:$A,$A16,'data-rent'!H:H),"")</f>
        <v>0</v>
      </c>
      <c r="F16" s="85">
        <f>IF($A16&lt;&gt;"",SUMIF('data-rent'!$A:$A,$A16,'data-rent'!I:I),"")</f>
        <v>0</v>
      </c>
      <c r="G16" s="85">
        <f>IF($A16&lt;&gt;"",SUMIF('data-rent'!$A:$A,$A16,'data-rent'!J:J),"")</f>
        <v>0</v>
      </c>
      <c r="H16" s="85">
        <f>IF($A16&lt;&gt;"",SUMIF('data-rent'!$A:$A,$A16,'data-rent'!K:K),"")</f>
        <v>0</v>
      </c>
      <c r="I16" s="85">
        <f>IF($A16&lt;&gt;"",SUMIF('data-rent'!$A:$A,$A16,'data-rent'!L:L),"")</f>
        <v>0</v>
      </c>
      <c r="J16" s="85">
        <f>IF($A16&lt;&gt;"",SUMIF('data-rent'!$A:$A,$A16,'data-rent'!M:M),"")</f>
        <v>0</v>
      </c>
      <c r="K16" s="85">
        <f>IF($A16&lt;&gt;"",SUMIF('data-rent'!$A:$A,$A16,'data-rent'!N:N),"")</f>
        <v>0</v>
      </c>
      <c r="L16" s="85">
        <f>IF($A16&lt;&gt;"",SUMIF('data-rent'!$A:$A,$A16,'data-rent'!O:O),"")</f>
        <v>0</v>
      </c>
      <c r="M16" s="85">
        <f>IF($A16&lt;&gt;"",SUMIF('data-rent'!$A:$A,$A16,'data-rent'!P:P),"")</f>
        <v>0</v>
      </c>
      <c r="N16" s="85">
        <f>IF($A16&lt;&gt;"",SUMIF('data-rent'!$A:$A,$A16,'data-rent'!Q:Q),"")</f>
        <v>0</v>
      </c>
      <c r="O16" s="85">
        <f>IF($A16&lt;&gt;"",SUMIF('data-rent'!$A:$A,$A16,'data-rent'!R:R),"")</f>
        <v>0</v>
      </c>
      <c r="P16" s="85">
        <f>IF($A16&lt;&gt;"",SUMIF('data-rent'!$A:$A,$A16,'data-rent'!S:S),"")</f>
        <v>0</v>
      </c>
      <c r="Q16" s="85">
        <f>IF($A16&lt;&gt;"",SUMIF('data-rent'!$A:$A,$A16,'data-rent'!T:T),"")</f>
        <v>0</v>
      </c>
      <c r="R16" s="85">
        <f>IF($A16&lt;&gt;"",SUMIF('data-rent'!$A:$A,$A16,'data-rent'!U:U),"")</f>
        <v>0</v>
      </c>
      <c r="S16" s="86">
        <f>IF($A16&lt;&gt;"",SUMIF('data-rent'!$A:$A,$A16,'data-rent'!V:V),"")</f>
        <v>0</v>
      </c>
    </row>
    <row r="17" spans="1:19" x14ac:dyDescent="0.25">
      <c r="A17" s="5" t="str">
        <f>IF(Beds!A17&lt;&gt;"",Beds!A17,"")</f>
        <v>Salamanca 46</v>
      </c>
      <c r="B17" s="87">
        <f>IF($A17&lt;&gt;"",SUMIF('data-rent'!$A:$A,$A17,'data-rent'!E:E),"")</f>
        <v>0</v>
      </c>
      <c r="C17" s="88">
        <f>IF($A17&lt;&gt;"",SUMIF('data-rent'!$A:$A,$A17,'data-rent'!F:F),"")</f>
        <v>0</v>
      </c>
      <c r="D17" s="88">
        <f>IF($A17&lt;&gt;"",SUMIF('data-rent'!$A:$A,$A17,'data-rent'!G:G),"")</f>
        <v>0</v>
      </c>
      <c r="E17" s="88">
        <f>IF($A17&lt;&gt;"",SUMIF('data-rent'!$A:$A,$A17,'data-rent'!H:H),"")</f>
        <v>0</v>
      </c>
      <c r="F17" s="88">
        <f>IF($A17&lt;&gt;"",SUMIF('data-rent'!$A:$A,$A17,'data-rent'!I:I),"")</f>
        <v>0</v>
      </c>
      <c r="G17" s="88">
        <f>IF($A17&lt;&gt;"",SUMIF('data-rent'!$A:$A,$A17,'data-rent'!J:J),"")</f>
        <v>0</v>
      </c>
      <c r="H17" s="88">
        <f>IF($A17&lt;&gt;"",SUMIF('data-rent'!$A:$A,$A17,'data-rent'!K:K),"")</f>
        <v>0</v>
      </c>
      <c r="I17" s="88">
        <f>IF($A17&lt;&gt;"",SUMIF('data-rent'!$A:$A,$A17,'data-rent'!L:L),"")</f>
        <v>0</v>
      </c>
      <c r="J17" s="88">
        <f>IF($A17&lt;&gt;"",SUMIF('data-rent'!$A:$A,$A17,'data-rent'!M:M),"")</f>
        <v>0</v>
      </c>
      <c r="K17" s="88">
        <f>IF($A17&lt;&gt;"",SUMIF('data-rent'!$A:$A,$A17,'data-rent'!N:N),"")</f>
        <v>0</v>
      </c>
      <c r="L17" s="88">
        <f>IF($A17&lt;&gt;"",SUMIF('data-rent'!$A:$A,$A17,'data-rent'!O:O),"")</f>
        <v>0</v>
      </c>
      <c r="M17" s="88">
        <f>IF($A17&lt;&gt;"",SUMIF('data-rent'!$A:$A,$A17,'data-rent'!P:P),"")</f>
        <v>0</v>
      </c>
      <c r="N17" s="88">
        <f>IF($A17&lt;&gt;"",SUMIF('data-rent'!$A:$A,$A17,'data-rent'!Q:Q),"")</f>
        <v>0</v>
      </c>
      <c r="O17" s="88">
        <f>IF($A17&lt;&gt;"",SUMIF('data-rent'!$A:$A,$A17,'data-rent'!R:R),"")</f>
        <v>0</v>
      </c>
      <c r="P17" s="88">
        <f>IF($A17&lt;&gt;"",SUMIF('data-rent'!$A:$A,$A17,'data-rent'!S:S),"")</f>
        <v>0</v>
      </c>
      <c r="Q17" s="88">
        <f>IF($A17&lt;&gt;"",SUMIF('data-rent'!$A:$A,$A17,'data-rent'!T:T),"")</f>
        <v>0</v>
      </c>
      <c r="R17" s="88">
        <f>IF($A17&lt;&gt;"",SUMIF('data-rent'!$A:$A,$A17,'data-rent'!U:U),"")</f>
        <v>0</v>
      </c>
      <c r="S17" s="89">
        <f>IF($A17&lt;&gt;"",SUMIF('data-rent'!$A:$A,$A17,'data-rent'!V:V),"")</f>
        <v>0</v>
      </c>
    </row>
    <row r="18" spans="1:19" x14ac:dyDescent="0.25">
      <c r="A18" s="5" t="str">
        <f>IF(Beds!A18&lt;&gt;"",Beds!A18,"")</f>
        <v>Facultades 2</v>
      </c>
      <c r="B18" s="87">
        <f>IF($A18&lt;&gt;"",SUMIF('data-rent'!$A:$A,$A18,'data-rent'!E:E),"")</f>
        <v>0</v>
      </c>
      <c r="C18" s="88">
        <f>IF($A18&lt;&gt;"",SUMIF('data-rent'!$A:$A,$A18,'data-rent'!F:F),"")</f>
        <v>0</v>
      </c>
      <c r="D18" s="88">
        <f>IF($A18&lt;&gt;"",SUMIF('data-rent'!$A:$A,$A18,'data-rent'!G:G),"")</f>
        <v>0</v>
      </c>
      <c r="E18" s="88">
        <f>IF($A18&lt;&gt;"",SUMIF('data-rent'!$A:$A,$A18,'data-rent'!H:H),"")</f>
        <v>0</v>
      </c>
      <c r="F18" s="88">
        <f>IF($A18&lt;&gt;"",SUMIF('data-rent'!$A:$A,$A18,'data-rent'!I:I),"")</f>
        <v>0</v>
      </c>
      <c r="G18" s="88">
        <f>IF($A18&lt;&gt;"",SUMIF('data-rent'!$A:$A,$A18,'data-rent'!J:J),"")</f>
        <v>0</v>
      </c>
      <c r="H18" s="88">
        <f>IF($A18&lt;&gt;"",SUMIF('data-rent'!$A:$A,$A18,'data-rent'!K:K),"")</f>
        <v>0</v>
      </c>
      <c r="I18" s="88">
        <f>IF($A18&lt;&gt;"",SUMIF('data-rent'!$A:$A,$A18,'data-rent'!L:L),"")</f>
        <v>0</v>
      </c>
      <c r="J18" s="88">
        <f>IF($A18&lt;&gt;"",SUMIF('data-rent'!$A:$A,$A18,'data-rent'!M:M),"")</f>
        <v>0</v>
      </c>
      <c r="K18" s="88">
        <f>IF($A18&lt;&gt;"",SUMIF('data-rent'!$A:$A,$A18,'data-rent'!N:N),"")</f>
        <v>0</v>
      </c>
      <c r="L18" s="88">
        <f>IF($A18&lt;&gt;"",SUMIF('data-rent'!$A:$A,$A18,'data-rent'!O:O),"")</f>
        <v>0</v>
      </c>
      <c r="M18" s="88">
        <f>IF($A18&lt;&gt;"",SUMIF('data-rent'!$A:$A,$A18,'data-rent'!P:P),"")</f>
        <v>0</v>
      </c>
      <c r="N18" s="88">
        <f>IF($A18&lt;&gt;"",SUMIF('data-rent'!$A:$A,$A18,'data-rent'!Q:Q),"")</f>
        <v>0</v>
      </c>
      <c r="O18" s="88">
        <f>IF($A18&lt;&gt;"",SUMIF('data-rent'!$A:$A,$A18,'data-rent'!R:R),"")</f>
        <v>0</v>
      </c>
      <c r="P18" s="88">
        <f>IF($A18&lt;&gt;"",SUMIF('data-rent'!$A:$A,$A18,'data-rent'!S:S),"")</f>
        <v>0</v>
      </c>
      <c r="Q18" s="88">
        <f>IF($A18&lt;&gt;"",SUMIF('data-rent'!$A:$A,$A18,'data-rent'!T:T),"")</f>
        <v>0</v>
      </c>
      <c r="R18" s="88">
        <f>IF($A18&lt;&gt;"",SUMIF('data-rent'!$A:$A,$A18,'data-rent'!U:U),"")</f>
        <v>0</v>
      </c>
      <c r="S18" s="89">
        <f>IF($A18&lt;&gt;"",SUMIF('data-rent'!$A:$A,$A18,'data-rent'!V:V),"")</f>
        <v>0</v>
      </c>
    </row>
    <row r="19" spans="1:19" x14ac:dyDescent="0.25">
      <c r="A19" s="7" t="str">
        <f>IF(Beds!A19&lt;&gt;"",Beds!A19,"")</f>
        <v/>
      </c>
      <c r="B19" s="93" t="str">
        <f>IF($A19&lt;&gt;"",SUMIF('data-rent'!$A:$A,$A19,'data-rent'!E:E),"")</f>
        <v/>
      </c>
      <c r="C19" s="94" t="str">
        <f>IF($A19&lt;&gt;"",SUMIF('data-rent'!$A:$A,$A19,'data-rent'!F:F),"")</f>
        <v/>
      </c>
      <c r="D19" s="94" t="str">
        <f>IF($A19&lt;&gt;"",SUMIF('data-rent'!$A:$A,$A19,'data-rent'!G:G),"")</f>
        <v/>
      </c>
      <c r="E19" s="94" t="str">
        <f>IF($A19&lt;&gt;"",SUMIF('data-rent'!$A:$A,$A19,'data-rent'!H:H),"")</f>
        <v/>
      </c>
      <c r="F19" s="94" t="str">
        <f>IF($A19&lt;&gt;"",SUMIF('data-rent'!$A:$A,$A19,'data-rent'!I:I),"")</f>
        <v/>
      </c>
      <c r="G19" s="94" t="str">
        <f>IF($A19&lt;&gt;"",SUMIF('data-rent'!$A:$A,$A19,'data-rent'!J:J),"")</f>
        <v/>
      </c>
      <c r="H19" s="94" t="str">
        <f>IF($A19&lt;&gt;"",SUMIF('data-rent'!$A:$A,$A19,'data-rent'!K:K),"")</f>
        <v/>
      </c>
      <c r="I19" s="94" t="str">
        <f>IF($A19&lt;&gt;"",SUMIF('data-rent'!$A:$A,$A19,'data-rent'!L:L),"")</f>
        <v/>
      </c>
      <c r="J19" s="94" t="str">
        <f>IF($A19&lt;&gt;"",SUMIF('data-rent'!$A:$A,$A19,'data-rent'!M:M),"")</f>
        <v/>
      </c>
      <c r="K19" s="94" t="str">
        <f>IF($A19&lt;&gt;"",SUMIF('data-rent'!$A:$A,$A19,'data-rent'!N:N),"")</f>
        <v/>
      </c>
      <c r="L19" s="94" t="str">
        <f>IF($A19&lt;&gt;"",SUMIF('data-rent'!$A:$A,$A19,'data-rent'!O:O),"")</f>
        <v/>
      </c>
      <c r="M19" s="94" t="str">
        <f>IF($A19&lt;&gt;"",SUMIF('data-rent'!$A:$A,$A19,'data-rent'!P:P),"")</f>
        <v/>
      </c>
      <c r="N19" s="94" t="str">
        <f>IF($A19&lt;&gt;"",SUMIF('data-rent'!$A:$A,$A19,'data-rent'!Q:Q),"")</f>
        <v/>
      </c>
      <c r="O19" s="94" t="str">
        <f>IF($A19&lt;&gt;"",SUMIF('data-rent'!$A:$A,$A19,'data-rent'!R:R),"")</f>
        <v/>
      </c>
      <c r="P19" s="94" t="str">
        <f>IF($A19&lt;&gt;"",SUMIF('data-rent'!$A:$A,$A19,'data-rent'!S:S),"")</f>
        <v/>
      </c>
      <c r="Q19" s="94" t="str">
        <f>IF($A19&lt;&gt;"",SUMIF('data-rent'!$A:$A,$A19,'data-rent'!T:T),"")</f>
        <v/>
      </c>
      <c r="R19" s="94" t="str">
        <f>IF($A19&lt;&gt;"",SUMIF('data-rent'!$A:$A,$A19,'data-rent'!U:U),"")</f>
        <v/>
      </c>
      <c r="S19" s="95" t="str">
        <f>IF($A19&lt;&gt;"",SUMIF('data-rent'!$A:$A,$A19,'data-rent'!V:V),"")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82">
        <f t="shared" ref="B20:S20" si="5">SUM(B21:B24)</f>
        <v>0</v>
      </c>
      <c r="C20" s="82">
        <f t="shared" si="5"/>
        <v>0</v>
      </c>
      <c r="D20" s="82">
        <f t="shared" si="5"/>
        <v>0</v>
      </c>
      <c r="E20" s="82">
        <f t="shared" si="5"/>
        <v>0</v>
      </c>
      <c r="F20" s="82">
        <f t="shared" si="5"/>
        <v>0</v>
      </c>
      <c r="G20" s="82">
        <f t="shared" si="5"/>
        <v>0</v>
      </c>
      <c r="H20" s="82">
        <f t="shared" si="5"/>
        <v>0</v>
      </c>
      <c r="I20" s="82">
        <f t="shared" si="5"/>
        <v>0</v>
      </c>
      <c r="J20" s="82">
        <f t="shared" si="5"/>
        <v>0</v>
      </c>
      <c r="K20" s="82">
        <f t="shared" si="5"/>
        <v>0</v>
      </c>
      <c r="L20" s="82">
        <f t="shared" si="5"/>
        <v>0</v>
      </c>
      <c r="M20" s="82">
        <f t="shared" si="5"/>
        <v>0</v>
      </c>
      <c r="N20" s="82">
        <f t="shared" si="5"/>
        <v>0</v>
      </c>
      <c r="O20" s="82">
        <f t="shared" si="5"/>
        <v>0</v>
      </c>
      <c r="P20" s="82">
        <f t="shared" si="5"/>
        <v>0</v>
      </c>
      <c r="Q20" s="82">
        <f t="shared" si="5"/>
        <v>0</v>
      </c>
      <c r="R20" s="82">
        <f t="shared" si="5"/>
        <v>0</v>
      </c>
      <c r="S20" s="83">
        <f t="shared" si="5"/>
        <v>0</v>
      </c>
    </row>
    <row r="21" spans="1:19" x14ac:dyDescent="0.25">
      <c r="A21" s="4" t="str">
        <f>IF(Beds!A21&lt;&gt;"",Beds!A21,"")</f>
        <v>General Concha 24</v>
      </c>
      <c r="B21" s="84">
        <f>IF($A21&lt;&gt;"",SUMIF('data-rent'!$A:$A,$A21,'data-rent'!E:E),"")</f>
        <v>0</v>
      </c>
      <c r="C21" s="85">
        <f>IF($A21&lt;&gt;"",SUMIF('data-rent'!$A:$A,$A21,'data-rent'!F:F),"")</f>
        <v>0</v>
      </c>
      <c r="D21" s="85">
        <f>IF($A21&lt;&gt;"",SUMIF('data-rent'!$A:$A,$A21,'data-rent'!G:G),"")</f>
        <v>0</v>
      </c>
      <c r="E21" s="85">
        <f>IF($A21&lt;&gt;"",SUMIF('data-rent'!$A:$A,$A21,'data-rent'!H:H),"")</f>
        <v>0</v>
      </c>
      <c r="F21" s="85">
        <f>IF($A21&lt;&gt;"",SUMIF('data-rent'!$A:$A,$A21,'data-rent'!I:I),"")</f>
        <v>0</v>
      </c>
      <c r="G21" s="85">
        <f>IF($A21&lt;&gt;"",SUMIF('data-rent'!$A:$A,$A21,'data-rent'!J:J),"")</f>
        <v>0</v>
      </c>
      <c r="H21" s="85">
        <f>IF($A21&lt;&gt;"",SUMIF('data-rent'!$A:$A,$A21,'data-rent'!K:K),"")</f>
        <v>0</v>
      </c>
      <c r="I21" s="85">
        <f>IF($A21&lt;&gt;"",SUMIF('data-rent'!$A:$A,$A21,'data-rent'!L:L),"")</f>
        <v>0</v>
      </c>
      <c r="J21" s="85">
        <f>IF($A21&lt;&gt;"",SUMIF('data-rent'!$A:$A,$A21,'data-rent'!M:M),"")</f>
        <v>0</v>
      </c>
      <c r="K21" s="85">
        <f>IF($A21&lt;&gt;"",SUMIF('data-rent'!$A:$A,$A21,'data-rent'!N:N),"")</f>
        <v>0</v>
      </c>
      <c r="L21" s="85">
        <f>IF($A21&lt;&gt;"",SUMIF('data-rent'!$A:$A,$A21,'data-rent'!O:O),"")</f>
        <v>0</v>
      </c>
      <c r="M21" s="85">
        <f>IF($A21&lt;&gt;"",SUMIF('data-rent'!$A:$A,$A21,'data-rent'!P:P),"")</f>
        <v>0</v>
      </c>
      <c r="N21" s="85">
        <f>IF($A21&lt;&gt;"",SUMIF('data-rent'!$A:$A,$A21,'data-rent'!Q:Q),"")</f>
        <v>0</v>
      </c>
      <c r="O21" s="85">
        <f>IF($A21&lt;&gt;"",SUMIF('data-rent'!$A:$A,$A21,'data-rent'!R:R),"")</f>
        <v>0</v>
      </c>
      <c r="P21" s="85">
        <f>IF($A21&lt;&gt;"",SUMIF('data-rent'!$A:$A,$A21,'data-rent'!S:S),"")</f>
        <v>0</v>
      </c>
      <c r="Q21" s="85">
        <f>IF($A21&lt;&gt;"",SUMIF('data-rent'!$A:$A,$A21,'data-rent'!T:T),"")</f>
        <v>0</v>
      </c>
      <c r="R21" s="85">
        <f>IF($A21&lt;&gt;"",SUMIF('data-rent'!$A:$A,$A21,'data-rent'!U:U),"")</f>
        <v>0</v>
      </c>
      <c r="S21" s="86">
        <f>IF($A21&lt;&gt;"",SUMIF('data-rent'!$A:$A,$A21,'data-rent'!V:V),"")</f>
        <v>0</v>
      </c>
    </row>
    <row r="22" spans="1:19" x14ac:dyDescent="0.25">
      <c r="A22" s="17" t="str">
        <f>IF(Beds!A22&lt;&gt;"",Beds!A22,"")</f>
        <v/>
      </c>
      <c r="B22" s="96" t="str">
        <f>IF($A22&lt;&gt;"",SUMIF('data-rent'!$A:$A,$A22,'data-rent'!E:E),"")</f>
        <v/>
      </c>
      <c r="C22" s="97" t="str">
        <f>IF($A22&lt;&gt;"",SUMIF('data-rent'!$A:$A,$A22,'data-rent'!F:F),"")</f>
        <v/>
      </c>
      <c r="D22" s="97" t="str">
        <f>IF($A22&lt;&gt;"",SUMIF('data-rent'!$A:$A,$A22,'data-rent'!G:G),"")</f>
        <v/>
      </c>
      <c r="E22" s="97" t="str">
        <f>IF($A22&lt;&gt;"",SUMIF('data-rent'!$A:$A,$A22,'data-rent'!H:H),"")</f>
        <v/>
      </c>
      <c r="F22" s="97" t="str">
        <f>IF($A22&lt;&gt;"",SUMIF('data-rent'!$A:$A,$A22,'data-rent'!I:I),"")</f>
        <v/>
      </c>
      <c r="G22" s="97" t="str">
        <f>IF($A22&lt;&gt;"",SUMIF('data-rent'!$A:$A,$A22,'data-rent'!J:J),"")</f>
        <v/>
      </c>
      <c r="H22" s="97" t="str">
        <f>IF($A22&lt;&gt;"",SUMIF('data-rent'!$A:$A,$A22,'data-rent'!K:K),"")</f>
        <v/>
      </c>
      <c r="I22" s="97" t="str">
        <f>IF($A22&lt;&gt;"",SUMIF('data-rent'!$A:$A,$A22,'data-rent'!L:L),"")</f>
        <v/>
      </c>
      <c r="J22" s="97" t="str">
        <f>IF($A22&lt;&gt;"",SUMIF('data-rent'!$A:$A,$A22,'data-rent'!M:M),"")</f>
        <v/>
      </c>
      <c r="K22" s="97" t="str">
        <f>IF($A22&lt;&gt;"",SUMIF('data-rent'!$A:$A,$A22,'data-rent'!N:N),"")</f>
        <v/>
      </c>
      <c r="L22" s="97" t="str">
        <f>IF($A22&lt;&gt;"",SUMIF('data-rent'!$A:$A,$A22,'data-rent'!O:O),"")</f>
        <v/>
      </c>
      <c r="M22" s="97" t="str">
        <f>IF($A22&lt;&gt;"",SUMIF('data-rent'!$A:$A,$A22,'data-rent'!P:P),"")</f>
        <v/>
      </c>
      <c r="N22" s="97" t="str">
        <f>IF($A22&lt;&gt;"",SUMIF('data-rent'!$A:$A,$A22,'data-rent'!Q:Q),"")</f>
        <v/>
      </c>
      <c r="O22" s="97" t="str">
        <f>IF($A22&lt;&gt;"",SUMIF('data-rent'!$A:$A,$A22,'data-rent'!R:R),"")</f>
        <v/>
      </c>
      <c r="P22" s="97" t="str">
        <f>IF($A22&lt;&gt;"",SUMIF('data-rent'!$A:$A,$A22,'data-rent'!S:S),"")</f>
        <v/>
      </c>
      <c r="Q22" s="97" t="str">
        <f>IF($A22&lt;&gt;"",SUMIF('data-rent'!$A:$A,$A22,'data-rent'!T:T),"")</f>
        <v/>
      </c>
      <c r="R22" s="97" t="str">
        <f>IF($A22&lt;&gt;"",SUMIF('data-rent'!$A:$A,$A22,'data-rent'!U:U),"")</f>
        <v/>
      </c>
      <c r="S22" s="98" t="str">
        <f>IF($A22&lt;&gt;"",SUMIF('data-rent'!$A:$A,$A22,'data-rent'!V:V),"")</f>
        <v/>
      </c>
    </row>
    <row r="23" spans="1:19" x14ac:dyDescent="0.25">
      <c r="A23" s="5" t="str">
        <f>IF(Beds!A23&lt;&gt;"",Beds!A23,"")</f>
        <v/>
      </c>
      <c r="B23" s="87" t="str">
        <f>IF($A23&lt;&gt;"",SUMIF('data-rent'!$A:$A,$A23,'data-rent'!E:E),"")</f>
        <v/>
      </c>
      <c r="C23" s="88" t="str">
        <f>IF($A23&lt;&gt;"",SUMIF('data-rent'!$A:$A,$A23,'data-rent'!F:F),"")</f>
        <v/>
      </c>
      <c r="D23" s="88" t="str">
        <f>IF($A23&lt;&gt;"",SUMIF('data-rent'!$A:$A,$A23,'data-rent'!G:G),"")</f>
        <v/>
      </c>
      <c r="E23" s="88" t="str">
        <f>IF($A23&lt;&gt;"",SUMIF('data-rent'!$A:$A,$A23,'data-rent'!H:H),"")</f>
        <v/>
      </c>
      <c r="F23" s="88" t="str">
        <f>IF($A23&lt;&gt;"",SUMIF('data-rent'!$A:$A,$A23,'data-rent'!I:I),"")</f>
        <v/>
      </c>
      <c r="G23" s="88" t="str">
        <f>IF($A23&lt;&gt;"",SUMIF('data-rent'!$A:$A,$A23,'data-rent'!J:J),"")</f>
        <v/>
      </c>
      <c r="H23" s="88" t="str">
        <f>IF($A23&lt;&gt;"",SUMIF('data-rent'!$A:$A,$A23,'data-rent'!K:K),"")</f>
        <v/>
      </c>
      <c r="I23" s="88" t="str">
        <f>IF($A23&lt;&gt;"",SUMIF('data-rent'!$A:$A,$A23,'data-rent'!L:L),"")</f>
        <v/>
      </c>
      <c r="J23" s="88" t="str">
        <f>IF($A23&lt;&gt;"",SUMIF('data-rent'!$A:$A,$A23,'data-rent'!M:M),"")</f>
        <v/>
      </c>
      <c r="K23" s="88" t="str">
        <f>IF($A23&lt;&gt;"",SUMIF('data-rent'!$A:$A,$A23,'data-rent'!N:N),"")</f>
        <v/>
      </c>
      <c r="L23" s="88" t="str">
        <f>IF($A23&lt;&gt;"",SUMIF('data-rent'!$A:$A,$A23,'data-rent'!O:O),"")</f>
        <v/>
      </c>
      <c r="M23" s="88" t="str">
        <f>IF($A23&lt;&gt;"",SUMIF('data-rent'!$A:$A,$A23,'data-rent'!P:P),"")</f>
        <v/>
      </c>
      <c r="N23" s="88" t="str">
        <f>IF($A23&lt;&gt;"",SUMIF('data-rent'!$A:$A,$A23,'data-rent'!Q:Q),"")</f>
        <v/>
      </c>
      <c r="O23" s="88" t="str">
        <f>IF($A23&lt;&gt;"",SUMIF('data-rent'!$A:$A,$A23,'data-rent'!R:R),"")</f>
        <v/>
      </c>
      <c r="P23" s="88" t="str">
        <f>IF($A23&lt;&gt;"",SUMIF('data-rent'!$A:$A,$A23,'data-rent'!S:S),"")</f>
        <v/>
      </c>
      <c r="Q23" s="88" t="str">
        <f>IF($A23&lt;&gt;"",SUMIF('data-rent'!$A:$A,$A23,'data-rent'!T:T),"")</f>
        <v/>
      </c>
      <c r="R23" s="88" t="str">
        <f>IF($A23&lt;&gt;"",SUMIF('data-rent'!$A:$A,$A23,'data-rent'!U:U),"")</f>
        <v/>
      </c>
      <c r="S23" s="89" t="str">
        <f>IF($A23&lt;&gt;"",SUMIF('data-rent'!$A:$A,$A23,'data-rent'!V:V),"")</f>
        <v/>
      </c>
    </row>
    <row r="24" spans="1:19" x14ac:dyDescent="0.25">
      <c r="A24" s="7" t="str">
        <f>IF(Beds!A24&lt;&gt;"",Beds!A24,"")</f>
        <v/>
      </c>
      <c r="B24" s="93" t="str">
        <f>IF($A24&lt;&gt;"",SUMIF('data-rent'!$A:$A,$A24,'data-rent'!E:E),"")</f>
        <v/>
      </c>
      <c r="C24" s="94" t="str">
        <f>IF($A24&lt;&gt;"",SUMIF('data-rent'!$A:$A,$A24,'data-rent'!F:F),"")</f>
        <v/>
      </c>
      <c r="D24" s="94" t="str">
        <f>IF($A24&lt;&gt;"",SUMIF('data-rent'!$A:$A,$A24,'data-rent'!G:G),"")</f>
        <v/>
      </c>
      <c r="E24" s="94" t="str">
        <f>IF($A24&lt;&gt;"",SUMIF('data-rent'!$A:$A,$A24,'data-rent'!H:H),"")</f>
        <v/>
      </c>
      <c r="F24" s="94" t="str">
        <f>IF($A24&lt;&gt;"",SUMIF('data-rent'!$A:$A,$A24,'data-rent'!I:I),"")</f>
        <v/>
      </c>
      <c r="G24" s="94" t="str">
        <f>IF($A24&lt;&gt;"",SUMIF('data-rent'!$A:$A,$A24,'data-rent'!J:J),"")</f>
        <v/>
      </c>
      <c r="H24" s="94" t="str">
        <f>IF($A24&lt;&gt;"",SUMIF('data-rent'!$A:$A,$A24,'data-rent'!K:K),"")</f>
        <v/>
      </c>
      <c r="I24" s="94" t="str">
        <f>IF($A24&lt;&gt;"",SUMIF('data-rent'!$A:$A,$A24,'data-rent'!L:L),"")</f>
        <v/>
      </c>
      <c r="J24" s="94" t="str">
        <f>IF($A24&lt;&gt;"",SUMIF('data-rent'!$A:$A,$A24,'data-rent'!M:M),"")</f>
        <v/>
      </c>
      <c r="K24" s="94" t="str">
        <f>IF($A24&lt;&gt;"",SUMIF('data-rent'!$A:$A,$A24,'data-rent'!N:N),"")</f>
        <v/>
      </c>
      <c r="L24" s="94" t="str">
        <f>IF($A24&lt;&gt;"",SUMIF('data-rent'!$A:$A,$A24,'data-rent'!O:O),"")</f>
        <v/>
      </c>
      <c r="M24" s="94" t="str">
        <f>IF($A24&lt;&gt;"",SUMIF('data-rent'!$A:$A,$A24,'data-rent'!P:P),"")</f>
        <v/>
      </c>
      <c r="N24" s="94" t="str">
        <f>IF($A24&lt;&gt;"",SUMIF('data-rent'!$A:$A,$A24,'data-rent'!Q:Q),"")</f>
        <v/>
      </c>
      <c r="O24" s="94" t="str">
        <f>IF($A24&lt;&gt;"",SUMIF('data-rent'!$A:$A,$A24,'data-rent'!R:R),"")</f>
        <v/>
      </c>
      <c r="P24" s="94" t="str">
        <f>IF($A24&lt;&gt;"",SUMIF('data-rent'!$A:$A,$A24,'data-rent'!S:S),"")</f>
        <v/>
      </c>
      <c r="Q24" s="94" t="str">
        <f>IF($A24&lt;&gt;"",SUMIF('data-rent'!$A:$A,$A24,'data-rent'!T:T),"")</f>
        <v/>
      </c>
      <c r="R24" s="94" t="str">
        <f>IF($A24&lt;&gt;"",SUMIF('data-rent'!$A:$A,$A24,'data-rent'!U:U),"")</f>
        <v/>
      </c>
      <c r="S24" s="95" t="str">
        <f>IF($A24&lt;&gt;"",SUMIF('data-rent'!$A:$A,$A24,'data-rent'!V:V),"")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82">
        <f t="shared" ref="B25:S25" si="6">SUM(B26:B29)</f>
        <v>0</v>
      </c>
      <c r="C25" s="82">
        <f t="shared" si="6"/>
        <v>0</v>
      </c>
      <c r="D25" s="82">
        <f t="shared" si="6"/>
        <v>0</v>
      </c>
      <c r="E25" s="82">
        <f t="shared" si="6"/>
        <v>0</v>
      </c>
      <c r="F25" s="82">
        <f t="shared" si="6"/>
        <v>0</v>
      </c>
      <c r="G25" s="82">
        <f t="shared" si="6"/>
        <v>0</v>
      </c>
      <c r="H25" s="82">
        <f t="shared" si="6"/>
        <v>0</v>
      </c>
      <c r="I25" s="82">
        <f t="shared" si="6"/>
        <v>0</v>
      </c>
      <c r="J25" s="82">
        <f t="shared" si="6"/>
        <v>0</v>
      </c>
      <c r="K25" s="82">
        <f t="shared" si="6"/>
        <v>0</v>
      </c>
      <c r="L25" s="82">
        <f t="shared" si="6"/>
        <v>0</v>
      </c>
      <c r="M25" s="82">
        <f t="shared" si="6"/>
        <v>0</v>
      </c>
      <c r="N25" s="82">
        <f t="shared" si="6"/>
        <v>0</v>
      </c>
      <c r="O25" s="82">
        <f t="shared" si="6"/>
        <v>0</v>
      </c>
      <c r="P25" s="82">
        <f t="shared" si="6"/>
        <v>0</v>
      </c>
      <c r="Q25" s="82">
        <f t="shared" si="6"/>
        <v>0</v>
      </c>
      <c r="R25" s="82">
        <f t="shared" si="6"/>
        <v>0</v>
      </c>
      <c r="S25" s="83">
        <f t="shared" si="6"/>
        <v>0</v>
      </c>
    </row>
    <row r="26" spans="1:19" x14ac:dyDescent="0.25">
      <c r="A26" s="4" t="str">
        <f>IF(Beds!A26&lt;&gt;"",Beds!A26,"")</f>
        <v>Carlos III 1</v>
      </c>
      <c r="B26" s="84">
        <f>IF($A26&lt;&gt;"",SUMIF('data-rent'!$A:$A,$A26,'data-rent'!E:E),"")</f>
        <v>0</v>
      </c>
      <c r="C26" s="85">
        <f>IF($A26&lt;&gt;"",SUMIF('data-rent'!$A:$A,$A26,'data-rent'!F:F),"")</f>
        <v>0</v>
      </c>
      <c r="D26" s="85">
        <f>IF($A26&lt;&gt;"",SUMIF('data-rent'!$A:$A,$A26,'data-rent'!G:G),"")</f>
        <v>0</v>
      </c>
      <c r="E26" s="85">
        <f>IF($A26&lt;&gt;"",SUMIF('data-rent'!$A:$A,$A26,'data-rent'!H:H),"")</f>
        <v>0</v>
      </c>
      <c r="F26" s="85">
        <f>IF($A26&lt;&gt;"",SUMIF('data-rent'!$A:$A,$A26,'data-rent'!I:I),"")</f>
        <v>0</v>
      </c>
      <c r="G26" s="85">
        <f>IF($A26&lt;&gt;"",SUMIF('data-rent'!$A:$A,$A26,'data-rent'!J:J),"")</f>
        <v>0</v>
      </c>
      <c r="H26" s="85">
        <f>IF($A26&lt;&gt;"",SUMIF('data-rent'!$A:$A,$A26,'data-rent'!K:K),"")</f>
        <v>0</v>
      </c>
      <c r="I26" s="85">
        <f>IF($A26&lt;&gt;"",SUMIF('data-rent'!$A:$A,$A26,'data-rent'!L:L),"")</f>
        <v>0</v>
      </c>
      <c r="J26" s="85">
        <f>IF($A26&lt;&gt;"",SUMIF('data-rent'!$A:$A,$A26,'data-rent'!M:M),"")</f>
        <v>0</v>
      </c>
      <c r="K26" s="85">
        <f>IF($A26&lt;&gt;"",SUMIF('data-rent'!$A:$A,$A26,'data-rent'!N:N),"")</f>
        <v>0</v>
      </c>
      <c r="L26" s="85">
        <f>IF($A26&lt;&gt;"",SUMIF('data-rent'!$A:$A,$A26,'data-rent'!O:O),"")</f>
        <v>0</v>
      </c>
      <c r="M26" s="85">
        <f>IF($A26&lt;&gt;"",SUMIF('data-rent'!$A:$A,$A26,'data-rent'!P:P),"")</f>
        <v>0</v>
      </c>
      <c r="N26" s="85">
        <f>IF($A26&lt;&gt;"",SUMIF('data-rent'!$A:$A,$A26,'data-rent'!Q:Q),"")</f>
        <v>0</v>
      </c>
      <c r="O26" s="85">
        <f>IF($A26&lt;&gt;"",SUMIF('data-rent'!$A:$A,$A26,'data-rent'!R:R),"")</f>
        <v>0</v>
      </c>
      <c r="P26" s="85">
        <f>IF($A26&lt;&gt;"",SUMIF('data-rent'!$A:$A,$A26,'data-rent'!S:S),"")</f>
        <v>0</v>
      </c>
      <c r="Q26" s="85">
        <f>IF($A26&lt;&gt;"",SUMIF('data-rent'!$A:$A,$A26,'data-rent'!T:T),"")</f>
        <v>0</v>
      </c>
      <c r="R26" s="85">
        <f>IF($A26&lt;&gt;"",SUMIF('data-rent'!$A:$A,$A26,'data-rent'!U:U),"")</f>
        <v>0</v>
      </c>
      <c r="S26" s="86">
        <f>IF($A26&lt;&gt;"",SUMIF('data-rent'!$A:$A,$A26,'data-rent'!V:V),"")</f>
        <v>0</v>
      </c>
    </row>
    <row r="27" spans="1:19" x14ac:dyDescent="0.25">
      <c r="A27" s="5" t="str">
        <f>IF(Beds!A27&lt;&gt;"",Beds!A27,"")</f>
        <v>Carlos III 2</v>
      </c>
      <c r="B27" s="87">
        <f>IF($A27&lt;&gt;"",SUMIF('data-rent'!$A:$A,$A27,'data-rent'!E:E),"")</f>
        <v>0</v>
      </c>
      <c r="C27" s="88">
        <f>IF($A27&lt;&gt;"",SUMIF('data-rent'!$A:$A,$A27,'data-rent'!F:F),"")</f>
        <v>0</v>
      </c>
      <c r="D27" s="88">
        <f>IF($A27&lt;&gt;"",SUMIF('data-rent'!$A:$A,$A27,'data-rent'!G:G),"")</f>
        <v>0</v>
      </c>
      <c r="E27" s="88">
        <f>IF($A27&lt;&gt;"",SUMIF('data-rent'!$A:$A,$A27,'data-rent'!H:H),"")</f>
        <v>0</v>
      </c>
      <c r="F27" s="88">
        <f>IF($A27&lt;&gt;"",SUMIF('data-rent'!$A:$A,$A27,'data-rent'!I:I),"")</f>
        <v>0</v>
      </c>
      <c r="G27" s="88">
        <f>IF($A27&lt;&gt;"",SUMIF('data-rent'!$A:$A,$A27,'data-rent'!J:J),"")</f>
        <v>0</v>
      </c>
      <c r="H27" s="88">
        <f>IF($A27&lt;&gt;"",SUMIF('data-rent'!$A:$A,$A27,'data-rent'!K:K),"")</f>
        <v>0</v>
      </c>
      <c r="I27" s="88">
        <f>IF($A27&lt;&gt;"",SUMIF('data-rent'!$A:$A,$A27,'data-rent'!L:L),"")</f>
        <v>0</v>
      </c>
      <c r="J27" s="88">
        <f>IF($A27&lt;&gt;"",SUMIF('data-rent'!$A:$A,$A27,'data-rent'!M:M),"")</f>
        <v>0</v>
      </c>
      <c r="K27" s="88">
        <f>IF($A27&lt;&gt;"",SUMIF('data-rent'!$A:$A,$A27,'data-rent'!N:N),"")</f>
        <v>0</v>
      </c>
      <c r="L27" s="88">
        <f>IF($A27&lt;&gt;"",SUMIF('data-rent'!$A:$A,$A27,'data-rent'!O:O),"")</f>
        <v>0</v>
      </c>
      <c r="M27" s="88">
        <f>IF($A27&lt;&gt;"",SUMIF('data-rent'!$A:$A,$A27,'data-rent'!P:P),"")</f>
        <v>0</v>
      </c>
      <c r="N27" s="88">
        <f>IF($A27&lt;&gt;"",SUMIF('data-rent'!$A:$A,$A27,'data-rent'!Q:Q),"")</f>
        <v>0</v>
      </c>
      <c r="O27" s="88">
        <f>IF($A27&lt;&gt;"",SUMIF('data-rent'!$A:$A,$A27,'data-rent'!R:R),"")</f>
        <v>0</v>
      </c>
      <c r="P27" s="88">
        <f>IF($A27&lt;&gt;"",SUMIF('data-rent'!$A:$A,$A27,'data-rent'!S:S),"")</f>
        <v>0</v>
      </c>
      <c r="Q27" s="88">
        <f>IF($A27&lt;&gt;"",SUMIF('data-rent'!$A:$A,$A27,'data-rent'!T:T),"")</f>
        <v>0</v>
      </c>
      <c r="R27" s="88">
        <f>IF($A27&lt;&gt;"",SUMIF('data-rent'!$A:$A,$A27,'data-rent'!U:U),"")</f>
        <v>0</v>
      </c>
      <c r="S27" s="89">
        <f>IF($A27&lt;&gt;"",SUMIF('data-rent'!$A:$A,$A27,'data-rent'!V:V),"")</f>
        <v>0</v>
      </c>
    </row>
    <row r="28" spans="1:19" x14ac:dyDescent="0.25">
      <c r="A28" s="5" t="str">
        <f>IF(Beds!A28&lt;&gt;"",Beds!A28,"")</f>
        <v/>
      </c>
      <c r="B28" s="87" t="str">
        <f>IF($A28&lt;&gt;"",SUMIF('data-rent'!$A:$A,$A28,'data-rent'!E:E),"")</f>
        <v/>
      </c>
      <c r="C28" s="88" t="str">
        <f>IF($A28&lt;&gt;"",SUMIF('data-rent'!$A:$A,$A28,'data-rent'!F:F),"")</f>
        <v/>
      </c>
      <c r="D28" s="88" t="str">
        <f>IF($A28&lt;&gt;"",SUMIF('data-rent'!$A:$A,$A28,'data-rent'!G:G),"")</f>
        <v/>
      </c>
      <c r="E28" s="88" t="str">
        <f>IF($A28&lt;&gt;"",SUMIF('data-rent'!$A:$A,$A28,'data-rent'!H:H),"")</f>
        <v/>
      </c>
      <c r="F28" s="88" t="str">
        <f>IF($A28&lt;&gt;"",SUMIF('data-rent'!$A:$A,$A28,'data-rent'!I:I),"")</f>
        <v/>
      </c>
      <c r="G28" s="88" t="str">
        <f>IF($A28&lt;&gt;"",SUMIF('data-rent'!$A:$A,$A28,'data-rent'!J:J),"")</f>
        <v/>
      </c>
      <c r="H28" s="88" t="str">
        <f>IF($A28&lt;&gt;"",SUMIF('data-rent'!$A:$A,$A28,'data-rent'!K:K),"")</f>
        <v/>
      </c>
      <c r="I28" s="88" t="str">
        <f>IF($A28&lt;&gt;"",SUMIF('data-rent'!$A:$A,$A28,'data-rent'!L:L),"")</f>
        <v/>
      </c>
      <c r="J28" s="88" t="str">
        <f>IF($A28&lt;&gt;"",SUMIF('data-rent'!$A:$A,$A28,'data-rent'!M:M),"")</f>
        <v/>
      </c>
      <c r="K28" s="88" t="str">
        <f>IF($A28&lt;&gt;"",SUMIF('data-rent'!$A:$A,$A28,'data-rent'!N:N),"")</f>
        <v/>
      </c>
      <c r="L28" s="88" t="str">
        <f>IF($A28&lt;&gt;"",SUMIF('data-rent'!$A:$A,$A28,'data-rent'!O:O),"")</f>
        <v/>
      </c>
      <c r="M28" s="88" t="str">
        <f>IF($A28&lt;&gt;"",SUMIF('data-rent'!$A:$A,$A28,'data-rent'!P:P),"")</f>
        <v/>
      </c>
      <c r="N28" s="88" t="str">
        <f>IF($A28&lt;&gt;"",SUMIF('data-rent'!$A:$A,$A28,'data-rent'!Q:Q),"")</f>
        <v/>
      </c>
      <c r="O28" s="88" t="str">
        <f>IF($A28&lt;&gt;"",SUMIF('data-rent'!$A:$A,$A28,'data-rent'!R:R),"")</f>
        <v/>
      </c>
      <c r="P28" s="88" t="str">
        <f>IF($A28&lt;&gt;"",SUMIF('data-rent'!$A:$A,$A28,'data-rent'!S:S),"")</f>
        <v/>
      </c>
      <c r="Q28" s="88" t="str">
        <f>IF($A28&lt;&gt;"",SUMIF('data-rent'!$A:$A,$A28,'data-rent'!T:T),"")</f>
        <v/>
      </c>
      <c r="R28" s="88" t="str">
        <f>IF($A28&lt;&gt;"",SUMIF('data-rent'!$A:$A,$A28,'data-rent'!U:U),"")</f>
        <v/>
      </c>
      <c r="S28" s="89" t="str">
        <f>IF($A28&lt;&gt;"",SUMIF('data-rent'!$A:$A,$A28,'data-rent'!V:V),"")</f>
        <v/>
      </c>
    </row>
    <row r="29" spans="1:19" x14ac:dyDescent="0.25">
      <c r="A29" s="7" t="str">
        <f>IF(Beds!A29&lt;&gt;"",Beds!A29,"")</f>
        <v/>
      </c>
      <c r="B29" s="93" t="str">
        <f>IF($A29&lt;&gt;"",SUMIF('data-rent'!$A:$A,$A29,'data-rent'!E:E),"")</f>
        <v/>
      </c>
      <c r="C29" s="94" t="str">
        <f>IF($A29&lt;&gt;"",SUMIF('data-rent'!$A:$A,$A29,'data-rent'!F:F),"")</f>
        <v/>
      </c>
      <c r="D29" s="94" t="str">
        <f>IF($A29&lt;&gt;"",SUMIF('data-rent'!$A:$A,$A29,'data-rent'!G:G),"")</f>
        <v/>
      </c>
      <c r="E29" s="94" t="str">
        <f>IF($A29&lt;&gt;"",SUMIF('data-rent'!$A:$A,$A29,'data-rent'!H:H),"")</f>
        <v/>
      </c>
      <c r="F29" s="94" t="str">
        <f>IF($A29&lt;&gt;"",SUMIF('data-rent'!$A:$A,$A29,'data-rent'!I:I),"")</f>
        <v/>
      </c>
      <c r="G29" s="94" t="str">
        <f>IF($A29&lt;&gt;"",SUMIF('data-rent'!$A:$A,$A29,'data-rent'!J:J),"")</f>
        <v/>
      </c>
      <c r="H29" s="94" t="str">
        <f>IF($A29&lt;&gt;"",SUMIF('data-rent'!$A:$A,$A29,'data-rent'!K:K),"")</f>
        <v/>
      </c>
      <c r="I29" s="94" t="str">
        <f>IF($A29&lt;&gt;"",SUMIF('data-rent'!$A:$A,$A29,'data-rent'!L:L),"")</f>
        <v/>
      </c>
      <c r="J29" s="94" t="str">
        <f>IF($A29&lt;&gt;"",SUMIF('data-rent'!$A:$A,$A29,'data-rent'!M:M),"")</f>
        <v/>
      </c>
      <c r="K29" s="94" t="str">
        <f>IF($A29&lt;&gt;"",SUMIF('data-rent'!$A:$A,$A29,'data-rent'!N:N),"")</f>
        <v/>
      </c>
      <c r="L29" s="94" t="str">
        <f>IF($A29&lt;&gt;"",SUMIF('data-rent'!$A:$A,$A29,'data-rent'!O:O),"")</f>
        <v/>
      </c>
      <c r="M29" s="94" t="str">
        <f>IF($A29&lt;&gt;"",SUMIF('data-rent'!$A:$A,$A29,'data-rent'!P:P),"")</f>
        <v/>
      </c>
      <c r="N29" s="94" t="str">
        <f>IF($A29&lt;&gt;"",SUMIF('data-rent'!$A:$A,$A29,'data-rent'!Q:Q),"")</f>
        <v/>
      </c>
      <c r="O29" s="94" t="str">
        <f>IF($A29&lt;&gt;"",SUMIF('data-rent'!$A:$A,$A29,'data-rent'!R:R),"")</f>
        <v/>
      </c>
      <c r="P29" s="94" t="str">
        <f>IF($A29&lt;&gt;"",SUMIF('data-rent'!$A:$A,$A29,'data-rent'!S:S),"")</f>
        <v/>
      </c>
      <c r="Q29" s="94" t="str">
        <f>IF($A29&lt;&gt;"",SUMIF('data-rent'!$A:$A,$A29,'data-rent'!T:T),"")</f>
        <v/>
      </c>
      <c r="R29" s="94" t="str">
        <f>IF($A29&lt;&gt;"",SUMIF('data-rent'!$A:$A,$A29,'data-rent'!U:U),"")</f>
        <v/>
      </c>
      <c r="S29" s="95" t="str">
        <f>IF($A29&lt;&gt;"",SUMIF('data-rent'!$A:$A,$A29,'data-rent'!V:V),"")</f>
        <v/>
      </c>
    </row>
    <row r="30" spans="1:19" x14ac:dyDescent="0.25">
      <c r="A30" s="26" t="str">
        <f>IF(Beds!A30&lt;&gt;"",Beds!A30,"")</f>
        <v>3rd PARTIES</v>
      </c>
      <c r="B30" s="80">
        <f t="shared" ref="B30:S30" si="7">SUM(B31:B42)</f>
        <v>0</v>
      </c>
      <c r="C30" s="80">
        <f t="shared" si="7"/>
        <v>0</v>
      </c>
      <c r="D30" s="80">
        <f t="shared" si="7"/>
        <v>0</v>
      </c>
      <c r="E30" s="80">
        <f t="shared" si="7"/>
        <v>0</v>
      </c>
      <c r="F30" s="80">
        <f t="shared" si="7"/>
        <v>0</v>
      </c>
      <c r="G30" s="80">
        <f t="shared" si="7"/>
        <v>0</v>
      </c>
      <c r="H30" s="80">
        <f t="shared" si="7"/>
        <v>0</v>
      </c>
      <c r="I30" s="80">
        <f t="shared" si="7"/>
        <v>0</v>
      </c>
      <c r="J30" s="80">
        <f t="shared" si="7"/>
        <v>0</v>
      </c>
      <c r="K30" s="80">
        <f t="shared" si="7"/>
        <v>0</v>
      </c>
      <c r="L30" s="80">
        <f t="shared" si="7"/>
        <v>0</v>
      </c>
      <c r="M30" s="80">
        <f t="shared" si="7"/>
        <v>0</v>
      </c>
      <c r="N30" s="80">
        <f t="shared" si="7"/>
        <v>0</v>
      </c>
      <c r="O30" s="80">
        <f t="shared" si="7"/>
        <v>0</v>
      </c>
      <c r="P30" s="80">
        <f t="shared" si="7"/>
        <v>0</v>
      </c>
      <c r="Q30" s="80">
        <f t="shared" si="7"/>
        <v>0</v>
      </c>
      <c r="R30" s="80">
        <f t="shared" si="7"/>
        <v>0</v>
      </c>
      <c r="S30" s="81">
        <f t="shared" si="7"/>
        <v>0</v>
      </c>
    </row>
    <row r="31" spans="1:19" ht="15" customHeight="1" x14ac:dyDescent="0.25">
      <c r="A31" s="4" t="str">
        <f>IF(Beds!A31&lt;&gt;"",Beds!A31,"")</f>
        <v>Artesania 30</v>
      </c>
      <c r="B31" s="84">
        <f>IF($A31&lt;&gt;"",SUMIF('data-rent'!$A:$A,$A31,'data-rent'!E:E),"")</f>
        <v>0</v>
      </c>
      <c r="C31" s="85">
        <f>IF($A31&lt;&gt;"",SUMIF('data-rent'!$A:$A,$A31,'data-rent'!F:F),"")</f>
        <v>0</v>
      </c>
      <c r="D31" s="85">
        <f>IF($A31&lt;&gt;"",SUMIF('data-rent'!$A:$A,$A31,'data-rent'!G:G),"")</f>
        <v>0</v>
      </c>
      <c r="E31" s="85">
        <f>IF($A31&lt;&gt;"",SUMIF('data-rent'!$A:$A,$A31,'data-rent'!H:H),"")</f>
        <v>0</v>
      </c>
      <c r="F31" s="85">
        <f>IF($A31&lt;&gt;"",SUMIF('data-rent'!$A:$A,$A31,'data-rent'!I:I),"")</f>
        <v>0</v>
      </c>
      <c r="G31" s="85">
        <f>IF($A31&lt;&gt;"",SUMIF('data-rent'!$A:$A,$A31,'data-rent'!J:J),"")</f>
        <v>0</v>
      </c>
      <c r="H31" s="85">
        <f>IF($A31&lt;&gt;"",SUMIF('data-rent'!$A:$A,$A31,'data-rent'!K:K),"")</f>
        <v>0</v>
      </c>
      <c r="I31" s="85">
        <f>IF($A31&lt;&gt;"",SUMIF('data-rent'!$A:$A,$A31,'data-rent'!L:L),"")</f>
        <v>0</v>
      </c>
      <c r="J31" s="85">
        <f>IF($A31&lt;&gt;"",SUMIF('data-rent'!$A:$A,$A31,'data-rent'!M:M),"")</f>
        <v>0</v>
      </c>
      <c r="K31" s="85">
        <f>IF($A31&lt;&gt;"",SUMIF('data-rent'!$A:$A,$A31,'data-rent'!N:N),"")</f>
        <v>0</v>
      </c>
      <c r="L31" s="85">
        <f>IF($A31&lt;&gt;"",SUMIF('data-rent'!$A:$A,$A31,'data-rent'!O:O),"")</f>
        <v>0</v>
      </c>
      <c r="M31" s="85">
        <f>IF($A31&lt;&gt;"",SUMIF('data-rent'!$A:$A,$A31,'data-rent'!P:P),"")</f>
        <v>0</v>
      </c>
      <c r="N31" s="85">
        <f>IF($A31&lt;&gt;"",SUMIF('data-rent'!$A:$A,$A31,'data-rent'!Q:Q),"")</f>
        <v>0</v>
      </c>
      <c r="O31" s="85">
        <f>IF($A31&lt;&gt;"",SUMIF('data-rent'!$A:$A,$A31,'data-rent'!R:R),"")</f>
        <v>0</v>
      </c>
      <c r="P31" s="85">
        <f>IF($A31&lt;&gt;"",SUMIF('data-rent'!$A:$A,$A31,'data-rent'!S:S),"")</f>
        <v>0</v>
      </c>
      <c r="Q31" s="85">
        <f>IF($A31&lt;&gt;"",SUMIF('data-rent'!$A:$A,$A31,'data-rent'!T:T),"")</f>
        <v>0</v>
      </c>
      <c r="R31" s="85">
        <f>IF($A31&lt;&gt;"",SUMIF('data-rent'!$A:$A,$A31,'data-rent'!U:U),"")</f>
        <v>0</v>
      </c>
      <c r="S31" s="86">
        <f>IF($A31&lt;&gt;"",SUMIF('data-rent'!$A:$A,$A31,'data-rent'!V:V),"")</f>
        <v>0</v>
      </c>
    </row>
    <row r="32" spans="1:19" ht="15" customHeight="1" x14ac:dyDescent="0.25">
      <c r="A32" s="5" t="str">
        <f>IF(Beds!A32&lt;&gt;"",Beds!A32,"")</f>
        <v>Bailén 33</v>
      </c>
      <c r="B32" s="87">
        <f>IF($A32&lt;&gt;"",SUMIF('data-rent'!$A:$A,$A32,'data-rent'!E:E),"")</f>
        <v>0</v>
      </c>
      <c r="C32" s="88">
        <f>IF($A32&lt;&gt;"",SUMIF('data-rent'!$A:$A,$A32,'data-rent'!F:F),"")</f>
        <v>0</v>
      </c>
      <c r="D32" s="88">
        <f>IF($A32&lt;&gt;"",SUMIF('data-rent'!$A:$A,$A32,'data-rent'!G:G),"")</f>
        <v>0</v>
      </c>
      <c r="E32" s="88">
        <f>IF($A32&lt;&gt;"",SUMIF('data-rent'!$A:$A,$A32,'data-rent'!H:H),"")</f>
        <v>0</v>
      </c>
      <c r="F32" s="88">
        <f>IF($A32&lt;&gt;"",SUMIF('data-rent'!$A:$A,$A32,'data-rent'!I:I),"")</f>
        <v>0</v>
      </c>
      <c r="G32" s="88">
        <f>IF($A32&lt;&gt;"",SUMIF('data-rent'!$A:$A,$A32,'data-rent'!J:J),"")</f>
        <v>0</v>
      </c>
      <c r="H32" s="88">
        <f>IF($A32&lt;&gt;"",SUMIF('data-rent'!$A:$A,$A32,'data-rent'!K:K),"")</f>
        <v>0</v>
      </c>
      <c r="I32" s="88">
        <f>IF($A32&lt;&gt;"",SUMIF('data-rent'!$A:$A,$A32,'data-rent'!L:L),"")</f>
        <v>0</v>
      </c>
      <c r="J32" s="88">
        <f>IF($A32&lt;&gt;"",SUMIF('data-rent'!$A:$A,$A32,'data-rent'!M:M),"")</f>
        <v>0</v>
      </c>
      <c r="K32" s="88">
        <f>IF($A32&lt;&gt;"",SUMIF('data-rent'!$A:$A,$A32,'data-rent'!N:N),"")</f>
        <v>0</v>
      </c>
      <c r="L32" s="88">
        <f>IF($A32&lt;&gt;"",SUMIF('data-rent'!$A:$A,$A32,'data-rent'!O:O),"")</f>
        <v>0</v>
      </c>
      <c r="M32" s="88">
        <f>IF($A32&lt;&gt;"",SUMIF('data-rent'!$A:$A,$A32,'data-rent'!P:P),"")</f>
        <v>0</v>
      </c>
      <c r="N32" s="88">
        <f>IF($A32&lt;&gt;"",SUMIF('data-rent'!$A:$A,$A32,'data-rent'!Q:Q),"")</f>
        <v>0</v>
      </c>
      <c r="O32" s="88">
        <f>IF($A32&lt;&gt;"",SUMIF('data-rent'!$A:$A,$A32,'data-rent'!R:R),"")</f>
        <v>0</v>
      </c>
      <c r="P32" s="88">
        <f>IF($A32&lt;&gt;"",SUMIF('data-rent'!$A:$A,$A32,'data-rent'!S:S),"")</f>
        <v>0</v>
      </c>
      <c r="Q32" s="88">
        <f>IF($A32&lt;&gt;"",SUMIF('data-rent'!$A:$A,$A32,'data-rent'!T:T),"")</f>
        <v>0</v>
      </c>
      <c r="R32" s="88">
        <f>IF($A32&lt;&gt;"",SUMIF('data-rent'!$A:$A,$A32,'data-rent'!U:U),"")</f>
        <v>0</v>
      </c>
      <c r="S32" s="89">
        <f>IF($A32&lt;&gt;"",SUMIF('data-rent'!$A:$A,$A32,'data-rent'!V:V),"")</f>
        <v>0</v>
      </c>
    </row>
    <row r="33" spans="1:19" ht="15" customHeight="1" x14ac:dyDescent="0.25">
      <c r="A33" s="5" t="str">
        <f>IF(Beds!A33&lt;&gt;"",Beds!A33,"")</f>
        <v>Consell De Cent 222</v>
      </c>
      <c r="B33" s="87">
        <f>IF($A33&lt;&gt;"",SUMIF('data-rent'!$A:$A,$A33,'data-rent'!E:E),"")</f>
        <v>0</v>
      </c>
      <c r="C33" s="88">
        <f>IF($A33&lt;&gt;"",SUMIF('data-rent'!$A:$A,$A33,'data-rent'!F:F),"")</f>
        <v>0</v>
      </c>
      <c r="D33" s="88">
        <f>IF($A33&lt;&gt;"",SUMIF('data-rent'!$A:$A,$A33,'data-rent'!G:G),"")</f>
        <v>0</v>
      </c>
      <c r="E33" s="88">
        <f>IF($A33&lt;&gt;"",SUMIF('data-rent'!$A:$A,$A33,'data-rent'!H:H),"")</f>
        <v>0</v>
      </c>
      <c r="F33" s="88">
        <f>IF($A33&lt;&gt;"",SUMIF('data-rent'!$A:$A,$A33,'data-rent'!I:I),"")</f>
        <v>0</v>
      </c>
      <c r="G33" s="88">
        <f>IF($A33&lt;&gt;"",SUMIF('data-rent'!$A:$A,$A33,'data-rent'!J:J),"")</f>
        <v>0</v>
      </c>
      <c r="H33" s="88">
        <f>IF($A33&lt;&gt;"",SUMIF('data-rent'!$A:$A,$A33,'data-rent'!K:K),"")</f>
        <v>0</v>
      </c>
      <c r="I33" s="88">
        <f>IF($A33&lt;&gt;"",SUMIF('data-rent'!$A:$A,$A33,'data-rent'!L:L),"")</f>
        <v>0</v>
      </c>
      <c r="J33" s="88">
        <f>IF($A33&lt;&gt;"",SUMIF('data-rent'!$A:$A,$A33,'data-rent'!M:M),"")</f>
        <v>0</v>
      </c>
      <c r="K33" s="88">
        <f>IF($A33&lt;&gt;"",SUMIF('data-rent'!$A:$A,$A33,'data-rent'!N:N),"")</f>
        <v>0</v>
      </c>
      <c r="L33" s="88">
        <f>IF($A33&lt;&gt;"",SUMIF('data-rent'!$A:$A,$A33,'data-rent'!O:O),"")</f>
        <v>0</v>
      </c>
      <c r="M33" s="88">
        <f>IF($A33&lt;&gt;"",SUMIF('data-rent'!$A:$A,$A33,'data-rent'!P:P),"")</f>
        <v>0</v>
      </c>
      <c r="N33" s="88">
        <f>IF($A33&lt;&gt;"",SUMIF('data-rent'!$A:$A,$A33,'data-rent'!Q:Q),"")</f>
        <v>0</v>
      </c>
      <c r="O33" s="88">
        <f>IF($A33&lt;&gt;"",SUMIF('data-rent'!$A:$A,$A33,'data-rent'!R:R),"")</f>
        <v>0</v>
      </c>
      <c r="P33" s="88">
        <f>IF($A33&lt;&gt;"",SUMIF('data-rent'!$A:$A,$A33,'data-rent'!S:S),"")</f>
        <v>0</v>
      </c>
      <c r="Q33" s="88">
        <f>IF($A33&lt;&gt;"",SUMIF('data-rent'!$A:$A,$A33,'data-rent'!T:T),"")</f>
        <v>0</v>
      </c>
      <c r="R33" s="88">
        <f>IF($A33&lt;&gt;"",SUMIF('data-rent'!$A:$A,$A33,'data-rent'!U:U),"")</f>
        <v>0</v>
      </c>
      <c r="S33" s="89">
        <f>IF($A33&lt;&gt;"",SUMIF('data-rent'!$A:$A,$A33,'data-rent'!V:V),"")</f>
        <v>0</v>
      </c>
    </row>
    <row r="34" spans="1:19" ht="15" customHeight="1" x14ac:dyDescent="0.25">
      <c r="A34" s="5" t="str">
        <f>IF(Beds!A34&lt;&gt;"",Beds!A34,"")</f>
        <v>Córcega 52</v>
      </c>
      <c r="B34" s="87">
        <f>IF($A34&lt;&gt;"",SUMIF('data-rent'!$A:$A,$A34,'data-rent'!E:E),"")</f>
        <v>0</v>
      </c>
      <c r="C34" s="88">
        <f>IF($A34&lt;&gt;"",SUMIF('data-rent'!$A:$A,$A34,'data-rent'!F:F),"")</f>
        <v>0</v>
      </c>
      <c r="D34" s="88">
        <f>IF($A34&lt;&gt;"",SUMIF('data-rent'!$A:$A,$A34,'data-rent'!G:G),"")</f>
        <v>0</v>
      </c>
      <c r="E34" s="88">
        <f>IF($A34&lt;&gt;"",SUMIF('data-rent'!$A:$A,$A34,'data-rent'!H:H),"")</f>
        <v>0</v>
      </c>
      <c r="F34" s="88">
        <f>IF($A34&lt;&gt;"",SUMIF('data-rent'!$A:$A,$A34,'data-rent'!I:I),"")</f>
        <v>0</v>
      </c>
      <c r="G34" s="88">
        <f>IF($A34&lt;&gt;"",SUMIF('data-rent'!$A:$A,$A34,'data-rent'!J:J),"")</f>
        <v>0</v>
      </c>
      <c r="H34" s="88">
        <f>IF($A34&lt;&gt;"",SUMIF('data-rent'!$A:$A,$A34,'data-rent'!K:K),"")</f>
        <v>0</v>
      </c>
      <c r="I34" s="88">
        <f>IF($A34&lt;&gt;"",SUMIF('data-rent'!$A:$A,$A34,'data-rent'!L:L),"")</f>
        <v>0</v>
      </c>
      <c r="J34" s="88">
        <f>IF($A34&lt;&gt;"",SUMIF('data-rent'!$A:$A,$A34,'data-rent'!M:M),"")</f>
        <v>0</v>
      </c>
      <c r="K34" s="88">
        <f>IF($A34&lt;&gt;"",SUMIF('data-rent'!$A:$A,$A34,'data-rent'!N:N),"")</f>
        <v>0</v>
      </c>
      <c r="L34" s="88">
        <f>IF($A34&lt;&gt;"",SUMIF('data-rent'!$A:$A,$A34,'data-rent'!O:O),"")</f>
        <v>0</v>
      </c>
      <c r="M34" s="88">
        <f>IF($A34&lt;&gt;"",SUMIF('data-rent'!$A:$A,$A34,'data-rent'!P:P),"")</f>
        <v>0</v>
      </c>
      <c r="N34" s="88">
        <f>IF($A34&lt;&gt;"",SUMIF('data-rent'!$A:$A,$A34,'data-rent'!Q:Q),"")</f>
        <v>0</v>
      </c>
      <c r="O34" s="88">
        <f>IF($A34&lt;&gt;"",SUMIF('data-rent'!$A:$A,$A34,'data-rent'!R:R),"")</f>
        <v>0</v>
      </c>
      <c r="P34" s="88">
        <f>IF($A34&lt;&gt;"",SUMIF('data-rent'!$A:$A,$A34,'data-rent'!S:S),"")</f>
        <v>0</v>
      </c>
      <c r="Q34" s="88">
        <f>IF($A34&lt;&gt;"",SUMIF('data-rent'!$A:$A,$A34,'data-rent'!T:T),"")</f>
        <v>0</v>
      </c>
      <c r="R34" s="88">
        <f>IF($A34&lt;&gt;"",SUMIF('data-rent'!$A:$A,$A34,'data-rent'!U:U),"")</f>
        <v>0</v>
      </c>
      <c r="S34" s="89">
        <f>IF($A34&lt;&gt;"",SUMIF('data-rent'!$A:$A,$A34,'data-rent'!V:V),"")</f>
        <v>0</v>
      </c>
    </row>
    <row r="35" spans="1:19" ht="15" customHeight="1" x14ac:dyDescent="0.25">
      <c r="A35" s="5" t="str">
        <f>IF(Beds!A35&lt;&gt;"",Beds!A35,"")</f>
        <v>Corcega 207</v>
      </c>
      <c r="B35" s="87">
        <f>IF($A35&lt;&gt;"",SUMIF('data-rent'!$A:$A,$A35,'data-rent'!E:E),"")</f>
        <v>0</v>
      </c>
      <c r="C35" s="88">
        <f>IF($A35&lt;&gt;"",SUMIF('data-rent'!$A:$A,$A35,'data-rent'!F:F),"")</f>
        <v>0</v>
      </c>
      <c r="D35" s="88">
        <f>IF($A35&lt;&gt;"",SUMIF('data-rent'!$A:$A,$A35,'data-rent'!G:G),"")</f>
        <v>0</v>
      </c>
      <c r="E35" s="88">
        <f>IF($A35&lt;&gt;"",SUMIF('data-rent'!$A:$A,$A35,'data-rent'!H:H),"")</f>
        <v>0</v>
      </c>
      <c r="F35" s="88">
        <f>IF($A35&lt;&gt;"",SUMIF('data-rent'!$A:$A,$A35,'data-rent'!I:I),"")</f>
        <v>0</v>
      </c>
      <c r="G35" s="88">
        <f>IF($A35&lt;&gt;"",SUMIF('data-rent'!$A:$A,$A35,'data-rent'!J:J),"")</f>
        <v>0</v>
      </c>
      <c r="H35" s="88">
        <f>IF($A35&lt;&gt;"",SUMIF('data-rent'!$A:$A,$A35,'data-rent'!K:K),"")</f>
        <v>0</v>
      </c>
      <c r="I35" s="88">
        <f>IF($A35&lt;&gt;"",SUMIF('data-rent'!$A:$A,$A35,'data-rent'!L:L),"")</f>
        <v>0</v>
      </c>
      <c r="J35" s="88">
        <f>IF($A35&lt;&gt;"",SUMIF('data-rent'!$A:$A,$A35,'data-rent'!M:M),"")</f>
        <v>0</v>
      </c>
      <c r="K35" s="88">
        <f>IF($A35&lt;&gt;"",SUMIF('data-rent'!$A:$A,$A35,'data-rent'!N:N),"")</f>
        <v>0</v>
      </c>
      <c r="L35" s="88">
        <f>IF($A35&lt;&gt;"",SUMIF('data-rent'!$A:$A,$A35,'data-rent'!O:O),"")</f>
        <v>0</v>
      </c>
      <c r="M35" s="88">
        <f>IF($A35&lt;&gt;"",SUMIF('data-rent'!$A:$A,$A35,'data-rent'!P:P),"")</f>
        <v>0</v>
      </c>
      <c r="N35" s="88">
        <f>IF($A35&lt;&gt;"",SUMIF('data-rent'!$A:$A,$A35,'data-rent'!Q:Q),"")</f>
        <v>0</v>
      </c>
      <c r="O35" s="88">
        <f>IF($A35&lt;&gt;"",SUMIF('data-rent'!$A:$A,$A35,'data-rent'!R:R),"")</f>
        <v>0</v>
      </c>
      <c r="P35" s="88">
        <f>IF($A35&lt;&gt;"",SUMIF('data-rent'!$A:$A,$A35,'data-rent'!S:S),"")</f>
        <v>0</v>
      </c>
      <c r="Q35" s="88">
        <f>IF($A35&lt;&gt;"",SUMIF('data-rent'!$A:$A,$A35,'data-rent'!T:T),"")</f>
        <v>0</v>
      </c>
      <c r="R35" s="88">
        <f>IF($A35&lt;&gt;"",SUMIF('data-rent'!$A:$A,$A35,'data-rent'!U:U),"")</f>
        <v>0</v>
      </c>
      <c r="S35" s="89">
        <f>IF($A35&lt;&gt;"",SUMIF('data-rent'!$A:$A,$A35,'data-rent'!V:V),"")</f>
        <v>0</v>
      </c>
    </row>
    <row r="36" spans="1:19" ht="15" customHeight="1" x14ac:dyDescent="0.25">
      <c r="A36" s="5" t="str">
        <f>IF(Beds!A36&lt;&gt;"",Beds!A36,"")</f>
        <v>Encarnación 160</v>
      </c>
      <c r="B36" s="87">
        <f>IF($A36&lt;&gt;"",SUMIF('data-rent'!$A:$A,$A36,'data-rent'!E:E),"")</f>
        <v>0</v>
      </c>
      <c r="C36" s="88">
        <f>IF($A36&lt;&gt;"",SUMIF('data-rent'!$A:$A,$A36,'data-rent'!F:F),"")</f>
        <v>0</v>
      </c>
      <c r="D36" s="88">
        <f>IF($A36&lt;&gt;"",SUMIF('data-rent'!$A:$A,$A36,'data-rent'!G:G),"")</f>
        <v>0</v>
      </c>
      <c r="E36" s="88">
        <f>IF($A36&lt;&gt;"",SUMIF('data-rent'!$A:$A,$A36,'data-rent'!H:H),"")</f>
        <v>0</v>
      </c>
      <c r="F36" s="88">
        <f>IF($A36&lt;&gt;"",SUMIF('data-rent'!$A:$A,$A36,'data-rent'!I:I),"")</f>
        <v>0</v>
      </c>
      <c r="G36" s="88">
        <f>IF($A36&lt;&gt;"",SUMIF('data-rent'!$A:$A,$A36,'data-rent'!J:J),"")</f>
        <v>0</v>
      </c>
      <c r="H36" s="88">
        <f>IF($A36&lt;&gt;"",SUMIF('data-rent'!$A:$A,$A36,'data-rent'!K:K),"")</f>
        <v>0</v>
      </c>
      <c r="I36" s="88">
        <f>IF($A36&lt;&gt;"",SUMIF('data-rent'!$A:$A,$A36,'data-rent'!L:L),"")</f>
        <v>0</v>
      </c>
      <c r="J36" s="88">
        <f>IF($A36&lt;&gt;"",SUMIF('data-rent'!$A:$A,$A36,'data-rent'!M:M),"")</f>
        <v>0</v>
      </c>
      <c r="K36" s="88">
        <f>IF($A36&lt;&gt;"",SUMIF('data-rent'!$A:$A,$A36,'data-rent'!N:N),"")</f>
        <v>0</v>
      </c>
      <c r="L36" s="88">
        <f>IF($A36&lt;&gt;"",SUMIF('data-rent'!$A:$A,$A36,'data-rent'!O:O),"")</f>
        <v>0</v>
      </c>
      <c r="M36" s="88">
        <f>IF($A36&lt;&gt;"",SUMIF('data-rent'!$A:$A,$A36,'data-rent'!P:P),"")</f>
        <v>0</v>
      </c>
      <c r="N36" s="88">
        <f>IF($A36&lt;&gt;"",SUMIF('data-rent'!$A:$A,$A36,'data-rent'!Q:Q),"")</f>
        <v>0</v>
      </c>
      <c r="O36" s="88">
        <f>IF($A36&lt;&gt;"",SUMIF('data-rent'!$A:$A,$A36,'data-rent'!R:R),"")</f>
        <v>0</v>
      </c>
      <c r="P36" s="88">
        <f>IF($A36&lt;&gt;"",SUMIF('data-rent'!$A:$A,$A36,'data-rent'!S:S),"")</f>
        <v>0</v>
      </c>
      <c r="Q36" s="88">
        <f>IF($A36&lt;&gt;"",SUMIF('data-rent'!$A:$A,$A36,'data-rent'!T:T),"")</f>
        <v>0</v>
      </c>
      <c r="R36" s="88">
        <f>IF($A36&lt;&gt;"",SUMIF('data-rent'!$A:$A,$A36,'data-rent'!U:U),"")</f>
        <v>0</v>
      </c>
      <c r="S36" s="89">
        <f>IF($A36&lt;&gt;"",SUMIF('data-rent'!$A:$A,$A36,'data-rent'!V:V),"")</f>
        <v>0</v>
      </c>
    </row>
    <row r="37" spans="1:19" ht="15" customHeight="1" x14ac:dyDescent="0.25">
      <c r="A37" s="5" t="str">
        <f>IF(Beds!A37&lt;&gt;"",Beds!A37,"")</f>
        <v>Gran Via 598</v>
      </c>
      <c r="B37" s="87">
        <f>IF($A37&lt;&gt;"",SUMIF('data-rent'!$A:$A,$A37,'data-rent'!E:E),"")</f>
        <v>0</v>
      </c>
      <c r="C37" s="88">
        <f>IF($A37&lt;&gt;"",SUMIF('data-rent'!$A:$A,$A37,'data-rent'!F:F),"")</f>
        <v>0</v>
      </c>
      <c r="D37" s="88">
        <f>IF($A37&lt;&gt;"",SUMIF('data-rent'!$A:$A,$A37,'data-rent'!G:G),"")</f>
        <v>0</v>
      </c>
      <c r="E37" s="88">
        <f>IF($A37&lt;&gt;"",SUMIF('data-rent'!$A:$A,$A37,'data-rent'!H:H),"")</f>
        <v>0</v>
      </c>
      <c r="F37" s="88">
        <f>IF($A37&lt;&gt;"",SUMIF('data-rent'!$A:$A,$A37,'data-rent'!I:I),"")</f>
        <v>0</v>
      </c>
      <c r="G37" s="88">
        <f>IF($A37&lt;&gt;"",SUMIF('data-rent'!$A:$A,$A37,'data-rent'!J:J),"")</f>
        <v>0</v>
      </c>
      <c r="H37" s="88">
        <f>IF($A37&lt;&gt;"",SUMIF('data-rent'!$A:$A,$A37,'data-rent'!K:K),"")</f>
        <v>0</v>
      </c>
      <c r="I37" s="88">
        <f>IF($A37&lt;&gt;"",SUMIF('data-rent'!$A:$A,$A37,'data-rent'!L:L),"")</f>
        <v>0</v>
      </c>
      <c r="J37" s="88">
        <f>IF($A37&lt;&gt;"",SUMIF('data-rent'!$A:$A,$A37,'data-rent'!M:M),"")</f>
        <v>0</v>
      </c>
      <c r="K37" s="88">
        <f>IF($A37&lt;&gt;"",SUMIF('data-rent'!$A:$A,$A37,'data-rent'!N:N),"")</f>
        <v>0</v>
      </c>
      <c r="L37" s="88">
        <f>IF($A37&lt;&gt;"",SUMIF('data-rent'!$A:$A,$A37,'data-rent'!O:O),"")</f>
        <v>0</v>
      </c>
      <c r="M37" s="88">
        <f>IF($A37&lt;&gt;"",SUMIF('data-rent'!$A:$A,$A37,'data-rent'!P:P),"")</f>
        <v>0</v>
      </c>
      <c r="N37" s="88">
        <f>IF($A37&lt;&gt;"",SUMIF('data-rent'!$A:$A,$A37,'data-rent'!Q:Q),"")</f>
        <v>0</v>
      </c>
      <c r="O37" s="88">
        <f>IF($A37&lt;&gt;"",SUMIF('data-rent'!$A:$A,$A37,'data-rent'!R:R),"")</f>
        <v>0</v>
      </c>
      <c r="P37" s="88">
        <f>IF($A37&lt;&gt;"",SUMIF('data-rent'!$A:$A,$A37,'data-rent'!S:S),"")</f>
        <v>0</v>
      </c>
      <c r="Q37" s="88">
        <f>IF($A37&lt;&gt;"",SUMIF('data-rent'!$A:$A,$A37,'data-rent'!T:T),"")</f>
        <v>0</v>
      </c>
      <c r="R37" s="88">
        <f>IF($A37&lt;&gt;"",SUMIF('data-rent'!$A:$A,$A37,'data-rent'!U:U),"")</f>
        <v>0</v>
      </c>
      <c r="S37" s="89">
        <f>IF($A37&lt;&gt;"",SUMIF('data-rent'!$A:$A,$A37,'data-rent'!V:V),"")</f>
        <v>0</v>
      </c>
    </row>
    <row r="38" spans="1:19" ht="15" customHeight="1" x14ac:dyDescent="0.25">
      <c r="A38" s="5" t="str">
        <f>IF(Beds!A38&lt;&gt;"",Beds!A38,"")</f>
        <v>Ramón Albó 006</v>
      </c>
      <c r="B38" s="87">
        <f>IF($A38&lt;&gt;"",SUMIF('data-rent'!$A:$A,$A38,'data-rent'!E:E),"")</f>
        <v>0</v>
      </c>
      <c r="C38" s="88">
        <f>IF($A38&lt;&gt;"",SUMIF('data-rent'!$A:$A,$A38,'data-rent'!F:F),"")</f>
        <v>0</v>
      </c>
      <c r="D38" s="88">
        <f>IF($A38&lt;&gt;"",SUMIF('data-rent'!$A:$A,$A38,'data-rent'!G:G),"")</f>
        <v>0</v>
      </c>
      <c r="E38" s="88">
        <f>IF($A38&lt;&gt;"",SUMIF('data-rent'!$A:$A,$A38,'data-rent'!H:H),"")</f>
        <v>0</v>
      </c>
      <c r="F38" s="88">
        <f>IF($A38&lt;&gt;"",SUMIF('data-rent'!$A:$A,$A38,'data-rent'!I:I),"")</f>
        <v>0</v>
      </c>
      <c r="G38" s="88">
        <f>IF($A38&lt;&gt;"",SUMIF('data-rent'!$A:$A,$A38,'data-rent'!J:J),"")</f>
        <v>0</v>
      </c>
      <c r="H38" s="88">
        <f>IF($A38&lt;&gt;"",SUMIF('data-rent'!$A:$A,$A38,'data-rent'!K:K),"")</f>
        <v>0</v>
      </c>
      <c r="I38" s="88">
        <f>IF($A38&lt;&gt;"",SUMIF('data-rent'!$A:$A,$A38,'data-rent'!L:L),"")</f>
        <v>0</v>
      </c>
      <c r="J38" s="88">
        <f>IF($A38&lt;&gt;"",SUMIF('data-rent'!$A:$A,$A38,'data-rent'!M:M),"")</f>
        <v>0</v>
      </c>
      <c r="K38" s="88">
        <f>IF($A38&lt;&gt;"",SUMIF('data-rent'!$A:$A,$A38,'data-rent'!N:N),"")</f>
        <v>0</v>
      </c>
      <c r="L38" s="88">
        <f>IF($A38&lt;&gt;"",SUMIF('data-rent'!$A:$A,$A38,'data-rent'!O:O),"")</f>
        <v>0</v>
      </c>
      <c r="M38" s="88">
        <f>IF($A38&lt;&gt;"",SUMIF('data-rent'!$A:$A,$A38,'data-rent'!P:P),"")</f>
        <v>0</v>
      </c>
      <c r="N38" s="88">
        <f>IF($A38&lt;&gt;"",SUMIF('data-rent'!$A:$A,$A38,'data-rent'!Q:Q),"")</f>
        <v>0</v>
      </c>
      <c r="O38" s="88">
        <f>IF($A38&lt;&gt;"",SUMIF('data-rent'!$A:$A,$A38,'data-rent'!R:R),"")</f>
        <v>0</v>
      </c>
      <c r="P38" s="88">
        <f>IF($A38&lt;&gt;"",SUMIF('data-rent'!$A:$A,$A38,'data-rent'!S:S),"")</f>
        <v>0</v>
      </c>
      <c r="Q38" s="88">
        <f>IF($A38&lt;&gt;"",SUMIF('data-rent'!$A:$A,$A38,'data-rent'!T:T),"")</f>
        <v>0</v>
      </c>
      <c r="R38" s="88">
        <f>IF($A38&lt;&gt;"",SUMIF('data-rent'!$A:$A,$A38,'data-rent'!U:U),"")</f>
        <v>0</v>
      </c>
      <c r="S38" s="89">
        <f>IF($A38&lt;&gt;"",SUMIF('data-rent'!$A:$A,$A38,'data-rent'!V:V),"")</f>
        <v>0</v>
      </c>
    </row>
    <row r="39" spans="1:19" ht="15" customHeight="1" x14ac:dyDescent="0.25">
      <c r="A39" s="5" t="str">
        <f>IF(Beds!A39&lt;&gt;"",Beds!A39,"")</f>
        <v>Robrenyo 67</v>
      </c>
      <c r="B39" s="87">
        <f>IF($A39&lt;&gt;"",SUMIF('data-rent'!$A:$A,$A39,'data-rent'!E:E),"")</f>
        <v>0</v>
      </c>
      <c r="C39" s="88">
        <f>IF($A39&lt;&gt;"",SUMIF('data-rent'!$A:$A,$A39,'data-rent'!F:F),"")</f>
        <v>0</v>
      </c>
      <c r="D39" s="88">
        <f>IF($A39&lt;&gt;"",SUMIF('data-rent'!$A:$A,$A39,'data-rent'!G:G),"")</f>
        <v>0</v>
      </c>
      <c r="E39" s="88">
        <f>IF($A39&lt;&gt;"",SUMIF('data-rent'!$A:$A,$A39,'data-rent'!H:H),"")</f>
        <v>0</v>
      </c>
      <c r="F39" s="88">
        <f>IF($A39&lt;&gt;"",SUMIF('data-rent'!$A:$A,$A39,'data-rent'!I:I),"")</f>
        <v>0</v>
      </c>
      <c r="G39" s="88">
        <f>IF($A39&lt;&gt;"",SUMIF('data-rent'!$A:$A,$A39,'data-rent'!J:J),"")</f>
        <v>0</v>
      </c>
      <c r="H39" s="88">
        <f>IF($A39&lt;&gt;"",SUMIF('data-rent'!$A:$A,$A39,'data-rent'!K:K),"")</f>
        <v>0</v>
      </c>
      <c r="I39" s="88">
        <f>IF($A39&lt;&gt;"",SUMIF('data-rent'!$A:$A,$A39,'data-rent'!L:L),"")</f>
        <v>0</v>
      </c>
      <c r="J39" s="88">
        <f>IF($A39&lt;&gt;"",SUMIF('data-rent'!$A:$A,$A39,'data-rent'!M:M),"")</f>
        <v>0</v>
      </c>
      <c r="K39" s="88">
        <f>IF($A39&lt;&gt;"",SUMIF('data-rent'!$A:$A,$A39,'data-rent'!N:N),"")</f>
        <v>0</v>
      </c>
      <c r="L39" s="88">
        <f>IF($A39&lt;&gt;"",SUMIF('data-rent'!$A:$A,$A39,'data-rent'!O:O),"")</f>
        <v>0</v>
      </c>
      <c r="M39" s="88">
        <f>IF($A39&lt;&gt;"",SUMIF('data-rent'!$A:$A,$A39,'data-rent'!P:P),"")</f>
        <v>0</v>
      </c>
      <c r="N39" s="88">
        <f>IF($A39&lt;&gt;"",SUMIF('data-rent'!$A:$A,$A39,'data-rent'!Q:Q),"")</f>
        <v>0</v>
      </c>
      <c r="O39" s="88">
        <f>IF($A39&lt;&gt;"",SUMIF('data-rent'!$A:$A,$A39,'data-rent'!R:R),"")</f>
        <v>0</v>
      </c>
      <c r="P39" s="88">
        <f>IF($A39&lt;&gt;"",SUMIF('data-rent'!$A:$A,$A39,'data-rent'!S:S),"")</f>
        <v>0</v>
      </c>
      <c r="Q39" s="88">
        <f>IF($A39&lt;&gt;"",SUMIF('data-rent'!$A:$A,$A39,'data-rent'!T:T),"")</f>
        <v>0</v>
      </c>
      <c r="R39" s="88">
        <f>IF($A39&lt;&gt;"",SUMIF('data-rent'!$A:$A,$A39,'data-rent'!U:U),"")</f>
        <v>0</v>
      </c>
      <c r="S39" s="89">
        <f>IF($A39&lt;&gt;"",SUMIF('data-rent'!$A:$A,$A39,'data-rent'!V:V),"")</f>
        <v>0</v>
      </c>
    </row>
    <row r="40" spans="1:19" ht="15" customHeight="1" x14ac:dyDescent="0.25">
      <c r="A40" s="5" t="str">
        <f>IF(Beds!A40&lt;&gt;"",Beds!A40,"")</f>
        <v>Sardenya 326</v>
      </c>
      <c r="B40" s="87">
        <f>IF($A40&lt;&gt;"",SUMIF('data-rent'!$A:$A,$A40,'data-rent'!E:E),"")</f>
        <v>0</v>
      </c>
      <c r="C40" s="88">
        <f>IF($A40&lt;&gt;"",SUMIF('data-rent'!$A:$A,$A40,'data-rent'!F:F),"")</f>
        <v>0</v>
      </c>
      <c r="D40" s="88">
        <f>IF($A40&lt;&gt;"",SUMIF('data-rent'!$A:$A,$A40,'data-rent'!G:G),"")</f>
        <v>0</v>
      </c>
      <c r="E40" s="88">
        <f>IF($A40&lt;&gt;"",SUMIF('data-rent'!$A:$A,$A40,'data-rent'!H:H),"")</f>
        <v>0</v>
      </c>
      <c r="F40" s="88">
        <f>IF($A40&lt;&gt;"",SUMIF('data-rent'!$A:$A,$A40,'data-rent'!I:I),"")</f>
        <v>0</v>
      </c>
      <c r="G40" s="88">
        <f>IF($A40&lt;&gt;"",SUMIF('data-rent'!$A:$A,$A40,'data-rent'!J:J),"")</f>
        <v>0</v>
      </c>
      <c r="H40" s="88">
        <f>IF($A40&lt;&gt;"",SUMIF('data-rent'!$A:$A,$A40,'data-rent'!K:K),"")</f>
        <v>0</v>
      </c>
      <c r="I40" s="88">
        <f>IF($A40&lt;&gt;"",SUMIF('data-rent'!$A:$A,$A40,'data-rent'!L:L),"")</f>
        <v>0</v>
      </c>
      <c r="J40" s="88">
        <f>IF($A40&lt;&gt;"",SUMIF('data-rent'!$A:$A,$A40,'data-rent'!M:M),"")</f>
        <v>0</v>
      </c>
      <c r="K40" s="88">
        <f>IF($A40&lt;&gt;"",SUMIF('data-rent'!$A:$A,$A40,'data-rent'!N:N),"")</f>
        <v>0</v>
      </c>
      <c r="L40" s="88">
        <f>IF($A40&lt;&gt;"",SUMIF('data-rent'!$A:$A,$A40,'data-rent'!O:O),"")</f>
        <v>0</v>
      </c>
      <c r="M40" s="88">
        <f>IF($A40&lt;&gt;"",SUMIF('data-rent'!$A:$A,$A40,'data-rent'!P:P),"")</f>
        <v>0</v>
      </c>
      <c r="N40" s="88">
        <f>IF($A40&lt;&gt;"",SUMIF('data-rent'!$A:$A,$A40,'data-rent'!Q:Q),"")</f>
        <v>0</v>
      </c>
      <c r="O40" s="88">
        <f>IF($A40&lt;&gt;"",SUMIF('data-rent'!$A:$A,$A40,'data-rent'!R:R),"")</f>
        <v>0</v>
      </c>
      <c r="P40" s="88">
        <f>IF($A40&lt;&gt;"",SUMIF('data-rent'!$A:$A,$A40,'data-rent'!S:S),"")</f>
        <v>0</v>
      </c>
      <c r="Q40" s="88">
        <f>IF($A40&lt;&gt;"",SUMIF('data-rent'!$A:$A,$A40,'data-rent'!T:T),"")</f>
        <v>0</v>
      </c>
      <c r="R40" s="88">
        <f>IF($A40&lt;&gt;"",SUMIF('data-rent'!$A:$A,$A40,'data-rent'!U:U),"")</f>
        <v>0</v>
      </c>
      <c r="S40" s="89">
        <f>IF($A40&lt;&gt;"",SUMIF('data-rent'!$A:$A,$A40,'data-rent'!V:V),"")</f>
        <v>0</v>
      </c>
    </row>
    <row r="41" spans="1:19" ht="15" customHeight="1" x14ac:dyDescent="0.25">
      <c r="A41" s="5" t="str">
        <f>IF(Beds!A41&lt;&gt;"",Beds!A41,"")</f>
        <v>Travessera 43</v>
      </c>
      <c r="B41" s="87">
        <f>IF($A41&lt;&gt;"",SUMIF('data-rent'!$A:$A,$A41,'data-rent'!E:E),"")</f>
        <v>0</v>
      </c>
      <c r="C41" s="88">
        <f>IF($A41&lt;&gt;"",SUMIF('data-rent'!$A:$A,$A41,'data-rent'!F:F),"")</f>
        <v>0</v>
      </c>
      <c r="D41" s="88">
        <f>IF($A41&lt;&gt;"",SUMIF('data-rent'!$A:$A,$A41,'data-rent'!G:G),"")</f>
        <v>0</v>
      </c>
      <c r="E41" s="88">
        <f>IF($A41&lt;&gt;"",SUMIF('data-rent'!$A:$A,$A41,'data-rent'!H:H),"")</f>
        <v>0</v>
      </c>
      <c r="F41" s="88">
        <f>IF($A41&lt;&gt;"",SUMIF('data-rent'!$A:$A,$A41,'data-rent'!I:I),"")</f>
        <v>0</v>
      </c>
      <c r="G41" s="88">
        <f>IF($A41&lt;&gt;"",SUMIF('data-rent'!$A:$A,$A41,'data-rent'!J:J),"")</f>
        <v>0</v>
      </c>
      <c r="H41" s="88">
        <f>IF($A41&lt;&gt;"",SUMIF('data-rent'!$A:$A,$A41,'data-rent'!K:K),"")</f>
        <v>0</v>
      </c>
      <c r="I41" s="88">
        <f>IF($A41&lt;&gt;"",SUMIF('data-rent'!$A:$A,$A41,'data-rent'!L:L),"")</f>
        <v>0</v>
      </c>
      <c r="J41" s="88">
        <f>IF($A41&lt;&gt;"",SUMIF('data-rent'!$A:$A,$A41,'data-rent'!M:M),"")</f>
        <v>0</v>
      </c>
      <c r="K41" s="88">
        <f>IF($A41&lt;&gt;"",SUMIF('data-rent'!$A:$A,$A41,'data-rent'!N:N),"")</f>
        <v>0</v>
      </c>
      <c r="L41" s="88">
        <f>IF($A41&lt;&gt;"",SUMIF('data-rent'!$A:$A,$A41,'data-rent'!O:O),"")</f>
        <v>0</v>
      </c>
      <c r="M41" s="88">
        <f>IF($A41&lt;&gt;"",SUMIF('data-rent'!$A:$A,$A41,'data-rent'!P:P),"")</f>
        <v>0</v>
      </c>
      <c r="N41" s="88">
        <f>IF($A41&lt;&gt;"",SUMIF('data-rent'!$A:$A,$A41,'data-rent'!Q:Q),"")</f>
        <v>0</v>
      </c>
      <c r="O41" s="88">
        <f>IF($A41&lt;&gt;"",SUMIF('data-rent'!$A:$A,$A41,'data-rent'!R:R),"")</f>
        <v>0</v>
      </c>
      <c r="P41" s="88">
        <f>IF($A41&lt;&gt;"",SUMIF('data-rent'!$A:$A,$A41,'data-rent'!S:S),"")</f>
        <v>0</v>
      </c>
      <c r="Q41" s="88">
        <f>IF($A41&lt;&gt;"",SUMIF('data-rent'!$A:$A,$A41,'data-rent'!T:T),"")</f>
        <v>0</v>
      </c>
      <c r="R41" s="88">
        <f>IF($A41&lt;&gt;"",SUMIF('data-rent'!$A:$A,$A41,'data-rent'!U:U),"")</f>
        <v>0</v>
      </c>
      <c r="S41" s="89">
        <f>IF($A41&lt;&gt;"",SUMIF('data-rent'!$A:$A,$A41,'data-rent'!V:V),"")</f>
        <v>0</v>
      </c>
    </row>
    <row r="42" spans="1:19" x14ac:dyDescent="0.25">
      <c r="A42" s="6" t="str">
        <f>IF(Beds!A42&lt;&gt;"",Beds!A42,"")</f>
        <v/>
      </c>
      <c r="B42" s="93" t="str">
        <f>IF($A42&lt;&gt;"",SUMIF('data-rent'!$A:$A,$A42,'data-rent'!E:E),"")</f>
        <v/>
      </c>
      <c r="C42" s="94" t="str">
        <f>IF($A42&lt;&gt;"",SUMIF('data-rent'!$A:$A,$A42,'data-rent'!F:F),"")</f>
        <v/>
      </c>
      <c r="D42" s="94" t="str">
        <f>IF($A42&lt;&gt;"",SUMIF('data-rent'!$A:$A,$A42,'data-rent'!G:G),"")</f>
        <v/>
      </c>
      <c r="E42" s="94" t="str">
        <f>IF($A42&lt;&gt;"",SUMIF('data-rent'!$A:$A,$A42,'data-rent'!H:H),"")</f>
        <v/>
      </c>
      <c r="F42" s="94" t="str">
        <f>IF($A42&lt;&gt;"",SUMIF('data-rent'!$A:$A,$A42,'data-rent'!I:I),"")</f>
        <v/>
      </c>
      <c r="G42" s="94" t="str">
        <f>IF($A42&lt;&gt;"",SUMIF('data-rent'!$A:$A,$A42,'data-rent'!J:J),"")</f>
        <v/>
      </c>
      <c r="H42" s="94" t="str">
        <f>IF($A42&lt;&gt;"",SUMIF('data-rent'!$A:$A,$A42,'data-rent'!K:K),"")</f>
        <v/>
      </c>
      <c r="I42" s="94" t="str">
        <f>IF($A42&lt;&gt;"",SUMIF('data-rent'!$A:$A,$A42,'data-rent'!L:L),"")</f>
        <v/>
      </c>
      <c r="J42" s="94" t="str">
        <f>IF($A42&lt;&gt;"",SUMIF('data-rent'!$A:$A,$A42,'data-rent'!M:M),"")</f>
        <v/>
      </c>
      <c r="K42" s="94" t="str">
        <f>IF($A42&lt;&gt;"",SUMIF('data-rent'!$A:$A,$A42,'data-rent'!N:N),"")</f>
        <v/>
      </c>
      <c r="L42" s="94" t="str">
        <f>IF($A42&lt;&gt;"",SUMIF('data-rent'!$A:$A,$A42,'data-rent'!O:O),"")</f>
        <v/>
      </c>
      <c r="M42" s="94" t="str">
        <f>IF($A42&lt;&gt;"",SUMIF('data-rent'!$A:$A,$A42,'data-rent'!P:P),"")</f>
        <v/>
      </c>
      <c r="N42" s="94" t="str">
        <f>IF($A42&lt;&gt;"",SUMIF('data-rent'!$A:$A,$A42,'data-rent'!Q:Q),"")</f>
        <v/>
      </c>
      <c r="O42" s="94" t="str">
        <f>IF($A42&lt;&gt;"",SUMIF('data-rent'!$A:$A,$A42,'data-rent'!R:R),"")</f>
        <v/>
      </c>
      <c r="P42" s="94" t="str">
        <f>IF($A42&lt;&gt;"",SUMIF('data-rent'!$A:$A,$A42,'data-rent'!S:S),"")</f>
        <v/>
      </c>
      <c r="Q42" s="94" t="str">
        <f>IF($A42&lt;&gt;"",SUMIF('data-rent'!$A:$A,$A42,'data-rent'!T:T),"")</f>
        <v/>
      </c>
      <c r="R42" s="94" t="str">
        <f>IF($A42&lt;&gt;"",SUMIF('data-rent'!$A:$A,$A42,'data-rent'!U:U),"")</f>
        <v/>
      </c>
      <c r="S42" s="95" t="str">
        <f>IF($A42&lt;&gt;"",SUMIF('data-rent'!$A:$A,$A42,'data-rent'!V:V),"")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33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78">
        <f t="shared" ref="B4:S4" si="1">B5+B30</f>
        <v>0</v>
      </c>
      <c r="C4" s="78">
        <f t="shared" si="1"/>
        <v>0</v>
      </c>
      <c r="D4" s="78">
        <f t="shared" si="1"/>
        <v>0</v>
      </c>
      <c r="E4" s="78">
        <f t="shared" si="1"/>
        <v>0</v>
      </c>
      <c r="F4" s="78">
        <f t="shared" si="1"/>
        <v>0</v>
      </c>
      <c r="G4" s="78">
        <f t="shared" si="1"/>
        <v>0</v>
      </c>
      <c r="H4" s="78">
        <f t="shared" si="1"/>
        <v>0</v>
      </c>
      <c r="I4" s="78">
        <f t="shared" si="1"/>
        <v>0</v>
      </c>
      <c r="J4" s="78">
        <f t="shared" si="1"/>
        <v>0</v>
      </c>
      <c r="K4" s="78">
        <f t="shared" si="1"/>
        <v>0</v>
      </c>
      <c r="L4" s="78">
        <f t="shared" si="1"/>
        <v>0</v>
      </c>
      <c r="M4" s="78">
        <f t="shared" si="1"/>
        <v>0</v>
      </c>
      <c r="N4" s="78">
        <f t="shared" si="1"/>
        <v>0</v>
      </c>
      <c r="O4" s="78">
        <f t="shared" si="1"/>
        <v>0</v>
      </c>
      <c r="P4" s="78">
        <f t="shared" si="1"/>
        <v>0</v>
      </c>
      <c r="Q4" s="78">
        <f t="shared" si="1"/>
        <v>0</v>
      </c>
      <c r="R4" s="78">
        <f t="shared" si="1"/>
        <v>0</v>
      </c>
      <c r="S4" s="79">
        <f t="shared" si="1"/>
        <v>0</v>
      </c>
    </row>
    <row r="5" spans="1:19" x14ac:dyDescent="0.25">
      <c r="A5" s="26" t="str">
        <f>IF(Beds!A5&lt;&gt;"",Beds!A5,"")</f>
        <v>VANDOR</v>
      </c>
      <c r="B5" s="80">
        <f t="shared" ref="B5:S5" si="2">B6+B15+B20+B25</f>
        <v>0</v>
      </c>
      <c r="C5" s="80">
        <f t="shared" si="2"/>
        <v>0</v>
      </c>
      <c r="D5" s="80">
        <f t="shared" si="2"/>
        <v>0</v>
      </c>
      <c r="E5" s="80">
        <f t="shared" si="2"/>
        <v>0</v>
      </c>
      <c r="F5" s="80">
        <f t="shared" si="2"/>
        <v>0</v>
      </c>
      <c r="G5" s="80">
        <f t="shared" si="2"/>
        <v>0</v>
      </c>
      <c r="H5" s="80">
        <f t="shared" si="2"/>
        <v>0</v>
      </c>
      <c r="I5" s="80">
        <f t="shared" si="2"/>
        <v>0</v>
      </c>
      <c r="J5" s="80">
        <f t="shared" si="2"/>
        <v>0</v>
      </c>
      <c r="K5" s="80">
        <f t="shared" si="2"/>
        <v>0</v>
      </c>
      <c r="L5" s="80">
        <f t="shared" si="2"/>
        <v>0</v>
      </c>
      <c r="M5" s="80">
        <f t="shared" si="2"/>
        <v>0</v>
      </c>
      <c r="N5" s="80">
        <f t="shared" si="2"/>
        <v>0</v>
      </c>
      <c r="O5" s="80">
        <f t="shared" si="2"/>
        <v>0</v>
      </c>
      <c r="P5" s="80">
        <f t="shared" si="2"/>
        <v>0</v>
      </c>
      <c r="Q5" s="80">
        <f t="shared" si="2"/>
        <v>0</v>
      </c>
      <c r="R5" s="80">
        <f t="shared" si="2"/>
        <v>0</v>
      </c>
      <c r="S5" s="81">
        <f t="shared" si="2"/>
        <v>0</v>
      </c>
    </row>
    <row r="6" spans="1:19" s="2" customFormat="1" ht="12.75" customHeight="1" x14ac:dyDescent="0.2">
      <c r="A6" s="29" t="str">
        <f>IF(Beds!A6&lt;&gt;"",Beds!A6,"")</f>
        <v>BARCELONA</v>
      </c>
      <c r="B6" s="82">
        <f t="shared" ref="B6:S6" si="3">SUM(B7:B14)</f>
        <v>0</v>
      </c>
      <c r="C6" s="82">
        <f t="shared" si="3"/>
        <v>0</v>
      </c>
      <c r="D6" s="82">
        <f t="shared" si="3"/>
        <v>0</v>
      </c>
      <c r="E6" s="82">
        <f t="shared" si="3"/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82">
        <f t="shared" si="3"/>
        <v>0</v>
      </c>
      <c r="K6" s="82">
        <f t="shared" si="3"/>
        <v>0</v>
      </c>
      <c r="L6" s="82">
        <f t="shared" si="3"/>
        <v>0</v>
      </c>
      <c r="M6" s="82">
        <f t="shared" si="3"/>
        <v>0</v>
      </c>
      <c r="N6" s="82">
        <f t="shared" si="3"/>
        <v>0</v>
      </c>
      <c r="O6" s="82">
        <f t="shared" si="3"/>
        <v>0</v>
      </c>
      <c r="P6" s="82">
        <f t="shared" si="3"/>
        <v>0</v>
      </c>
      <c r="Q6" s="82">
        <f t="shared" si="3"/>
        <v>0</v>
      </c>
      <c r="R6" s="82">
        <f t="shared" si="3"/>
        <v>0</v>
      </c>
      <c r="S6" s="83">
        <f t="shared" si="3"/>
        <v>0</v>
      </c>
    </row>
    <row r="7" spans="1:19" x14ac:dyDescent="0.25">
      <c r="A7" s="4" t="str">
        <f>IF(Beds!A7&lt;&gt;"",Beds!A7,"")</f>
        <v>Balmes 335</v>
      </c>
      <c r="B7" s="84">
        <f>IF($A7&lt;&gt;"",SUMIF('data-services'!$A:$A,$A7,'data-services'!E:E),"")</f>
        <v>0</v>
      </c>
      <c r="C7" s="85">
        <f>IF($A7&lt;&gt;"",SUMIF('data-services'!$A:$A,$A7,'data-services'!F:F),"")</f>
        <v>0</v>
      </c>
      <c r="D7" s="85">
        <f>IF($A7&lt;&gt;"",SUMIF('data-services'!$A:$A,$A7,'data-services'!G:G),"")</f>
        <v>0</v>
      </c>
      <c r="E7" s="85">
        <f>IF($A7&lt;&gt;"",SUMIF('data-services'!$A:$A,$A7,'data-services'!H:H),"")</f>
        <v>0</v>
      </c>
      <c r="F7" s="85">
        <f>IF($A7&lt;&gt;"",SUMIF('data-services'!$A:$A,$A7,'data-services'!I:I),"")</f>
        <v>0</v>
      </c>
      <c r="G7" s="85">
        <f>IF($A7&lt;&gt;"",SUMIF('data-services'!$A:$A,$A7,'data-services'!J:J),"")</f>
        <v>0</v>
      </c>
      <c r="H7" s="85">
        <f>IF($A7&lt;&gt;"",SUMIF('data-services'!$A:$A,$A7,'data-services'!K:K),"")</f>
        <v>0</v>
      </c>
      <c r="I7" s="85">
        <f>IF($A7&lt;&gt;"",SUMIF('data-services'!$A:$A,$A7,'data-services'!L:L),"")</f>
        <v>0</v>
      </c>
      <c r="J7" s="85">
        <f>IF($A7&lt;&gt;"",SUMIF('data-services'!$A:$A,$A7,'data-services'!M:M),"")</f>
        <v>0</v>
      </c>
      <c r="K7" s="85">
        <f>IF($A7&lt;&gt;"",SUMIF('data-services'!$A:$A,$A7,'data-services'!N:N),"")</f>
        <v>0</v>
      </c>
      <c r="L7" s="85">
        <f>IF($A7&lt;&gt;"",SUMIF('data-services'!$A:$A,$A7,'data-services'!O:O),"")</f>
        <v>0</v>
      </c>
      <c r="M7" s="85">
        <f>IF($A7&lt;&gt;"",SUMIF('data-services'!$A:$A,$A7,'data-services'!P:P),"")</f>
        <v>0</v>
      </c>
      <c r="N7" s="85">
        <f>IF($A7&lt;&gt;"",SUMIF('data-services'!$A:$A,$A7,'data-services'!Q:Q),"")</f>
        <v>0</v>
      </c>
      <c r="O7" s="85">
        <f>IF($A7&lt;&gt;"",SUMIF('data-services'!$A:$A,$A7,'data-services'!R:R),"")</f>
        <v>0</v>
      </c>
      <c r="P7" s="85">
        <f>IF($A7&lt;&gt;"",SUMIF('data-services'!$A:$A,$A7,'data-services'!S:S),"")</f>
        <v>0</v>
      </c>
      <c r="Q7" s="85">
        <f>IF($A7&lt;&gt;"",SUMIF('data-services'!$A:$A,$A7,'data-services'!T:T),"")</f>
        <v>0</v>
      </c>
      <c r="R7" s="85">
        <f>IF($A7&lt;&gt;"",SUMIF('data-services'!$A:$A,$A7,'data-services'!U:U),"")</f>
        <v>0</v>
      </c>
      <c r="S7" s="86">
        <f>IF($A7&lt;&gt;"",SUMIF('data-services'!$A:$A,$A7,'data-services'!V:V),"")</f>
        <v>0</v>
      </c>
    </row>
    <row r="8" spans="1:19" x14ac:dyDescent="0.25">
      <c r="A8" s="5" t="str">
        <f>IF(Beds!A8&lt;&gt;"",Beds!A8,"")</f>
        <v>Napols 206</v>
      </c>
      <c r="B8" s="87">
        <f>IF($A8&lt;&gt;"",SUMIF('data-services'!$A:$A,$A8,'data-services'!E:E),"")</f>
        <v>0</v>
      </c>
      <c r="C8" s="88">
        <f>IF($A8&lt;&gt;"",SUMIF('data-services'!$A:$A,$A8,'data-services'!F:F),"")</f>
        <v>0</v>
      </c>
      <c r="D8" s="88">
        <f>IF($A8&lt;&gt;"",SUMIF('data-services'!$A:$A,$A8,'data-services'!G:G),"")</f>
        <v>0</v>
      </c>
      <c r="E8" s="88">
        <f>IF($A8&lt;&gt;"",SUMIF('data-services'!$A:$A,$A8,'data-services'!H:H),"")</f>
        <v>0</v>
      </c>
      <c r="F8" s="88">
        <f>IF($A8&lt;&gt;"",SUMIF('data-services'!$A:$A,$A8,'data-services'!I:I),"")</f>
        <v>0</v>
      </c>
      <c r="G8" s="88">
        <f>IF($A8&lt;&gt;"",SUMIF('data-services'!$A:$A,$A8,'data-services'!J:J),"")</f>
        <v>0</v>
      </c>
      <c r="H8" s="88">
        <f>IF($A8&lt;&gt;"",SUMIF('data-services'!$A:$A,$A8,'data-services'!K:K),"")</f>
        <v>0</v>
      </c>
      <c r="I8" s="88">
        <f>IF($A8&lt;&gt;"",SUMIF('data-services'!$A:$A,$A8,'data-services'!L:L),"")</f>
        <v>0</v>
      </c>
      <c r="J8" s="88">
        <f>IF($A8&lt;&gt;"",SUMIF('data-services'!$A:$A,$A8,'data-services'!M:M),"")</f>
        <v>0</v>
      </c>
      <c r="K8" s="88">
        <f>IF($A8&lt;&gt;"",SUMIF('data-services'!$A:$A,$A8,'data-services'!N:N),"")</f>
        <v>0</v>
      </c>
      <c r="L8" s="88">
        <f>IF($A8&lt;&gt;"",SUMIF('data-services'!$A:$A,$A8,'data-services'!O:O),"")</f>
        <v>0</v>
      </c>
      <c r="M8" s="88">
        <f>IF($A8&lt;&gt;"",SUMIF('data-services'!$A:$A,$A8,'data-services'!P:P),"")</f>
        <v>0</v>
      </c>
      <c r="N8" s="88">
        <f>IF($A8&lt;&gt;"",SUMIF('data-services'!$A:$A,$A8,'data-services'!Q:Q),"")</f>
        <v>0</v>
      </c>
      <c r="O8" s="88">
        <f>IF($A8&lt;&gt;"",SUMIF('data-services'!$A:$A,$A8,'data-services'!R:R),"")</f>
        <v>0</v>
      </c>
      <c r="P8" s="88">
        <f>IF($A8&lt;&gt;"",SUMIF('data-services'!$A:$A,$A8,'data-services'!S:S),"")</f>
        <v>0</v>
      </c>
      <c r="Q8" s="88">
        <f>IF($A8&lt;&gt;"",SUMIF('data-services'!$A:$A,$A8,'data-services'!T:T),"")</f>
        <v>0</v>
      </c>
      <c r="R8" s="88">
        <f>IF($A8&lt;&gt;"",SUMIF('data-services'!$A:$A,$A8,'data-services'!U:U),"")</f>
        <v>0</v>
      </c>
      <c r="S8" s="89">
        <f>IF($A8&lt;&gt;"",SUMIF('data-services'!$A:$A,$A8,'data-services'!V:V),"")</f>
        <v>0</v>
      </c>
    </row>
    <row r="9" spans="1:19" x14ac:dyDescent="0.25">
      <c r="A9" s="5" t="str">
        <f>IF(Beds!A9&lt;&gt;"",Beds!A9,"")</f>
        <v>Rocafort 219</v>
      </c>
      <c r="B9" s="87">
        <f>IF($A9&lt;&gt;"",SUMIF('data-services'!$A:$A,$A9,'data-services'!E:E),"")</f>
        <v>0</v>
      </c>
      <c r="C9" s="88">
        <f>IF($A9&lt;&gt;"",SUMIF('data-services'!$A:$A,$A9,'data-services'!F:F),"")</f>
        <v>0</v>
      </c>
      <c r="D9" s="88">
        <f>IF($A9&lt;&gt;"",SUMIF('data-services'!$A:$A,$A9,'data-services'!G:G),"")</f>
        <v>0</v>
      </c>
      <c r="E9" s="88">
        <f>IF($A9&lt;&gt;"",SUMIF('data-services'!$A:$A,$A9,'data-services'!H:H),"")</f>
        <v>0</v>
      </c>
      <c r="F9" s="88">
        <f>IF($A9&lt;&gt;"",SUMIF('data-services'!$A:$A,$A9,'data-services'!I:I),"")</f>
        <v>0</v>
      </c>
      <c r="G9" s="88">
        <f>IF($A9&lt;&gt;"",SUMIF('data-services'!$A:$A,$A9,'data-services'!J:J),"")</f>
        <v>0</v>
      </c>
      <c r="H9" s="88">
        <f>IF($A9&lt;&gt;"",SUMIF('data-services'!$A:$A,$A9,'data-services'!K:K),"")</f>
        <v>0</v>
      </c>
      <c r="I9" s="88">
        <f>IF($A9&lt;&gt;"",SUMIF('data-services'!$A:$A,$A9,'data-services'!L:L),"")</f>
        <v>0</v>
      </c>
      <c r="J9" s="88">
        <f>IF($A9&lt;&gt;"",SUMIF('data-services'!$A:$A,$A9,'data-services'!M:M),"")</f>
        <v>0</v>
      </c>
      <c r="K9" s="88">
        <f>IF($A9&lt;&gt;"",SUMIF('data-services'!$A:$A,$A9,'data-services'!N:N),"")</f>
        <v>0</v>
      </c>
      <c r="L9" s="88">
        <f>IF($A9&lt;&gt;"",SUMIF('data-services'!$A:$A,$A9,'data-services'!O:O),"")</f>
        <v>0</v>
      </c>
      <c r="M9" s="88">
        <f>IF($A9&lt;&gt;"",SUMIF('data-services'!$A:$A,$A9,'data-services'!P:P),"")</f>
        <v>0</v>
      </c>
      <c r="N9" s="88">
        <f>IF($A9&lt;&gt;"",SUMIF('data-services'!$A:$A,$A9,'data-services'!Q:Q),"")</f>
        <v>0</v>
      </c>
      <c r="O9" s="88">
        <f>IF($A9&lt;&gt;"",SUMIF('data-services'!$A:$A,$A9,'data-services'!R:R),"")</f>
        <v>0</v>
      </c>
      <c r="P9" s="88">
        <f>IF($A9&lt;&gt;"",SUMIF('data-services'!$A:$A,$A9,'data-services'!S:S),"")</f>
        <v>0</v>
      </c>
      <c r="Q9" s="88">
        <f>IF($A9&lt;&gt;"",SUMIF('data-services'!$A:$A,$A9,'data-services'!T:T),"")</f>
        <v>0</v>
      </c>
      <c r="R9" s="88">
        <f>IF($A9&lt;&gt;"",SUMIF('data-services'!$A:$A,$A9,'data-services'!U:U),"")</f>
        <v>0</v>
      </c>
      <c r="S9" s="89">
        <f>IF($A9&lt;&gt;"",SUMIF('data-services'!$A:$A,$A9,'data-services'!V:V),"")</f>
        <v>0</v>
      </c>
    </row>
    <row r="10" spans="1:19" x14ac:dyDescent="0.25">
      <c r="A10" s="5" t="str">
        <f>IF(Beds!A10&lt;&gt;"",Beds!A10,"")</f>
        <v>Entença 069</v>
      </c>
      <c r="B10" s="87">
        <f>IF($A10&lt;&gt;"",SUMIF('data-services'!$A:$A,$A10,'data-services'!E:E),"")</f>
        <v>0</v>
      </c>
      <c r="C10" s="88">
        <f>IF($A10&lt;&gt;"",SUMIF('data-services'!$A:$A,$A10,'data-services'!F:F),"")</f>
        <v>0</v>
      </c>
      <c r="D10" s="88">
        <f>IF($A10&lt;&gt;"",SUMIF('data-services'!$A:$A,$A10,'data-services'!G:G),"")</f>
        <v>0</v>
      </c>
      <c r="E10" s="88">
        <f>IF($A10&lt;&gt;"",SUMIF('data-services'!$A:$A,$A10,'data-services'!H:H),"")</f>
        <v>0</v>
      </c>
      <c r="F10" s="88">
        <f>IF($A10&lt;&gt;"",SUMIF('data-services'!$A:$A,$A10,'data-services'!I:I),"")</f>
        <v>0</v>
      </c>
      <c r="G10" s="88">
        <f>IF($A10&lt;&gt;"",SUMIF('data-services'!$A:$A,$A10,'data-services'!J:J),"")</f>
        <v>0</v>
      </c>
      <c r="H10" s="88">
        <f>IF($A10&lt;&gt;"",SUMIF('data-services'!$A:$A,$A10,'data-services'!K:K),"")</f>
        <v>0</v>
      </c>
      <c r="I10" s="88">
        <f>IF($A10&lt;&gt;"",SUMIF('data-services'!$A:$A,$A10,'data-services'!L:L),"")</f>
        <v>0</v>
      </c>
      <c r="J10" s="88">
        <f>IF($A10&lt;&gt;"",SUMIF('data-services'!$A:$A,$A10,'data-services'!M:M),"")</f>
        <v>0</v>
      </c>
      <c r="K10" s="88">
        <f>IF($A10&lt;&gt;"",SUMIF('data-services'!$A:$A,$A10,'data-services'!N:N),"")</f>
        <v>0</v>
      </c>
      <c r="L10" s="88">
        <f>IF($A10&lt;&gt;"",SUMIF('data-services'!$A:$A,$A10,'data-services'!O:O),"")</f>
        <v>0</v>
      </c>
      <c r="M10" s="88">
        <f>IF($A10&lt;&gt;"",SUMIF('data-services'!$A:$A,$A10,'data-services'!P:P),"")</f>
        <v>0</v>
      </c>
      <c r="N10" s="88">
        <f>IF($A10&lt;&gt;"",SUMIF('data-services'!$A:$A,$A10,'data-services'!Q:Q),"")</f>
        <v>0</v>
      </c>
      <c r="O10" s="88">
        <f>IF($A10&lt;&gt;"",SUMIF('data-services'!$A:$A,$A10,'data-services'!R:R),"")</f>
        <v>0</v>
      </c>
      <c r="P10" s="88">
        <f>IF($A10&lt;&gt;"",SUMIF('data-services'!$A:$A,$A10,'data-services'!S:S),"")</f>
        <v>0</v>
      </c>
      <c r="Q10" s="88">
        <f>IF($A10&lt;&gt;"",SUMIF('data-services'!$A:$A,$A10,'data-services'!T:T),"")</f>
        <v>0</v>
      </c>
      <c r="R10" s="88">
        <f>IF($A10&lt;&gt;"",SUMIF('data-services'!$A:$A,$A10,'data-services'!U:U),"")</f>
        <v>0</v>
      </c>
      <c r="S10" s="89">
        <f>IF($A10&lt;&gt;"",SUMIF('data-services'!$A:$A,$A10,'data-services'!V:V),"")</f>
        <v>0</v>
      </c>
    </row>
    <row r="11" spans="1:19" x14ac:dyDescent="0.25">
      <c r="A11" s="5" t="str">
        <f>IF(Beds!A11&lt;&gt;"",Beds!A11,"")</f>
        <v>Avenida Madrid 110</v>
      </c>
      <c r="B11" s="87">
        <f>IF($A11&lt;&gt;"",SUMIF('data-services'!$A:$A,$A11,'data-services'!E:E),"")</f>
        <v>0</v>
      </c>
      <c r="C11" s="88">
        <f>IF($A11&lt;&gt;"",SUMIF('data-services'!$A:$A,$A11,'data-services'!F:F),"")</f>
        <v>0</v>
      </c>
      <c r="D11" s="88">
        <f>IF($A11&lt;&gt;"",SUMIF('data-services'!$A:$A,$A11,'data-services'!G:G),"")</f>
        <v>0</v>
      </c>
      <c r="E11" s="88">
        <f>IF($A11&lt;&gt;"",SUMIF('data-services'!$A:$A,$A11,'data-services'!H:H),"")</f>
        <v>0</v>
      </c>
      <c r="F11" s="88">
        <f>IF($A11&lt;&gt;"",SUMIF('data-services'!$A:$A,$A11,'data-services'!I:I),"")</f>
        <v>0</v>
      </c>
      <c r="G11" s="88">
        <f>IF($A11&lt;&gt;"",SUMIF('data-services'!$A:$A,$A11,'data-services'!J:J),"")</f>
        <v>0</v>
      </c>
      <c r="H11" s="88">
        <f>IF($A11&lt;&gt;"",SUMIF('data-services'!$A:$A,$A11,'data-services'!K:K),"")</f>
        <v>0</v>
      </c>
      <c r="I11" s="88">
        <f>IF($A11&lt;&gt;"",SUMIF('data-services'!$A:$A,$A11,'data-services'!L:L),"")</f>
        <v>0</v>
      </c>
      <c r="J11" s="88">
        <f>IF($A11&lt;&gt;"",SUMIF('data-services'!$A:$A,$A11,'data-services'!M:M),"")</f>
        <v>0</v>
      </c>
      <c r="K11" s="88">
        <f>IF($A11&lt;&gt;"",SUMIF('data-services'!$A:$A,$A11,'data-services'!N:N),"")</f>
        <v>0</v>
      </c>
      <c r="L11" s="88">
        <f>IF($A11&lt;&gt;"",SUMIF('data-services'!$A:$A,$A11,'data-services'!O:O),"")</f>
        <v>0</v>
      </c>
      <c r="M11" s="88">
        <f>IF($A11&lt;&gt;"",SUMIF('data-services'!$A:$A,$A11,'data-services'!P:P),"")</f>
        <v>0</v>
      </c>
      <c r="N11" s="88">
        <f>IF($A11&lt;&gt;"",SUMIF('data-services'!$A:$A,$A11,'data-services'!Q:Q),"")</f>
        <v>0</v>
      </c>
      <c r="O11" s="88">
        <f>IF($A11&lt;&gt;"",SUMIF('data-services'!$A:$A,$A11,'data-services'!R:R),"")</f>
        <v>0</v>
      </c>
      <c r="P11" s="88">
        <f>IF($A11&lt;&gt;"",SUMIF('data-services'!$A:$A,$A11,'data-services'!S:S),"")</f>
        <v>0</v>
      </c>
      <c r="Q11" s="88">
        <f>IF($A11&lt;&gt;"",SUMIF('data-services'!$A:$A,$A11,'data-services'!T:T),"")</f>
        <v>0</v>
      </c>
      <c r="R11" s="88">
        <f>IF($A11&lt;&gt;"",SUMIF('data-services'!$A:$A,$A11,'data-services'!U:U),"")</f>
        <v>0</v>
      </c>
      <c r="S11" s="89">
        <f>IF($A11&lt;&gt;"",SUMIF('data-services'!$A:$A,$A11,'data-services'!V:V),"")</f>
        <v>0</v>
      </c>
    </row>
    <row r="12" spans="1:19" x14ac:dyDescent="0.25">
      <c r="A12" s="5" t="str">
        <f>IF(Beds!A12&lt;&gt;"",Beds!A12,"")</f>
        <v>Muntaner 448</v>
      </c>
      <c r="B12" s="87">
        <f>IF($A12&lt;&gt;"",SUMIF('data-services'!$A:$A,$A12,'data-services'!E:E),"")</f>
        <v>0</v>
      </c>
      <c r="C12" s="88">
        <f>IF($A12&lt;&gt;"",SUMIF('data-services'!$A:$A,$A12,'data-services'!F:F),"")</f>
        <v>0</v>
      </c>
      <c r="D12" s="88">
        <f>IF($A12&lt;&gt;"",SUMIF('data-services'!$A:$A,$A12,'data-services'!G:G),"")</f>
        <v>0</v>
      </c>
      <c r="E12" s="88">
        <f>IF($A12&lt;&gt;"",SUMIF('data-services'!$A:$A,$A12,'data-services'!H:H),"")</f>
        <v>0</v>
      </c>
      <c r="F12" s="88">
        <f>IF($A12&lt;&gt;"",SUMIF('data-services'!$A:$A,$A12,'data-services'!I:I),"")</f>
        <v>0</v>
      </c>
      <c r="G12" s="88">
        <f>IF($A12&lt;&gt;"",SUMIF('data-services'!$A:$A,$A12,'data-services'!J:J),"")</f>
        <v>0</v>
      </c>
      <c r="H12" s="88">
        <f>IF($A12&lt;&gt;"",SUMIF('data-services'!$A:$A,$A12,'data-services'!K:K),"")</f>
        <v>0</v>
      </c>
      <c r="I12" s="88">
        <f>IF($A12&lt;&gt;"",SUMIF('data-services'!$A:$A,$A12,'data-services'!L:L),"")</f>
        <v>0</v>
      </c>
      <c r="J12" s="88">
        <f>IF($A12&lt;&gt;"",SUMIF('data-services'!$A:$A,$A12,'data-services'!M:M),"")</f>
        <v>0</v>
      </c>
      <c r="K12" s="88">
        <f>IF($A12&lt;&gt;"",SUMIF('data-services'!$A:$A,$A12,'data-services'!N:N),"")</f>
        <v>0</v>
      </c>
      <c r="L12" s="88">
        <f>IF($A12&lt;&gt;"",SUMIF('data-services'!$A:$A,$A12,'data-services'!O:O),"")</f>
        <v>0</v>
      </c>
      <c r="M12" s="88">
        <f>IF($A12&lt;&gt;"",SUMIF('data-services'!$A:$A,$A12,'data-services'!P:P),"")</f>
        <v>0</v>
      </c>
      <c r="N12" s="88">
        <f>IF($A12&lt;&gt;"",SUMIF('data-services'!$A:$A,$A12,'data-services'!Q:Q),"")</f>
        <v>0</v>
      </c>
      <c r="O12" s="88">
        <f>IF($A12&lt;&gt;"",SUMIF('data-services'!$A:$A,$A12,'data-services'!R:R),"")</f>
        <v>0</v>
      </c>
      <c r="P12" s="88">
        <f>IF($A12&lt;&gt;"",SUMIF('data-services'!$A:$A,$A12,'data-services'!S:S),"")</f>
        <v>0</v>
      </c>
      <c r="Q12" s="88">
        <f>IF($A12&lt;&gt;"",SUMIF('data-services'!$A:$A,$A12,'data-services'!T:T),"")</f>
        <v>0</v>
      </c>
      <c r="R12" s="88">
        <f>IF($A12&lt;&gt;"",SUMIF('data-services'!$A:$A,$A12,'data-services'!U:U),"")</f>
        <v>0</v>
      </c>
      <c r="S12" s="89">
        <f>IF($A12&lt;&gt;"",SUMIF('data-services'!$A:$A,$A12,'data-services'!V:V),"")</f>
        <v>0</v>
      </c>
    </row>
    <row r="13" spans="1:19" x14ac:dyDescent="0.25">
      <c r="A13" s="20" t="str">
        <f>IF(Beds!A13&lt;&gt;"",Beds!A13,"")</f>
        <v/>
      </c>
      <c r="B13" s="90" t="str">
        <f>IF($A13&lt;&gt;"",SUMIF('data-services'!$A:$A,$A13,'data-services'!E:E),"")</f>
        <v/>
      </c>
      <c r="C13" s="91" t="str">
        <f>IF($A13&lt;&gt;"",SUMIF('data-services'!$A:$A,$A13,'data-services'!F:F),"")</f>
        <v/>
      </c>
      <c r="D13" s="91" t="str">
        <f>IF($A13&lt;&gt;"",SUMIF('data-services'!$A:$A,$A13,'data-services'!G:G),"")</f>
        <v/>
      </c>
      <c r="E13" s="91" t="str">
        <f>IF($A13&lt;&gt;"",SUMIF('data-services'!$A:$A,$A13,'data-services'!H:H),"")</f>
        <v/>
      </c>
      <c r="F13" s="91" t="str">
        <f>IF($A13&lt;&gt;"",SUMIF('data-services'!$A:$A,$A13,'data-services'!I:I),"")</f>
        <v/>
      </c>
      <c r="G13" s="91" t="str">
        <f>IF($A13&lt;&gt;"",SUMIF('data-services'!$A:$A,$A13,'data-services'!J:J),"")</f>
        <v/>
      </c>
      <c r="H13" s="91" t="str">
        <f>IF($A13&lt;&gt;"",SUMIF('data-services'!$A:$A,$A13,'data-services'!K:K),"")</f>
        <v/>
      </c>
      <c r="I13" s="91" t="str">
        <f>IF($A13&lt;&gt;"",SUMIF('data-services'!$A:$A,$A13,'data-services'!L:L),"")</f>
        <v/>
      </c>
      <c r="J13" s="91" t="str">
        <f>IF($A13&lt;&gt;"",SUMIF('data-services'!$A:$A,$A13,'data-services'!M:M),"")</f>
        <v/>
      </c>
      <c r="K13" s="91" t="str">
        <f>IF($A13&lt;&gt;"",SUMIF('data-services'!$A:$A,$A13,'data-services'!N:N),"")</f>
        <v/>
      </c>
      <c r="L13" s="91" t="str">
        <f>IF($A13&lt;&gt;"",SUMIF('data-services'!$A:$A,$A13,'data-services'!O:O),"")</f>
        <v/>
      </c>
      <c r="M13" s="91" t="str">
        <f>IF($A13&lt;&gt;"",SUMIF('data-services'!$A:$A,$A13,'data-services'!P:P),"")</f>
        <v/>
      </c>
      <c r="N13" s="91" t="str">
        <f>IF($A13&lt;&gt;"",SUMIF('data-services'!$A:$A,$A13,'data-services'!Q:Q),"")</f>
        <v/>
      </c>
      <c r="O13" s="91" t="str">
        <f>IF($A13&lt;&gt;"",SUMIF('data-services'!$A:$A,$A13,'data-services'!R:R),"")</f>
        <v/>
      </c>
      <c r="P13" s="91" t="str">
        <f>IF($A13&lt;&gt;"",SUMIF('data-services'!$A:$A,$A13,'data-services'!S:S),"")</f>
        <v/>
      </c>
      <c r="Q13" s="91" t="str">
        <f>IF($A13&lt;&gt;"",SUMIF('data-services'!$A:$A,$A13,'data-services'!T:T),"")</f>
        <v/>
      </c>
      <c r="R13" s="91" t="str">
        <f>IF($A13&lt;&gt;"",SUMIF('data-services'!$A:$A,$A13,'data-services'!U:U),"")</f>
        <v/>
      </c>
      <c r="S13" s="92" t="str">
        <f>IF($A13&lt;&gt;"",SUMIF('data-services'!$A:$A,$A13,'data-services'!V:V),"")</f>
        <v/>
      </c>
    </row>
    <row r="14" spans="1:19" x14ac:dyDescent="0.25">
      <c r="A14" s="7" t="str">
        <f>IF(Beds!A14&lt;&gt;"",Beds!A14,"")</f>
        <v/>
      </c>
      <c r="B14" s="93" t="str">
        <f>IF($A14&lt;&gt;"",SUMIF('data-services'!$A:$A,$A14,'data-services'!E:E),"")</f>
        <v/>
      </c>
      <c r="C14" s="94" t="str">
        <f>IF($A14&lt;&gt;"",SUMIF('data-services'!$A:$A,$A14,'data-services'!F:F),"")</f>
        <v/>
      </c>
      <c r="D14" s="94" t="str">
        <f>IF($A14&lt;&gt;"",SUMIF('data-services'!$A:$A,$A14,'data-services'!G:G),"")</f>
        <v/>
      </c>
      <c r="E14" s="94" t="str">
        <f>IF($A14&lt;&gt;"",SUMIF('data-services'!$A:$A,$A14,'data-services'!H:H),"")</f>
        <v/>
      </c>
      <c r="F14" s="94" t="str">
        <f>IF($A14&lt;&gt;"",SUMIF('data-services'!$A:$A,$A14,'data-services'!I:I),"")</f>
        <v/>
      </c>
      <c r="G14" s="94" t="str">
        <f>IF($A14&lt;&gt;"",SUMIF('data-services'!$A:$A,$A14,'data-services'!J:J),"")</f>
        <v/>
      </c>
      <c r="H14" s="94" t="str">
        <f>IF($A14&lt;&gt;"",SUMIF('data-services'!$A:$A,$A14,'data-services'!K:K),"")</f>
        <v/>
      </c>
      <c r="I14" s="94" t="str">
        <f>IF($A14&lt;&gt;"",SUMIF('data-services'!$A:$A,$A14,'data-services'!L:L),"")</f>
        <v/>
      </c>
      <c r="J14" s="94" t="str">
        <f>IF($A14&lt;&gt;"",SUMIF('data-services'!$A:$A,$A14,'data-services'!M:M),"")</f>
        <v/>
      </c>
      <c r="K14" s="94" t="str">
        <f>IF($A14&lt;&gt;"",SUMIF('data-services'!$A:$A,$A14,'data-services'!N:N),"")</f>
        <v/>
      </c>
      <c r="L14" s="94" t="str">
        <f>IF($A14&lt;&gt;"",SUMIF('data-services'!$A:$A,$A14,'data-services'!O:O),"")</f>
        <v/>
      </c>
      <c r="M14" s="94" t="str">
        <f>IF($A14&lt;&gt;"",SUMIF('data-services'!$A:$A,$A14,'data-services'!P:P),"")</f>
        <v/>
      </c>
      <c r="N14" s="94" t="str">
        <f>IF($A14&lt;&gt;"",SUMIF('data-services'!$A:$A,$A14,'data-services'!Q:Q),"")</f>
        <v/>
      </c>
      <c r="O14" s="94" t="str">
        <f>IF($A14&lt;&gt;"",SUMIF('data-services'!$A:$A,$A14,'data-services'!R:R),"")</f>
        <v/>
      </c>
      <c r="P14" s="94" t="str">
        <f>IF($A14&lt;&gt;"",SUMIF('data-services'!$A:$A,$A14,'data-services'!S:S),"")</f>
        <v/>
      </c>
      <c r="Q14" s="94" t="str">
        <f>IF($A14&lt;&gt;"",SUMIF('data-services'!$A:$A,$A14,'data-services'!T:T),"")</f>
        <v/>
      </c>
      <c r="R14" s="94" t="str">
        <f>IF($A14&lt;&gt;"",SUMIF('data-services'!$A:$A,$A14,'data-services'!U:U),"")</f>
        <v/>
      </c>
      <c r="S14" s="95" t="str">
        <f>IF($A14&lt;&gt;"",SUMIF('data-services'!$A:$A,$A14,'data-services'!V:V),"")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82">
        <f t="shared" ref="B15:S15" si="4">SUM(B16:B19)</f>
        <v>0</v>
      </c>
      <c r="C15" s="82">
        <f t="shared" si="4"/>
        <v>0</v>
      </c>
      <c r="D15" s="82">
        <f t="shared" si="4"/>
        <v>0</v>
      </c>
      <c r="E15" s="82">
        <f t="shared" si="4"/>
        <v>0</v>
      </c>
      <c r="F15" s="82">
        <f t="shared" si="4"/>
        <v>0</v>
      </c>
      <c r="G15" s="82">
        <f t="shared" si="4"/>
        <v>0</v>
      </c>
      <c r="H15" s="82">
        <f t="shared" si="4"/>
        <v>0</v>
      </c>
      <c r="I15" s="82">
        <f t="shared" si="4"/>
        <v>0</v>
      </c>
      <c r="J15" s="82">
        <f t="shared" si="4"/>
        <v>0</v>
      </c>
      <c r="K15" s="82">
        <f t="shared" si="4"/>
        <v>0</v>
      </c>
      <c r="L15" s="82">
        <f t="shared" si="4"/>
        <v>0</v>
      </c>
      <c r="M15" s="82">
        <f t="shared" si="4"/>
        <v>0</v>
      </c>
      <c r="N15" s="82">
        <f t="shared" si="4"/>
        <v>0</v>
      </c>
      <c r="O15" s="82">
        <f t="shared" si="4"/>
        <v>0</v>
      </c>
      <c r="P15" s="82">
        <f t="shared" si="4"/>
        <v>0</v>
      </c>
      <c r="Q15" s="82">
        <f t="shared" si="4"/>
        <v>0</v>
      </c>
      <c r="R15" s="82">
        <f t="shared" si="4"/>
        <v>0</v>
      </c>
      <c r="S15" s="83">
        <f t="shared" si="4"/>
        <v>0</v>
      </c>
    </row>
    <row r="16" spans="1:19" x14ac:dyDescent="0.25">
      <c r="A16" s="4" t="str">
        <f>IF(Beds!A16&lt;&gt;"",Beds!A16,"")</f>
        <v>Rodriguez De Cepeda 044</v>
      </c>
      <c r="B16" s="84">
        <f>IF($A16&lt;&gt;"",SUMIF('data-services'!$A:$A,$A16,'data-services'!E:E),"")</f>
        <v>0</v>
      </c>
      <c r="C16" s="85">
        <f>IF($A16&lt;&gt;"",SUMIF('data-services'!$A:$A,$A16,'data-services'!F:F),"")</f>
        <v>0</v>
      </c>
      <c r="D16" s="85">
        <f>IF($A16&lt;&gt;"",SUMIF('data-services'!$A:$A,$A16,'data-services'!G:G),"")</f>
        <v>0</v>
      </c>
      <c r="E16" s="85">
        <f>IF($A16&lt;&gt;"",SUMIF('data-services'!$A:$A,$A16,'data-services'!H:H),"")</f>
        <v>0</v>
      </c>
      <c r="F16" s="85">
        <f>IF($A16&lt;&gt;"",SUMIF('data-services'!$A:$A,$A16,'data-services'!I:I),"")</f>
        <v>0</v>
      </c>
      <c r="G16" s="85">
        <f>IF($A16&lt;&gt;"",SUMIF('data-services'!$A:$A,$A16,'data-services'!J:J),"")</f>
        <v>0</v>
      </c>
      <c r="H16" s="85">
        <f>IF($A16&lt;&gt;"",SUMIF('data-services'!$A:$A,$A16,'data-services'!K:K),"")</f>
        <v>0</v>
      </c>
      <c r="I16" s="85">
        <f>IF($A16&lt;&gt;"",SUMIF('data-services'!$A:$A,$A16,'data-services'!L:L),"")</f>
        <v>0</v>
      </c>
      <c r="J16" s="85">
        <f>IF($A16&lt;&gt;"",SUMIF('data-services'!$A:$A,$A16,'data-services'!M:M),"")</f>
        <v>0</v>
      </c>
      <c r="K16" s="85">
        <f>IF($A16&lt;&gt;"",SUMIF('data-services'!$A:$A,$A16,'data-services'!N:N),"")</f>
        <v>0</v>
      </c>
      <c r="L16" s="85">
        <f>IF($A16&lt;&gt;"",SUMIF('data-services'!$A:$A,$A16,'data-services'!O:O),"")</f>
        <v>0</v>
      </c>
      <c r="M16" s="85">
        <f>IF($A16&lt;&gt;"",SUMIF('data-services'!$A:$A,$A16,'data-services'!P:P),"")</f>
        <v>0</v>
      </c>
      <c r="N16" s="85">
        <f>IF($A16&lt;&gt;"",SUMIF('data-services'!$A:$A,$A16,'data-services'!Q:Q),"")</f>
        <v>0</v>
      </c>
      <c r="O16" s="85">
        <f>IF($A16&lt;&gt;"",SUMIF('data-services'!$A:$A,$A16,'data-services'!R:R),"")</f>
        <v>0</v>
      </c>
      <c r="P16" s="85">
        <f>IF($A16&lt;&gt;"",SUMIF('data-services'!$A:$A,$A16,'data-services'!S:S),"")</f>
        <v>0</v>
      </c>
      <c r="Q16" s="85">
        <f>IF($A16&lt;&gt;"",SUMIF('data-services'!$A:$A,$A16,'data-services'!T:T),"")</f>
        <v>0</v>
      </c>
      <c r="R16" s="85">
        <f>IF($A16&lt;&gt;"",SUMIF('data-services'!$A:$A,$A16,'data-services'!U:U),"")</f>
        <v>0</v>
      </c>
      <c r="S16" s="86">
        <f>IF($A16&lt;&gt;"",SUMIF('data-services'!$A:$A,$A16,'data-services'!V:V),"")</f>
        <v>0</v>
      </c>
    </row>
    <row r="17" spans="1:19" x14ac:dyDescent="0.25">
      <c r="A17" s="5" t="str">
        <f>IF(Beds!A17&lt;&gt;"",Beds!A17,"")</f>
        <v>Salamanca 46</v>
      </c>
      <c r="B17" s="87">
        <f>IF($A17&lt;&gt;"",SUMIF('data-services'!$A:$A,$A17,'data-services'!E:E),"")</f>
        <v>0</v>
      </c>
      <c r="C17" s="88">
        <f>IF($A17&lt;&gt;"",SUMIF('data-services'!$A:$A,$A17,'data-services'!F:F),"")</f>
        <v>0</v>
      </c>
      <c r="D17" s="88">
        <f>IF($A17&lt;&gt;"",SUMIF('data-services'!$A:$A,$A17,'data-services'!G:G),"")</f>
        <v>0</v>
      </c>
      <c r="E17" s="88">
        <f>IF($A17&lt;&gt;"",SUMIF('data-services'!$A:$A,$A17,'data-services'!H:H),"")</f>
        <v>0</v>
      </c>
      <c r="F17" s="88">
        <f>IF($A17&lt;&gt;"",SUMIF('data-services'!$A:$A,$A17,'data-services'!I:I),"")</f>
        <v>0</v>
      </c>
      <c r="G17" s="88">
        <f>IF($A17&lt;&gt;"",SUMIF('data-services'!$A:$A,$A17,'data-services'!J:J),"")</f>
        <v>0</v>
      </c>
      <c r="H17" s="88">
        <f>IF($A17&lt;&gt;"",SUMIF('data-services'!$A:$A,$A17,'data-services'!K:K),"")</f>
        <v>0</v>
      </c>
      <c r="I17" s="88">
        <f>IF($A17&lt;&gt;"",SUMIF('data-services'!$A:$A,$A17,'data-services'!L:L),"")</f>
        <v>0</v>
      </c>
      <c r="J17" s="88">
        <f>IF($A17&lt;&gt;"",SUMIF('data-services'!$A:$A,$A17,'data-services'!M:M),"")</f>
        <v>0</v>
      </c>
      <c r="K17" s="88">
        <f>IF($A17&lt;&gt;"",SUMIF('data-services'!$A:$A,$A17,'data-services'!N:N),"")</f>
        <v>0</v>
      </c>
      <c r="L17" s="88">
        <f>IF($A17&lt;&gt;"",SUMIF('data-services'!$A:$A,$A17,'data-services'!O:O),"")</f>
        <v>0</v>
      </c>
      <c r="M17" s="88">
        <f>IF($A17&lt;&gt;"",SUMIF('data-services'!$A:$A,$A17,'data-services'!P:P),"")</f>
        <v>0</v>
      </c>
      <c r="N17" s="88">
        <f>IF($A17&lt;&gt;"",SUMIF('data-services'!$A:$A,$A17,'data-services'!Q:Q),"")</f>
        <v>0</v>
      </c>
      <c r="O17" s="88">
        <f>IF($A17&lt;&gt;"",SUMIF('data-services'!$A:$A,$A17,'data-services'!R:R),"")</f>
        <v>0</v>
      </c>
      <c r="P17" s="88">
        <f>IF($A17&lt;&gt;"",SUMIF('data-services'!$A:$A,$A17,'data-services'!S:S),"")</f>
        <v>0</v>
      </c>
      <c r="Q17" s="88">
        <f>IF($A17&lt;&gt;"",SUMIF('data-services'!$A:$A,$A17,'data-services'!T:T),"")</f>
        <v>0</v>
      </c>
      <c r="R17" s="88">
        <f>IF($A17&lt;&gt;"",SUMIF('data-services'!$A:$A,$A17,'data-services'!U:U),"")</f>
        <v>0</v>
      </c>
      <c r="S17" s="89">
        <f>IF($A17&lt;&gt;"",SUMIF('data-services'!$A:$A,$A17,'data-services'!V:V),"")</f>
        <v>0</v>
      </c>
    </row>
    <row r="18" spans="1:19" x14ac:dyDescent="0.25">
      <c r="A18" s="5" t="str">
        <f>IF(Beds!A18&lt;&gt;"",Beds!A18,"")</f>
        <v>Facultades 2</v>
      </c>
      <c r="B18" s="87">
        <f>IF($A18&lt;&gt;"",SUMIF('data-services'!$A:$A,$A18,'data-services'!E:E),"")</f>
        <v>0</v>
      </c>
      <c r="C18" s="88">
        <f>IF($A18&lt;&gt;"",SUMIF('data-services'!$A:$A,$A18,'data-services'!F:F),"")</f>
        <v>0</v>
      </c>
      <c r="D18" s="88">
        <f>IF($A18&lt;&gt;"",SUMIF('data-services'!$A:$A,$A18,'data-services'!G:G),"")</f>
        <v>0</v>
      </c>
      <c r="E18" s="88">
        <f>IF($A18&lt;&gt;"",SUMIF('data-services'!$A:$A,$A18,'data-services'!H:H),"")</f>
        <v>0</v>
      </c>
      <c r="F18" s="88">
        <f>IF($A18&lt;&gt;"",SUMIF('data-services'!$A:$A,$A18,'data-services'!I:I),"")</f>
        <v>0</v>
      </c>
      <c r="G18" s="88">
        <f>IF($A18&lt;&gt;"",SUMIF('data-services'!$A:$A,$A18,'data-services'!J:J),"")</f>
        <v>0</v>
      </c>
      <c r="H18" s="88">
        <f>IF($A18&lt;&gt;"",SUMIF('data-services'!$A:$A,$A18,'data-services'!K:K),"")</f>
        <v>0</v>
      </c>
      <c r="I18" s="88">
        <f>IF($A18&lt;&gt;"",SUMIF('data-services'!$A:$A,$A18,'data-services'!L:L),"")</f>
        <v>0</v>
      </c>
      <c r="J18" s="88">
        <f>IF($A18&lt;&gt;"",SUMIF('data-services'!$A:$A,$A18,'data-services'!M:M),"")</f>
        <v>0</v>
      </c>
      <c r="K18" s="88">
        <f>IF($A18&lt;&gt;"",SUMIF('data-services'!$A:$A,$A18,'data-services'!N:N),"")</f>
        <v>0</v>
      </c>
      <c r="L18" s="88">
        <f>IF($A18&lt;&gt;"",SUMIF('data-services'!$A:$A,$A18,'data-services'!O:O),"")</f>
        <v>0</v>
      </c>
      <c r="M18" s="88">
        <f>IF($A18&lt;&gt;"",SUMIF('data-services'!$A:$A,$A18,'data-services'!P:P),"")</f>
        <v>0</v>
      </c>
      <c r="N18" s="88">
        <f>IF($A18&lt;&gt;"",SUMIF('data-services'!$A:$A,$A18,'data-services'!Q:Q),"")</f>
        <v>0</v>
      </c>
      <c r="O18" s="88">
        <f>IF($A18&lt;&gt;"",SUMIF('data-services'!$A:$A,$A18,'data-services'!R:R),"")</f>
        <v>0</v>
      </c>
      <c r="P18" s="88">
        <f>IF($A18&lt;&gt;"",SUMIF('data-services'!$A:$A,$A18,'data-services'!S:S),"")</f>
        <v>0</v>
      </c>
      <c r="Q18" s="88">
        <f>IF($A18&lt;&gt;"",SUMIF('data-services'!$A:$A,$A18,'data-services'!T:T),"")</f>
        <v>0</v>
      </c>
      <c r="R18" s="88">
        <f>IF($A18&lt;&gt;"",SUMIF('data-services'!$A:$A,$A18,'data-services'!U:U),"")</f>
        <v>0</v>
      </c>
      <c r="S18" s="89">
        <f>IF($A18&lt;&gt;"",SUMIF('data-services'!$A:$A,$A18,'data-services'!V:V),"")</f>
        <v>0</v>
      </c>
    </row>
    <row r="19" spans="1:19" x14ac:dyDescent="0.25">
      <c r="A19" s="7" t="str">
        <f>IF(Beds!A19&lt;&gt;"",Beds!A19,"")</f>
        <v/>
      </c>
      <c r="B19" s="93" t="str">
        <f>IF($A19&lt;&gt;"",SUMIF('data-services'!$A:$A,$A19,'data-services'!E:E),"")</f>
        <v/>
      </c>
      <c r="C19" s="94" t="str">
        <f>IF($A19&lt;&gt;"",SUMIF('data-services'!$A:$A,$A19,'data-services'!F:F),"")</f>
        <v/>
      </c>
      <c r="D19" s="94" t="str">
        <f>IF($A19&lt;&gt;"",SUMIF('data-services'!$A:$A,$A19,'data-services'!G:G),"")</f>
        <v/>
      </c>
      <c r="E19" s="94" t="str">
        <f>IF($A19&lt;&gt;"",SUMIF('data-services'!$A:$A,$A19,'data-services'!H:H),"")</f>
        <v/>
      </c>
      <c r="F19" s="94" t="str">
        <f>IF($A19&lt;&gt;"",SUMIF('data-services'!$A:$A,$A19,'data-services'!I:I),"")</f>
        <v/>
      </c>
      <c r="G19" s="94" t="str">
        <f>IF($A19&lt;&gt;"",SUMIF('data-services'!$A:$A,$A19,'data-services'!J:J),"")</f>
        <v/>
      </c>
      <c r="H19" s="94" t="str">
        <f>IF($A19&lt;&gt;"",SUMIF('data-services'!$A:$A,$A19,'data-services'!K:K),"")</f>
        <v/>
      </c>
      <c r="I19" s="94" t="str">
        <f>IF($A19&lt;&gt;"",SUMIF('data-services'!$A:$A,$A19,'data-services'!L:L),"")</f>
        <v/>
      </c>
      <c r="J19" s="94" t="str">
        <f>IF($A19&lt;&gt;"",SUMIF('data-services'!$A:$A,$A19,'data-services'!M:M),"")</f>
        <v/>
      </c>
      <c r="K19" s="94" t="str">
        <f>IF($A19&lt;&gt;"",SUMIF('data-services'!$A:$A,$A19,'data-services'!N:N),"")</f>
        <v/>
      </c>
      <c r="L19" s="94" t="str">
        <f>IF($A19&lt;&gt;"",SUMIF('data-services'!$A:$A,$A19,'data-services'!O:O),"")</f>
        <v/>
      </c>
      <c r="M19" s="94" t="str">
        <f>IF($A19&lt;&gt;"",SUMIF('data-services'!$A:$A,$A19,'data-services'!P:P),"")</f>
        <v/>
      </c>
      <c r="N19" s="94" t="str">
        <f>IF($A19&lt;&gt;"",SUMIF('data-services'!$A:$A,$A19,'data-services'!Q:Q),"")</f>
        <v/>
      </c>
      <c r="O19" s="94" t="str">
        <f>IF($A19&lt;&gt;"",SUMIF('data-services'!$A:$A,$A19,'data-services'!R:R),"")</f>
        <v/>
      </c>
      <c r="P19" s="94" t="str">
        <f>IF($A19&lt;&gt;"",SUMIF('data-services'!$A:$A,$A19,'data-services'!S:S),"")</f>
        <v/>
      </c>
      <c r="Q19" s="94" t="str">
        <f>IF($A19&lt;&gt;"",SUMIF('data-services'!$A:$A,$A19,'data-services'!T:T),"")</f>
        <v/>
      </c>
      <c r="R19" s="94" t="str">
        <f>IF($A19&lt;&gt;"",SUMIF('data-services'!$A:$A,$A19,'data-services'!U:U),"")</f>
        <v/>
      </c>
      <c r="S19" s="95" t="str">
        <f>IF($A19&lt;&gt;"",SUMIF('data-services'!$A:$A,$A19,'data-services'!V:V),"")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82">
        <f t="shared" ref="B20:S20" si="5">SUM(B21:B24)</f>
        <v>0</v>
      </c>
      <c r="C20" s="82">
        <f t="shared" si="5"/>
        <v>0</v>
      </c>
      <c r="D20" s="82">
        <f t="shared" si="5"/>
        <v>0</v>
      </c>
      <c r="E20" s="82">
        <f t="shared" si="5"/>
        <v>0</v>
      </c>
      <c r="F20" s="82">
        <f t="shared" si="5"/>
        <v>0</v>
      </c>
      <c r="G20" s="82">
        <f t="shared" si="5"/>
        <v>0</v>
      </c>
      <c r="H20" s="82">
        <f t="shared" si="5"/>
        <v>0</v>
      </c>
      <c r="I20" s="82">
        <f t="shared" si="5"/>
        <v>0</v>
      </c>
      <c r="J20" s="82">
        <f t="shared" si="5"/>
        <v>0</v>
      </c>
      <c r="K20" s="82">
        <f t="shared" si="5"/>
        <v>0</v>
      </c>
      <c r="L20" s="82">
        <f t="shared" si="5"/>
        <v>0</v>
      </c>
      <c r="M20" s="82">
        <f t="shared" si="5"/>
        <v>0</v>
      </c>
      <c r="N20" s="82">
        <f t="shared" si="5"/>
        <v>0</v>
      </c>
      <c r="O20" s="82">
        <f t="shared" si="5"/>
        <v>0</v>
      </c>
      <c r="P20" s="82">
        <f t="shared" si="5"/>
        <v>0</v>
      </c>
      <c r="Q20" s="82">
        <f t="shared" si="5"/>
        <v>0</v>
      </c>
      <c r="R20" s="82">
        <f t="shared" si="5"/>
        <v>0</v>
      </c>
      <c r="S20" s="83">
        <f t="shared" si="5"/>
        <v>0</v>
      </c>
    </row>
    <row r="21" spans="1:19" x14ac:dyDescent="0.25">
      <c r="A21" s="4" t="str">
        <f>IF(Beds!A21&lt;&gt;"",Beds!A21,"")</f>
        <v>General Concha 24</v>
      </c>
      <c r="B21" s="84">
        <f>IF($A21&lt;&gt;"",SUMIF('data-services'!$A:$A,$A21,'data-services'!E:E),"")</f>
        <v>0</v>
      </c>
      <c r="C21" s="85">
        <f>IF($A21&lt;&gt;"",SUMIF('data-services'!$A:$A,$A21,'data-services'!F:F),"")</f>
        <v>0</v>
      </c>
      <c r="D21" s="85">
        <f>IF($A21&lt;&gt;"",SUMIF('data-services'!$A:$A,$A21,'data-services'!G:G),"")</f>
        <v>0</v>
      </c>
      <c r="E21" s="85">
        <f>IF($A21&lt;&gt;"",SUMIF('data-services'!$A:$A,$A21,'data-services'!H:H),"")</f>
        <v>0</v>
      </c>
      <c r="F21" s="85">
        <f>IF($A21&lt;&gt;"",SUMIF('data-services'!$A:$A,$A21,'data-services'!I:I),"")</f>
        <v>0</v>
      </c>
      <c r="G21" s="85">
        <f>IF($A21&lt;&gt;"",SUMIF('data-services'!$A:$A,$A21,'data-services'!J:J),"")</f>
        <v>0</v>
      </c>
      <c r="H21" s="85">
        <f>IF($A21&lt;&gt;"",SUMIF('data-services'!$A:$A,$A21,'data-services'!K:K),"")</f>
        <v>0</v>
      </c>
      <c r="I21" s="85">
        <f>IF($A21&lt;&gt;"",SUMIF('data-services'!$A:$A,$A21,'data-services'!L:L),"")</f>
        <v>0</v>
      </c>
      <c r="J21" s="85">
        <f>IF($A21&lt;&gt;"",SUMIF('data-services'!$A:$A,$A21,'data-services'!M:M),"")</f>
        <v>0</v>
      </c>
      <c r="K21" s="85">
        <f>IF($A21&lt;&gt;"",SUMIF('data-services'!$A:$A,$A21,'data-services'!N:N),"")</f>
        <v>0</v>
      </c>
      <c r="L21" s="85">
        <f>IF($A21&lt;&gt;"",SUMIF('data-services'!$A:$A,$A21,'data-services'!O:O),"")</f>
        <v>0</v>
      </c>
      <c r="M21" s="85">
        <f>IF($A21&lt;&gt;"",SUMIF('data-services'!$A:$A,$A21,'data-services'!P:P),"")</f>
        <v>0</v>
      </c>
      <c r="N21" s="85">
        <f>IF($A21&lt;&gt;"",SUMIF('data-services'!$A:$A,$A21,'data-services'!Q:Q),"")</f>
        <v>0</v>
      </c>
      <c r="O21" s="85">
        <f>IF($A21&lt;&gt;"",SUMIF('data-services'!$A:$A,$A21,'data-services'!R:R),"")</f>
        <v>0</v>
      </c>
      <c r="P21" s="85">
        <f>IF($A21&lt;&gt;"",SUMIF('data-services'!$A:$A,$A21,'data-services'!S:S),"")</f>
        <v>0</v>
      </c>
      <c r="Q21" s="85">
        <f>IF($A21&lt;&gt;"",SUMIF('data-services'!$A:$A,$A21,'data-services'!T:T),"")</f>
        <v>0</v>
      </c>
      <c r="R21" s="85">
        <f>IF($A21&lt;&gt;"",SUMIF('data-services'!$A:$A,$A21,'data-services'!U:U),"")</f>
        <v>0</v>
      </c>
      <c r="S21" s="86">
        <f>IF($A21&lt;&gt;"",SUMIF('data-services'!$A:$A,$A21,'data-services'!V:V),"")</f>
        <v>0</v>
      </c>
    </row>
    <row r="22" spans="1:19" x14ac:dyDescent="0.25">
      <c r="A22" s="17" t="str">
        <f>IF(Beds!A22&lt;&gt;"",Beds!A22,"")</f>
        <v/>
      </c>
      <c r="B22" s="96" t="str">
        <f>IF($A22&lt;&gt;"",SUMIF('data-services'!$A:$A,$A22,'data-services'!E:E),"")</f>
        <v/>
      </c>
      <c r="C22" s="97" t="str">
        <f>IF($A22&lt;&gt;"",SUMIF('data-services'!$A:$A,$A22,'data-services'!F:F),"")</f>
        <v/>
      </c>
      <c r="D22" s="97" t="str">
        <f>IF($A22&lt;&gt;"",SUMIF('data-services'!$A:$A,$A22,'data-services'!G:G),"")</f>
        <v/>
      </c>
      <c r="E22" s="97" t="str">
        <f>IF($A22&lt;&gt;"",SUMIF('data-services'!$A:$A,$A22,'data-services'!H:H),"")</f>
        <v/>
      </c>
      <c r="F22" s="97" t="str">
        <f>IF($A22&lt;&gt;"",SUMIF('data-services'!$A:$A,$A22,'data-services'!I:I),"")</f>
        <v/>
      </c>
      <c r="G22" s="97" t="str">
        <f>IF($A22&lt;&gt;"",SUMIF('data-services'!$A:$A,$A22,'data-services'!J:J),"")</f>
        <v/>
      </c>
      <c r="H22" s="97" t="str">
        <f>IF($A22&lt;&gt;"",SUMIF('data-services'!$A:$A,$A22,'data-services'!K:K),"")</f>
        <v/>
      </c>
      <c r="I22" s="97" t="str">
        <f>IF($A22&lt;&gt;"",SUMIF('data-services'!$A:$A,$A22,'data-services'!L:L),"")</f>
        <v/>
      </c>
      <c r="J22" s="97" t="str">
        <f>IF($A22&lt;&gt;"",SUMIF('data-services'!$A:$A,$A22,'data-services'!M:M),"")</f>
        <v/>
      </c>
      <c r="K22" s="97" t="str">
        <f>IF($A22&lt;&gt;"",SUMIF('data-services'!$A:$A,$A22,'data-services'!N:N),"")</f>
        <v/>
      </c>
      <c r="L22" s="97" t="str">
        <f>IF($A22&lt;&gt;"",SUMIF('data-services'!$A:$A,$A22,'data-services'!O:O),"")</f>
        <v/>
      </c>
      <c r="M22" s="97" t="str">
        <f>IF($A22&lt;&gt;"",SUMIF('data-services'!$A:$A,$A22,'data-services'!P:P),"")</f>
        <v/>
      </c>
      <c r="N22" s="97" t="str">
        <f>IF($A22&lt;&gt;"",SUMIF('data-services'!$A:$A,$A22,'data-services'!Q:Q),"")</f>
        <v/>
      </c>
      <c r="O22" s="97" t="str">
        <f>IF($A22&lt;&gt;"",SUMIF('data-services'!$A:$A,$A22,'data-services'!R:R),"")</f>
        <v/>
      </c>
      <c r="P22" s="97" t="str">
        <f>IF($A22&lt;&gt;"",SUMIF('data-services'!$A:$A,$A22,'data-services'!S:S),"")</f>
        <v/>
      </c>
      <c r="Q22" s="97" t="str">
        <f>IF($A22&lt;&gt;"",SUMIF('data-services'!$A:$A,$A22,'data-services'!T:T),"")</f>
        <v/>
      </c>
      <c r="R22" s="97" t="str">
        <f>IF($A22&lt;&gt;"",SUMIF('data-services'!$A:$A,$A22,'data-services'!U:U),"")</f>
        <v/>
      </c>
      <c r="S22" s="98" t="str">
        <f>IF($A22&lt;&gt;"",SUMIF('data-services'!$A:$A,$A22,'data-services'!V:V),"")</f>
        <v/>
      </c>
    </row>
    <row r="23" spans="1:19" x14ac:dyDescent="0.25">
      <c r="A23" s="5" t="str">
        <f>IF(Beds!A23&lt;&gt;"",Beds!A23,"")</f>
        <v/>
      </c>
      <c r="B23" s="87" t="str">
        <f>IF($A23&lt;&gt;"",SUMIF('data-services'!$A:$A,$A23,'data-services'!E:E),"")</f>
        <v/>
      </c>
      <c r="C23" s="88" t="str">
        <f>IF($A23&lt;&gt;"",SUMIF('data-services'!$A:$A,$A23,'data-services'!F:F),"")</f>
        <v/>
      </c>
      <c r="D23" s="88" t="str">
        <f>IF($A23&lt;&gt;"",SUMIF('data-services'!$A:$A,$A23,'data-services'!G:G),"")</f>
        <v/>
      </c>
      <c r="E23" s="88" t="str">
        <f>IF($A23&lt;&gt;"",SUMIF('data-services'!$A:$A,$A23,'data-services'!H:H),"")</f>
        <v/>
      </c>
      <c r="F23" s="88" t="str">
        <f>IF($A23&lt;&gt;"",SUMIF('data-services'!$A:$A,$A23,'data-services'!I:I),"")</f>
        <v/>
      </c>
      <c r="G23" s="88" t="str">
        <f>IF($A23&lt;&gt;"",SUMIF('data-services'!$A:$A,$A23,'data-services'!J:J),"")</f>
        <v/>
      </c>
      <c r="H23" s="88" t="str">
        <f>IF($A23&lt;&gt;"",SUMIF('data-services'!$A:$A,$A23,'data-services'!K:K),"")</f>
        <v/>
      </c>
      <c r="I23" s="88" t="str">
        <f>IF($A23&lt;&gt;"",SUMIF('data-services'!$A:$A,$A23,'data-services'!L:L),"")</f>
        <v/>
      </c>
      <c r="J23" s="88" t="str">
        <f>IF($A23&lt;&gt;"",SUMIF('data-services'!$A:$A,$A23,'data-services'!M:M),"")</f>
        <v/>
      </c>
      <c r="K23" s="88" t="str">
        <f>IF($A23&lt;&gt;"",SUMIF('data-services'!$A:$A,$A23,'data-services'!N:N),"")</f>
        <v/>
      </c>
      <c r="L23" s="88" t="str">
        <f>IF($A23&lt;&gt;"",SUMIF('data-services'!$A:$A,$A23,'data-services'!O:O),"")</f>
        <v/>
      </c>
      <c r="M23" s="88" t="str">
        <f>IF($A23&lt;&gt;"",SUMIF('data-services'!$A:$A,$A23,'data-services'!P:P),"")</f>
        <v/>
      </c>
      <c r="N23" s="88" t="str">
        <f>IF($A23&lt;&gt;"",SUMIF('data-services'!$A:$A,$A23,'data-services'!Q:Q),"")</f>
        <v/>
      </c>
      <c r="O23" s="88" t="str">
        <f>IF($A23&lt;&gt;"",SUMIF('data-services'!$A:$A,$A23,'data-services'!R:R),"")</f>
        <v/>
      </c>
      <c r="P23" s="88" t="str">
        <f>IF($A23&lt;&gt;"",SUMIF('data-services'!$A:$A,$A23,'data-services'!S:S),"")</f>
        <v/>
      </c>
      <c r="Q23" s="88" t="str">
        <f>IF($A23&lt;&gt;"",SUMIF('data-services'!$A:$A,$A23,'data-services'!T:T),"")</f>
        <v/>
      </c>
      <c r="R23" s="88" t="str">
        <f>IF($A23&lt;&gt;"",SUMIF('data-services'!$A:$A,$A23,'data-services'!U:U),"")</f>
        <v/>
      </c>
      <c r="S23" s="89" t="str">
        <f>IF($A23&lt;&gt;"",SUMIF('data-services'!$A:$A,$A23,'data-services'!V:V),"")</f>
        <v/>
      </c>
    </row>
    <row r="24" spans="1:19" x14ac:dyDescent="0.25">
      <c r="A24" s="7" t="str">
        <f>IF(Beds!A24&lt;&gt;"",Beds!A24,"")</f>
        <v/>
      </c>
      <c r="B24" s="93" t="str">
        <f>IF($A24&lt;&gt;"",SUMIF('data-services'!$A:$A,$A24,'data-services'!E:E),"")</f>
        <v/>
      </c>
      <c r="C24" s="94" t="str">
        <f>IF($A24&lt;&gt;"",SUMIF('data-services'!$A:$A,$A24,'data-services'!F:F),"")</f>
        <v/>
      </c>
      <c r="D24" s="94" t="str">
        <f>IF($A24&lt;&gt;"",SUMIF('data-services'!$A:$A,$A24,'data-services'!G:G),"")</f>
        <v/>
      </c>
      <c r="E24" s="94" t="str">
        <f>IF($A24&lt;&gt;"",SUMIF('data-services'!$A:$A,$A24,'data-services'!H:H),"")</f>
        <v/>
      </c>
      <c r="F24" s="94" t="str">
        <f>IF($A24&lt;&gt;"",SUMIF('data-services'!$A:$A,$A24,'data-services'!I:I),"")</f>
        <v/>
      </c>
      <c r="G24" s="94" t="str">
        <f>IF($A24&lt;&gt;"",SUMIF('data-services'!$A:$A,$A24,'data-services'!J:J),"")</f>
        <v/>
      </c>
      <c r="H24" s="94" t="str">
        <f>IF($A24&lt;&gt;"",SUMIF('data-services'!$A:$A,$A24,'data-services'!K:K),"")</f>
        <v/>
      </c>
      <c r="I24" s="94" t="str">
        <f>IF($A24&lt;&gt;"",SUMIF('data-services'!$A:$A,$A24,'data-services'!L:L),"")</f>
        <v/>
      </c>
      <c r="J24" s="94" t="str">
        <f>IF($A24&lt;&gt;"",SUMIF('data-services'!$A:$A,$A24,'data-services'!M:M),"")</f>
        <v/>
      </c>
      <c r="K24" s="94" t="str">
        <f>IF($A24&lt;&gt;"",SUMIF('data-services'!$A:$A,$A24,'data-services'!N:N),"")</f>
        <v/>
      </c>
      <c r="L24" s="94" t="str">
        <f>IF($A24&lt;&gt;"",SUMIF('data-services'!$A:$A,$A24,'data-services'!O:O),"")</f>
        <v/>
      </c>
      <c r="M24" s="94" t="str">
        <f>IF($A24&lt;&gt;"",SUMIF('data-services'!$A:$A,$A24,'data-services'!P:P),"")</f>
        <v/>
      </c>
      <c r="N24" s="94" t="str">
        <f>IF($A24&lt;&gt;"",SUMIF('data-services'!$A:$A,$A24,'data-services'!Q:Q),"")</f>
        <v/>
      </c>
      <c r="O24" s="94" t="str">
        <f>IF($A24&lt;&gt;"",SUMIF('data-services'!$A:$A,$A24,'data-services'!R:R),"")</f>
        <v/>
      </c>
      <c r="P24" s="94" t="str">
        <f>IF($A24&lt;&gt;"",SUMIF('data-services'!$A:$A,$A24,'data-services'!S:S),"")</f>
        <v/>
      </c>
      <c r="Q24" s="94" t="str">
        <f>IF($A24&lt;&gt;"",SUMIF('data-services'!$A:$A,$A24,'data-services'!T:T),"")</f>
        <v/>
      </c>
      <c r="R24" s="94" t="str">
        <f>IF($A24&lt;&gt;"",SUMIF('data-services'!$A:$A,$A24,'data-services'!U:U),"")</f>
        <v/>
      </c>
      <c r="S24" s="95" t="str">
        <f>IF($A24&lt;&gt;"",SUMIF('data-services'!$A:$A,$A24,'data-services'!V:V),"")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82">
        <f t="shared" ref="B25:S25" si="6">SUM(B26:B29)</f>
        <v>0</v>
      </c>
      <c r="C25" s="82">
        <f t="shared" si="6"/>
        <v>0</v>
      </c>
      <c r="D25" s="82">
        <f t="shared" si="6"/>
        <v>0</v>
      </c>
      <c r="E25" s="82">
        <f t="shared" si="6"/>
        <v>0</v>
      </c>
      <c r="F25" s="82">
        <f t="shared" si="6"/>
        <v>0</v>
      </c>
      <c r="G25" s="82">
        <f t="shared" si="6"/>
        <v>0</v>
      </c>
      <c r="H25" s="82">
        <f t="shared" si="6"/>
        <v>0</v>
      </c>
      <c r="I25" s="82">
        <f t="shared" si="6"/>
        <v>0</v>
      </c>
      <c r="J25" s="82">
        <f t="shared" si="6"/>
        <v>0</v>
      </c>
      <c r="K25" s="82">
        <f t="shared" si="6"/>
        <v>0</v>
      </c>
      <c r="L25" s="82">
        <f t="shared" si="6"/>
        <v>0</v>
      </c>
      <c r="M25" s="82">
        <f t="shared" si="6"/>
        <v>0</v>
      </c>
      <c r="N25" s="82">
        <f t="shared" si="6"/>
        <v>0</v>
      </c>
      <c r="O25" s="82">
        <f t="shared" si="6"/>
        <v>0</v>
      </c>
      <c r="P25" s="82">
        <f t="shared" si="6"/>
        <v>0</v>
      </c>
      <c r="Q25" s="82">
        <f t="shared" si="6"/>
        <v>0</v>
      </c>
      <c r="R25" s="82">
        <f t="shared" si="6"/>
        <v>0</v>
      </c>
      <c r="S25" s="83">
        <f t="shared" si="6"/>
        <v>0</v>
      </c>
    </row>
    <row r="26" spans="1:19" x14ac:dyDescent="0.25">
      <c r="A26" s="4" t="str">
        <f>IF(Beds!A26&lt;&gt;"",Beds!A26,"")</f>
        <v>Carlos III 1</v>
      </c>
      <c r="B26" s="84">
        <f>IF($A26&lt;&gt;"",SUMIF('data-services'!$A:$A,$A26,'data-services'!E:E),"")</f>
        <v>0</v>
      </c>
      <c r="C26" s="85">
        <f>IF($A26&lt;&gt;"",SUMIF('data-services'!$A:$A,$A26,'data-services'!F:F),"")</f>
        <v>0</v>
      </c>
      <c r="D26" s="85">
        <f>IF($A26&lt;&gt;"",SUMIF('data-services'!$A:$A,$A26,'data-services'!G:G),"")</f>
        <v>0</v>
      </c>
      <c r="E26" s="85">
        <f>IF($A26&lt;&gt;"",SUMIF('data-services'!$A:$A,$A26,'data-services'!H:H),"")</f>
        <v>0</v>
      </c>
      <c r="F26" s="85">
        <f>IF($A26&lt;&gt;"",SUMIF('data-services'!$A:$A,$A26,'data-services'!I:I),"")</f>
        <v>0</v>
      </c>
      <c r="G26" s="85">
        <f>IF($A26&lt;&gt;"",SUMIF('data-services'!$A:$A,$A26,'data-services'!J:J),"")</f>
        <v>0</v>
      </c>
      <c r="H26" s="85">
        <f>IF($A26&lt;&gt;"",SUMIF('data-services'!$A:$A,$A26,'data-services'!K:K),"")</f>
        <v>0</v>
      </c>
      <c r="I26" s="85">
        <f>IF($A26&lt;&gt;"",SUMIF('data-services'!$A:$A,$A26,'data-services'!L:L),"")</f>
        <v>0</v>
      </c>
      <c r="J26" s="85">
        <f>IF($A26&lt;&gt;"",SUMIF('data-services'!$A:$A,$A26,'data-services'!M:M),"")</f>
        <v>0</v>
      </c>
      <c r="K26" s="85">
        <f>IF($A26&lt;&gt;"",SUMIF('data-services'!$A:$A,$A26,'data-services'!N:N),"")</f>
        <v>0</v>
      </c>
      <c r="L26" s="85">
        <f>IF($A26&lt;&gt;"",SUMIF('data-services'!$A:$A,$A26,'data-services'!O:O),"")</f>
        <v>0</v>
      </c>
      <c r="M26" s="85">
        <f>IF($A26&lt;&gt;"",SUMIF('data-services'!$A:$A,$A26,'data-services'!P:P),"")</f>
        <v>0</v>
      </c>
      <c r="N26" s="85">
        <f>IF($A26&lt;&gt;"",SUMIF('data-services'!$A:$A,$A26,'data-services'!Q:Q),"")</f>
        <v>0</v>
      </c>
      <c r="O26" s="85">
        <f>IF($A26&lt;&gt;"",SUMIF('data-services'!$A:$A,$A26,'data-services'!R:R),"")</f>
        <v>0</v>
      </c>
      <c r="P26" s="85">
        <f>IF($A26&lt;&gt;"",SUMIF('data-services'!$A:$A,$A26,'data-services'!S:S),"")</f>
        <v>0</v>
      </c>
      <c r="Q26" s="85">
        <f>IF($A26&lt;&gt;"",SUMIF('data-services'!$A:$A,$A26,'data-services'!T:T),"")</f>
        <v>0</v>
      </c>
      <c r="R26" s="85">
        <f>IF($A26&lt;&gt;"",SUMIF('data-services'!$A:$A,$A26,'data-services'!U:U),"")</f>
        <v>0</v>
      </c>
      <c r="S26" s="86">
        <f>IF($A26&lt;&gt;"",SUMIF('data-services'!$A:$A,$A26,'data-services'!V:V),"")</f>
        <v>0</v>
      </c>
    </row>
    <row r="27" spans="1:19" x14ac:dyDescent="0.25">
      <c r="A27" s="5" t="str">
        <f>IF(Beds!A27&lt;&gt;"",Beds!A27,"")</f>
        <v>Carlos III 2</v>
      </c>
      <c r="B27" s="87">
        <f>IF($A27&lt;&gt;"",SUMIF('data-services'!$A:$A,$A27,'data-services'!E:E),"")</f>
        <v>0</v>
      </c>
      <c r="C27" s="88">
        <f>IF($A27&lt;&gt;"",SUMIF('data-services'!$A:$A,$A27,'data-services'!F:F),"")</f>
        <v>0</v>
      </c>
      <c r="D27" s="88">
        <f>IF($A27&lt;&gt;"",SUMIF('data-services'!$A:$A,$A27,'data-services'!G:G),"")</f>
        <v>0</v>
      </c>
      <c r="E27" s="88">
        <f>IF($A27&lt;&gt;"",SUMIF('data-services'!$A:$A,$A27,'data-services'!H:H),"")</f>
        <v>0</v>
      </c>
      <c r="F27" s="88">
        <f>IF($A27&lt;&gt;"",SUMIF('data-services'!$A:$A,$A27,'data-services'!I:I),"")</f>
        <v>0</v>
      </c>
      <c r="G27" s="88">
        <f>IF($A27&lt;&gt;"",SUMIF('data-services'!$A:$A,$A27,'data-services'!J:J),"")</f>
        <v>0</v>
      </c>
      <c r="H27" s="88">
        <f>IF($A27&lt;&gt;"",SUMIF('data-services'!$A:$A,$A27,'data-services'!K:K),"")</f>
        <v>0</v>
      </c>
      <c r="I27" s="88">
        <f>IF($A27&lt;&gt;"",SUMIF('data-services'!$A:$A,$A27,'data-services'!L:L),"")</f>
        <v>0</v>
      </c>
      <c r="J27" s="88">
        <f>IF($A27&lt;&gt;"",SUMIF('data-services'!$A:$A,$A27,'data-services'!M:M),"")</f>
        <v>0</v>
      </c>
      <c r="K27" s="88">
        <f>IF($A27&lt;&gt;"",SUMIF('data-services'!$A:$A,$A27,'data-services'!N:N),"")</f>
        <v>0</v>
      </c>
      <c r="L27" s="88">
        <f>IF($A27&lt;&gt;"",SUMIF('data-services'!$A:$A,$A27,'data-services'!O:O),"")</f>
        <v>0</v>
      </c>
      <c r="M27" s="88">
        <f>IF($A27&lt;&gt;"",SUMIF('data-services'!$A:$A,$A27,'data-services'!P:P),"")</f>
        <v>0</v>
      </c>
      <c r="N27" s="88">
        <f>IF($A27&lt;&gt;"",SUMIF('data-services'!$A:$A,$A27,'data-services'!Q:Q),"")</f>
        <v>0</v>
      </c>
      <c r="O27" s="88">
        <f>IF($A27&lt;&gt;"",SUMIF('data-services'!$A:$A,$A27,'data-services'!R:R),"")</f>
        <v>0</v>
      </c>
      <c r="P27" s="88">
        <f>IF($A27&lt;&gt;"",SUMIF('data-services'!$A:$A,$A27,'data-services'!S:S),"")</f>
        <v>0</v>
      </c>
      <c r="Q27" s="88">
        <f>IF($A27&lt;&gt;"",SUMIF('data-services'!$A:$A,$A27,'data-services'!T:T),"")</f>
        <v>0</v>
      </c>
      <c r="R27" s="88">
        <f>IF($A27&lt;&gt;"",SUMIF('data-services'!$A:$A,$A27,'data-services'!U:U),"")</f>
        <v>0</v>
      </c>
      <c r="S27" s="89">
        <f>IF($A27&lt;&gt;"",SUMIF('data-services'!$A:$A,$A27,'data-services'!V:V),"")</f>
        <v>0</v>
      </c>
    </row>
    <row r="28" spans="1:19" x14ac:dyDescent="0.25">
      <c r="A28" s="5" t="str">
        <f>IF(Beds!A28&lt;&gt;"",Beds!A28,"")</f>
        <v/>
      </c>
      <c r="B28" s="87" t="str">
        <f>IF($A28&lt;&gt;"",SUMIF('data-services'!$A:$A,$A28,'data-services'!E:E),"")</f>
        <v/>
      </c>
      <c r="C28" s="88" t="str">
        <f>IF($A28&lt;&gt;"",SUMIF('data-services'!$A:$A,$A28,'data-services'!F:F),"")</f>
        <v/>
      </c>
      <c r="D28" s="88" t="str">
        <f>IF($A28&lt;&gt;"",SUMIF('data-services'!$A:$A,$A28,'data-services'!G:G),"")</f>
        <v/>
      </c>
      <c r="E28" s="88" t="str">
        <f>IF($A28&lt;&gt;"",SUMIF('data-services'!$A:$A,$A28,'data-services'!H:H),"")</f>
        <v/>
      </c>
      <c r="F28" s="88" t="str">
        <f>IF($A28&lt;&gt;"",SUMIF('data-services'!$A:$A,$A28,'data-services'!I:I),"")</f>
        <v/>
      </c>
      <c r="G28" s="88" t="str">
        <f>IF($A28&lt;&gt;"",SUMIF('data-services'!$A:$A,$A28,'data-services'!J:J),"")</f>
        <v/>
      </c>
      <c r="H28" s="88" t="str">
        <f>IF($A28&lt;&gt;"",SUMIF('data-services'!$A:$A,$A28,'data-services'!K:K),"")</f>
        <v/>
      </c>
      <c r="I28" s="88" t="str">
        <f>IF($A28&lt;&gt;"",SUMIF('data-services'!$A:$A,$A28,'data-services'!L:L),"")</f>
        <v/>
      </c>
      <c r="J28" s="88" t="str">
        <f>IF($A28&lt;&gt;"",SUMIF('data-services'!$A:$A,$A28,'data-services'!M:M),"")</f>
        <v/>
      </c>
      <c r="K28" s="88" t="str">
        <f>IF($A28&lt;&gt;"",SUMIF('data-services'!$A:$A,$A28,'data-services'!N:N),"")</f>
        <v/>
      </c>
      <c r="L28" s="88" t="str">
        <f>IF($A28&lt;&gt;"",SUMIF('data-services'!$A:$A,$A28,'data-services'!O:O),"")</f>
        <v/>
      </c>
      <c r="M28" s="88" t="str">
        <f>IF($A28&lt;&gt;"",SUMIF('data-services'!$A:$A,$A28,'data-services'!P:P),"")</f>
        <v/>
      </c>
      <c r="N28" s="88" t="str">
        <f>IF($A28&lt;&gt;"",SUMIF('data-services'!$A:$A,$A28,'data-services'!Q:Q),"")</f>
        <v/>
      </c>
      <c r="O28" s="88" t="str">
        <f>IF($A28&lt;&gt;"",SUMIF('data-services'!$A:$A,$A28,'data-services'!R:R),"")</f>
        <v/>
      </c>
      <c r="P28" s="88" t="str">
        <f>IF($A28&lt;&gt;"",SUMIF('data-services'!$A:$A,$A28,'data-services'!S:S),"")</f>
        <v/>
      </c>
      <c r="Q28" s="88" t="str">
        <f>IF($A28&lt;&gt;"",SUMIF('data-services'!$A:$A,$A28,'data-services'!T:T),"")</f>
        <v/>
      </c>
      <c r="R28" s="88" t="str">
        <f>IF($A28&lt;&gt;"",SUMIF('data-services'!$A:$A,$A28,'data-services'!U:U),"")</f>
        <v/>
      </c>
      <c r="S28" s="89" t="str">
        <f>IF($A28&lt;&gt;"",SUMIF('data-services'!$A:$A,$A28,'data-services'!V:V),"")</f>
        <v/>
      </c>
    </row>
    <row r="29" spans="1:19" x14ac:dyDescent="0.25">
      <c r="A29" s="7" t="str">
        <f>IF(Beds!A29&lt;&gt;"",Beds!A29,"")</f>
        <v/>
      </c>
      <c r="B29" s="93" t="str">
        <f>IF($A29&lt;&gt;"",SUMIF('data-services'!$A:$A,$A29,'data-services'!E:E),"")</f>
        <v/>
      </c>
      <c r="C29" s="94" t="str">
        <f>IF($A29&lt;&gt;"",SUMIF('data-services'!$A:$A,$A29,'data-services'!F:F),"")</f>
        <v/>
      </c>
      <c r="D29" s="94" t="str">
        <f>IF($A29&lt;&gt;"",SUMIF('data-services'!$A:$A,$A29,'data-services'!G:G),"")</f>
        <v/>
      </c>
      <c r="E29" s="94" t="str">
        <f>IF($A29&lt;&gt;"",SUMIF('data-services'!$A:$A,$A29,'data-services'!H:H),"")</f>
        <v/>
      </c>
      <c r="F29" s="94" t="str">
        <f>IF($A29&lt;&gt;"",SUMIF('data-services'!$A:$A,$A29,'data-services'!I:I),"")</f>
        <v/>
      </c>
      <c r="G29" s="94" t="str">
        <f>IF($A29&lt;&gt;"",SUMIF('data-services'!$A:$A,$A29,'data-services'!J:J),"")</f>
        <v/>
      </c>
      <c r="H29" s="94" t="str">
        <f>IF($A29&lt;&gt;"",SUMIF('data-services'!$A:$A,$A29,'data-services'!K:K),"")</f>
        <v/>
      </c>
      <c r="I29" s="94" t="str">
        <f>IF($A29&lt;&gt;"",SUMIF('data-services'!$A:$A,$A29,'data-services'!L:L),"")</f>
        <v/>
      </c>
      <c r="J29" s="94" t="str">
        <f>IF($A29&lt;&gt;"",SUMIF('data-services'!$A:$A,$A29,'data-services'!M:M),"")</f>
        <v/>
      </c>
      <c r="K29" s="94" t="str">
        <f>IF($A29&lt;&gt;"",SUMIF('data-services'!$A:$A,$A29,'data-services'!N:N),"")</f>
        <v/>
      </c>
      <c r="L29" s="94" t="str">
        <f>IF($A29&lt;&gt;"",SUMIF('data-services'!$A:$A,$A29,'data-services'!O:O),"")</f>
        <v/>
      </c>
      <c r="M29" s="94" t="str">
        <f>IF($A29&lt;&gt;"",SUMIF('data-services'!$A:$A,$A29,'data-services'!P:P),"")</f>
        <v/>
      </c>
      <c r="N29" s="94" t="str">
        <f>IF($A29&lt;&gt;"",SUMIF('data-services'!$A:$A,$A29,'data-services'!Q:Q),"")</f>
        <v/>
      </c>
      <c r="O29" s="94" t="str">
        <f>IF($A29&lt;&gt;"",SUMIF('data-services'!$A:$A,$A29,'data-services'!R:R),"")</f>
        <v/>
      </c>
      <c r="P29" s="94" t="str">
        <f>IF($A29&lt;&gt;"",SUMIF('data-services'!$A:$A,$A29,'data-services'!S:S),"")</f>
        <v/>
      </c>
      <c r="Q29" s="94" t="str">
        <f>IF($A29&lt;&gt;"",SUMIF('data-services'!$A:$A,$A29,'data-services'!T:T),"")</f>
        <v/>
      </c>
      <c r="R29" s="94" t="str">
        <f>IF($A29&lt;&gt;"",SUMIF('data-services'!$A:$A,$A29,'data-services'!U:U),"")</f>
        <v/>
      </c>
      <c r="S29" s="95" t="str">
        <f>IF($A29&lt;&gt;"",SUMIF('data-services'!$A:$A,$A29,'data-services'!V:V),"")</f>
        <v/>
      </c>
    </row>
    <row r="30" spans="1:19" x14ac:dyDescent="0.25">
      <c r="A30" s="26" t="str">
        <f>IF(Beds!A30&lt;&gt;"",Beds!A30,"")</f>
        <v>3rd PARTIES</v>
      </c>
      <c r="B30" s="80">
        <f t="shared" ref="B30:S30" si="7">SUM(B31:B42)</f>
        <v>0</v>
      </c>
      <c r="C30" s="80">
        <f t="shared" si="7"/>
        <v>0</v>
      </c>
      <c r="D30" s="80">
        <f t="shared" si="7"/>
        <v>0</v>
      </c>
      <c r="E30" s="80">
        <f t="shared" si="7"/>
        <v>0</v>
      </c>
      <c r="F30" s="80">
        <f t="shared" si="7"/>
        <v>0</v>
      </c>
      <c r="G30" s="80">
        <f t="shared" si="7"/>
        <v>0</v>
      </c>
      <c r="H30" s="80">
        <f t="shared" si="7"/>
        <v>0</v>
      </c>
      <c r="I30" s="80">
        <f t="shared" si="7"/>
        <v>0</v>
      </c>
      <c r="J30" s="80">
        <f t="shared" si="7"/>
        <v>0</v>
      </c>
      <c r="K30" s="80">
        <f t="shared" si="7"/>
        <v>0</v>
      </c>
      <c r="L30" s="80">
        <f t="shared" si="7"/>
        <v>0</v>
      </c>
      <c r="M30" s="80">
        <f t="shared" si="7"/>
        <v>0</v>
      </c>
      <c r="N30" s="80">
        <f t="shared" si="7"/>
        <v>0</v>
      </c>
      <c r="O30" s="80">
        <f t="shared" si="7"/>
        <v>0</v>
      </c>
      <c r="P30" s="80">
        <f t="shared" si="7"/>
        <v>0</v>
      </c>
      <c r="Q30" s="80">
        <f t="shared" si="7"/>
        <v>0</v>
      </c>
      <c r="R30" s="80">
        <f t="shared" si="7"/>
        <v>0</v>
      </c>
      <c r="S30" s="81">
        <f t="shared" si="7"/>
        <v>0</v>
      </c>
    </row>
    <row r="31" spans="1:19" ht="15" customHeight="1" x14ac:dyDescent="0.25">
      <c r="A31" s="4" t="str">
        <f>IF(Beds!A31&lt;&gt;"",Beds!A31,"")</f>
        <v>Artesania 30</v>
      </c>
      <c r="B31" s="84">
        <f>IF($A31&lt;&gt;"",SUMIF('data-services'!$A:$A,$A31,'data-services'!E:E),"")</f>
        <v>0</v>
      </c>
      <c r="C31" s="85">
        <f>IF($A31&lt;&gt;"",SUMIF('data-services'!$A:$A,$A31,'data-services'!F:F),"")</f>
        <v>0</v>
      </c>
      <c r="D31" s="85">
        <f>IF($A31&lt;&gt;"",SUMIF('data-services'!$A:$A,$A31,'data-services'!G:G),"")</f>
        <v>0</v>
      </c>
      <c r="E31" s="85">
        <f>IF($A31&lt;&gt;"",SUMIF('data-services'!$A:$A,$A31,'data-services'!H:H),"")</f>
        <v>0</v>
      </c>
      <c r="F31" s="85">
        <f>IF($A31&lt;&gt;"",SUMIF('data-services'!$A:$A,$A31,'data-services'!I:I),"")</f>
        <v>0</v>
      </c>
      <c r="G31" s="85">
        <f>IF($A31&lt;&gt;"",SUMIF('data-services'!$A:$A,$A31,'data-services'!J:J),"")</f>
        <v>0</v>
      </c>
      <c r="H31" s="85">
        <f>IF($A31&lt;&gt;"",SUMIF('data-services'!$A:$A,$A31,'data-services'!K:K),"")</f>
        <v>0</v>
      </c>
      <c r="I31" s="85">
        <f>IF($A31&lt;&gt;"",SUMIF('data-services'!$A:$A,$A31,'data-services'!L:L),"")</f>
        <v>0</v>
      </c>
      <c r="J31" s="85">
        <f>IF($A31&lt;&gt;"",SUMIF('data-services'!$A:$A,$A31,'data-services'!M:M),"")</f>
        <v>0</v>
      </c>
      <c r="K31" s="85">
        <f>IF($A31&lt;&gt;"",SUMIF('data-services'!$A:$A,$A31,'data-services'!N:N),"")</f>
        <v>0</v>
      </c>
      <c r="L31" s="85">
        <f>IF($A31&lt;&gt;"",SUMIF('data-services'!$A:$A,$A31,'data-services'!O:O),"")</f>
        <v>0</v>
      </c>
      <c r="M31" s="85">
        <f>IF($A31&lt;&gt;"",SUMIF('data-services'!$A:$A,$A31,'data-services'!P:P),"")</f>
        <v>0</v>
      </c>
      <c r="N31" s="85">
        <f>IF($A31&lt;&gt;"",SUMIF('data-services'!$A:$A,$A31,'data-services'!Q:Q),"")</f>
        <v>0</v>
      </c>
      <c r="O31" s="85">
        <f>IF($A31&lt;&gt;"",SUMIF('data-services'!$A:$A,$A31,'data-services'!R:R),"")</f>
        <v>0</v>
      </c>
      <c r="P31" s="85">
        <f>IF($A31&lt;&gt;"",SUMIF('data-services'!$A:$A,$A31,'data-services'!S:S),"")</f>
        <v>0</v>
      </c>
      <c r="Q31" s="85">
        <f>IF($A31&lt;&gt;"",SUMIF('data-services'!$A:$A,$A31,'data-services'!T:T),"")</f>
        <v>0</v>
      </c>
      <c r="R31" s="85">
        <f>IF($A31&lt;&gt;"",SUMIF('data-services'!$A:$A,$A31,'data-services'!U:U),"")</f>
        <v>0</v>
      </c>
      <c r="S31" s="86">
        <f>IF($A31&lt;&gt;"",SUMIF('data-services'!$A:$A,$A31,'data-services'!V:V),"")</f>
        <v>0</v>
      </c>
    </row>
    <row r="32" spans="1:19" ht="15" customHeight="1" x14ac:dyDescent="0.25">
      <c r="A32" s="5" t="str">
        <f>IF(Beds!A32&lt;&gt;"",Beds!A32,"")</f>
        <v>Bailén 33</v>
      </c>
      <c r="B32" s="87">
        <f>IF($A32&lt;&gt;"",SUMIF('data-services'!$A:$A,$A32,'data-services'!E:E),"")</f>
        <v>0</v>
      </c>
      <c r="C32" s="88">
        <f>IF($A32&lt;&gt;"",SUMIF('data-services'!$A:$A,$A32,'data-services'!F:F),"")</f>
        <v>0</v>
      </c>
      <c r="D32" s="88">
        <f>IF($A32&lt;&gt;"",SUMIF('data-services'!$A:$A,$A32,'data-services'!G:G),"")</f>
        <v>0</v>
      </c>
      <c r="E32" s="88">
        <f>IF($A32&lt;&gt;"",SUMIF('data-services'!$A:$A,$A32,'data-services'!H:H),"")</f>
        <v>0</v>
      </c>
      <c r="F32" s="88">
        <f>IF($A32&lt;&gt;"",SUMIF('data-services'!$A:$A,$A32,'data-services'!I:I),"")</f>
        <v>0</v>
      </c>
      <c r="G32" s="88">
        <f>IF($A32&lt;&gt;"",SUMIF('data-services'!$A:$A,$A32,'data-services'!J:J),"")</f>
        <v>0</v>
      </c>
      <c r="H32" s="88">
        <f>IF($A32&lt;&gt;"",SUMIF('data-services'!$A:$A,$A32,'data-services'!K:K),"")</f>
        <v>0</v>
      </c>
      <c r="I32" s="88">
        <f>IF($A32&lt;&gt;"",SUMIF('data-services'!$A:$A,$A32,'data-services'!L:L),"")</f>
        <v>0</v>
      </c>
      <c r="J32" s="88">
        <f>IF($A32&lt;&gt;"",SUMIF('data-services'!$A:$A,$A32,'data-services'!M:M),"")</f>
        <v>0</v>
      </c>
      <c r="K32" s="88">
        <f>IF($A32&lt;&gt;"",SUMIF('data-services'!$A:$A,$A32,'data-services'!N:N),"")</f>
        <v>0</v>
      </c>
      <c r="L32" s="88">
        <f>IF($A32&lt;&gt;"",SUMIF('data-services'!$A:$A,$A32,'data-services'!O:O),"")</f>
        <v>0</v>
      </c>
      <c r="M32" s="88">
        <f>IF($A32&lt;&gt;"",SUMIF('data-services'!$A:$A,$A32,'data-services'!P:P),"")</f>
        <v>0</v>
      </c>
      <c r="N32" s="88">
        <f>IF($A32&lt;&gt;"",SUMIF('data-services'!$A:$A,$A32,'data-services'!Q:Q),"")</f>
        <v>0</v>
      </c>
      <c r="O32" s="88">
        <f>IF($A32&lt;&gt;"",SUMIF('data-services'!$A:$A,$A32,'data-services'!R:R),"")</f>
        <v>0</v>
      </c>
      <c r="P32" s="88">
        <f>IF($A32&lt;&gt;"",SUMIF('data-services'!$A:$A,$A32,'data-services'!S:S),"")</f>
        <v>0</v>
      </c>
      <c r="Q32" s="88">
        <f>IF($A32&lt;&gt;"",SUMIF('data-services'!$A:$A,$A32,'data-services'!T:T),"")</f>
        <v>0</v>
      </c>
      <c r="R32" s="88">
        <f>IF($A32&lt;&gt;"",SUMIF('data-services'!$A:$A,$A32,'data-services'!U:U),"")</f>
        <v>0</v>
      </c>
      <c r="S32" s="89">
        <f>IF($A32&lt;&gt;"",SUMIF('data-services'!$A:$A,$A32,'data-services'!V:V),"")</f>
        <v>0</v>
      </c>
    </row>
    <row r="33" spans="1:19" ht="15" customHeight="1" x14ac:dyDescent="0.25">
      <c r="A33" s="5" t="str">
        <f>IF(Beds!A33&lt;&gt;"",Beds!A33,"")</f>
        <v>Consell De Cent 222</v>
      </c>
      <c r="B33" s="87">
        <f>IF($A33&lt;&gt;"",SUMIF('data-services'!$A:$A,$A33,'data-services'!E:E),"")</f>
        <v>0</v>
      </c>
      <c r="C33" s="88">
        <f>IF($A33&lt;&gt;"",SUMIF('data-services'!$A:$A,$A33,'data-services'!F:F),"")</f>
        <v>0</v>
      </c>
      <c r="D33" s="88">
        <f>IF($A33&lt;&gt;"",SUMIF('data-services'!$A:$A,$A33,'data-services'!G:G),"")</f>
        <v>0</v>
      </c>
      <c r="E33" s="88">
        <f>IF($A33&lt;&gt;"",SUMIF('data-services'!$A:$A,$A33,'data-services'!H:H),"")</f>
        <v>0</v>
      </c>
      <c r="F33" s="88">
        <f>IF($A33&lt;&gt;"",SUMIF('data-services'!$A:$A,$A33,'data-services'!I:I),"")</f>
        <v>0</v>
      </c>
      <c r="G33" s="88">
        <f>IF($A33&lt;&gt;"",SUMIF('data-services'!$A:$A,$A33,'data-services'!J:J),"")</f>
        <v>0</v>
      </c>
      <c r="H33" s="88">
        <f>IF($A33&lt;&gt;"",SUMIF('data-services'!$A:$A,$A33,'data-services'!K:K),"")</f>
        <v>0</v>
      </c>
      <c r="I33" s="88">
        <f>IF($A33&lt;&gt;"",SUMIF('data-services'!$A:$A,$A33,'data-services'!L:L),"")</f>
        <v>0</v>
      </c>
      <c r="J33" s="88">
        <f>IF($A33&lt;&gt;"",SUMIF('data-services'!$A:$A,$A33,'data-services'!M:M),"")</f>
        <v>0</v>
      </c>
      <c r="K33" s="88">
        <f>IF($A33&lt;&gt;"",SUMIF('data-services'!$A:$A,$A33,'data-services'!N:N),"")</f>
        <v>0</v>
      </c>
      <c r="L33" s="88">
        <f>IF($A33&lt;&gt;"",SUMIF('data-services'!$A:$A,$A33,'data-services'!O:O),"")</f>
        <v>0</v>
      </c>
      <c r="M33" s="88">
        <f>IF($A33&lt;&gt;"",SUMIF('data-services'!$A:$A,$A33,'data-services'!P:P),"")</f>
        <v>0</v>
      </c>
      <c r="N33" s="88">
        <f>IF($A33&lt;&gt;"",SUMIF('data-services'!$A:$A,$A33,'data-services'!Q:Q),"")</f>
        <v>0</v>
      </c>
      <c r="O33" s="88">
        <f>IF($A33&lt;&gt;"",SUMIF('data-services'!$A:$A,$A33,'data-services'!R:R),"")</f>
        <v>0</v>
      </c>
      <c r="P33" s="88">
        <f>IF($A33&lt;&gt;"",SUMIF('data-services'!$A:$A,$A33,'data-services'!S:S),"")</f>
        <v>0</v>
      </c>
      <c r="Q33" s="88">
        <f>IF($A33&lt;&gt;"",SUMIF('data-services'!$A:$A,$A33,'data-services'!T:T),"")</f>
        <v>0</v>
      </c>
      <c r="R33" s="88">
        <f>IF($A33&lt;&gt;"",SUMIF('data-services'!$A:$A,$A33,'data-services'!U:U),"")</f>
        <v>0</v>
      </c>
      <c r="S33" s="89">
        <f>IF($A33&lt;&gt;"",SUMIF('data-services'!$A:$A,$A33,'data-services'!V:V),"")</f>
        <v>0</v>
      </c>
    </row>
    <row r="34" spans="1:19" ht="15" customHeight="1" x14ac:dyDescent="0.25">
      <c r="A34" s="5" t="str">
        <f>IF(Beds!A34&lt;&gt;"",Beds!A34,"")</f>
        <v>Córcega 52</v>
      </c>
      <c r="B34" s="87">
        <f>IF($A34&lt;&gt;"",SUMIF('data-services'!$A:$A,$A34,'data-services'!E:E),"")</f>
        <v>0</v>
      </c>
      <c r="C34" s="88">
        <f>IF($A34&lt;&gt;"",SUMIF('data-services'!$A:$A,$A34,'data-services'!F:F),"")</f>
        <v>0</v>
      </c>
      <c r="D34" s="88">
        <f>IF($A34&lt;&gt;"",SUMIF('data-services'!$A:$A,$A34,'data-services'!G:G),"")</f>
        <v>0</v>
      </c>
      <c r="E34" s="88">
        <f>IF($A34&lt;&gt;"",SUMIF('data-services'!$A:$A,$A34,'data-services'!H:H),"")</f>
        <v>0</v>
      </c>
      <c r="F34" s="88">
        <f>IF($A34&lt;&gt;"",SUMIF('data-services'!$A:$A,$A34,'data-services'!I:I),"")</f>
        <v>0</v>
      </c>
      <c r="G34" s="88">
        <f>IF($A34&lt;&gt;"",SUMIF('data-services'!$A:$A,$A34,'data-services'!J:J),"")</f>
        <v>0</v>
      </c>
      <c r="H34" s="88">
        <f>IF($A34&lt;&gt;"",SUMIF('data-services'!$A:$A,$A34,'data-services'!K:K),"")</f>
        <v>0</v>
      </c>
      <c r="I34" s="88">
        <f>IF($A34&lt;&gt;"",SUMIF('data-services'!$A:$A,$A34,'data-services'!L:L),"")</f>
        <v>0</v>
      </c>
      <c r="J34" s="88">
        <f>IF($A34&lt;&gt;"",SUMIF('data-services'!$A:$A,$A34,'data-services'!M:M),"")</f>
        <v>0</v>
      </c>
      <c r="K34" s="88">
        <f>IF($A34&lt;&gt;"",SUMIF('data-services'!$A:$A,$A34,'data-services'!N:N),"")</f>
        <v>0</v>
      </c>
      <c r="L34" s="88">
        <f>IF($A34&lt;&gt;"",SUMIF('data-services'!$A:$A,$A34,'data-services'!O:O),"")</f>
        <v>0</v>
      </c>
      <c r="M34" s="88">
        <f>IF($A34&lt;&gt;"",SUMIF('data-services'!$A:$A,$A34,'data-services'!P:P),"")</f>
        <v>0</v>
      </c>
      <c r="N34" s="88">
        <f>IF($A34&lt;&gt;"",SUMIF('data-services'!$A:$A,$A34,'data-services'!Q:Q),"")</f>
        <v>0</v>
      </c>
      <c r="O34" s="88">
        <f>IF($A34&lt;&gt;"",SUMIF('data-services'!$A:$A,$A34,'data-services'!R:R),"")</f>
        <v>0</v>
      </c>
      <c r="P34" s="88">
        <f>IF($A34&lt;&gt;"",SUMIF('data-services'!$A:$A,$A34,'data-services'!S:S),"")</f>
        <v>0</v>
      </c>
      <c r="Q34" s="88">
        <f>IF($A34&lt;&gt;"",SUMIF('data-services'!$A:$A,$A34,'data-services'!T:T),"")</f>
        <v>0</v>
      </c>
      <c r="R34" s="88">
        <f>IF($A34&lt;&gt;"",SUMIF('data-services'!$A:$A,$A34,'data-services'!U:U),"")</f>
        <v>0</v>
      </c>
      <c r="S34" s="89">
        <f>IF($A34&lt;&gt;"",SUMIF('data-services'!$A:$A,$A34,'data-services'!V:V),"")</f>
        <v>0</v>
      </c>
    </row>
    <row r="35" spans="1:19" ht="15" customHeight="1" x14ac:dyDescent="0.25">
      <c r="A35" s="5" t="str">
        <f>IF(Beds!A35&lt;&gt;"",Beds!A35,"")</f>
        <v>Corcega 207</v>
      </c>
      <c r="B35" s="87">
        <f>IF($A35&lt;&gt;"",SUMIF('data-services'!$A:$A,$A35,'data-services'!E:E),"")</f>
        <v>0</v>
      </c>
      <c r="C35" s="88">
        <f>IF($A35&lt;&gt;"",SUMIF('data-services'!$A:$A,$A35,'data-services'!F:F),"")</f>
        <v>0</v>
      </c>
      <c r="D35" s="88">
        <f>IF($A35&lt;&gt;"",SUMIF('data-services'!$A:$A,$A35,'data-services'!G:G),"")</f>
        <v>0</v>
      </c>
      <c r="E35" s="88">
        <f>IF($A35&lt;&gt;"",SUMIF('data-services'!$A:$A,$A35,'data-services'!H:H),"")</f>
        <v>0</v>
      </c>
      <c r="F35" s="88">
        <f>IF($A35&lt;&gt;"",SUMIF('data-services'!$A:$A,$A35,'data-services'!I:I),"")</f>
        <v>0</v>
      </c>
      <c r="G35" s="88">
        <f>IF($A35&lt;&gt;"",SUMIF('data-services'!$A:$A,$A35,'data-services'!J:J),"")</f>
        <v>0</v>
      </c>
      <c r="H35" s="88">
        <f>IF($A35&lt;&gt;"",SUMIF('data-services'!$A:$A,$A35,'data-services'!K:K),"")</f>
        <v>0</v>
      </c>
      <c r="I35" s="88">
        <f>IF($A35&lt;&gt;"",SUMIF('data-services'!$A:$A,$A35,'data-services'!L:L),"")</f>
        <v>0</v>
      </c>
      <c r="J35" s="88">
        <f>IF($A35&lt;&gt;"",SUMIF('data-services'!$A:$A,$A35,'data-services'!M:M),"")</f>
        <v>0</v>
      </c>
      <c r="K35" s="88">
        <f>IF($A35&lt;&gt;"",SUMIF('data-services'!$A:$A,$A35,'data-services'!N:N),"")</f>
        <v>0</v>
      </c>
      <c r="L35" s="88">
        <f>IF($A35&lt;&gt;"",SUMIF('data-services'!$A:$A,$A35,'data-services'!O:O),"")</f>
        <v>0</v>
      </c>
      <c r="M35" s="88">
        <f>IF($A35&lt;&gt;"",SUMIF('data-services'!$A:$A,$A35,'data-services'!P:P),"")</f>
        <v>0</v>
      </c>
      <c r="N35" s="88">
        <f>IF($A35&lt;&gt;"",SUMIF('data-services'!$A:$A,$A35,'data-services'!Q:Q),"")</f>
        <v>0</v>
      </c>
      <c r="O35" s="88">
        <f>IF($A35&lt;&gt;"",SUMIF('data-services'!$A:$A,$A35,'data-services'!R:R),"")</f>
        <v>0</v>
      </c>
      <c r="P35" s="88">
        <f>IF($A35&lt;&gt;"",SUMIF('data-services'!$A:$A,$A35,'data-services'!S:S),"")</f>
        <v>0</v>
      </c>
      <c r="Q35" s="88">
        <f>IF($A35&lt;&gt;"",SUMIF('data-services'!$A:$A,$A35,'data-services'!T:T),"")</f>
        <v>0</v>
      </c>
      <c r="R35" s="88">
        <f>IF($A35&lt;&gt;"",SUMIF('data-services'!$A:$A,$A35,'data-services'!U:U),"")</f>
        <v>0</v>
      </c>
      <c r="S35" s="89">
        <f>IF($A35&lt;&gt;"",SUMIF('data-services'!$A:$A,$A35,'data-services'!V:V),"")</f>
        <v>0</v>
      </c>
    </row>
    <row r="36" spans="1:19" ht="15" customHeight="1" x14ac:dyDescent="0.25">
      <c r="A36" s="5" t="str">
        <f>IF(Beds!A36&lt;&gt;"",Beds!A36,"")</f>
        <v>Encarnación 160</v>
      </c>
      <c r="B36" s="87">
        <f>IF($A36&lt;&gt;"",SUMIF('data-services'!$A:$A,$A36,'data-services'!E:E),"")</f>
        <v>0</v>
      </c>
      <c r="C36" s="88">
        <f>IF($A36&lt;&gt;"",SUMIF('data-services'!$A:$A,$A36,'data-services'!F:F),"")</f>
        <v>0</v>
      </c>
      <c r="D36" s="88">
        <f>IF($A36&lt;&gt;"",SUMIF('data-services'!$A:$A,$A36,'data-services'!G:G),"")</f>
        <v>0</v>
      </c>
      <c r="E36" s="88">
        <f>IF($A36&lt;&gt;"",SUMIF('data-services'!$A:$A,$A36,'data-services'!H:H),"")</f>
        <v>0</v>
      </c>
      <c r="F36" s="88">
        <f>IF($A36&lt;&gt;"",SUMIF('data-services'!$A:$A,$A36,'data-services'!I:I),"")</f>
        <v>0</v>
      </c>
      <c r="G36" s="88">
        <f>IF($A36&lt;&gt;"",SUMIF('data-services'!$A:$A,$A36,'data-services'!J:J),"")</f>
        <v>0</v>
      </c>
      <c r="H36" s="88">
        <f>IF($A36&lt;&gt;"",SUMIF('data-services'!$A:$A,$A36,'data-services'!K:K),"")</f>
        <v>0</v>
      </c>
      <c r="I36" s="88">
        <f>IF($A36&lt;&gt;"",SUMIF('data-services'!$A:$A,$A36,'data-services'!L:L),"")</f>
        <v>0</v>
      </c>
      <c r="J36" s="88">
        <f>IF($A36&lt;&gt;"",SUMIF('data-services'!$A:$A,$A36,'data-services'!M:M),"")</f>
        <v>0</v>
      </c>
      <c r="K36" s="88">
        <f>IF($A36&lt;&gt;"",SUMIF('data-services'!$A:$A,$A36,'data-services'!N:N),"")</f>
        <v>0</v>
      </c>
      <c r="L36" s="88">
        <f>IF($A36&lt;&gt;"",SUMIF('data-services'!$A:$A,$A36,'data-services'!O:O),"")</f>
        <v>0</v>
      </c>
      <c r="M36" s="88">
        <f>IF($A36&lt;&gt;"",SUMIF('data-services'!$A:$A,$A36,'data-services'!P:P),"")</f>
        <v>0</v>
      </c>
      <c r="N36" s="88">
        <f>IF($A36&lt;&gt;"",SUMIF('data-services'!$A:$A,$A36,'data-services'!Q:Q),"")</f>
        <v>0</v>
      </c>
      <c r="O36" s="88">
        <f>IF($A36&lt;&gt;"",SUMIF('data-services'!$A:$A,$A36,'data-services'!R:R),"")</f>
        <v>0</v>
      </c>
      <c r="P36" s="88">
        <f>IF($A36&lt;&gt;"",SUMIF('data-services'!$A:$A,$A36,'data-services'!S:S),"")</f>
        <v>0</v>
      </c>
      <c r="Q36" s="88">
        <f>IF($A36&lt;&gt;"",SUMIF('data-services'!$A:$A,$A36,'data-services'!T:T),"")</f>
        <v>0</v>
      </c>
      <c r="R36" s="88">
        <f>IF($A36&lt;&gt;"",SUMIF('data-services'!$A:$A,$A36,'data-services'!U:U),"")</f>
        <v>0</v>
      </c>
      <c r="S36" s="89">
        <f>IF($A36&lt;&gt;"",SUMIF('data-services'!$A:$A,$A36,'data-services'!V:V),"")</f>
        <v>0</v>
      </c>
    </row>
    <row r="37" spans="1:19" ht="15" customHeight="1" x14ac:dyDescent="0.25">
      <c r="A37" s="5" t="str">
        <f>IF(Beds!A37&lt;&gt;"",Beds!A37,"")</f>
        <v>Gran Via 598</v>
      </c>
      <c r="B37" s="87">
        <f>IF($A37&lt;&gt;"",SUMIF('data-services'!$A:$A,$A37,'data-services'!E:E),"")</f>
        <v>0</v>
      </c>
      <c r="C37" s="88">
        <f>IF($A37&lt;&gt;"",SUMIF('data-services'!$A:$A,$A37,'data-services'!F:F),"")</f>
        <v>0</v>
      </c>
      <c r="D37" s="88">
        <f>IF($A37&lt;&gt;"",SUMIF('data-services'!$A:$A,$A37,'data-services'!G:G),"")</f>
        <v>0</v>
      </c>
      <c r="E37" s="88">
        <f>IF($A37&lt;&gt;"",SUMIF('data-services'!$A:$A,$A37,'data-services'!H:H),"")</f>
        <v>0</v>
      </c>
      <c r="F37" s="88">
        <f>IF($A37&lt;&gt;"",SUMIF('data-services'!$A:$A,$A37,'data-services'!I:I),"")</f>
        <v>0</v>
      </c>
      <c r="G37" s="88">
        <f>IF($A37&lt;&gt;"",SUMIF('data-services'!$A:$A,$A37,'data-services'!J:J),"")</f>
        <v>0</v>
      </c>
      <c r="H37" s="88">
        <f>IF($A37&lt;&gt;"",SUMIF('data-services'!$A:$A,$A37,'data-services'!K:K),"")</f>
        <v>0</v>
      </c>
      <c r="I37" s="88">
        <f>IF($A37&lt;&gt;"",SUMIF('data-services'!$A:$A,$A37,'data-services'!L:L),"")</f>
        <v>0</v>
      </c>
      <c r="J37" s="88">
        <f>IF($A37&lt;&gt;"",SUMIF('data-services'!$A:$A,$A37,'data-services'!M:M),"")</f>
        <v>0</v>
      </c>
      <c r="K37" s="88">
        <f>IF($A37&lt;&gt;"",SUMIF('data-services'!$A:$A,$A37,'data-services'!N:N),"")</f>
        <v>0</v>
      </c>
      <c r="L37" s="88">
        <f>IF($A37&lt;&gt;"",SUMIF('data-services'!$A:$A,$A37,'data-services'!O:O),"")</f>
        <v>0</v>
      </c>
      <c r="M37" s="88">
        <f>IF($A37&lt;&gt;"",SUMIF('data-services'!$A:$A,$A37,'data-services'!P:P),"")</f>
        <v>0</v>
      </c>
      <c r="N37" s="88">
        <f>IF($A37&lt;&gt;"",SUMIF('data-services'!$A:$A,$A37,'data-services'!Q:Q),"")</f>
        <v>0</v>
      </c>
      <c r="O37" s="88">
        <f>IF($A37&lt;&gt;"",SUMIF('data-services'!$A:$A,$A37,'data-services'!R:R),"")</f>
        <v>0</v>
      </c>
      <c r="P37" s="88">
        <f>IF($A37&lt;&gt;"",SUMIF('data-services'!$A:$A,$A37,'data-services'!S:S),"")</f>
        <v>0</v>
      </c>
      <c r="Q37" s="88">
        <f>IF($A37&lt;&gt;"",SUMIF('data-services'!$A:$A,$A37,'data-services'!T:T),"")</f>
        <v>0</v>
      </c>
      <c r="R37" s="88">
        <f>IF($A37&lt;&gt;"",SUMIF('data-services'!$A:$A,$A37,'data-services'!U:U),"")</f>
        <v>0</v>
      </c>
      <c r="S37" s="89">
        <f>IF($A37&lt;&gt;"",SUMIF('data-services'!$A:$A,$A37,'data-services'!V:V),"")</f>
        <v>0</v>
      </c>
    </row>
    <row r="38" spans="1:19" ht="15" customHeight="1" x14ac:dyDescent="0.25">
      <c r="A38" s="5" t="str">
        <f>IF(Beds!A38&lt;&gt;"",Beds!A38,"")</f>
        <v>Ramón Albó 006</v>
      </c>
      <c r="B38" s="87">
        <f>IF($A38&lt;&gt;"",SUMIF('data-services'!$A:$A,$A38,'data-services'!E:E),"")</f>
        <v>0</v>
      </c>
      <c r="C38" s="88">
        <f>IF($A38&lt;&gt;"",SUMIF('data-services'!$A:$A,$A38,'data-services'!F:F),"")</f>
        <v>0</v>
      </c>
      <c r="D38" s="88">
        <f>IF($A38&lt;&gt;"",SUMIF('data-services'!$A:$A,$A38,'data-services'!G:G),"")</f>
        <v>0</v>
      </c>
      <c r="E38" s="88">
        <f>IF($A38&lt;&gt;"",SUMIF('data-services'!$A:$A,$A38,'data-services'!H:H),"")</f>
        <v>0</v>
      </c>
      <c r="F38" s="88">
        <f>IF($A38&lt;&gt;"",SUMIF('data-services'!$A:$A,$A38,'data-services'!I:I),"")</f>
        <v>0</v>
      </c>
      <c r="G38" s="88">
        <f>IF($A38&lt;&gt;"",SUMIF('data-services'!$A:$A,$A38,'data-services'!J:J),"")</f>
        <v>0</v>
      </c>
      <c r="H38" s="88">
        <f>IF($A38&lt;&gt;"",SUMIF('data-services'!$A:$A,$A38,'data-services'!K:K),"")</f>
        <v>0</v>
      </c>
      <c r="I38" s="88">
        <f>IF($A38&lt;&gt;"",SUMIF('data-services'!$A:$A,$A38,'data-services'!L:L),"")</f>
        <v>0</v>
      </c>
      <c r="J38" s="88">
        <f>IF($A38&lt;&gt;"",SUMIF('data-services'!$A:$A,$A38,'data-services'!M:M),"")</f>
        <v>0</v>
      </c>
      <c r="K38" s="88">
        <f>IF($A38&lt;&gt;"",SUMIF('data-services'!$A:$A,$A38,'data-services'!N:N),"")</f>
        <v>0</v>
      </c>
      <c r="L38" s="88">
        <f>IF($A38&lt;&gt;"",SUMIF('data-services'!$A:$A,$A38,'data-services'!O:O),"")</f>
        <v>0</v>
      </c>
      <c r="M38" s="88">
        <f>IF($A38&lt;&gt;"",SUMIF('data-services'!$A:$A,$A38,'data-services'!P:P),"")</f>
        <v>0</v>
      </c>
      <c r="N38" s="88">
        <f>IF($A38&lt;&gt;"",SUMIF('data-services'!$A:$A,$A38,'data-services'!Q:Q),"")</f>
        <v>0</v>
      </c>
      <c r="O38" s="88">
        <f>IF($A38&lt;&gt;"",SUMIF('data-services'!$A:$A,$A38,'data-services'!R:R),"")</f>
        <v>0</v>
      </c>
      <c r="P38" s="88">
        <f>IF($A38&lt;&gt;"",SUMIF('data-services'!$A:$A,$A38,'data-services'!S:S),"")</f>
        <v>0</v>
      </c>
      <c r="Q38" s="88">
        <f>IF($A38&lt;&gt;"",SUMIF('data-services'!$A:$A,$A38,'data-services'!T:T),"")</f>
        <v>0</v>
      </c>
      <c r="R38" s="88">
        <f>IF($A38&lt;&gt;"",SUMIF('data-services'!$A:$A,$A38,'data-services'!U:U),"")</f>
        <v>0</v>
      </c>
      <c r="S38" s="89">
        <f>IF($A38&lt;&gt;"",SUMIF('data-services'!$A:$A,$A38,'data-services'!V:V),"")</f>
        <v>0</v>
      </c>
    </row>
    <row r="39" spans="1:19" ht="15" customHeight="1" x14ac:dyDescent="0.25">
      <c r="A39" s="5" t="str">
        <f>IF(Beds!A39&lt;&gt;"",Beds!A39,"")</f>
        <v>Robrenyo 67</v>
      </c>
      <c r="B39" s="87">
        <f>IF($A39&lt;&gt;"",SUMIF('data-services'!$A:$A,$A39,'data-services'!E:E),"")</f>
        <v>0</v>
      </c>
      <c r="C39" s="88">
        <f>IF($A39&lt;&gt;"",SUMIF('data-services'!$A:$A,$A39,'data-services'!F:F),"")</f>
        <v>0</v>
      </c>
      <c r="D39" s="88">
        <f>IF($A39&lt;&gt;"",SUMIF('data-services'!$A:$A,$A39,'data-services'!G:G),"")</f>
        <v>0</v>
      </c>
      <c r="E39" s="88">
        <f>IF($A39&lt;&gt;"",SUMIF('data-services'!$A:$A,$A39,'data-services'!H:H),"")</f>
        <v>0</v>
      </c>
      <c r="F39" s="88">
        <f>IF($A39&lt;&gt;"",SUMIF('data-services'!$A:$A,$A39,'data-services'!I:I),"")</f>
        <v>0</v>
      </c>
      <c r="G39" s="88">
        <f>IF($A39&lt;&gt;"",SUMIF('data-services'!$A:$A,$A39,'data-services'!J:J),"")</f>
        <v>0</v>
      </c>
      <c r="H39" s="88">
        <f>IF($A39&lt;&gt;"",SUMIF('data-services'!$A:$A,$A39,'data-services'!K:K),"")</f>
        <v>0</v>
      </c>
      <c r="I39" s="88">
        <f>IF($A39&lt;&gt;"",SUMIF('data-services'!$A:$A,$A39,'data-services'!L:L),"")</f>
        <v>0</v>
      </c>
      <c r="J39" s="88">
        <f>IF($A39&lt;&gt;"",SUMIF('data-services'!$A:$A,$A39,'data-services'!M:M),"")</f>
        <v>0</v>
      </c>
      <c r="K39" s="88">
        <f>IF($A39&lt;&gt;"",SUMIF('data-services'!$A:$A,$A39,'data-services'!N:N),"")</f>
        <v>0</v>
      </c>
      <c r="L39" s="88">
        <f>IF($A39&lt;&gt;"",SUMIF('data-services'!$A:$A,$A39,'data-services'!O:O),"")</f>
        <v>0</v>
      </c>
      <c r="M39" s="88">
        <f>IF($A39&lt;&gt;"",SUMIF('data-services'!$A:$A,$A39,'data-services'!P:P),"")</f>
        <v>0</v>
      </c>
      <c r="N39" s="88">
        <f>IF($A39&lt;&gt;"",SUMIF('data-services'!$A:$A,$A39,'data-services'!Q:Q),"")</f>
        <v>0</v>
      </c>
      <c r="O39" s="88">
        <f>IF($A39&lt;&gt;"",SUMIF('data-services'!$A:$A,$A39,'data-services'!R:R),"")</f>
        <v>0</v>
      </c>
      <c r="P39" s="88">
        <f>IF($A39&lt;&gt;"",SUMIF('data-services'!$A:$A,$A39,'data-services'!S:S),"")</f>
        <v>0</v>
      </c>
      <c r="Q39" s="88">
        <f>IF($A39&lt;&gt;"",SUMIF('data-services'!$A:$A,$A39,'data-services'!T:T),"")</f>
        <v>0</v>
      </c>
      <c r="R39" s="88">
        <f>IF($A39&lt;&gt;"",SUMIF('data-services'!$A:$A,$A39,'data-services'!U:U),"")</f>
        <v>0</v>
      </c>
      <c r="S39" s="89">
        <f>IF($A39&lt;&gt;"",SUMIF('data-services'!$A:$A,$A39,'data-services'!V:V),"")</f>
        <v>0</v>
      </c>
    </row>
    <row r="40" spans="1:19" ht="15" customHeight="1" x14ac:dyDescent="0.25">
      <c r="A40" s="5" t="str">
        <f>IF(Beds!A40&lt;&gt;"",Beds!A40,"")</f>
        <v>Sardenya 326</v>
      </c>
      <c r="B40" s="87">
        <f>IF($A40&lt;&gt;"",SUMIF('data-services'!$A:$A,$A40,'data-services'!E:E),"")</f>
        <v>0</v>
      </c>
      <c r="C40" s="88">
        <f>IF($A40&lt;&gt;"",SUMIF('data-services'!$A:$A,$A40,'data-services'!F:F),"")</f>
        <v>0</v>
      </c>
      <c r="D40" s="88">
        <f>IF($A40&lt;&gt;"",SUMIF('data-services'!$A:$A,$A40,'data-services'!G:G),"")</f>
        <v>0</v>
      </c>
      <c r="E40" s="88">
        <f>IF($A40&lt;&gt;"",SUMIF('data-services'!$A:$A,$A40,'data-services'!H:H),"")</f>
        <v>0</v>
      </c>
      <c r="F40" s="88">
        <f>IF($A40&lt;&gt;"",SUMIF('data-services'!$A:$A,$A40,'data-services'!I:I),"")</f>
        <v>0</v>
      </c>
      <c r="G40" s="88">
        <f>IF($A40&lt;&gt;"",SUMIF('data-services'!$A:$A,$A40,'data-services'!J:J),"")</f>
        <v>0</v>
      </c>
      <c r="H40" s="88">
        <f>IF($A40&lt;&gt;"",SUMIF('data-services'!$A:$A,$A40,'data-services'!K:K),"")</f>
        <v>0</v>
      </c>
      <c r="I40" s="88">
        <f>IF($A40&lt;&gt;"",SUMIF('data-services'!$A:$A,$A40,'data-services'!L:L),"")</f>
        <v>0</v>
      </c>
      <c r="J40" s="88">
        <f>IF($A40&lt;&gt;"",SUMIF('data-services'!$A:$A,$A40,'data-services'!M:M),"")</f>
        <v>0</v>
      </c>
      <c r="K40" s="88">
        <f>IF($A40&lt;&gt;"",SUMIF('data-services'!$A:$A,$A40,'data-services'!N:N),"")</f>
        <v>0</v>
      </c>
      <c r="L40" s="88">
        <f>IF($A40&lt;&gt;"",SUMIF('data-services'!$A:$A,$A40,'data-services'!O:O),"")</f>
        <v>0</v>
      </c>
      <c r="M40" s="88">
        <f>IF($A40&lt;&gt;"",SUMIF('data-services'!$A:$A,$A40,'data-services'!P:P),"")</f>
        <v>0</v>
      </c>
      <c r="N40" s="88">
        <f>IF($A40&lt;&gt;"",SUMIF('data-services'!$A:$A,$A40,'data-services'!Q:Q),"")</f>
        <v>0</v>
      </c>
      <c r="O40" s="88">
        <f>IF($A40&lt;&gt;"",SUMIF('data-services'!$A:$A,$A40,'data-services'!R:R),"")</f>
        <v>0</v>
      </c>
      <c r="P40" s="88">
        <f>IF($A40&lt;&gt;"",SUMIF('data-services'!$A:$A,$A40,'data-services'!S:S),"")</f>
        <v>0</v>
      </c>
      <c r="Q40" s="88">
        <f>IF($A40&lt;&gt;"",SUMIF('data-services'!$A:$A,$A40,'data-services'!T:T),"")</f>
        <v>0</v>
      </c>
      <c r="R40" s="88">
        <f>IF($A40&lt;&gt;"",SUMIF('data-services'!$A:$A,$A40,'data-services'!U:U),"")</f>
        <v>0</v>
      </c>
      <c r="S40" s="89">
        <f>IF($A40&lt;&gt;"",SUMIF('data-services'!$A:$A,$A40,'data-services'!V:V),"")</f>
        <v>0</v>
      </c>
    </row>
    <row r="41" spans="1:19" ht="15" customHeight="1" x14ac:dyDescent="0.25">
      <c r="A41" s="5" t="str">
        <f>IF(Beds!A41&lt;&gt;"",Beds!A41,"")</f>
        <v>Travessera 43</v>
      </c>
      <c r="B41" s="87">
        <f>IF($A41&lt;&gt;"",SUMIF('data-services'!$A:$A,$A41,'data-services'!E:E),"")</f>
        <v>0</v>
      </c>
      <c r="C41" s="88">
        <f>IF($A41&lt;&gt;"",SUMIF('data-services'!$A:$A,$A41,'data-services'!F:F),"")</f>
        <v>0</v>
      </c>
      <c r="D41" s="88">
        <f>IF($A41&lt;&gt;"",SUMIF('data-services'!$A:$A,$A41,'data-services'!G:G),"")</f>
        <v>0</v>
      </c>
      <c r="E41" s="88">
        <f>IF($A41&lt;&gt;"",SUMIF('data-services'!$A:$A,$A41,'data-services'!H:H),"")</f>
        <v>0</v>
      </c>
      <c r="F41" s="88">
        <f>IF($A41&lt;&gt;"",SUMIF('data-services'!$A:$A,$A41,'data-services'!I:I),"")</f>
        <v>0</v>
      </c>
      <c r="G41" s="88">
        <f>IF($A41&lt;&gt;"",SUMIF('data-services'!$A:$A,$A41,'data-services'!J:J),"")</f>
        <v>0</v>
      </c>
      <c r="H41" s="88">
        <f>IF($A41&lt;&gt;"",SUMIF('data-services'!$A:$A,$A41,'data-services'!K:K),"")</f>
        <v>0</v>
      </c>
      <c r="I41" s="88">
        <f>IF($A41&lt;&gt;"",SUMIF('data-services'!$A:$A,$A41,'data-services'!L:L),"")</f>
        <v>0</v>
      </c>
      <c r="J41" s="88">
        <f>IF($A41&lt;&gt;"",SUMIF('data-services'!$A:$A,$A41,'data-services'!M:M),"")</f>
        <v>0</v>
      </c>
      <c r="K41" s="88">
        <f>IF($A41&lt;&gt;"",SUMIF('data-services'!$A:$A,$A41,'data-services'!N:N),"")</f>
        <v>0</v>
      </c>
      <c r="L41" s="88">
        <f>IF($A41&lt;&gt;"",SUMIF('data-services'!$A:$A,$A41,'data-services'!O:O),"")</f>
        <v>0</v>
      </c>
      <c r="M41" s="88">
        <f>IF($A41&lt;&gt;"",SUMIF('data-services'!$A:$A,$A41,'data-services'!P:P),"")</f>
        <v>0</v>
      </c>
      <c r="N41" s="88">
        <f>IF($A41&lt;&gt;"",SUMIF('data-services'!$A:$A,$A41,'data-services'!Q:Q),"")</f>
        <v>0</v>
      </c>
      <c r="O41" s="88">
        <f>IF($A41&lt;&gt;"",SUMIF('data-services'!$A:$A,$A41,'data-services'!R:R),"")</f>
        <v>0</v>
      </c>
      <c r="P41" s="88">
        <f>IF($A41&lt;&gt;"",SUMIF('data-services'!$A:$A,$A41,'data-services'!S:S),"")</f>
        <v>0</v>
      </c>
      <c r="Q41" s="88">
        <f>IF($A41&lt;&gt;"",SUMIF('data-services'!$A:$A,$A41,'data-services'!T:T),"")</f>
        <v>0</v>
      </c>
      <c r="R41" s="88">
        <f>IF($A41&lt;&gt;"",SUMIF('data-services'!$A:$A,$A41,'data-services'!U:U),"")</f>
        <v>0</v>
      </c>
      <c r="S41" s="89">
        <f>IF($A41&lt;&gt;"",SUMIF('data-services'!$A:$A,$A41,'data-services'!V:V),"")</f>
        <v>0</v>
      </c>
    </row>
    <row r="42" spans="1:19" x14ac:dyDescent="0.25">
      <c r="A42" s="6" t="str">
        <f>IF(Beds!A42&lt;&gt;"",Beds!A42,"")</f>
        <v/>
      </c>
      <c r="B42" s="93" t="str">
        <f>IF($A42&lt;&gt;"",SUMIF('data-services'!$A:$A,$A42,'data-services'!E:E),"")</f>
        <v/>
      </c>
      <c r="C42" s="94" t="str">
        <f>IF($A42&lt;&gt;"",SUMIF('data-services'!$A:$A,$A42,'data-services'!F:F),"")</f>
        <v/>
      </c>
      <c r="D42" s="94" t="str">
        <f>IF($A42&lt;&gt;"",SUMIF('data-services'!$A:$A,$A42,'data-services'!G:G),"")</f>
        <v/>
      </c>
      <c r="E42" s="94" t="str">
        <f>IF($A42&lt;&gt;"",SUMIF('data-services'!$A:$A,$A42,'data-services'!H:H),"")</f>
        <v/>
      </c>
      <c r="F42" s="94" t="str">
        <f>IF($A42&lt;&gt;"",SUMIF('data-services'!$A:$A,$A42,'data-services'!I:I),"")</f>
        <v/>
      </c>
      <c r="G42" s="94" t="str">
        <f>IF($A42&lt;&gt;"",SUMIF('data-services'!$A:$A,$A42,'data-services'!J:J),"")</f>
        <v/>
      </c>
      <c r="H42" s="94" t="str">
        <f>IF($A42&lt;&gt;"",SUMIF('data-services'!$A:$A,$A42,'data-services'!K:K),"")</f>
        <v/>
      </c>
      <c r="I42" s="94" t="str">
        <f>IF($A42&lt;&gt;"",SUMIF('data-services'!$A:$A,$A42,'data-services'!L:L),"")</f>
        <v/>
      </c>
      <c r="J42" s="94" t="str">
        <f>IF($A42&lt;&gt;"",SUMIF('data-services'!$A:$A,$A42,'data-services'!M:M),"")</f>
        <v/>
      </c>
      <c r="K42" s="94" t="str">
        <f>IF($A42&lt;&gt;"",SUMIF('data-services'!$A:$A,$A42,'data-services'!N:N),"")</f>
        <v/>
      </c>
      <c r="L42" s="94" t="str">
        <f>IF($A42&lt;&gt;"",SUMIF('data-services'!$A:$A,$A42,'data-services'!O:O),"")</f>
        <v/>
      </c>
      <c r="M42" s="94" t="str">
        <f>IF($A42&lt;&gt;"",SUMIF('data-services'!$A:$A,$A42,'data-services'!P:P),"")</f>
        <v/>
      </c>
      <c r="N42" s="94" t="str">
        <f>IF($A42&lt;&gt;"",SUMIF('data-services'!$A:$A,$A42,'data-services'!Q:Q),"")</f>
        <v/>
      </c>
      <c r="O42" s="94" t="str">
        <f>IF($A42&lt;&gt;"",SUMIF('data-services'!$A:$A,$A42,'data-services'!R:R),"")</f>
        <v/>
      </c>
      <c r="P42" s="94" t="str">
        <f>IF($A42&lt;&gt;"",SUMIF('data-services'!$A:$A,$A42,'data-services'!S:S),"")</f>
        <v/>
      </c>
      <c r="Q42" s="94" t="str">
        <f>IF($A42&lt;&gt;"",SUMIF('data-services'!$A:$A,$A42,'data-services'!T:T),"")</f>
        <v/>
      </c>
      <c r="R42" s="94" t="str">
        <f>IF($A42&lt;&gt;"",SUMIF('data-services'!$A:$A,$A42,'data-services'!U:U),"")</f>
        <v/>
      </c>
      <c r="S42" s="95" t="str">
        <f>IF($A42&lt;&gt;"",SUMIF('data-services'!$A:$A,$A42,'data-services'!V:V),"")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34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78">
        <f>IF($A4&lt;&gt;"",IF(Beds!B4*Occupancy!B4&lt;&gt;0,'Income rent'!B4/(Beds!B4*Occupancy!B4),0),"")</f>
        <v>0</v>
      </c>
      <c r="C4" s="78">
        <f>IF($A4&lt;&gt;"",IF(Beds!C4*Occupancy!C4&lt;&gt;0,'Income rent'!C4/(Beds!C4*Occupancy!C4),0),"")</f>
        <v>0</v>
      </c>
      <c r="D4" s="78">
        <f>IF($A4&lt;&gt;"",IF(Beds!D4*Occupancy!D4&lt;&gt;0,'Income rent'!D4/(Beds!D4*Occupancy!D4),0),"")</f>
        <v>0</v>
      </c>
      <c r="E4" s="78">
        <f>IF($A4&lt;&gt;"",IF(Beds!E4*Occupancy!E4&lt;&gt;0,'Income rent'!E4/(Beds!E4*Occupancy!E4),0),"")</f>
        <v>0</v>
      </c>
      <c r="F4" s="78">
        <f>IF($A4&lt;&gt;"",IF(Beds!F4*Occupancy!F4&lt;&gt;0,'Income rent'!F4/(Beds!F4*Occupancy!F4),0),"")</f>
        <v>0</v>
      </c>
      <c r="G4" s="78">
        <f>IF($A4&lt;&gt;"",IF(Beds!G4*Occupancy!G4&lt;&gt;0,'Income rent'!G4/(Beds!G4*Occupancy!G4),0),"")</f>
        <v>0</v>
      </c>
      <c r="H4" s="78">
        <f>IF($A4&lt;&gt;"",IF(Beds!H4*Occupancy!H4&lt;&gt;0,'Income rent'!H4/(Beds!H4*Occupancy!H4),0),"")</f>
        <v>0</v>
      </c>
      <c r="I4" s="78">
        <f>IF($A4&lt;&gt;"",IF(Beds!I4*Occupancy!I4&lt;&gt;0,'Income rent'!I4/(Beds!I4*Occupancy!I4),0),"")</f>
        <v>0</v>
      </c>
      <c r="J4" s="78">
        <f>IF($A4&lt;&gt;"",IF(Beds!J4*Occupancy!J4&lt;&gt;0,'Income rent'!J4/(Beds!J4*Occupancy!J4),0),"")</f>
        <v>0</v>
      </c>
      <c r="K4" s="78">
        <f>IF($A4&lt;&gt;"",IF(Beds!K4*Occupancy!K4&lt;&gt;0,'Income rent'!K4/(Beds!K4*Occupancy!K4),0),"")</f>
        <v>0</v>
      </c>
      <c r="L4" s="78">
        <f>IF($A4&lt;&gt;"",IF(Beds!L4*Occupancy!L4&lt;&gt;0,'Income rent'!L4/(Beds!L4*Occupancy!L4),0),"")</f>
        <v>0</v>
      </c>
      <c r="M4" s="78">
        <f>IF($A4&lt;&gt;"",IF(Beds!M4*Occupancy!M4&lt;&gt;0,'Income rent'!M4/(Beds!M4*Occupancy!M4),0),"")</f>
        <v>0</v>
      </c>
      <c r="N4" s="78">
        <f>IF($A4&lt;&gt;"",IF(Beds!N4*Occupancy!N4&lt;&gt;0,'Income rent'!N4/(Beds!N4*Occupancy!N4),0),"")</f>
        <v>0</v>
      </c>
      <c r="O4" s="78">
        <f>IF($A4&lt;&gt;"",IF(Beds!O4*Occupancy!O4&lt;&gt;0,'Income rent'!O4/(Beds!O4*Occupancy!O4),0),"")</f>
        <v>0</v>
      </c>
      <c r="P4" s="78">
        <f>IF($A4&lt;&gt;"",IF(Beds!P4*Occupancy!P4&lt;&gt;0,'Income rent'!P4/(Beds!P4*Occupancy!P4),0),"")</f>
        <v>0</v>
      </c>
      <c r="Q4" s="78">
        <f>IF($A4&lt;&gt;"",IF(Beds!Q4*Occupancy!Q4&lt;&gt;0,'Income rent'!Q4/(Beds!Q4*Occupancy!Q4),0),"")</f>
        <v>0</v>
      </c>
      <c r="R4" s="78">
        <f>IF($A4&lt;&gt;"",IF(Beds!R4*Occupancy!R4&lt;&gt;0,'Income rent'!R4/(Beds!R4*Occupancy!R4),0),"")</f>
        <v>0</v>
      </c>
      <c r="S4" s="79">
        <f>IF($A4&lt;&gt;"",IF(Beds!S4*Occupancy!S4&lt;&gt;0,'Income rent'!S4/(Beds!S4*Occupancy!S4),0),"")</f>
        <v>0</v>
      </c>
    </row>
    <row r="5" spans="1:19" x14ac:dyDescent="0.25">
      <c r="A5" s="26" t="str">
        <f>IF(Beds!A5&lt;&gt;"",Beds!A5,"")</f>
        <v>VANDOR</v>
      </c>
      <c r="B5" s="80">
        <f>IF($A5&lt;&gt;"",IF(Beds!B5*Occupancy!B5&lt;&gt;0,'Income rent'!B5/(Beds!B5*Occupancy!B5),0),"")</f>
        <v>0</v>
      </c>
      <c r="C5" s="80">
        <f>IF($A5&lt;&gt;"",IF(Beds!C5*Occupancy!C5&lt;&gt;0,'Income rent'!C5/(Beds!C5*Occupancy!C5),0),"")</f>
        <v>0</v>
      </c>
      <c r="D5" s="80">
        <f>IF($A5&lt;&gt;"",IF(Beds!D5*Occupancy!D5&lt;&gt;0,'Income rent'!D5/(Beds!D5*Occupancy!D5),0),"")</f>
        <v>0</v>
      </c>
      <c r="E5" s="80">
        <f>IF($A5&lt;&gt;"",IF(Beds!E5*Occupancy!E5&lt;&gt;0,'Income rent'!E5/(Beds!E5*Occupancy!E5),0),"")</f>
        <v>0</v>
      </c>
      <c r="F5" s="80">
        <f>IF($A5&lt;&gt;"",IF(Beds!F5*Occupancy!F5&lt;&gt;0,'Income rent'!F5/(Beds!F5*Occupancy!F5),0),"")</f>
        <v>0</v>
      </c>
      <c r="G5" s="80">
        <f>IF($A5&lt;&gt;"",IF(Beds!G5*Occupancy!G5&lt;&gt;0,'Income rent'!G5/(Beds!G5*Occupancy!G5),0),"")</f>
        <v>0</v>
      </c>
      <c r="H5" s="80">
        <f>IF($A5&lt;&gt;"",IF(Beds!H5*Occupancy!H5&lt;&gt;0,'Income rent'!H5/(Beds!H5*Occupancy!H5),0),"")</f>
        <v>0</v>
      </c>
      <c r="I5" s="80">
        <f>IF($A5&lt;&gt;"",IF(Beds!I5*Occupancy!I5&lt;&gt;0,'Income rent'!I5/(Beds!I5*Occupancy!I5),0),"")</f>
        <v>0</v>
      </c>
      <c r="J5" s="80">
        <f>IF($A5&lt;&gt;"",IF(Beds!J5*Occupancy!J5&lt;&gt;0,'Income rent'!J5/(Beds!J5*Occupancy!J5),0),"")</f>
        <v>0</v>
      </c>
      <c r="K5" s="80">
        <f>IF($A5&lt;&gt;"",IF(Beds!K5*Occupancy!K5&lt;&gt;0,'Income rent'!K5/(Beds!K5*Occupancy!K5),0),"")</f>
        <v>0</v>
      </c>
      <c r="L5" s="80">
        <f>IF($A5&lt;&gt;"",IF(Beds!L5*Occupancy!L5&lt;&gt;0,'Income rent'!L5/(Beds!L5*Occupancy!L5),0),"")</f>
        <v>0</v>
      </c>
      <c r="M5" s="80">
        <f>IF($A5&lt;&gt;"",IF(Beds!M5*Occupancy!M5&lt;&gt;0,'Income rent'!M5/(Beds!M5*Occupancy!M5),0),"")</f>
        <v>0</v>
      </c>
      <c r="N5" s="80">
        <f>IF($A5&lt;&gt;"",IF(Beds!N5*Occupancy!N5&lt;&gt;0,'Income rent'!N5/(Beds!N5*Occupancy!N5),0),"")</f>
        <v>0</v>
      </c>
      <c r="O5" s="80">
        <f>IF($A5&lt;&gt;"",IF(Beds!O5*Occupancy!O5&lt;&gt;0,'Income rent'!O5/(Beds!O5*Occupancy!O5),0),"")</f>
        <v>0</v>
      </c>
      <c r="P5" s="80">
        <f>IF($A5&lt;&gt;"",IF(Beds!P5*Occupancy!P5&lt;&gt;0,'Income rent'!P5/(Beds!P5*Occupancy!P5),0),"")</f>
        <v>0</v>
      </c>
      <c r="Q5" s="80">
        <f>IF($A5&lt;&gt;"",IF(Beds!Q5*Occupancy!Q5&lt;&gt;0,'Income rent'!Q5/(Beds!Q5*Occupancy!Q5),0),"")</f>
        <v>0</v>
      </c>
      <c r="R5" s="80">
        <f>IF($A5&lt;&gt;"",IF(Beds!R5*Occupancy!R5&lt;&gt;0,'Income rent'!R5/(Beds!R5*Occupancy!R5),0),"")</f>
        <v>0</v>
      </c>
      <c r="S5" s="81">
        <f>IF($A5&lt;&gt;"",IF(Beds!S5*Occupancy!S5&lt;&gt;0,'Income rent'!S5/(Beds!S5*Occupancy!S5),0),"")</f>
        <v>0</v>
      </c>
    </row>
    <row r="6" spans="1:19" s="2" customFormat="1" ht="12.75" customHeight="1" x14ac:dyDescent="0.2">
      <c r="A6" s="29" t="str">
        <f>IF(Beds!A6&lt;&gt;"",Beds!A6,"")</f>
        <v>BARCELONA</v>
      </c>
      <c r="B6" s="82">
        <f>IF($A6&lt;&gt;"",IF(Beds!B6*Occupancy!B6&lt;&gt;0,'Income rent'!B6/(Beds!B6*Occupancy!B6),0),"")</f>
        <v>0</v>
      </c>
      <c r="C6" s="82">
        <f>IF($A6&lt;&gt;"",IF(Beds!C6*Occupancy!C6&lt;&gt;0,'Income rent'!C6/(Beds!C6*Occupancy!C6),0),"")</f>
        <v>0</v>
      </c>
      <c r="D6" s="82">
        <f>IF($A6&lt;&gt;"",IF(Beds!D6*Occupancy!D6&lt;&gt;0,'Income rent'!D6/(Beds!D6*Occupancy!D6),0),"")</f>
        <v>0</v>
      </c>
      <c r="E6" s="82">
        <f>IF($A6&lt;&gt;"",IF(Beds!E6*Occupancy!E6&lt;&gt;0,'Income rent'!E6/(Beds!E6*Occupancy!E6),0),"")</f>
        <v>0</v>
      </c>
      <c r="F6" s="82">
        <f>IF($A6&lt;&gt;"",IF(Beds!F6*Occupancy!F6&lt;&gt;0,'Income rent'!F6/(Beds!F6*Occupancy!F6),0),"")</f>
        <v>0</v>
      </c>
      <c r="G6" s="82">
        <f>IF($A6&lt;&gt;"",IF(Beds!G6*Occupancy!G6&lt;&gt;0,'Income rent'!G6/(Beds!G6*Occupancy!G6),0),"")</f>
        <v>0</v>
      </c>
      <c r="H6" s="82">
        <f>IF($A6&lt;&gt;"",IF(Beds!H6*Occupancy!H6&lt;&gt;0,'Income rent'!H6/(Beds!H6*Occupancy!H6),0),"")</f>
        <v>0</v>
      </c>
      <c r="I6" s="82">
        <f>IF($A6&lt;&gt;"",IF(Beds!I6*Occupancy!I6&lt;&gt;0,'Income rent'!I6/(Beds!I6*Occupancy!I6),0),"")</f>
        <v>0</v>
      </c>
      <c r="J6" s="82">
        <f>IF($A6&lt;&gt;"",IF(Beds!J6*Occupancy!J6&lt;&gt;0,'Income rent'!J6/(Beds!J6*Occupancy!J6),0),"")</f>
        <v>0</v>
      </c>
      <c r="K6" s="82">
        <f>IF($A6&lt;&gt;"",IF(Beds!K6*Occupancy!K6&lt;&gt;0,'Income rent'!K6/(Beds!K6*Occupancy!K6),0),"")</f>
        <v>0</v>
      </c>
      <c r="L6" s="82">
        <f>IF($A6&lt;&gt;"",IF(Beds!L6*Occupancy!L6&lt;&gt;0,'Income rent'!L6/(Beds!L6*Occupancy!L6),0),"")</f>
        <v>0</v>
      </c>
      <c r="M6" s="82">
        <f>IF($A6&lt;&gt;"",IF(Beds!M6*Occupancy!M6&lt;&gt;0,'Income rent'!M6/(Beds!M6*Occupancy!M6),0),"")</f>
        <v>0</v>
      </c>
      <c r="N6" s="82">
        <f>IF($A6&lt;&gt;"",IF(Beds!N6*Occupancy!N6&lt;&gt;0,'Income rent'!N6/(Beds!N6*Occupancy!N6),0),"")</f>
        <v>0</v>
      </c>
      <c r="O6" s="82">
        <f>IF($A6&lt;&gt;"",IF(Beds!O6*Occupancy!O6&lt;&gt;0,'Income rent'!O6/(Beds!O6*Occupancy!O6),0),"")</f>
        <v>0</v>
      </c>
      <c r="P6" s="82">
        <f>IF($A6&lt;&gt;"",IF(Beds!P6*Occupancy!P6&lt;&gt;0,'Income rent'!P6/(Beds!P6*Occupancy!P6),0),"")</f>
        <v>0</v>
      </c>
      <c r="Q6" s="82">
        <f>IF($A6&lt;&gt;"",IF(Beds!Q6*Occupancy!Q6&lt;&gt;0,'Income rent'!Q6/(Beds!Q6*Occupancy!Q6),0),"")</f>
        <v>0</v>
      </c>
      <c r="R6" s="82">
        <f>IF($A6&lt;&gt;"",IF(Beds!R6*Occupancy!R6&lt;&gt;0,'Income rent'!R6/(Beds!R6*Occupancy!R6),0),"")</f>
        <v>0</v>
      </c>
      <c r="S6" s="83">
        <f>IF($A6&lt;&gt;"",IF(Beds!S6*Occupancy!S6&lt;&gt;0,'Income rent'!S6/(Beds!S6*Occupancy!S6),0),"")</f>
        <v>0</v>
      </c>
    </row>
    <row r="7" spans="1:19" x14ac:dyDescent="0.25">
      <c r="A7" s="4" t="str">
        <f>IF(Beds!A7&lt;&gt;"",Beds!A7,"")</f>
        <v>Balmes 335</v>
      </c>
      <c r="B7" s="84">
        <f>IF($A7&lt;&gt;"",IF(Beds!B7*Occupancy!B7&lt;&gt;0,'Income rent'!B7/(Beds!B7*Occupancy!B7),0),"")</f>
        <v>0</v>
      </c>
      <c r="C7" s="85">
        <f>IF($A7&lt;&gt;"",IF(Beds!C7*Occupancy!C7&lt;&gt;0,'Income rent'!C7/(Beds!C7*Occupancy!C7),0),"")</f>
        <v>0</v>
      </c>
      <c r="D7" s="85">
        <f>IF($A7&lt;&gt;"",IF(Beds!D7*Occupancy!D7&lt;&gt;0,'Income rent'!D7/(Beds!D7*Occupancy!D7),0),"")</f>
        <v>0</v>
      </c>
      <c r="E7" s="85">
        <f>IF($A7&lt;&gt;"",IF(Beds!E7*Occupancy!E7&lt;&gt;0,'Income rent'!E7/(Beds!E7*Occupancy!E7),0),"")</f>
        <v>0</v>
      </c>
      <c r="F7" s="85">
        <f>IF($A7&lt;&gt;"",IF(Beds!F7*Occupancy!F7&lt;&gt;0,'Income rent'!F7/(Beds!F7*Occupancy!F7),0),"")</f>
        <v>0</v>
      </c>
      <c r="G7" s="85">
        <f>IF($A7&lt;&gt;"",IF(Beds!G7*Occupancy!G7&lt;&gt;0,'Income rent'!G7/(Beds!G7*Occupancy!G7),0),"")</f>
        <v>0</v>
      </c>
      <c r="H7" s="85">
        <f>IF($A7&lt;&gt;"",IF(Beds!H7*Occupancy!H7&lt;&gt;0,'Income rent'!H7/(Beds!H7*Occupancy!H7),0),"")</f>
        <v>0</v>
      </c>
      <c r="I7" s="85">
        <f>IF($A7&lt;&gt;"",IF(Beds!I7*Occupancy!I7&lt;&gt;0,'Income rent'!I7/(Beds!I7*Occupancy!I7),0),"")</f>
        <v>0</v>
      </c>
      <c r="J7" s="85">
        <f>IF($A7&lt;&gt;"",IF(Beds!J7*Occupancy!J7&lt;&gt;0,'Income rent'!J7/(Beds!J7*Occupancy!J7),0),"")</f>
        <v>0</v>
      </c>
      <c r="K7" s="85">
        <f>IF($A7&lt;&gt;"",IF(Beds!K7*Occupancy!K7&lt;&gt;0,'Income rent'!K7/(Beds!K7*Occupancy!K7),0),"")</f>
        <v>0</v>
      </c>
      <c r="L7" s="85">
        <f>IF($A7&lt;&gt;"",IF(Beds!L7*Occupancy!L7&lt;&gt;0,'Income rent'!L7/(Beds!L7*Occupancy!L7),0),"")</f>
        <v>0</v>
      </c>
      <c r="M7" s="85">
        <f>IF($A7&lt;&gt;"",IF(Beds!M7*Occupancy!M7&lt;&gt;0,'Income rent'!M7/(Beds!M7*Occupancy!M7),0),"")</f>
        <v>0</v>
      </c>
      <c r="N7" s="85">
        <f>IF($A7&lt;&gt;"",IF(Beds!N7*Occupancy!N7&lt;&gt;0,'Income rent'!N7/(Beds!N7*Occupancy!N7),0),"")</f>
        <v>0</v>
      </c>
      <c r="O7" s="85">
        <f>IF($A7&lt;&gt;"",IF(Beds!O7*Occupancy!O7&lt;&gt;0,'Income rent'!O7/(Beds!O7*Occupancy!O7),0),"")</f>
        <v>0</v>
      </c>
      <c r="P7" s="85">
        <f>IF($A7&lt;&gt;"",IF(Beds!P7*Occupancy!P7&lt;&gt;0,'Income rent'!P7/(Beds!P7*Occupancy!P7),0),"")</f>
        <v>0</v>
      </c>
      <c r="Q7" s="85">
        <f>IF($A7&lt;&gt;"",IF(Beds!Q7*Occupancy!Q7&lt;&gt;0,'Income rent'!Q7/(Beds!Q7*Occupancy!Q7),0),"")</f>
        <v>0</v>
      </c>
      <c r="R7" s="85">
        <f>IF($A7&lt;&gt;"",IF(Beds!R7*Occupancy!R7&lt;&gt;0,'Income rent'!R7/(Beds!R7*Occupancy!R7),0),"")</f>
        <v>0</v>
      </c>
      <c r="S7" s="86">
        <f>IF($A7&lt;&gt;"",IF(Beds!S7*Occupancy!S7&lt;&gt;0,'Income rent'!S7/(Beds!S7*Occupancy!S7),0),"")</f>
        <v>0</v>
      </c>
    </row>
    <row r="8" spans="1:19" x14ac:dyDescent="0.25">
      <c r="A8" s="5" t="str">
        <f>IF(Beds!A8&lt;&gt;"",Beds!A8,"")</f>
        <v>Napols 206</v>
      </c>
      <c r="B8" s="87">
        <f>IF($A8&lt;&gt;"",IF(Beds!B8*Occupancy!B8&lt;&gt;0,'Income rent'!B8/(Beds!B8*Occupancy!B8),0),"")</f>
        <v>0</v>
      </c>
      <c r="C8" s="88">
        <f>IF($A8&lt;&gt;"",IF(Beds!C8*Occupancy!C8&lt;&gt;0,'Income rent'!C8/(Beds!C8*Occupancy!C8),0),"")</f>
        <v>0</v>
      </c>
      <c r="D8" s="88">
        <f>IF($A8&lt;&gt;"",IF(Beds!D8*Occupancy!D8&lt;&gt;0,'Income rent'!D8/(Beds!D8*Occupancy!D8),0),"")</f>
        <v>0</v>
      </c>
      <c r="E8" s="88">
        <f>IF($A8&lt;&gt;"",IF(Beds!E8*Occupancy!E8&lt;&gt;0,'Income rent'!E8/(Beds!E8*Occupancy!E8),0),"")</f>
        <v>0</v>
      </c>
      <c r="F8" s="88">
        <f>IF($A8&lt;&gt;"",IF(Beds!F8*Occupancy!F8&lt;&gt;0,'Income rent'!F8/(Beds!F8*Occupancy!F8),0),"")</f>
        <v>0</v>
      </c>
      <c r="G8" s="88">
        <f>IF($A8&lt;&gt;"",IF(Beds!G8*Occupancy!G8&lt;&gt;0,'Income rent'!G8/(Beds!G8*Occupancy!G8),0),"")</f>
        <v>0</v>
      </c>
      <c r="H8" s="88">
        <f>IF($A8&lt;&gt;"",IF(Beds!H8*Occupancy!H8&lt;&gt;0,'Income rent'!H8/(Beds!H8*Occupancy!H8),0),"")</f>
        <v>0</v>
      </c>
      <c r="I8" s="88">
        <f>IF($A8&lt;&gt;"",IF(Beds!I8*Occupancy!I8&lt;&gt;0,'Income rent'!I8/(Beds!I8*Occupancy!I8),0),"")</f>
        <v>0</v>
      </c>
      <c r="J8" s="88">
        <f>IF($A8&lt;&gt;"",IF(Beds!J8*Occupancy!J8&lt;&gt;0,'Income rent'!J8/(Beds!J8*Occupancy!J8),0),"")</f>
        <v>0</v>
      </c>
      <c r="K8" s="88">
        <f>IF($A8&lt;&gt;"",IF(Beds!K8*Occupancy!K8&lt;&gt;0,'Income rent'!K8/(Beds!K8*Occupancy!K8),0),"")</f>
        <v>0</v>
      </c>
      <c r="L8" s="88">
        <f>IF($A8&lt;&gt;"",IF(Beds!L8*Occupancy!L8&lt;&gt;0,'Income rent'!L8/(Beds!L8*Occupancy!L8),0),"")</f>
        <v>0</v>
      </c>
      <c r="M8" s="88">
        <f>IF($A8&lt;&gt;"",IF(Beds!M8*Occupancy!M8&lt;&gt;0,'Income rent'!M8/(Beds!M8*Occupancy!M8),0),"")</f>
        <v>0</v>
      </c>
      <c r="N8" s="88">
        <f>IF($A8&lt;&gt;"",IF(Beds!N8*Occupancy!N8&lt;&gt;0,'Income rent'!N8/(Beds!N8*Occupancy!N8),0),"")</f>
        <v>0</v>
      </c>
      <c r="O8" s="88">
        <f>IF($A8&lt;&gt;"",IF(Beds!O8*Occupancy!O8&lt;&gt;0,'Income rent'!O8/(Beds!O8*Occupancy!O8),0),"")</f>
        <v>0</v>
      </c>
      <c r="P8" s="88">
        <f>IF($A8&lt;&gt;"",IF(Beds!P8*Occupancy!P8&lt;&gt;0,'Income rent'!P8/(Beds!P8*Occupancy!P8),0),"")</f>
        <v>0</v>
      </c>
      <c r="Q8" s="88">
        <f>IF($A8&lt;&gt;"",IF(Beds!Q8*Occupancy!Q8&lt;&gt;0,'Income rent'!Q8/(Beds!Q8*Occupancy!Q8),0),"")</f>
        <v>0</v>
      </c>
      <c r="R8" s="88">
        <f>IF($A8&lt;&gt;"",IF(Beds!R8*Occupancy!R8&lt;&gt;0,'Income rent'!R8/(Beds!R8*Occupancy!R8),0),"")</f>
        <v>0</v>
      </c>
      <c r="S8" s="89">
        <f>IF($A8&lt;&gt;"",IF(Beds!S8*Occupancy!S8&lt;&gt;0,'Income rent'!S8/(Beds!S8*Occupancy!S8),0),"")</f>
        <v>0</v>
      </c>
    </row>
    <row r="9" spans="1:19" x14ac:dyDescent="0.25">
      <c r="A9" s="5" t="str">
        <f>IF(Beds!A9&lt;&gt;"",Beds!A9,"")</f>
        <v>Rocafort 219</v>
      </c>
      <c r="B9" s="87">
        <f>IF($A9&lt;&gt;"",IF(Beds!B9*Occupancy!B9&lt;&gt;0,'Income rent'!B9/(Beds!B9*Occupancy!B9),0),"")</f>
        <v>0</v>
      </c>
      <c r="C9" s="88">
        <f>IF($A9&lt;&gt;"",IF(Beds!C9*Occupancy!C9&lt;&gt;0,'Income rent'!C9/(Beds!C9*Occupancy!C9),0),"")</f>
        <v>0</v>
      </c>
      <c r="D9" s="88">
        <f>IF($A9&lt;&gt;"",IF(Beds!D9*Occupancy!D9&lt;&gt;0,'Income rent'!D9/(Beds!D9*Occupancy!D9),0),"")</f>
        <v>0</v>
      </c>
      <c r="E9" s="88">
        <f>IF($A9&lt;&gt;"",IF(Beds!E9*Occupancy!E9&lt;&gt;0,'Income rent'!E9/(Beds!E9*Occupancy!E9),0),"")</f>
        <v>0</v>
      </c>
      <c r="F9" s="88">
        <f>IF($A9&lt;&gt;"",IF(Beds!F9*Occupancy!F9&lt;&gt;0,'Income rent'!F9/(Beds!F9*Occupancy!F9),0),"")</f>
        <v>0</v>
      </c>
      <c r="G9" s="88">
        <f>IF($A9&lt;&gt;"",IF(Beds!G9*Occupancy!G9&lt;&gt;0,'Income rent'!G9/(Beds!G9*Occupancy!G9),0),"")</f>
        <v>0</v>
      </c>
      <c r="H9" s="88">
        <f>IF($A9&lt;&gt;"",IF(Beds!H9*Occupancy!H9&lt;&gt;0,'Income rent'!H9/(Beds!H9*Occupancy!H9),0),"")</f>
        <v>0</v>
      </c>
      <c r="I9" s="88">
        <f>IF($A9&lt;&gt;"",IF(Beds!I9*Occupancy!I9&lt;&gt;0,'Income rent'!I9/(Beds!I9*Occupancy!I9),0),"")</f>
        <v>0</v>
      </c>
      <c r="J9" s="88">
        <f>IF($A9&lt;&gt;"",IF(Beds!J9*Occupancy!J9&lt;&gt;0,'Income rent'!J9/(Beds!J9*Occupancy!J9),0),"")</f>
        <v>0</v>
      </c>
      <c r="K9" s="88">
        <f>IF($A9&lt;&gt;"",IF(Beds!K9*Occupancy!K9&lt;&gt;0,'Income rent'!K9/(Beds!K9*Occupancy!K9),0),"")</f>
        <v>0</v>
      </c>
      <c r="L9" s="88">
        <f>IF($A9&lt;&gt;"",IF(Beds!L9*Occupancy!L9&lt;&gt;0,'Income rent'!L9/(Beds!L9*Occupancy!L9),0),"")</f>
        <v>0</v>
      </c>
      <c r="M9" s="88">
        <f>IF($A9&lt;&gt;"",IF(Beds!M9*Occupancy!M9&lt;&gt;0,'Income rent'!M9/(Beds!M9*Occupancy!M9),0),"")</f>
        <v>0</v>
      </c>
      <c r="N9" s="88">
        <f>IF($A9&lt;&gt;"",IF(Beds!N9*Occupancy!N9&lt;&gt;0,'Income rent'!N9/(Beds!N9*Occupancy!N9),0),"")</f>
        <v>0</v>
      </c>
      <c r="O9" s="88">
        <f>IF($A9&lt;&gt;"",IF(Beds!O9*Occupancy!O9&lt;&gt;0,'Income rent'!O9/(Beds!O9*Occupancy!O9),0),"")</f>
        <v>0</v>
      </c>
      <c r="P9" s="88">
        <f>IF($A9&lt;&gt;"",IF(Beds!P9*Occupancy!P9&lt;&gt;0,'Income rent'!P9/(Beds!P9*Occupancy!P9),0),"")</f>
        <v>0</v>
      </c>
      <c r="Q9" s="88">
        <f>IF($A9&lt;&gt;"",IF(Beds!Q9*Occupancy!Q9&lt;&gt;0,'Income rent'!Q9/(Beds!Q9*Occupancy!Q9),0),"")</f>
        <v>0</v>
      </c>
      <c r="R9" s="88">
        <f>IF($A9&lt;&gt;"",IF(Beds!R9*Occupancy!R9&lt;&gt;0,'Income rent'!R9/(Beds!R9*Occupancy!R9),0),"")</f>
        <v>0</v>
      </c>
      <c r="S9" s="89">
        <f>IF($A9&lt;&gt;"",IF(Beds!S9*Occupancy!S9&lt;&gt;0,'Income rent'!S9/(Beds!S9*Occupancy!S9),0),"")</f>
        <v>0</v>
      </c>
    </row>
    <row r="10" spans="1:19" x14ac:dyDescent="0.25">
      <c r="A10" s="5" t="str">
        <f>IF(Beds!A10&lt;&gt;"",Beds!A10,"")</f>
        <v>Entença 069</v>
      </c>
      <c r="B10" s="87">
        <f>IF($A10&lt;&gt;"",IF(Beds!B10*Occupancy!B10&lt;&gt;0,'Income rent'!B10/(Beds!B10*Occupancy!B10),0),"")</f>
        <v>0</v>
      </c>
      <c r="C10" s="88">
        <f>IF($A10&lt;&gt;"",IF(Beds!C10*Occupancy!C10&lt;&gt;0,'Income rent'!C10/(Beds!C10*Occupancy!C10),0),"")</f>
        <v>0</v>
      </c>
      <c r="D10" s="88">
        <f>IF($A10&lt;&gt;"",IF(Beds!D10*Occupancy!D10&lt;&gt;0,'Income rent'!D10/(Beds!D10*Occupancy!D10),0),"")</f>
        <v>0</v>
      </c>
      <c r="E10" s="88">
        <f>IF($A10&lt;&gt;"",IF(Beds!E10*Occupancy!E10&lt;&gt;0,'Income rent'!E10/(Beds!E10*Occupancy!E10),0),"")</f>
        <v>0</v>
      </c>
      <c r="F10" s="88">
        <f>IF($A10&lt;&gt;"",IF(Beds!F10*Occupancy!F10&lt;&gt;0,'Income rent'!F10/(Beds!F10*Occupancy!F10),0),"")</f>
        <v>0</v>
      </c>
      <c r="G10" s="88">
        <f>IF($A10&lt;&gt;"",IF(Beds!G10*Occupancy!G10&lt;&gt;0,'Income rent'!G10/(Beds!G10*Occupancy!G10),0),"")</f>
        <v>0</v>
      </c>
      <c r="H10" s="88">
        <f>IF($A10&lt;&gt;"",IF(Beds!H10*Occupancy!H10&lt;&gt;0,'Income rent'!H10/(Beds!H10*Occupancy!H10),0),"")</f>
        <v>0</v>
      </c>
      <c r="I10" s="88">
        <f>IF($A10&lt;&gt;"",IF(Beds!I10*Occupancy!I10&lt;&gt;0,'Income rent'!I10/(Beds!I10*Occupancy!I10),0),"")</f>
        <v>0</v>
      </c>
      <c r="J10" s="88">
        <f>IF($A10&lt;&gt;"",IF(Beds!J10*Occupancy!J10&lt;&gt;0,'Income rent'!J10/(Beds!J10*Occupancy!J10),0),"")</f>
        <v>0</v>
      </c>
      <c r="K10" s="88">
        <f>IF($A10&lt;&gt;"",IF(Beds!K10*Occupancy!K10&lt;&gt;0,'Income rent'!K10/(Beds!K10*Occupancy!K10),0),"")</f>
        <v>0</v>
      </c>
      <c r="L10" s="88">
        <f>IF($A10&lt;&gt;"",IF(Beds!L10*Occupancy!L10&lt;&gt;0,'Income rent'!L10/(Beds!L10*Occupancy!L10),0),"")</f>
        <v>0</v>
      </c>
      <c r="M10" s="88">
        <f>IF($A10&lt;&gt;"",IF(Beds!M10*Occupancy!M10&lt;&gt;0,'Income rent'!M10/(Beds!M10*Occupancy!M10),0),"")</f>
        <v>0</v>
      </c>
      <c r="N10" s="88">
        <f>IF($A10&lt;&gt;"",IF(Beds!N10*Occupancy!N10&lt;&gt;0,'Income rent'!N10/(Beds!N10*Occupancy!N10),0),"")</f>
        <v>0</v>
      </c>
      <c r="O10" s="88">
        <f>IF($A10&lt;&gt;"",IF(Beds!O10*Occupancy!O10&lt;&gt;0,'Income rent'!O10/(Beds!O10*Occupancy!O10),0),"")</f>
        <v>0</v>
      </c>
      <c r="P10" s="88">
        <f>IF($A10&lt;&gt;"",IF(Beds!P10*Occupancy!P10&lt;&gt;0,'Income rent'!P10/(Beds!P10*Occupancy!P10),0),"")</f>
        <v>0</v>
      </c>
      <c r="Q10" s="88">
        <f>IF($A10&lt;&gt;"",IF(Beds!Q10*Occupancy!Q10&lt;&gt;0,'Income rent'!Q10/(Beds!Q10*Occupancy!Q10),0),"")</f>
        <v>0</v>
      </c>
      <c r="R10" s="88">
        <f>IF($A10&lt;&gt;"",IF(Beds!R10*Occupancy!R10&lt;&gt;0,'Income rent'!R10/(Beds!R10*Occupancy!R10),0),"")</f>
        <v>0</v>
      </c>
      <c r="S10" s="89">
        <f>IF($A10&lt;&gt;"",IF(Beds!S10*Occupancy!S10&lt;&gt;0,'Income rent'!S10/(Beds!S10*Occupancy!S10),0),"")</f>
        <v>0</v>
      </c>
    </row>
    <row r="11" spans="1:19" x14ac:dyDescent="0.25">
      <c r="A11" s="5" t="str">
        <f>IF(Beds!A11&lt;&gt;"",Beds!A11,"")</f>
        <v>Avenida Madrid 110</v>
      </c>
      <c r="B11" s="87">
        <f>IF($A11&lt;&gt;"",IF(Beds!B11*Occupancy!B11&lt;&gt;0,'Income rent'!B11/(Beds!B11*Occupancy!B11),0),"")</f>
        <v>0</v>
      </c>
      <c r="C11" s="88">
        <f>IF($A11&lt;&gt;"",IF(Beds!C11*Occupancy!C11&lt;&gt;0,'Income rent'!C11/(Beds!C11*Occupancy!C11),0),"")</f>
        <v>0</v>
      </c>
      <c r="D11" s="88">
        <f>IF($A11&lt;&gt;"",IF(Beds!D11*Occupancy!D11&lt;&gt;0,'Income rent'!D11/(Beds!D11*Occupancy!D11),0),"")</f>
        <v>0</v>
      </c>
      <c r="E11" s="88">
        <f>IF($A11&lt;&gt;"",IF(Beds!E11*Occupancy!E11&lt;&gt;0,'Income rent'!E11/(Beds!E11*Occupancy!E11),0),"")</f>
        <v>0</v>
      </c>
      <c r="F11" s="88">
        <f>IF($A11&lt;&gt;"",IF(Beds!F11*Occupancy!F11&lt;&gt;0,'Income rent'!F11/(Beds!F11*Occupancy!F11),0),"")</f>
        <v>0</v>
      </c>
      <c r="G11" s="88">
        <f>IF($A11&lt;&gt;"",IF(Beds!G11*Occupancy!G11&lt;&gt;0,'Income rent'!G11/(Beds!G11*Occupancy!G11),0),"")</f>
        <v>0</v>
      </c>
      <c r="H11" s="88">
        <f>IF($A11&lt;&gt;"",IF(Beds!H11*Occupancy!H11&lt;&gt;0,'Income rent'!H11/(Beds!H11*Occupancy!H11),0),"")</f>
        <v>0</v>
      </c>
      <c r="I11" s="88">
        <f>IF($A11&lt;&gt;"",IF(Beds!I11*Occupancy!I11&lt;&gt;0,'Income rent'!I11/(Beds!I11*Occupancy!I11),0),"")</f>
        <v>0</v>
      </c>
      <c r="J11" s="88">
        <f>IF($A11&lt;&gt;"",IF(Beds!J11*Occupancy!J11&lt;&gt;0,'Income rent'!J11/(Beds!J11*Occupancy!J11),0),"")</f>
        <v>0</v>
      </c>
      <c r="K11" s="88">
        <f>IF($A11&lt;&gt;"",IF(Beds!K11*Occupancy!K11&lt;&gt;0,'Income rent'!K11/(Beds!K11*Occupancy!K11),0),"")</f>
        <v>0</v>
      </c>
      <c r="L11" s="88">
        <f>IF($A11&lt;&gt;"",IF(Beds!L11*Occupancy!L11&lt;&gt;0,'Income rent'!L11/(Beds!L11*Occupancy!L11),0),"")</f>
        <v>0</v>
      </c>
      <c r="M11" s="88">
        <f>IF($A11&lt;&gt;"",IF(Beds!M11*Occupancy!M11&lt;&gt;0,'Income rent'!M11/(Beds!M11*Occupancy!M11),0),"")</f>
        <v>0</v>
      </c>
      <c r="N11" s="88">
        <f>IF($A11&lt;&gt;"",IF(Beds!N11*Occupancy!N11&lt;&gt;0,'Income rent'!N11/(Beds!N11*Occupancy!N11),0),"")</f>
        <v>0</v>
      </c>
      <c r="O11" s="88">
        <f>IF($A11&lt;&gt;"",IF(Beds!O11*Occupancy!O11&lt;&gt;0,'Income rent'!O11/(Beds!O11*Occupancy!O11),0),"")</f>
        <v>0</v>
      </c>
      <c r="P11" s="88">
        <f>IF($A11&lt;&gt;"",IF(Beds!P11*Occupancy!P11&lt;&gt;0,'Income rent'!P11/(Beds!P11*Occupancy!P11),0),"")</f>
        <v>0</v>
      </c>
      <c r="Q11" s="88">
        <f>IF($A11&lt;&gt;"",IF(Beds!Q11*Occupancy!Q11&lt;&gt;0,'Income rent'!Q11/(Beds!Q11*Occupancy!Q11),0),"")</f>
        <v>0</v>
      </c>
      <c r="R11" s="88">
        <f>IF($A11&lt;&gt;"",IF(Beds!R11*Occupancy!R11&lt;&gt;0,'Income rent'!R11/(Beds!R11*Occupancy!R11),0),"")</f>
        <v>0</v>
      </c>
      <c r="S11" s="89">
        <f>IF($A11&lt;&gt;"",IF(Beds!S11*Occupancy!S11&lt;&gt;0,'Income rent'!S11/(Beds!S11*Occupancy!S11),0),"")</f>
        <v>0</v>
      </c>
    </row>
    <row r="12" spans="1:19" x14ac:dyDescent="0.25">
      <c r="A12" s="5" t="str">
        <f>IF(Beds!A12&lt;&gt;"",Beds!A12,"")</f>
        <v>Muntaner 448</v>
      </c>
      <c r="B12" s="87">
        <f>IF($A12&lt;&gt;"",IF(Beds!B12*Occupancy!B12&lt;&gt;0,'Income rent'!B12/(Beds!B12*Occupancy!B12),0),"")</f>
        <v>0</v>
      </c>
      <c r="C12" s="88">
        <f>IF($A12&lt;&gt;"",IF(Beds!C12*Occupancy!C12&lt;&gt;0,'Income rent'!C12/(Beds!C12*Occupancy!C12),0),"")</f>
        <v>0</v>
      </c>
      <c r="D12" s="88">
        <f>IF($A12&lt;&gt;"",IF(Beds!D12*Occupancy!D12&lt;&gt;0,'Income rent'!D12/(Beds!D12*Occupancy!D12),0),"")</f>
        <v>0</v>
      </c>
      <c r="E12" s="88">
        <f>IF($A12&lt;&gt;"",IF(Beds!E12*Occupancy!E12&lt;&gt;0,'Income rent'!E12/(Beds!E12*Occupancy!E12),0),"")</f>
        <v>0</v>
      </c>
      <c r="F12" s="88">
        <f>IF($A12&lt;&gt;"",IF(Beds!F12*Occupancy!F12&lt;&gt;0,'Income rent'!F12/(Beds!F12*Occupancy!F12),0),"")</f>
        <v>0</v>
      </c>
      <c r="G12" s="88">
        <f>IF($A12&lt;&gt;"",IF(Beds!G12*Occupancy!G12&lt;&gt;0,'Income rent'!G12/(Beds!G12*Occupancy!G12),0),"")</f>
        <v>0</v>
      </c>
      <c r="H12" s="88">
        <f>IF($A12&lt;&gt;"",IF(Beds!H12*Occupancy!H12&lt;&gt;0,'Income rent'!H12/(Beds!H12*Occupancy!H12),0),"")</f>
        <v>0</v>
      </c>
      <c r="I12" s="88">
        <f>IF($A12&lt;&gt;"",IF(Beds!I12*Occupancy!I12&lt;&gt;0,'Income rent'!I12/(Beds!I12*Occupancy!I12),0),"")</f>
        <v>0</v>
      </c>
      <c r="J12" s="88">
        <f>IF($A12&lt;&gt;"",IF(Beds!J12*Occupancy!J12&lt;&gt;0,'Income rent'!J12/(Beds!J12*Occupancy!J12),0),"")</f>
        <v>0</v>
      </c>
      <c r="K12" s="88">
        <f>IF($A12&lt;&gt;"",IF(Beds!K12*Occupancy!K12&lt;&gt;0,'Income rent'!K12/(Beds!K12*Occupancy!K12),0),"")</f>
        <v>0</v>
      </c>
      <c r="L12" s="88">
        <f>IF($A12&lt;&gt;"",IF(Beds!L12*Occupancy!L12&lt;&gt;0,'Income rent'!L12/(Beds!L12*Occupancy!L12),0),"")</f>
        <v>0</v>
      </c>
      <c r="M12" s="88">
        <f>IF($A12&lt;&gt;"",IF(Beds!M12*Occupancy!M12&lt;&gt;0,'Income rent'!M12/(Beds!M12*Occupancy!M12),0),"")</f>
        <v>0</v>
      </c>
      <c r="N12" s="88">
        <f>IF($A12&lt;&gt;"",IF(Beds!N12*Occupancy!N12&lt;&gt;0,'Income rent'!N12/(Beds!N12*Occupancy!N12),0),"")</f>
        <v>0</v>
      </c>
      <c r="O12" s="88">
        <f>IF($A12&lt;&gt;"",IF(Beds!O12*Occupancy!O12&lt;&gt;0,'Income rent'!O12/(Beds!O12*Occupancy!O12),0),"")</f>
        <v>0</v>
      </c>
      <c r="P12" s="88">
        <f>IF($A12&lt;&gt;"",IF(Beds!P12*Occupancy!P12&lt;&gt;0,'Income rent'!P12/(Beds!P12*Occupancy!P12),0),"")</f>
        <v>0</v>
      </c>
      <c r="Q12" s="88">
        <f>IF($A12&lt;&gt;"",IF(Beds!Q12*Occupancy!Q12&lt;&gt;0,'Income rent'!Q12/(Beds!Q12*Occupancy!Q12),0),"")</f>
        <v>0</v>
      </c>
      <c r="R12" s="88">
        <f>IF($A12&lt;&gt;"",IF(Beds!R12*Occupancy!R12&lt;&gt;0,'Income rent'!R12/(Beds!R12*Occupancy!R12),0),"")</f>
        <v>0</v>
      </c>
      <c r="S12" s="89">
        <f>IF($A12&lt;&gt;"",IF(Beds!S12*Occupancy!S12&lt;&gt;0,'Income rent'!S12/(Beds!S12*Occupancy!S12),0),"")</f>
        <v>0</v>
      </c>
    </row>
    <row r="13" spans="1:19" x14ac:dyDescent="0.25">
      <c r="A13" s="20" t="str">
        <f>IF(Beds!A13&lt;&gt;"",Beds!A13,"")</f>
        <v/>
      </c>
      <c r="B13" s="90" t="str">
        <f>IF($A13&lt;&gt;"",IF(Beds!B13*Occupancy!B13&lt;&gt;0,'Income rent'!B13/(Beds!B13*Occupancy!B13),0),"")</f>
        <v/>
      </c>
      <c r="C13" s="91" t="str">
        <f>IF($A13&lt;&gt;"",IF(Beds!C13*Occupancy!C13&lt;&gt;0,'Income rent'!C13/(Beds!C13*Occupancy!C13),0),"")</f>
        <v/>
      </c>
      <c r="D13" s="91" t="str">
        <f>IF($A13&lt;&gt;"",IF(Beds!D13*Occupancy!D13&lt;&gt;0,'Income rent'!D13/(Beds!D13*Occupancy!D13),0),"")</f>
        <v/>
      </c>
      <c r="E13" s="91" t="str">
        <f>IF($A13&lt;&gt;"",IF(Beds!E13*Occupancy!E13&lt;&gt;0,'Income rent'!E13/(Beds!E13*Occupancy!E13),0),"")</f>
        <v/>
      </c>
      <c r="F13" s="91" t="str">
        <f>IF($A13&lt;&gt;"",IF(Beds!F13*Occupancy!F13&lt;&gt;0,'Income rent'!F13/(Beds!F13*Occupancy!F13),0),"")</f>
        <v/>
      </c>
      <c r="G13" s="91" t="str">
        <f>IF($A13&lt;&gt;"",IF(Beds!G13*Occupancy!G13&lt;&gt;0,'Income rent'!G13/(Beds!G13*Occupancy!G13),0),"")</f>
        <v/>
      </c>
      <c r="H13" s="91" t="str">
        <f>IF($A13&lt;&gt;"",IF(Beds!H13*Occupancy!H13&lt;&gt;0,'Income rent'!H13/(Beds!H13*Occupancy!H13),0),"")</f>
        <v/>
      </c>
      <c r="I13" s="91" t="str">
        <f>IF($A13&lt;&gt;"",IF(Beds!I13*Occupancy!I13&lt;&gt;0,'Income rent'!I13/(Beds!I13*Occupancy!I13),0),"")</f>
        <v/>
      </c>
      <c r="J13" s="91" t="str">
        <f>IF($A13&lt;&gt;"",IF(Beds!J13*Occupancy!J13&lt;&gt;0,'Income rent'!J13/(Beds!J13*Occupancy!J13),0),"")</f>
        <v/>
      </c>
      <c r="K13" s="91" t="str">
        <f>IF($A13&lt;&gt;"",IF(Beds!K13*Occupancy!K13&lt;&gt;0,'Income rent'!K13/(Beds!K13*Occupancy!K13),0),"")</f>
        <v/>
      </c>
      <c r="L13" s="91" t="str">
        <f>IF($A13&lt;&gt;"",IF(Beds!L13*Occupancy!L13&lt;&gt;0,'Income rent'!L13/(Beds!L13*Occupancy!L13),0),"")</f>
        <v/>
      </c>
      <c r="M13" s="91" t="str">
        <f>IF($A13&lt;&gt;"",IF(Beds!M13*Occupancy!M13&lt;&gt;0,'Income rent'!M13/(Beds!M13*Occupancy!M13),0),"")</f>
        <v/>
      </c>
      <c r="N13" s="91" t="str">
        <f>IF($A13&lt;&gt;"",IF(Beds!N13*Occupancy!N13&lt;&gt;0,'Income rent'!N13/(Beds!N13*Occupancy!N13),0),"")</f>
        <v/>
      </c>
      <c r="O13" s="91" t="str">
        <f>IF($A13&lt;&gt;"",IF(Beds!O13*Occupancy!O13&lt;&gt;0,'Income rent'!O13/(Beds!O13*Occupancy!O13),0),"")</f>
        <v/>
      </c>
      <c r="P13" s="91" t="str">
        <f>IF($A13&lt;&gt;"",IF(Beds!P13*Occupancy!P13&lt;&gt;0,'Income rent'!P13/(Beds!P13*Occupancy!P13),0),"")</f>
        <v/>
      </c>
      <c r="Q13" s="91" t="str">
        <f>IF($A13&lt;&gt;"",IF(Beds!Q13*Occupancy!Q13&lt;&gt;0,'Income rent'!Q13/(Beds!Q13*Occupancy!Q13),0),"")</f>
        <v/>
      </c>
      <c r="R13" s="91" t="str">
        <f>IF($A13&lt;&gt;"",IF(Beds!R13*Occupancy!R13&lt;&gt;0,'Income rent'!R13/(Beds!R13*Occupancy!R13),0),"")</f>
        <v/>
      </c>
      <c r="S13" s="92" t="str">
        <f>IF($A13&lt;&gt;"",IF(Beds!S13*Occupancy!S13&lt;&gt;0,'Income rent'!S13/(Beds!S13*Occupancy!S13),0),"")</f>
        <v/>
      </c>
    </row>
    <row r="14" spans="1:19" x14ac:dyDescent="0.25">
      <c r="A14" s="7" t="str">
        <f>IF(Beds!A14&lt;&gt;"",Beds!A14,"")</f>
        <v/>
      </c>
      <c r="B14" s="93" t="str">
        <f>IF($A14&lt;&gt;"",IF(Beds!B14*Occupancy!B14&lt;&gt;0,'Income rent'!B14/(Beds!B14*Occupancy!B14),0),"")</f>
        <v/>
      </c>
      <c r="C14" s="94" t="str">
        <f>IF($A14&lt;&gt;"",IF(Beds!C14*Occupancy!C14&lt;&gt;0,'Income rent'!C14/(Beds!C14*Occupancy!C14),0),"")</f>
        <v/>
      </c>
      <c r="D14" s="94" t="str">
        <f>IF($A14&lt;&gt;"",IF(Beds!D14*Occupancy!D14&lt;&gt;0,'Income rent'!D14/(Beds!D14*Occupancy!D14),0),"")</f>
        <v/>
      </c>
      <c r="E14" s="94" t="str">
        <f>IF($A14&lt;&gt;"",IF(Beds!E14*Occupancy!E14&lt;&gt;0,'Income rent'!E14/(Beds!E14*Occupancy!E14),0),"")</f>
        <v/>
      </c>
      <c r="F14" s="94" t="str">
        <f>IF($A14&lt;&gt;"",IF(Beds!F14*Occupancy!F14&lt;&gt;0,'Income rent'!F14/(Beds!F14*Occupancy!F14),0),"")</f>
        <v/>
      </c>
      <c r="G14" s="94" t="str">
        <f>IF($A14&lt;&gt;"",IF(Beds!G14*Occupancy!G14&lt;&gt;0,'Income rent'!G14/(Beds!G14*Occupancy!G14),0),"")</f>
        <v/>
      </c>
      <c r="H14" s="94" t="str">
        <f>IF($A14&lt;&gt;"",IF(Beds!H14*Occupancy!H14&lt;&gt;0,'Income rent'!H14/(Beds!H14*Occupancy!H14),0),"")</f>
        <v/>
      </c>
      <c r="I14" s="94" t="str">
        <f>IF($A14&lt;&gt;"",IF(Beds!I14*Occupancy!I14&lt;&gt;0,'Income rent'!I14/(Beds!I14*Occupancy!I14),0),"")</f>
        <v/>
      </c>
      <c r="J14" s="94" t="str">
        <f>IF($A14&lt;&gt;"",IF(Beds!J14*Occupancy!J14&lt;&gt;0,'Income rent'!J14/(Beds!J14*Occupancy!J14),0),"")</f>
        <v/>
      </c>
      <c r="K14" s="94" t="str">
        <f>IF($A14&lt;&gt;"",IF(Beds!K14*Occupancy!K14&lt;&gt;0,'Income rent'!K14/(Beds!K14*Occupancy!K14),0),"")</f>
        <v/>
      </c>
      <c r="L14" s="94" t="str">
        <f>IF($A14&lt;&gt;"",IF(Beds!L14*Occupancy!L14&lt;&gt;0,'Income rent'!L14/(Beds!L14*Occupancy!L14),0),"")</f>
        <v/>
      </c>
      <c r="M14" s="94" t="str">
        <f>IF($A14&lt;&gt;"",IF(Beds!M14*Occupancy!M14&lt;&gt;0,'Income rent'!M14/(Beds!M14*Occupancy!M14),0),"")</f>
        <v/>
      </c>
      <c r="N14" s="94" t="str">
        <f>IF($A14&lt;&gt;"",IF(Beds!N14*Occupancy!N14&lt;&gt;0,'Income rent'!N14/(Beds!N14*Occupancy!N14),0),"")</f>
        <v/>
      </c>
      <c r="O14" s="94" t="str">
        <f>IF($A14&lt;&gt;"",IF(Beds!O14*Occupancy!O14&lt;&gt;0,'Income rent'!O14/(Beds!O14*Occupancy!O14),0),"")</f>
        <v/>
      </c>
      <c r="P14" s="94" t="str">
        <f>IF($A14&lt;&gt;"",IF(Beds!P14*Occupancy!P14&lt;&gt;0,'Income rent'!P14/(Beds!P14*Occupancy!P14),0),"")</f>
        <v/>
      </c>
      <c r="Q14" s="94" t="str">
        <f>IF($A14&lt;&gt;"",IF(Beds!Q14*Occupancy!Q14&lt;&gt;0,'Income rent'!Q14/(Beds!Q14*Occupancy!Q14),0),"")</f>
        <v/>
      </c>
      <c r="R14" s="94" t="str">
        <f>IF($A14&lt;&gt;"",IF(Beds!R14*Occupancy!R14&lt;&gt;0,'Income rent'!R14/(Beds!R14*Occupancy!R14),0),"")</f>
        <v/>
      </c>
      <c r="S14" s="95" t="str">
        <f>IF($A14&lt;&gt;"",IF(Beds!S14*Occupancy!S14&lt;&gt;0,'Income rent'!S14/(Beds!S14*Occupancy!S14),0),"")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82">
        <f>IF($A15&lt;&gt;"",IF(Beds!B15*Occupancy!B15&lt;&gt;0,'Income rent'!B15/(Beds!B15*Occupancy!B15),0),"")</f>
        <v>0</v>
      </c>
      <c r="C15" s="82">
        <f>IF($A15&lt;&gt;"",IF(Beds!C15*Occupancy!C15&lt;&gt;0,'Income rent'!C15/(Beds!C15*Occupancy!C15),0),"")</f>
        <v>0</v>
      </c>
      <c r="D15" s="82">
        <f>IF($A15&lt;&gt;"",IF(Beds!D15*Occupancy!D15&lt;&gt;0,'Income rent'!D15/(Beds!D15*Occupancy!D15),0),"")</f>
        <v>0</v>
      </c>
      <c r="E15" s="82">
        <f>IF($A15&lt;&gt;"",IF(Beds!E15*Occupancy!E15&lt;&gt;0,'Income rent'!E15/(Beds!E15*Occupancy!E15),0),"")</f>
        <v>0</v>
      </c>
      <c r="F15" s="82">
        <f>IF($A15&lt;&gt;"",IF(Beds!F15*Occupancy!F15&lt;&gt;0,'Income rent'!F15/(Beds!F15*Occupancy!F15),0),"")</f>
        <v>0</v>
      </c>
      <c r="G15" s="82">
        <f>IF($A15&lt;&gt;"",IF(Beds!G15*Occupancy!G15&lt;&gt;0,'Income rent'!G15/(Beds!G15*Occupancy!G15),0),"")</f>
        <v>0</v>
      </c>
      <c r="H15" s="82">
        <f>IF($A15&lt;&gt;"",IF(Beds!H15*Occupancy!H15&lt;&gt;0,'Income rent'!H15/(Beds!H15*Occupancy!H15),0),"")</f>
        <v>0</v>
      </c>
      <c r="I15" s="82">
        <f>IF($A15&lt;&gt;"",IF(Beds!I15*Occupancy!I15&lt;&gt;0,'Income rent'!I15/(Beds!I15*Occupancy!I15),0),"")</f>
        <v>0</v>
      </c>
      <c r="J15" s="82">
        <f>IF($A15&lt;&gt;"",IF(Beds!J15*Occupancy!J15&lt;&gt;0,'Income rent'!J15/(Beds!J15*Occupancy!J15),0),"")</f>
        <v>0</v>
      </c>
      <c r="K15" s="82">
        <f>IF($A15&lt;&gt;"",IF(Beds!K15*Occupancy!K15&lt;&gt;0,'Income rent'!K15/(Beds!K15*Occupancy!K15),0),"")</f>
        <v>0</v>
      </c>
      <c r="L15" s="82">
        <f>IF($A15&lt;&gt;"",IF(Beds!L15*Occupancy!L15&lt;&gt;0,'Income rent'!L15/(Beds!L15*Occupancy!L15),0),"")</f>
        <v>0</v>
      </c>
      <c r="M15" s="82">
        <f>IF($A15&lt;&gt;"",IF(Beds!M15*Occupancy!M15&lt;&gt;0,'Income rent'!M15/(Beds!M15*Occupancy!M15),0),"")</f>
        <v>0</v>
      </c>
      <c r="N15" s="82">
        <f>IF($A15&lt;&gt;"",IF(Beds!N15*Occupancy!N15&lt;&gt;0,'Income rent'!N15/(Beds!N15*Occupancy!N15),0),"")</f>
        <v>0</v>
      </c>
      <c r="O15" s="82">
        <f>IF($A15&lt;&gt;"",IF(Beds!O15*Occupancy!O15&lt;&gt;0,'Income rent'!O15/(Beds!O15*Occupancy!O15),0),"")</f>
        <v>0</v>
      </c>
      <c r="P15" s="82">
        <f>IF($A15&lt;&gt;"",IF(Beds!P15*Occupancy!P15&lt;&gt;0,'Income rent'!P15/(Beds!P15*Occupancy!P15),0),"")</f>
        <v>0</v>
      </c>
      <c r="Q15" s="82">
        <f>IF($A15&lt;&gt;"",IF(Beds!Q15*Occupancy!Q15&lt;&gt;0,'Income rent'!Q15/(Beds!Q15*Occupancy!Q15),0),"")</f>
        <v>0</v>
      </c>
      <c r="R15" s="82">
        <f>IF($A15&lt;&gt;"",IF(Beds!R15*Occupancy!R15&lt;&gt;0,'Income rent'!R15/(Beds!R15*Occupancy!R15),0),"")</f>
        <v>0</v>
      </c>
      <c r="S15" s="83">
        <f>IF($A15&lt;&gt;"",IF(Beds!S15*Occupancy!S15&lt;&gt;0,'Income rent'!S15/(Beds!S15*Occupancy!S15),0),"")</f>
        <v>0</v>
      </c>
    </row>
    <row r="16" spans="1:19" x14ac:dyDescent="0.25">
      <c r="A16" s="4" t="str">
        <f>IF(Beds!A16&lt;&gt;"",Beds!A16,"")</f>
        <v>Rodriguez De Cepeda 044</v>
      </c>
      <c r="B16" s="84">
        <f>IF($A16&lt;&gt;"",IF(Beds!B16*Occupancy!B16&lt;&gt;0,'Income rent'!B16/(Beds!B16*Occupancy!B16),0),"")</f>
        <v>0</v>
      </c>
      <c r="C16" s="85">
        <f>IF($A16&lt;&gt;"",IF(Beds!C16*Occupancy!C16&lt;&gt;0,'Income rent'!C16/(Beds!C16*Occupancy!C16),0),"")</f>
        <v>0</v>
      </c>
      <c r="D16" s="85">
        <f>IF($A16&lt;&gt;"",IF(Beds!D16*Occupancy!D16&lt;&gt;0,'Income rent'!D16/(Beds!D16*Occupancy!D16),0),"")</f>
        <v>0</v>
      </c>
      <c r="E16" s="85">
        <f>IF($A16&lt;&gt;"",IF(Beds!E16*Occupancy!E16&lt;&gt;0,'Income rent'!E16/(Beds!E16*Occupancy!E16),0),"")</f>
        <v>0</v>
      </c>
      <c r="F16" s="85">
        <f>IF($A16&lt;&gt;"",IF(Beds!F16*Occupancy!F16&lt;&gt;0,'Income rent'!F16/(Beds!F16*Occupancy!F16),0),"")</f>
        <v>0</v>
      </c>
      <c r="G16" s="85">
        <f>IF($A16&lt;&gt;"",IF(Beds!G16*Occupancy!G16&lt;&gt;0,'Income rent'!G16/(Beds!G16*Occupancy!G16),0),"")</f>
        <v>0</v>
      </c>
      <c r="H16" s="85">
        <f>IF($A16&lt;&gt;"",IF(Beds!H16*Occupancy!H16&lt;&gt;0,'Income rent'!H16/(Beds!H16*Occupancy!H16),0),"")</f>
        <v>0</v>
      </c>
      <c r="I16" s="85">
        <f>IF($A16&lt;&gt;"",IF(Beds!I16*Occupancy!I16&lt;&gt;0,'Income rent'!I16/(Beds!I16*Occupancy!I16),0),"")</f>
        <v>0</v>
      </c>
      <c r="J16" s="85">
        <f>IF($A16&lt;&gt;"",IF(Beds!J16*Occupancy!J16&lt;&gt;0,'Income rent'!J16/(Beds!J16*Occupancy!J16),0),"")</f>
        <v>0</v>
      </c>
      <c r="K16" s="85">
        <f>IF($A16&lt;&gt;"",IF(Beds!K16*Occupancy!K16&lt;&gt;0,'Income rent'!K16/(Beds!K16*Occupancy!K16),0),"")</f>
        <v>0</v>
      </c>
      <c r="L16" s="85">
        <f>IF($A16&lt;&gt;"",IF(Beds!L16*Occupancy!L16&lt;&gt;0,'Income rent'!L16/(Beds!L16*Occupancy!L16),0),"")</f>
        <v>0</v>
      </c>
      <c r="M16" s="85">
        <f>IF($A16&lt;&gt;"",IF(Beds!M16*Occupancy!M16&lt;&gt;0,'Income rent'!M16/(Beds!M16*Occupancy!M16),0),"")</f>
        <v>0</v>
      </c>
      <c r="N16" s="85">
        <f>IF($A16&lt;&gt;"",IF(Beds!N16*Occupancy!N16&lt;&gt;0,'Income rent'!N16/(Beds!N16*Occupancy!N16),0),"")</f>
        <v>0</v>
      </c>
      <c r="O16" s="85">
        <f>IF($A16&lt;&gt;"",IF(Beds!O16*Occupancy!O16&lt;&gt;0,'Income rent'!O16/(Beds!O16*Occupancy!O16),0),"")</f>
        <v>0</v>
      </c>
      <c r="P16" s="85">
        <f>IF($A16&lt;&gt;"",IF(Beds!P16*Occupancy!P16&lt;&gt;0,'Income rent'!P16/(Beds!P16*Occupancy!P16),0),"")</f>
        <v>0</v>
      </c>
      <c r="Q16" s="85">
        <f>IF($A16&lt;&gt;"",IF(Beds!Q16*Occupancy!Q16&lt;&gt;0,'Income rent'!Q16/(Beds!Q16*Occupancy!Q16),0),"")</f>
        <v>0</v>
      </c>
      <c r="R16" s="85">
        <f>IF($A16&lt;&gt;"",IF(Beds!R16*Occupancy!R16&lt;&gt;0,'Income rent'!R16/(Beds!R16*Occupancy!R16),0),"")</f>
        <v>0</v>
      </c>
      <c r="S16" s="86">
        <f>IF($A16&lt;&gt;"",IF(Beds!S16*Occupancy!S16&lt;&gt;0,'Income rent'!S16/(Beds!S16*Occupancy!S16),0),"")</f>
        <v>0</v>
      </c>
    </row>
    <row r="17" spans="1:19" x14ac:dyDescent="0.25">
      <c r="A17" s="5" t="str">
        <f>IF(Beds!A17&lt;&gt;"",Beds!A17,"")</f>
        <v>Salamanca 46</v>
      </c>
      <c r="B17" s="87">
        <f>IF($A17&lt;&gt;"",IF(Beds!B17*Occupancy!B17&lt;&gt;0,'Income rent'!B17/(Beds!B17*Occupancy!B17),0),"")</f>
        <v>0</v>
      </c>
      <c r="C17" s="88">
        <f>IF($A17&lt;&gt;"",IF(Beds!C17*Occupancy!C17&lt;&gt;0,'Income rent'!C17/(Beds!C17*Occupancy!C17),0),"")</f>
        <v>0</v>
      </c>
      <c r="D17" s="88">
        <f>IF($A17&lt;&gt;"",IF(Beds!D17*Occupancy!D17&lt;&gt;0,'Income rent'!D17/(Beds!D17*Occupancy!D17),0),"")</f>
        <v>0</v>
      </c>
      <c r="E17" s="88">
        <f>IF($A17&lt;&gt;"",IF(Beds!E17*Occupancy!E17&lt;&gt;0,'Income rent'!E17/(Beds!E17*Occupancy!E17),0),"")</f>
        <v>0</v>
      </c>
      <c r="F17" s="88">
        <f>IF($A17&lt;&gt;"",IF(Beds!F17*Occupancy!F17&lt;&gt;0,'Income rent'!F17/(Beds!F17*Occupancy!F17),0),"")</f>
        <v>0</v>
      </c>
      <c r="G17" s="88">
        <f>IF($A17&lt;&gt;"",IF(Beds!G17*Occupancy!G17&lt;&gt;0,'Income rent'!G17/(Beds!G17*Occupancy!G17),0),"")</f>
        <v>0</v>
      </c>
      <c r="H17" s="88">
        <f>IF($A17&lt;&gt;"",IF(Beds!H17*Occupancy!H17&lt;&gt;0,'Income rent'!H17/(Beds!H17*Occupancy!H17),0),"")</f>
        <v>0</v>
      </c>
      <c r="I17" s="88">
        <f>IF($A17&lt;&gt;"",IF(Beds!I17*Occupancy!I17&lt;&gt;0,'Income rent'!I17/(Beds!I17*Occupancy!I17),0),"")</f>
        <v>0</v>
      </c>
      <c r="J17" s="88">
        <f>IF($A17&lt;&gt;"",IF(Beds!J17*Occupancy!J17&lt;&gt;0,'Income rent'!J17/(Beds!J17*Occupancy!J17),0),"")</f>
        <v>0</v>
      </c>
      <c r="K17" s="88">
        <f>IF($A17&lt;&gt;"",IF(Beds!K17*Occupancy!K17&lt;&gt;0,'Income rent'!K17/(Beds!K17*Occupancy!K17),0),"")</f>
        <v>0</v>
      </c>
      <c r="L17" s="88">
        <f>IF($A17&lt;&gt;"",IF(Beds!L17*Occupancy!L17&lt;&gt;0,'Income rent'!L17/(Beds!L17*Occupancy!L17),0),"")</f>
        <v>0</v>
      </c>
      <c r="M17" s="88">
        <f>IF($A17&lt;&gt;"",IF(Beds!M17*Occupancy!M17&lt;&gt;0,'Income rent'!M17/(Beds!M17*Occupancy!M17),0),"")</f>
        <v>0</v>
      </c>
      <c r="N17" s="88">
        <f>IF($A17&lt;&gt;"",IF(Beds!N17*Occupancy!N17&lt;&gt;0,'Income rent'!N17/(Beds!N17*Occupancy!N17),0),"")</f>
        <v>0</v>
      </c>
      <c r="O17" s="88">
        <f>IF($A17&lt;&gt;"",IF(Beds!O17*Occupancy!O17&lt;&gt;0,'Income rent'!O17/(Beds!O17*Occupancy!O17),0),"")</f>
        <v>0</v>
      </c>
      <c r="P17" s="88">
        <f>IF($A17&lt;&gt;"",IF(Beds!P17*Occupancy!P17&lt;&gt;0,'Income rent'!P17/(Beds!P17*Occupancy!P17),0),"")</f>
        <v>0</v>
      </c>
      <c r="Q17" s="88">
        <f>IF($A17&lt;&gt;"",IF(Beds!Q17*Occupancy!Q17&lt;&gt;0,'Income rent'!Q17/(Beds!Q17*Occupancy!Q17),0),"")</f>
        <v>0</v>
      </c>
      <c r="R17" s="88">
        <f>IF($A17&lt;&gt;"",IF(Beds!R17*Occupancy!R17&lt;&gt;0,'Income rent'!R17/(Beds!R17*Occupancy!R17),0),"")</f>
        <v>0</v>
      </c>
      <c r="S17" s="89">
        <f>IF($A17&lt;&gt;"",IF(Beds!S17*Occupancy!S17&lt;&gt;0,'Income rent'!S17/(Beds!S17*Occupancy!S17),0),"")</f>
        <v>0</v>
      </c>
    </row>
    <row r="18" spans="1:19" x14ac:dyDescent="0.25">
      <c r="A18" s="5" t="str">
        <f>IF(Beds!A18&lt;&gt;"",Beds!A18,"")</f>
        <v>Facultades 2</v>
      </c>
      <c r="B18" s="87">
        <f>IF($A18&lt;&gt;"",IF(Beds!B18*Occupancy!B18&lt;&gt;0,'Income rent'!B18/(Beds!B18*Occupancy!B18),0),"")</f>
        <v>0</v>
      </c>
      <c r="C18" s="88">
        <f>IF($A18&lt;&gt;"",IF(Beds!C18*Occupancy!C18&lt;&gt;0,'Income rent'!C18/(Beds!C18*Occupancy!C18),0),"")</f>
        <v>0</v>
      </c>
      <c r="D18" s="88">
        <f>IF($A18&lt;&gt;"",IF(Beds!D18*Occupancy!D18&lt;&gt;0,'Income rent'!D18/(Beds!D18*Occupancy!D18),0),"")</f>
        <v>0</v>
      </c>
      <c r="E18" s="88">
        <f>IF($A18&lt;&gt;"",IF(Beds!E18*Occupancy!E18&lt;&gt;0,'Income rent'!E18/(Beds!E18*Occupancy!E18),0),"")</f>
        <v>0</v>
      </c>
      <c r="F18" s="88">
        <f>IF($A18&lt;&gt;"",IF(Beds!F18*Occupancy!F18&lt;&gt;0,'Income rent'!F18/(Beds!F18*Occupancy!F18),0),"")</f>
        <v>0</v>
      </c>
      <c r="G18" s="88">
        <f>IF($A18&lt;&gt;"",IF(Beds!G18*Occupancy!G18&lt;&gt;0,'Income rent'!G18/(Beds!G18*Occupancy!G18),0),"")</f>
        <v>0</v>
      </c>
      <c r="H18" s="88">
        <f>IF($A18&lt;&gt;"",IF(Beds!H18*Occupancy!H18&lt;&gt;0,'Income rent'!H18/(Beds!H18*Occupancy!H18),0),"")</f>
        <v>0</v>
      </c>
      <c r="I18" s="88">
        <f>IF($A18&lt;&gt;"",IF(Beds!I18*Occupancy!I18&lt;&gt;0,'Income rent'!I18/(Beds!I18*Occupancy!I18),0),"")</f>
        <v>0</v>
      </c>
      <c r="J18" s="88">
        <f>IF($A18&lt;&gt;"",IF(Beds!J18*Occupancy!J18&lt;&gt;0,'Income rent'!J18/(Beds!J18*Occupancy!J18),0),"")</f>
        <v>0</v>
      </c>
      <c r="K18" s="88">
        <f>IF($A18&lt;&gt;"",IF(Beds!K18*Occupancy!K18&lt;&gt;0,'Income rent'!K18/(Beds!K18*Occupancy!K18),0),"")</f>
        <v>0</v>
      </c>
      <c r="L18" s="88">
        <f>IF($A18&lt;&gt;"",IF(Beds!L18*Occupancy!L18&lt;&gt;0,'Income rent'!L18/(Beds!L18*Occupancy!L18),0),"")</f>
        <v>0</v>
      </c>
      <c r="M18" s="88">
        <f>IF($A18&lt;&gt;"",IF(Beds!M18*Occupancy!M18&lt;&gt;0,'Income rent'!M18/(Beds!M18*Occupancy!M18),0),"")</f>
        <v>0</v>
      </c>
      <c r="N18" s="88">
        <f>IF($A18&lt;&gt;"",IF(Beds!N18*Occupancy!N18&lt;&gt;0,'Income rent'!N18/(Beds!N18*Occupancy!N18),0),"")</f>
        <v>0</v>
      </c>
      <c r="O18" s="88">
        <f>IF($A18&lt;&gt;"",IF(Beds!O18*Occupancy!O18&lt;&gt;0,'Income rent'!O18/(Beds!O18*Occupancy!O18),0),"")</f>
        <v>0</v>
      </c>
      <c r="P18" s="88">
        <f>IF($A18&lt;&gt;"",IF(Beds!P18*Occupancy!P18&lt;&gt;0,'Income rent'!P18/(Beds!P18*Occupancy!P18),0),"")</f>
        <v>0</v>
      </c>
      <c r="Q18" s="88">
        <f>IF($A18&lt;&gt;"",IF(Beds!Q18*Occupancy!Q18&lt;&gt;0,'Income rent'!Q18/(Beds!Q18*Occupancy!Q18),0),"")</f>
        <v>0</v>
      </c>
      <c r="R18" s="88">
        <f>IF($A18&lt;&gt;"",IF(Beds!R18*Occupancy!R18&lt;&gt;0,'Income rent'!R18/(Beds!R18*Occupancy!R18),0),"")</f>
        <v>0</v>
      </c>
      <c r="S18" s="89">
        <f>IF($A18&lt;&gt;"",IF(Beds!S18*Occupancy!S18&lt;&gt;0,'Income rent'!S18/(Beds!S18*Occupancy!S18),0),"")</f>
        <v>0</v>
      </c>
    </row>
    <row r="19" spans="1:19" x14ac:dyDescent="0.25">
      <c r="A19" s="7" t="str">
        <f>IF(Beds!A19&lt;&gt;"",Beds!A19,"")</f>
        <v/>
      </c>
      <c r="B19" s="93" t="str">
        <f>IF($A19&lt;&gt;"",IF(Beds!B19*Occupancy!B19&lt;&gt;0,'Income rent'!B19/(Beds!B19*Occupancy!B19),0),"")</f>
        <v/>
      </c>
      <c r="C19" s="94" t="str">
        <f>IF($A19&lt;&gt;"",IF(Beds!C19*Occupancy!C19&lt;&gt;0,'Income rent'!C19/(Beds!C19*Occupancy!C19),0),"")</f>
        <v/>
      </c>
      <c r="D19" s="94" t="str">
        <f>IF($A19&lt;&gt;"",IF(Beds!D19*Occupancy!D19&lt;&gt;0,'Income rent'!D19/(Beds!D19*Occupancy!D19),0),"")</f>
        <v/>
      </c>
      <c r="E19" s="94" t="str">
        <f>IF($A19&lt;&gt;"",IF(Beds!E19*Occupancy!E19&lt;&gt;0,'Income rent'!E19/(Beds!E19*Occupancy!E19),0),"")</f>
        <v/>
      </c>
      <c r="F19" s="94" t="str">
        <f>IF($A19&lt;&gt;"",IF(Beds!F19*Occupancy!F19&lt;&gt;0,'Income rent'!F19/(Beds!F19*Occupancy!F19),0),"")</f>
        <v/>
      </c>
      <c r="G19" s="94" t="str">
        <f>IF($A19&lt;&gt;"",IF(Beds!G19*Occupancy!G19&lt;&gt;0,'Income rent'!G19/(Beds!G19*Occupancy!G19),0),"")</f>
        <v/>
      </c>
      <c r="H19" s="94" t="str">
        <f>IF($A19&lt;&gt;"",IF(Beds!H19*Occupancy!H19&lt;&gt;0,'Income rent'!H19/(Beds!H19*Occupancy!H19),0),"")</f>
        <v/>
      </c>
      <c r="I19" s="94" t="str">
        <f>IF($A19&lt;&gt;"",IF(Beds!I19*Occupancy!I19&lt;&gt;0,'Income rent'!I19/(Beds!I19*Occupancy!I19),0),"")</f>
        <v/>
      </c>
      <c r="J19" s="94" t="str">
        <f>IF($A19&lt;&gt;"",IF(Beds!J19*Occupancy!J19&lt;&gt;0,'Income rent'!J19/(Beds!J19*Occupancy!J19),0),"")</f>
        <v/>
      </c>
      <c r="K19" s="94" t="str">
        <f>IF($A19&lt;&gt;"",IF(Beds!K19*Occupancy!K19&lt;&gt;0,'Income rent'!K19/(Beds!K19*Occupancy!K19),0),"")</f>
        <v/>
      </c>
      <c r="L19" s="94" t="str">
        <f>IF($A19&lt;&gt;"",IF(Beds!L19*Occupancy!L19&lt;&gt;0,'Income rent'!L19/(Beds!L19*Occupancy!L19),0),"")</f>
        <v/>
      </c>
      <c r="M19" s="94" t="str">
        <f>IF($A19&lt;&gt;"",IF(Beds!M19*Occupancy!M19&lt;&gt;0,'Income rent'!M19/(Beds!M19*Occupancy!M19),0),"")</f>
        <v/>
      </c>
      <c r="N19" s="94" t="str">
        <f>IF($A19&lt;&gt;"",IF(Beds!N19*Occupancy!N19&lt;&gt;0,'Income rent'!N19/(Beds!N19*Occupancy!N19),0),"")</f>
        <v/>
      </c>
      <c r="O19" s="94" t="str">
        <f>IF($A19&lt;&gt;"",IF(Beds!O19*Occupancy!O19&lt;&gt;0,'Income rent'!O19/(Beds!O19*Occupancy!O19),0),"")</f>
        <v/>
      </c>
      <c r="P19" s="94" t="str">
        <f>IF($A19&lt;&gt;"",IF(Beds!P19*Occupancy!P19&lt;&gt;0,'Income rent'!P19/(Beds!P19*Occupancy!P19),0),"")</f>
        <v/>
      </c>
      <c r="Q19" s="94" t="str">
        <f>IF($A19&lt;&gt;"",IF(Beds!Q19*Occupancy!Q19&lt;&gt;0,'Income rent'!Q19/(Beds!Q19*Occupancy!Q19),0),"")</f>
        <v/>
      </c>
      <c r="R19" s="94" t="str">
        <f>IF($A19&lt;&gt;"",IF(Beds!R19*Occupancy!R19&lt;&gt;0,'Income rent'!R19/(Beds!R19*Occupancy!R19),0),"")</f>
        <v/>
      </c>
      <c r="S19" s="95" t="str">
        <f>IF($A19&lt;&gt;"",IF(Beds!S19*Occupancy!S19&lt;&gt;0,'Income rent'!S19/(Beds!S19*Occupancy!S19),0),"")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82">
        <f>IF($A20&lt;&gt;"",IF(Beds!B20*Occupancy!B20&lt;&gt;0,'Income rent'!B20/(Beds!B20*Occupancy!B20),0),"")</f>
        <v>0</v>
      </c>
      <c r="C20" s="82">
        <f>IF($A20&lt;&gt;"",IF(Beds!C20*Occupancy!C20&lt;&gt;0,'Income rent'!C20/(Beds!C20*Occupancy!C20),0),"")</f>
        <v>0</v>
      </c>
      <c r="D20" s="82">
        <f>IF($A20&lt;&gt;"",IF(Beds!D20*Occupancy!D20&lt;&gt;0,'Income rent'!D20/(Beds!D20*Occupancy!D20),0),"")</f>
        <v>0</v>
      </c>
      <c r="E20" s="82">
        <f>IF($A20&lt;&gt;"",IF(Beds!E20*Occupancy!E20&lt;&gt;0,'Income rent'!E20/(Beds!E20*Occupancy!E20),0),"")</f>
        <v>0</v>
      </c>
      <c r="F20" s="82">
        <f>IF($A20&lt;&gt;"",IF(Beds!F20*Occupancy!F20&lt;&gt;0,'Income rent'!F20/(Beds!F20*Occupancy!F20),0),"")</f>
        <v>0</v>
      </c>
      <c r="G20" s="82">
        <f>IF($A20&lt;&gt;"",IF(Beds!G20*Occupancy!G20&lt;&gt;0,'Income rent'!G20/(Beds!G20*Occupancy!G20),0),"")</f>
        <v>0</v>
      </c>
      <c r="H20" s="82">
        <f>IF($A20&lt;&gt;"",IF(Beds!H20*Occupancy!H20&lt;&gt;0,'Income rent'!H20/(Beds!H20*Occupancy!H20),0),"")</f>
        <v>0</v>
      </c>
      <c r="I20" s="82">
        <f>IF($A20&lt;&gt;"",IF(Beds!I20*Occupancy!I20&lt;&gt;0,'Income rent'!I20/(Beds!I20*Occupancy!I20),0),"")</f>
        <v>0</v>
      </c>
      <c r="J20" s="82">
        <f>IF($A20&lt;&gt;"",IF(Beds!J20*Occupancy!J20&lt;&gt;0,'Income rent'!J20/(Beds!J20*Occupancy!J20),0),"")</f>
        <v>0</v>
      </c>
      <c r="K20" s="82">
        <f>IF($A20&lt;&gt;"",IF(Beds!K20*Occupancy!K20&lt;&gt;0,'Income rent'!K20/(Beds!K20*Occupancy!K20),0),"")</f>
        <v>0</v>
      </c>
      <c r="L20" s="82">
        <f>IF($A20&lt;&gt;"",IF(Beds!L20*Occupancy!L20&lt;&gt;0,'Income rent'!L20/(Beds!L20*Occupancy!L20),0),"")</f>
        <v>0</v>
      </c>
      <c r="M20" s="82">
        <f>IF($A20&lt;&gt;"",IF(Beds!M20*Occupancy!M20&lt;&gt;0,'Income rent'!M20/(Beds!M20*Occupancy!M20),0),"")</f>
        <v>0</v>
      </c>
      <c r="N20" s="82">
        <f>IF($A20&lt;&gt;"",IF(Beds!N20*Occupancy!N20&lt;&gt;0,'Income rent'!N20/(Beds!N20*Occupancy!N20),0),"")</f>
        <v>0</v>
      </c>
      <c r="O20" s="82">
        <f>IF($A20&lt;&gt;"",IF(Beds!O20*Occupancy!O20&lt;&gt;0,'Income rent'!O20/(Beds!O20*Occupancy!O20),0),"")</f>
        <v>0</v>
      </c>
      <c r="P20" s="82">
        <f>IF($A20&lt;&gt;"",IF(Beds!P20*Occupancy!P20&lt;&gt;0,'Income rent'!P20/(Beds!P20*Occupancy!P20),0),"")</f>
        <v>0</v>
      </c>
      <c r="Q20" s="82">
        <f>IF($A20&lt;&gt;"",IF(Beds!Q20*Occupancy!Q20&lt;&gt;0,'Income rent'!Q20/(Beds!Q20*Occupancy!Q20),0),"")</f>
        <v>0</v>
      </c>
      <c r="R20" s="82">
        <f>IF($A20&lt;&gt;"",IF(Beds!R20*Occupancy!R20&lt;&gt;0,'Income rent'!R20/(Beds!R20*Occupancy!R20),0),"")</f>
        <v>0</v>
      </c>
      <c r="S20" s="83">
        <f>IF($A20&lt;&gt;"",IF(Beds!S20*Occupancy!S20&lt;&gt;0,'Income rent'!S20/(Beds!S20*Occupancy!S20),0),"")</f>
        <v>0</v>
      </c>
    </row>
    <row r="21" spans="1:19" x14ac:dyDescent="0.25">
      <c r="A21" s="4" t="str">
        <f>IF(Beds!A21&lt;&gt;"",Beds!A21,"")</f>
        <v>General Concha 24</v>
      </c>
      <c r="B21" s="84">
        <f>IF($A21&lt;&gt;"",IF(Beds!B21*Occupancy!B21&lt;&gt;0,'Income rent'!B21/(Beds!B21*Occupancy!B21),0),"")</f>
        <v>0</v>
      </c>
      <c r="C21" s="85">
        <f>IF($A21&lt;&gt;"",IF(Beds!C21*Occupancy!C21&lt;&gt;0,'Income rent'!C21/(Beds!C21*Occupancy!C21),0),"")</f>
        <v>0</v>
      </c>
      <c r="D21" s="85">
        <f>IF($A21&lt;&gt;"",IF(Beds!D21*Occupancy!D21&lt;&gt;0,'Income rent'!D21/(Beds!D21*Occupancy!D21),0),"")</f>
        <v>0</v>
      </c>
      <c r="E21" s="85">
        <f>IF($A21&lt;&gt;"",IF(Beds!E21*Occupancy!E21&lt;&gt;0,'Income rent'!E21/(Beds!E21*Occupancy!E21),0),"")</f>
        <v>0</v>
      </c>
      <c r="F21" s="85">
        <f>IF($A21&lt;&gt;"",IF(Beds!F21*Occupancy!F21&lt;&gt;0,'Income rent'!F21/(Beds!F21*Occupancy!F21),0),"")</f>
        <v>0</v>
      </c>
      <c r="G21" s="85">
        <f>IF($A21&lt;&gt;"",IF(Beds!G21*Occupancy!G21&lt;&gt;0,'Income rent'!G21/(Beds!G21*Occupancy!G21),0),"")</f>
        <v>0</v>
      </c>
      <c r="H21" s="85">
        <f>IF($A21&lt;&gt;"",IF(Beds!H21*Occupancy!H21&lt;&gt;0,'Income rent'!H21/(Beds!H21*Occupancy!H21),0),"")</f>
        <v>0</v>
      </c>
      <c r="I21" s="85">
        <f>IF($A21&lt;&gt;"",IF(Beds!I21*Occupancy!I21&lt;&gt;0,'Income rent'!I21/(Beds!I21*Occupancy!I21),0),"")</f>
        <v>0</v>
      </c>
      <c r="J21" s="85">
        <f>IF($A21&lt;&gt;"",IF(Beds!J21*Occupancy!J21&lt;&gt;0,'Income rent'!J21/(Beds!J21*Occupancy!J21),0),"")</f>
        <v>0</v>
      </c>
      <c r="K21" s="85">
        <f>IF($A21&lt;&gt;"",IF(Beds!K21*Occupancy!K21&lt;&gt;0,'Income rent'!K21/(Beds!K21*Occupancy!K21),0),"")</f>
        <v>0</v>
      </c>
      <c r="L21" s="85">
        <f>IF($A21&lt;&gt;"",IF(Beds!L21*Occupancy!L21&lt;&gt;0,'Income rent'!L21/(Beds!L21*Occupancy!L21),0),"")</f>
        <v>0</v>
      </c>
      <c r="M21" s="85">
        <f>IF($A21&lt;&gt;"",IF(Beds!M21*Occupancy!M21&lt;&gt;0,'Income rent'!M21/(Beds!M21*Occupancy!M21),0),"")</f>
        <v>0</v>
      </c>
      <c r="N21" s="85">
        <f>IF($A21&lt;&gt;"",IF(Beds!N21*Occupancy!N21&lt;&gt;0,'Income rent'!N21/(Beds!N21*Occupancy!N21),0),"")</f>
        <v>0</v>
      </c>
      <c r="O21" s="85">
        <f>IF($A21&lt;&gt;"",IF(Beds!O21*Occupancy!O21&lt;&gt;0,'Income rent'!O21/(Beds!O21*Occupancy!O21),0),"")</f>
        <v>0</v>
      </c>
      <c r="P21" s="85">
        <f>IF($A21&lt;&gt;"",IF(Beds!P21*Occupancy!P21&lt;&gt;0,'Income rent'!P21/(Beds!P21*Occupancy!P21),0),"")</f>
        <v>0</v>
      </c>
      <c r="Q21" s="85">
        <f>IF($A21&lt;&gt;"",IF(Beds!Q21*Occupancy!Q21&lt;&gt;0,'Income rent'!Q21/(Beds!Q21*Occupancy!Q21),0),"")</f>
        <v>0</v>
      </c>
      <c r="R21" s="85">
        <f>IF($A21&lt;&gt;"",IF(Beds!R21*Occupancy!R21&lt;&gt;0,'Income rent'!R21/(Beds!R21*Occupancy!R21),0),"")</f>
        <v>0</v>
      </c>
      <c r="S21" s="86">
        <f>IF($A21&lt;&gt;"",IF(Beds!S21*Occupancy!S21&lt;&gt;0,'Income rent'!S21/(Beds!S21*Occupancy!S21),0),"")</f>
        <v>0</v>
      </c>
    </row>
    <row r="22" spans="1:19" x14ac:dyDescent="0.25">
      <c r="A22" s="17" t="str">
        <f>IF(Beds!A22&lt;&gt;"",Beds!A22,"")</f>
        <v/>
      </c>
      <c r="B22" s="96" t="str">
        <f>IF($A22&lt;&gt;"",IF(Beds!B22*Occupancy!B22&lt;&gt;0,'Income rent'!B22/(Beds!B22*Occupancy!B22),0),"")</f>
        <v/>
      </c>
      <c r="C22" s="97" t="str">
        <f>IF($A22&lt;&gt;"",IF(Beds!C22*Occupancy!C22&lt;&gt;0,'Income rent'!C22/(Beds!C22*Occupancy!C22),0),"")</f>
        <v/>
      </c>
      <c r="D22" s="97" t="str">
        <f>IF($A22&lt;&gt;"",IF(Beds!D22*Occupancy!D22&lt;&gt;0,'Income rent'!D22/(Beds!D22*Occupancy!D22),0),"")</f>
        <v/>
      </c>
      <c r="E22" s="97" t="str">
        <f>IF($A22&lt;&gt;"",IF(Beds!E22*Occupancy!E22&lt;&gt;0,'Income rent'!E22/(Beds!E22*Occupancy!E22),0),"")</f>
        <v/>
      </c>
      <c r="F22" s="97" t="str">
        <f>IF($A22&lt;&gt;"",IF(Beds!F22*Occupancy!F22&lt;&gt;0,'Income rent'!F22/(Beds!F22*Occupancy!F22),0),"")</f>
        <v/>
      </c>
      <c r="G22" s="97" t="str">
        <f>IF($A22&lt;&gt;"",IF(Beds!G22*Occupancy!G22&lt;&gt;0,'Income rent'!G22/(Beds!G22*Occupancy!G22),0),"")</f>
        <v/>
      </c>
      <c r="H22" s="97" t="str">
        <f>IF($A22&lt;&gt;"",IF(Beds!H22*Occupancy!H22&lt;&gt;0,'Income rent'!H22/(Beds!H22*Occupancy!H22),0),"")</f>
        <v/>
      </c>
      <c r="I22" s="97" t="str">
        <f>IF($A22&lt;&gt;"",IF(Beds!I22*Occupancy!I22&lt;&gt;0,'Income rent'!I22/(Beds!I22*Occupancy!I22),0),"")</f>
        <v/>
      </c>
      <c r="J22" s="97" t="str">
        <f>IF($A22&lt;&gt;"",IF(Beds!J22*Occupancy!J22&lt;&gt;0,'Income rent'!J22/(Beds!J22*Occupancy!J22),0),"")</f>
        <v/>
      </c>
      <c r="K22" s="97" t="str">
        <f>IF($A22&lt;&gt;"",IF(Beds!K22*Occupancy!K22&lt;&gt;0,'Income rent'!K22/(Beds!K22*Occupancy!K22),0),"")</f>
        <v/>
      </c>
      <c r="L22" s="97" t="str">
        <f>IF($A22&lt;&gt;"",IF(Beds!L22*Occupancy!L22&lt;&gt;0,'Income rent'!L22/(Beds!L22*Occupancy!L22),0),"")</f>
        <v/>
      </c>
      <c r="M22" s="97" t="str">
        <f>IF($A22&lt;&gt;"",IF(Beds!M22*Occupancy!M22&lt;&gt;0,'Income rent'!M22/(Beds!M22*Occupancy!M22),0),"")</f>
        <v/>
      </c>
      <c r="N22" s="97" t="str">
        <f>IF($A22&lt;&gt;"",IF(Beds!N22*Occupancy!N22&lt;&gt;0,'Income rent'!N22/(Beds!N22*Occupancy!N22),0),"")</f>
        <v/>
      </c>
      <c r="O22" s="97" t="str">
        <f>IF($A22&lt;&gt;"",IF(Beds!O22*Occupancy!O22&lt;&gt;0,'Income rent'!O22/(Beds!O22*Occupancy!O22),0),"")</f>
        <v/>
      </c>
      <c r="P22" s="97" t="str">
        <f>IF($A22&lt;&gt;"",IF(Beds!P22*Occupancy!P22&lt;&gt;0,'Income rent'!P22/(Beds!P22*Occupancy!P22),0),"")</f>
        <v/>
      </c>
      <c r="Q22" s="97" t="str">
        <f>IF($A22&lt;&gt;"",IF(Beds!Q22*Occupancy!Q22&lt;&gt;0,'Income rent'!Q22/(Beds!Q22*Occupancy!Q22),0),"")</f>
        <v/>
      </c>
      <c r="R22" s="97" t="str">
        <f>IF($A22&lt;&gt;"",IF(Beds!R22*Occupancy!R22&lt;&gt;0,'Income rent'!R22/(Beds!R22*Occupancy!R22),0),"")</f>
        <v/>
      </c>
      <c r="S22" s="98" t="str">
        <f>IF($A22&lt;&gt;"",IF(Beds!S22*Occupancy!S22&lt;&gt;0,'Income rent'!S22/(Beds!S22*Occupancy!S22),0),"")</f>
        <v/>
      </c>
    </row>
    <row r="23" spans="1:19" x14ac:dyDescent="0.25">
      <c r="A23" s="5" t="str">
        <f>IF(Beds!A23&lt;&gt;"",Beds!A23,"")</f>
        <v/>
      </c>
      <c r="B23" s="87" t="str">
        <f>IF($A23&lt;&gt;"",IF(Beds!B23*Occupancy!B23&lt;&gt;0,'Income rent'!B23/(Beds!B23*Occupancy!B23),0),"")</f>
        <v/>
      </c>
      <c r="C23" s="88" t="str">
        <f>IF($A23&lt;&gt;"",IF(Beds!C23*Occupancy!C23&lt;&gt;0,'Income rent'!C23/(Beds!C23*Occupancy!C23),0),"")</f>
        <v/>
      </c>
      <c r="D23" s="88" t="str">
        <f>IF($A23&lt;&gt;"",IF(Beds!D23*Occupancy!D23&lt;&gt;0,'Income rent'!D23/(Beds!D23*Occupancy!D23),0),"")</f>
        <v/>
      </c>
      <c r="E23" s="88" t="str">
        <f>IF($A23&lt;&gt;"",IF(Beds!E23*Occupancy!E23&lt;&gt;0,'Income rent'!E23/(Beds!E23*Occupancy!E23),0),"")</f>
        <v/>
      </c>
      <c r="F23" s="88" t="str">
        <f>IF($A23&lt;&gt;"",IF(Beds!F23*Occupancy!F23&lt;&gt;0,'Income rent'!F23/(Beds!F23*Occupancy!F23),0),"")</f>
        <v/>
      </c>
      <c r="G23" s="88" t="str">
        <f>IF($A23&lt;&gt;"",IF(Beds!G23*Occupancy!G23&lt;&gt;0,'Income rent'!G23/(Beds!G23*Occupancy!G23),0),"")</f>
        <v/>
      </c>
      <c r="H23" s="88" t="str">
        <f>IF($A23&lt;&gt;"",IF(Beds!H23*Occupancy!H23&lt;&gt;0,'Income rent'!H23/(Beds!H23*Occupancy!H23),0),"")</f>
        <v/>
      </c>
      <c r="I23" s="88" t="str">
        <f>IF($A23&lt;&gt;"",IF(Beds!I23*Occupancy!I23&lt;&gt;0,'Income rent'!I23/(Beds!I23*Occupancy!I23),0),"")</f>
        <v/>
      </c>
      <c r="J23" s="88" t="str">
        <f>IF($A23&lt;&gt;"",IF(Beds!J23*Occupancy!J23&lt;&gt;0,'Income rent'!J23/(Beds!J23*Occupancy!J23),0),"")</f>
        <v/>
      </c>
      <c r="K23" s="88" t="str">
        <f>IF($A23&lt;&gt;"",IF(Beds!K23*Occupancy!K23&lt;&gt;0,'Income rent'!K23/(Beds!K23*Occupancy!K23),0),"")</f>
        <v/>
      </c>
      <c r="L23" s="88" t="str">
        <f>IF($A23&lt;&gt;"",IF(Beds!L23*Occupancy!L23&lt;&gt;0,'Income rent'!L23/(Beds!L23*Occupancy!L23),0),"")</f>
        <v/>
      </c>
      <c r="M23" s="88" t="str">
        <f>IF($A23&lt;&gt;"",IF(Beds!M23*Occupancy!M23&lt;&gt;0,'Income rent'!M23/(Beds!M23*Occupancy!M23),0),"")</f>
        <v/>
      </c>
      <c r="N23" s="88" t="str">
        <f>IF($A23&lt;&gt;"",IF(Beds!N23*Occupancy!N23&lt;&gt;0,'Income rent'!N23/(Beds!N23*Occupancy!N23),0),"")</f>
        <v/>
      </c>
      <c r="O23" s="88" t="str">
        <f>IF($A23&lt;&gt;"",IF(Beds!O23*Occupancy!O23&lt;&gt;0,'Income rent'!O23/(Beds!O23*Occupancy!O23),0),"")</f>
        <v/>
      </c>
      <c r="P23" s="88" t="str">
        <f>IF($A23&lt;&gt;"",IF(Beds!P23*Occupancy!P23&lt;&gt;0,'Income rent'!P23/(Beds!P23*Occupancy!P23),0),"")</f>
        <v/>
      </c>
      <c r="Q23" s="88" t="str">
        <f>IF($A23&lt;&gt;"",IF(Beds!Q23*Occupancy!Q23&lt;&gt;0,'Income rent'!Q23/(Beds!Q23*Occupancy!Q23),0),"")</f>
        <v/>
      </c>
      <c r="R23" s="88" t="str">
        <f>IF($A23&lt;&gt;"",IF(Beds!R23*Occupancy!R23&lt;&gt;0,'Income rent'!R23/(Beds!R23*Occupancy!R23),0),"")</f>
        <v/>
      </c>
      <c r="S23" s="89" t="str">
        <f>IF($A23&lt;&gt;"",IF(Beds!S23*Occupancy!S23&lt;&gt;0,'Income rent'!S23/(Beds!S23*Occupancy!S23),0),"")</f>
        <v/>
      </c>
    </row>
    <row r="24" spans="1:19" x14ac:dyDescent="0.25">
      <c r="A24" s="7" t="str">
        <f>IF(Beds!A24&lt;&gt;"",Beds!A24,"")</f>
        <v/>
      </c>
      <c r="B24" s="93" t="str">
        <f>IF($A24&lt;&gt;"",IF(Beds!B24*Occupancy!B24&lt;&gt;0,'Income rent'!B24/(Beds!B24*Occupancy!B24),0),"")</f>
        <v/>
      </c>
      <c r="C24" s="94" t="str">
        <f>IF($A24&lt;&gt;"",IF(Beds!C24*Occupancy!C24&lt;&gt;0,'Income rent'!C24/(Beds!C24*Occupancy!C24),0),"")</f>
        <v/>
      </c>
      <c r="D24" s="94" t="str">
        <f>IF($A24&lt;&gt;"",IF(Beds!D24*Occupancy!D24&lt;&gt;0,'Income rent'!D24/(Beds!D24*Occupancy!D24),0),"")</f>
        <v/>
      </c>
      <c r="E24" s="94" t="str">
        <f>IF($A24&lt;&gt;"",IF(Beds!E24*Occupancy!E24&lt;&gt;0,'Income rent'!E24/(Beds!E24*Occupancy!E24),0),"")</f>
        <v/>
      </c>
      <c r="F24" s="94" t="str">
        <f>IF($A24&lt;&gt;"",IF(Beds!F24*Occupancy!F24&lt;&gt;0,'Income rent'!F24/(Beds!F24*Occupancy!F24),0),"")</f>
        <v/>
      </c>
      <c r="G24" s="94" t="str">
        <f>IF($A24&lt;&gt;"",IF(Beds!G24*Occupancy!G24&lt;&gt;0,'Income rent'!G24/(Beds!G24*Occupancy!G24),0),"")</f>
        <v/>
      </c>
      <c r="H24" s="94" t="str">
        <f>IF($A24&lt;&gt;"",IF(Beds!H24*Occupancy!H24&lt;&gt;0,'Income rent'!H24/(Beds!H24*Occupancy!H24),0),"")</f>
        <v/>
      </c>
      <c r="I24" s="94" t="str">
        <f>IF($A24&lt;&gt;"",IF(Beds!I24*Occupancy!I24&lt;&gt;0,'Income rent'!I24/(Beds!I24*Occupancy!I24),0),"")</f>
        <v/>
      </c>
      <c r="J24" s="94" t="str">
        <f>IF($A24&lt;&gt;"",IF(Beds!J24*Occupancy!J24&lt;&gt;0,'Income rent'!J24/(Beds!J24*Occupancy!J24),0),"")</f>
        <v/>
      </c>
      <c r="K24" s="94" t="str">
        <f>IF($A24&lt;&gt;"",IF(Beds!K24*Occupancy!K24&lt;&gt;0,'Income rent'!K24/(Beds!K24*Occupancy!K24),0),"")</f>
        <v/>
      </c>
      <c r="L24" s="94" t="str">
        <f>IF($A24&lt;&gt;"",IF(Beds!L24*Occupancy!L24&lt;&gt;0,'Income rent'!L24/(Beds!L24*Occupancy!L24),0),"")</f>
        <v/>
      </c>
      <c r="M24" s="94" t="str">
        <f>IF($A24&lt;&gt;"",IF(Beds!M24*Occupancy!M24&lt;&gt;0,'Income rent'!M24/(Beds!M24*Occupancy!M24),0),"")</f>
        <v/>
      </c>
      <c r="N24" s="94" t="str">
        <f>IF($A24&lt;&gt;"",IF(Beds!N24*Occupancy!N24&lt;&gt;0,'Income rent'!N24/(Beds!N24*Occupancy!N24),0),"")</f>
        <v/>
      </c>
      <c r="O24" s="94" t="str">
        <f>IF($A24&lt;&gt;"",IF(Beds!O24*Occupancy!O24&lt;&gt;0,'Income rent'!O24/(Beds!O24*Occupancy!O24),0),"")</f>
        <v/>
      </c>
      <c r="P24" s="94" t="str">
        <f>IF($A24&lt;&gt;"",IF(Beds!P24*Occupancy!P24&lt;&gt;0,'Income rent'!P24/(Beds!P24*Occupancy!P24),0),"")</f>
        <v/>
      </c>
      <c r="Q24" s="94" t="str">
        <f>IF($A24&lt;&gt;"",IF(Beds!Q24*Occupancy!Q24&lt;&gt;0,'Income rent'!Q24/(Beds!Q24*Occupancy!Q24),0),"")</f>
        <v/>
      </c>
      <c r="R24" s="94" t="str">
        <f>IF($A24&lt;&gt;"",IF(Beds!R24*Occupancy!R24&lt;&gt;0,'Income rent'!R24/(Beds!R24*Occupancy!R24),0),"")</f>
        <v/>
      </c>
      <c r="S24" s="95" t="str">
        <f>IF($A24&lt;&gt;"",IF(Beds!S24*Occupancy!S24&lt;&gt;0,'Income rent'!S24/(Beds!S24*Occupancy!S24),0),"")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82">
        <f>IF($A25&lt;&gt;"",IF(Beds!B25*Occupancy!B25&lt;&gt;0,'Income rent'!B25/(Beds!B25*Occupancy!B25),0),"")</f>
        <v>0</v>
      </c>
      <c r="C25" s="82">
        <f>IF($A25&lt;&gt;"",IF(Beds!C25*Occupancy!C25&lt;&gt;0,'Income rent'!C25/(Beds!C25*Occupancy!C25),0),"")</f>
        <v>0</v>
      </c>
      <c r="D25" s="82">
        <f>IF($A25&lt;&gt;"",IF(Beds!D25*Occupancy!D25&lt;&gt;0,'Income rent'!D25/(Beds!D25*Occupancy!D25),0),"")</f>
        <v>0</v>
      </c>
      <c r="E25" s="82">
        <f>IF($A25&lt;&gt;"",IF(Beds!E25*Occupancy!E25&lt;&gt;0,'Income rent'!E25/(Beds!E25*Occupancy!E25),0),"")</f>
        <v>0</v>
      </c>
      <c r="F25" s="82">
        <f>IF($A25&lt;&gt;"",IF(Beds!F25*Occupancy!F25&lt;&gt;0,'Income rent'!F25/(Beds!F25*Occupancy!F25),0),"")</f>
        <v>0</v>
      </c>
      <c r="G25" s="82">
        <f>IF($A25&lt;&gt;"",IF(Beds!G25*Occupancy!G25&lt;&gt;0,'Income rent'!G25/(Beds!G25*Occupancy!G25),0),"")</f>
        <v>0</v>
      </c>
      <c r="H25" s="82">
        <f>IF($A25&lt;&gt;"",IF(Beds!H25*Occupancy!H25&lt;&gt;0,'Income rent'!H25/(Beds!H25*Occupancy!H25),0),"")</f>
        <v>0</v>
      </c>
      <c r="I25" s="82">
        <f>IF($A25&lt;&gt;"",IF(Beds!I25*Occupancy!I25&lt;&gt;0,'Income rent'!I25/(Beds!I25*Occupancy!I25),0),"")</f>
        <v>0</v>
      </c>
      <c r="J25" s="82">
        <f>IF($A25&lt;&gt;"",IF(Beds!J25*Occupancy!J25&lt;&gt;0,'Income rent'!J25/(Beds!J25*Occupancy!J25),0),"")</f>
        <v>0</v>
      </c>
      <c r="K25" s="82">
        <f>IF($A25&lt;&gt;"",IF(Beds!K25*Occupancy!K25&lt;&gt;0,'Income rent'!K25/(Beds!K25*Occupancy!K25),0),"")</f>
        <v>0</v>
      </c>
      <c r="L25" s="82">
        <f>IF($A25&lt;&gt;"",IF(Beds!L25*Occupancy!L25&lt;&gt;0,'Income rent'!L25/(Beds!L25*Occupancy!L25),0),"")</f>
        <v>0</v>
      </c>
      <c r="M25" s="82">
        <f>IF($A25&lt;&gt;"",IF(Beds!M25*Occupancy!M25&lt;&gt;0,'Income rent'!M25/(Beds!M25*Occupancy!M25),0),"")</f>
        <v>0</v>
      </c>
      <c r="N25" s="82">
        <f>IF($A25&lt;&gt;"",IF(Beds!N25*Occupancy!N25&lt;&gt;0,'Income rent'!N25/(Beds!N25*Occupancy!N25),0),"")</f>
        <v>0</v>
      </c>
      <c r="O25" s="82">
        <f>IF($A25&lt;&gt;"",IF(Beds!O25*Occupancy!O25&lt;&gt;0,'Income rent'!O25/(Beds!O25*Occupancy!O25),0),"")</f>
        <v>0</v>
      </c>
      <c r="P25" s="82">
        <f>IF($A25&lt;&gt;"",IF(Beds!P25*Occupancy!P25&lt;&gt;0,'Income rent'!P25/(Beds!P25*Occupancy!P25),0),"")</f>
        <v>0</v>
      </c>
      <c r="Q25" s="82">
        <f>IF($A25&lt;&gt;"",IF(Beds!Q25*Occupancy!Q25&lt;&gt;0,'Income rent'!Q25/(Beds!Q25*Occupancy!Q25),0),"")</f>
        <v>0</v>
      </c>
      <c r="R25" s="82">
        <f>IF($A25&lt;&gt;"",IF(Beds!R25*Occupancy!R25&lt;&gt;0,'Income rent'!R25/(Beds!R25*Occupancy!R25),0),"")</f>
        <v>0</v>
      </c>
      <c r="S25" s="83">
        <f>IF($A25&lt;&gt;"",IF(Beds!S25*Occupancy!S25&lt;&gt;0,'Income rent'!S25/(Beds!S25*Occupancy!S25),0),"")</f>
        <v>0</v>
      </c>
    </row>
    <row r="26" spans="1:19" x14ac:dyDescent="0.25">
      <c r="A26" s="4" t="str">
        <f>IF(Beds!A26&lt;&gt;"",Beds!A26,"")</f>
        <v>Carlos III 1</v>
      </c>
      <c r="B26" s="84">
        <f>IF($A26&lt;&gt;"",IF(Beds!B26*Occupancy!B26&lt;&gt;0,'Income rent'!B26/(Beds!B26*Occupancy!B26),0),"")</f>
        <v>0</v>
      </c>
      <c r="C26" s="85">
        <f>IF($A26&lt;&gt;"",IF(Beds!C26*Occupancy!C26&lt;&gt;0,'Income rent'!C26/(Beds!C26*Occupancy!C26),0),"")</f>
        <v>0</v>
      </c>
      <c r="D26" s="85">
        <f>IF($A26&lt;&gt;"",IF(Beds!D26*Occupancy!D26&lt;&gt;0,'Income rent'!D26/(Beds!D26*Occupancy!D26),0),"")</f>
        <v>0</v>
      </c>
      <c r="E26" s="85">
        <f>IF($A26&lt;&gt;"",IF(Beds!E26*Occupancy!E26&lt;&gt;0,'Income rent'!E26/(Beds!E26*Occupancy!E26),0),"")</f>
        <v>0</v>
      </c>
      <c r="F26" s="85">
        <f>IF($A26&lt;&gt;"",IF(Beds!F26*Occupancy!F26&lt;&gt;0,'Income rent'!F26/(Beds!F26*Occupancy!F26),0),"")</f>
        <v>0</v>
      </c>
      <c r="G26" s="85">
        <f>IF($A26&lt;&gt;"",IF(Beds!G26*Occupancy!G26&lt;&gt;0,'Income rent'!G26/(Beds!G26*Occupancy!G26),0),"")</f>
        <v>0</v>
      </c>
      <c r="H26" s="85">
        <f>IF($A26&lt;&gt;"",IF(Beds!H26*Occupancy!H26&lt;&gt;0,'Income rent'!H26/(Beds!H26*Occupancy!H26),0),"")</f>
        <v>0</v>
      </c>
      <c r="I26" s="85">
        <f>IF($A26&lt;&gt;"",IF(Beds!I26*Occupancy!I26&lt;&gt;0,'Income rent'!I26/(Beds!I26*Occupancy!I26),0),"")</f>
        <v>0</v>
      </c>
      <c r="J26" s="85">
        <f>IF($A26&lt;&gt;"",IF(Beds!J26*Occupancy!J26&lt;&gt;0,'Income rent'!J26/(Beds!J26*Occupancy!J26),0),"")</f>
        <v>0</v>
      </c>
      <c r="K26" s="85">
        <f>IF($A26&lt;&gt;"",IF(Beds!K26*Occupancy!K26&lt;&gt;0,'Income rent'!K26/(Beds!K26*Occupancy!K26),0),"")</f>
        <v>0</v>
      </c>
      <c r="L26" s="85">
        <f>IF($A26&lt;&gt;"",IF(Beds!L26*Occupancy!L26&lt;&gt;0,'Income rent'!L26/(Beds!L26*Occupancy!L26),0),"")</f>
        <v>0</v>
      </c>
      <c r="M26" s="85">
        <f>IF($A26&lt;&gt;"",IF(Beds!M26*Occupancy!M26&lt;&gt;0,'Income rent'!M26/(Beds!M26*Occupancy!M26),0),"")</f>
        <v>0</v>
      </c>
      <c r="N26" s="85">
        <f>IF($A26&lt;&gt;"",IF(Beds!N26*Occupancy!N26&lt;&gt;0,'Income rent'!N26/(Beds!N26*Occupancy!N26),0),"")</f>
        <v>0</v>
      </c>
      <c r="O26" s="85">
        <f>IF($A26&lt;&gt;"",IF(Beds!O26*Occupancy!O26&lt;&gt;0,'Income rent'!O26/(Beds!O26*Occupancy!O26),0),"")</f>
        <v>0</v>
      </c>
      <c r="P26" s="85">
        <f>IF($A26&lt;&gt;"",IF(Beds!P26*Occupancy!P26&lt;&gt;0,'Income rent'!P26/(Beds!P26*Occupancy!P26),0),"")</f>
        <v>0</v>
      </c>
      <c r="Q26" s="85">
        <f>IF($A26&lt;&gt;"",IF(Beds!Q26*Occupancy!Q26&lt;&gt;0,'Income rent'!Q26/(Beds!Q26*Occupancy!Q26),0),"")</f>
        <v>0</v>
      </c>
      <c r="R26" s="85">
        <f>IF($A26&lt;&gt;"",IF(Beds!R26*Occupancy!R26&lt;&gt;0,'Income rent'!R26/(Beds!R26*Occupancy!R26),0),"")</f>
        <v>0</v>
      </c>
      <c r="S26" s="86">
        <f>IF($A26&lt;&gt;"",IF(Beds!S26*Occupancy!S26&lt;&gt;0,'Income rent'!S26/(Beds!S26*Occupancy!S26),0),"")</f>
        <v>0</v>
      </c>
    </row>
    <row r="27" spans="1:19" x14ac:dyDescent="0.25">
      <c r="A27" s="5" t="str">
        <f>IF(Beds!A27&lt;&gt;"",Beds!A27,"")</f>
        <v>Carlos III 2</v>
      </c>
      <c r="B27" s="87">
        <f>IF($A27&lt;&gt;"",IF(Beds!B27*Occupancy!B27&lt;&gt;0,'Income rent'!B27/(Beds!B27*Occupancy!B27),0),"")</f>
        <v>0</v>
      </c>
      <c r="C27" s="88">
        <f>IF($A27&lt;&gt;"",IF(Beds!C27*Occupancy!C27&lt;&gt;0,'Income rent'!C27/(Beds!C27*Occupancy!C27),0),"")</f>
        <v>0</v>
      </c>
      <c r="D27" s="88">
        <f>IF($A27&lt;&gt;"",IF(Beds!D27*Occupancy!D27&lt;&gt;0,'Income rent'!D27/(Beds!D27*Occupancy!D27),0),"")</f>
        <v>0</v>
      </c>
      <c r="E27" s="88">
        <f>IF($A27&lt;&gt;"",IF(Beds!E27*Occupancy!E27&lt;&gt;0,'Income rent'!E27/(Beds!E27*Occupancy!E27),0),"")</f>
        <v>0</v>
      </c>
      <c r="F27" s="88">
        <f>IF($A27&lt;&gt;"",IF(Beds!F27*Occupancy!F27&lt;&gt;0,'Income rent'!F27/(Beds!F27*Occupancy!F27),0),"")</f>
        <v>0</v>
      </c>
      <c r="G27" s="88">
        <f>IF($A27&lt;&gt;"",IF(Beds!G27*Occupancy!G27&lt;&gt;0,'Income rent'!G27/(Beds!G27*Occupancy!G27),0),"")</f>
        <v>0</v>
      </c>
      <c r="H27" s="88">
        <f>IF($A27&lt;&gt;"",IF(Beds!H27*Occupancy!H27&lt;&gt;0,'Income rent'!H27/(Beds!H27*Occupancy!H27),0),"")</f>
        <v>0</v>
      </c>
      <c r="I27" s="88">
        <f>IF($A27&lt;&gt;"",IF(Beds!I27*Occupancy!I27&lt;&gt;0,'Income rent'!I27/(Beds!I27*Occupancy!I27),0),"")</f>
        <v>0</v>
      </c>
      <c r="J27" s="88">
        <f>IF($A27&lt;&gt;"",IF(Beds!J27*Occupancy!J27&lt;&gt;0,'Income rent'!J27/(Beds!J27*Occupancy!J27),0),"")</f>
        <v>0</v>
      </c>
      <c r="K27" s="88">
        <f>IF($A27&lt;&gt;"",IF(Beds!K27*Occupancy!K27&lt;&gt;0,'Income rent'!K27/(Beds!K27*Occupancy!K27),0),"")</f>
        <v>0</v>
      </c>
      <c r="L27" s="88">
        <f>IF($A27&lt;&gt;"",IF(Beds!L27*Occupancy!L27&lt;&gt;0,'Income rent'!L27/(Beds!L27*Occupancy!L27),0),"")</f>
        <v>0</v>
      </c>
      <c r="M27" s="88">
        <f>IF($A27&lt;&gt;"",IF(Beds!M27*Occupancy!M27&lt;&gt;0,'Income rent'!M27/(Beds!M27*Occupancy!M27),0),"")</f>
        <v>0</v>
      </c>
      <c r="N27" s="88">
        <f>IF($A27&lt;&gt;"",IF(Beds!N27*Occupancy!N27&lt;&gt;0,'Income rent'!N27/(Beds!N27*Occupancy!N27),0),"")</f>
        <v>0</v>
      </c>
      <c r="O27" s="88">
        <f>IF($A27&lt;&gt;"",IF(Beds!O27*Occupancy!O27&lt;&gt;0,'Income rent'!O27/(Beds!O27*Occupancy!O27),0),"")</f>
        <v>0</v>
      </c>
      <c r="P27" s="88">
        <f>IF($A27&lt;&gt;"",IF(Beds!P27*Occupancy!P27&lt;&gt;0,'Income rent'!P27/(Beds!P27*Occupancy!P27),0),"")</f>
        <v>0</v>
      </c>
      <c r="Q27" s="88">
        <f>IF($A27&lt;&gt;"",IF(Beds!Q27*Occupancy!Q27&lt;&gt;0,'Income rent'!Q27/(Beds!Q27*Occupancy!Q27),0),"")</f>
        <v>0</v>
      </c>
      <c r="R27" s="88">
        <f>IF($A27&lt;&gt;"",IF(Beds!R27*Occupancy!R27&lt;&gt;0,'Income rent'!R27/(Beds!R27*Occupancy!R27),0),"")</f>
        <v>0</v>
      </c>
      <c r="S27" s="89">
        <f>IF($A27&lt;&gt;"",IF(Beds!S27*Occupancy!S27&lt;&gt;0,'Income rent'!S27/(Beds!S27*Occupancy!S27),0),"")</f>
        <v>0</v>
      </c>
    </row>
    <row r="28" spans="1:19" x14ac:dyDescent="0.25">
      <c r="A28" s="5" t="str">
        <f>IF(Beds!A28&lt;&gt;"",Beds!A28,"")</f>
        <v/>
      </c>
      <c r="B28" s="87" t="str">
        <f>IF($A28&lt;&gt;"",IF(Beds!B28*Occupancy!B28&lt;&gt;0,'Income rent'!B28/(Beds!B28*Occupancy!B28),0),"")</f>
        <v/>
      </c>
      <c r="C28" s="88" t="str">
        <f>IF($A28&lt;&gt;"",IF(Beds!C28*Occupancy!C28&lt;&gt;0,'Income rent'!C28/(Beds!C28*Occupancy!C28),0),"")</f>
        <v/>
      </c>
      <c r="D28" s="88" t="str">
        <f>IF($A28&lt;&gt;"",IF(Beds!D28*Occupancy!D28&lt;&gt;0,'Income rent'!D28/(Beds!D28*Occupancy!D28),0),"")</f>
        <v/>
      </c>
      <c r="E28" s="88" t="str">
        <f>IF($A28&lt;&gt;"",IF(Beds!E28*Occupancy!E28&lt;&gt;0,'Income rent'!E28/(Beds!E28*Occupancy!E28),0),"")</f>
        <v/>
      </c>
      <c r="F28" s="88" t="str">
        <f>IF($A28&lt;&gt;"",IF(Beds!F28*Occupancy!F28&lt;&gt;0,'Income rent'!F28/(Beds!F28*Occupancy!F28),0),"")</f>
        <v/>
      </c>
      <c r="G28" s="88" t="str">
        <f>IF($A28&lt;&gt;"",IF(Beds!G28*Occupancy!G28&lt;&gt;0,'Income rent'!G28/(Beds!G28*Occupancy!G28),0),"")</f>
        <v/>
      </c>
      <c r="H28" s="88" t="str">
        <f>IF($A28&lt;&gt;"",IF(Beds!H28*Occupancy!H28&lt;&gt;0,'Income rent'!H28/(Beds!H28*Occupancy!H28),0),"")</f>
        <v/>
      </c>
      <c r="I28" s="88" t="str">
        <f>IF($A28&lt;&gt;"",IF(Beds!I28*Occupancy!I28&lt;&gt;0,'Income rent'!I28/(Beds!I28*Occupancy!I28),0),"")</f>
        <v/>
      </c>
      <c r="J28" s="88" t="str">
        <f>IF($A28&lt;&gt;"",IF(Beds!J28*Occupancy!J28&lt;&gt;0,'Income rent'!J28/(Beds!J28*Occupancy!J28),0),"")</f>
        <v/>
      </c>
      <c r="K28" s="88" t="str">
        <f>IF($A28&lt;&gt;"",IF(Beds!K28*Occupancy!K28&lt;&gt;0,'Income rent'!K28/(Beds!K28*Occupancy!K28),0),"")</f>
        <v/>
      </c>
      <c r="L28" s="88" t="str">
        <f>IF($A28&lt;&gt;"",IF(Beds!L28*Occupancy!L28&lt;&gt;0,'Income rent'!L28/(Beds!L28*Occupancy!L28),0),"")</f>
        <v/>
      </c>
      <c r="M28" s="88" t="str">
        <f>IF($A28&lt;&gt;"",IF(Beds!M28*Occupancy!M28&lt;&gt;0,'Income rent'!M28/(Beds!M28*Occupancy!M28),0),"")</f>
        <v/>
      </c>
      <c r="N28" s="88" t="str">
        <f>IF($A28&lt;&gt;"",IF(Beds!N28*Occupancy!N28&lt;&gt;0,'Income rent'!N28/(Beds!N28*Occupancy!N28),0),"")</f>
        <v/>
      </c>
      <c r="O28" s="88" t="str">
        <f>IF($A28&lt;&gt;"",IF(Beds!O28*Occupancy!O28&lt;&gt;0,'Income rent'!O28/(Beds!O28*Occupancy!O28),0),"")</f>
        <v/>
      </c>
      <c r="P28" s="88" t="str">
        <f>IF($A28&lt;&gt;"",IF(Beds!P28*Occupancy!P28&lt;&gt;0,'Income rent'!P28/(Beds!P28*Occupancy!P28),0),"")</f>
        <v/>
      </c>
      <c r="Q28" s="88" t="str">
        <f>IF($A28&lt;&gt;"",IF(Beds!Q28*Occupancy!Q28&lt;&gt;0,'Income rent'!Q28/(Beds!Q28*Occupancy!Q28),0),"")</f>
        <v/>
      </c>
      <c r="R28" s="88" t="str">
        <f>IF($A28&lt;&gt;"",IF(Beds!R28*Occupancy!R28&lt;&gt;0,'Income rent'!R28/(Beds!R28*Occupancy!R28),0),"")</f>
        <v/>
      </c>
      <c r="S28" s="89" t="str">
        <f>IF($A28&lt;&gt;"",IF(Beds!S28*Occupancy!S28&lt;&gt;0,'Income rent'!S28/(Beds!S28*Occupancy!S28),0),"")</f>
        <v/>
      </c>
    </row>
    <row r="29" spans="1:19" x14ac:dyDescent="0.25">
      <c r="A29" s="7" t="str">
        <f>IF(Beds!A29&lt;&gt;"",Beds!A29,"")</f>
        <v/>
      </c>
      <c r="B29" s="93" t="str">
        <f>IF($A29&lt;&gt;"",IF(Beds!B29*Occupancy!B29&lt;&gt;0,'Income rent'!B29/(Beds!B29*Occupancy!B29),0),"")</f>
        <v/>
      </c>
      <c r="C29" s="94" t="str">
        <f>IF($A29&lt;&gt;"",IF(Beds!C29*Occupancy!C29&lt;&gt;0,'Income rent'!C29/(Beds!C29*Occupancy!C29),0),"")</f>
        <v/>
      </c>
      <c r="D29" s="94" t="str">
        <f>IF($A29&lt;&gt;"",IF(Beds!D29*Occupancy!D29&lt;&gt;0,'Income rent'!D29/(Beds!D29*Occupancy!D29),0),"")</f>
        <v/>
      </c>
      <c r="E29" s="94" t="str">
        <f>IF($A29&lt;&gt;"",IF(Beds!E29*Occupancy!E29&lt;&gt;0,'Income rent'!E29/(Beds!E29*Occupancy!E29),0),"")</f>
        <v/>
      </c>
      <c r="F29" s="94" t="str">
        <f>IF($A29&lt;&gt;"",IF(Beds!F29*Occupancy!F29&lt;&gt;0,'Income rent'!F29/(Beds!F29*Occupancy!F29),0),"")</f>
        <v/>
      </c>
      <c r="G29" s="94" t="str">
        <f>IF($A29&lt;&gt;"",IF(Beds!G29*Occupancy!G29&lt;&gt;0,'Income rent'!G29/(Beds!G29*Occupancy!G29),0),"")</f>
        <v/>
      </c>
      <c r="H29" s="94" t="str">
        <f>IF($A29&lt;&gt;"",IF(Beds!H29*Occupancy!H29&lt;&gt;0,'Income rent'!H29/(Beds!H29*Occupancy!H29),0),"")</f>
        <v/>
      </c>
      <c r="I29" s="94" t="str">
        <f>IF($A29&lt;&gt;"",IF(Beds!I29*Occupancy!I29&lt;&gt;0,'Income rent'!I29/(Beds!I29*Occupancy!I29),0),"")</f>
        <v/>
      </c>
      <c r="J29" s="94" t="str">
        <f>IF($A29&lt;&gt;"",IF(Beds!J29*Occupancy!J29&lt;&gt;0,'Income rent'!J29/(Beds!J29*Occupancy!J29),0),"")</f>
        <v/>
      </c>
      <c r="K29" s="94" t="str">
        <f>IF($A29&lt;&gt;"",IF(Beds!K29*Occupancy!K29&lt;&gt;0,'Income rent'!K29/(Beds!K29*Occupancy!K29),0),"")</f>
        <v/>
      </c>
      <c r="L29" s="94" t="str">
        <f>IF($A29&lt;&gt;"",IF(Beds!L29*Occupancy!L29&lt;&gt;0,'Income rent'!L29/(Beds!L29*Occupancy!L29),0),"")</f>
        <v/>
      </c>
      <c r="M29" s="94" t="str">
        <f>IF($A29&lt;&gt;"",IF(Beds!M29*Occupancy!M29&lt;&gt;0,'Income rent'!M29/(Beds!M29*Occupancy!M29),0),"")</f>
        <v/>
      </c>
      <c r="N29" s="94" t="str">
        <f>IF($A29&lt;&gt;"",IF(Beds!N29*Occupancy!N29&lt;&gt;0,'Income rent'!N29/(Beds!N29*Occupancy!N29),0),"")</f>
        <v/>
      </c>
      <c r="O29" s="94" t="str">
        <f>IF($A29&lt;&gt;"",IF(Beds!O29*Occupancy!O29&lt;&gt;0,'Income rent'!O29/(Beds!O29*Occupancy!O29),0),"")</f>
        <v/>
      </c>
      <c r="P29" s="94" t="str">
        <f>IF($A29&lt;&gt;"",IF(Beds!P29*Occupancy!P29&lt;&gt;0,'Income rent'!P29/(Beds!P29*Occupancy!P29),0),"")</f>
        <v/>
      </c>
      <c r="Q29" s="94" t="str">
        <f>IF($A29&lt;&gt;"",IF(Beds!Q29*Occupancy!Q29&lt;&gt;0,'Income rent'!Q29/(Beds!Q29*Occupancy!Q29),0),"")</f>
        <v/>
      </c>
      <c r="R29" s="94" t="str">
        <f>IF($A29&lt;&gt;"",IF(Beds!R29*Occupancy!R29&lt;&gt;0,'Income rent'!R29/(Beds!R29*Occupancy!R29),0),"")</f>
        <v/>
      </c>
      <c r="S29" s="95" t="str">
        <f>IF($A29&lt;&gt;"",IF(Beds!S29*Occupancy!S29&lt;&gt;0,'Income rent'!S29/(Beds!S29*Occupancy!S29),0),"")</f>
        <v/>
      </c>
    </row>
    <row r="30" spans="1:19" x14ac:dyDescent="0.25">
      <c r="A30" s="26" t="str">
        <f>IF(Beds!A30&lt;&gt;"",Beds!A30,"")</f>
        <v>3rd PARTIES</v>
      </c>
      <c r="B30" s="80">
        <f>IF($A30&lt;&gt;"",IF(Beds!B30*Occupancy!B30&lt;&gt;0,'Income rent'!B30/(Beds!B30*Occupancy!B30),0),"")</f>
        <v>0</v>
      </c>
      <c r="C30" s="80">
        <f>IF($A30&lt;&gt;"",IF(Beds!C30*Occupancy!C30&lt;&gt;0,'Income rent'!C30/(Beds!C30*Occupancy!C30),0),"")</f>
        <v>0</v>
      </c>
      <c r="D30" s="80">
        <f>IF($A30&lt;&gt;"",IF(Beds!D30*Occupancy!D30&lt;&gt;0,'Income rent'!D30/(Beds!D30*Occupancy!D30),0),"")</f>
        <v>0</v>
      </c>
      <c r="E30" s="80">
        <f>IF($A30&lt;&gt;"",IF(Beds!E30*Occupancy!E30&lt;&gt;0,'Income rent'!E30/(Beds!E30*Occupancy!E30),0),"")</f>
        <v>0</v>
      </c>
      <c r="F30" s="80">
        <f>IF($A30&lt;&gt;"",IF(Beds!F30*Occupancy!F30&lt;&gt;0,'Income rent'!F30/(Beds!F30*Occupancy!F30),0),"")</f>
        <v>0</v>
      </c>
      <c r="G30" s="80">
        <f>IF($A30&lt;&gt;"",IF(Beds!G30*Occupancy!G30&lt;&gt;0,'Income rent'!G30/(Beds!G30*Occupancy!G30),0),"")</f>
        <v>0</v>
      </c>
      <c r="H30" s="80">
        <f>IF($A30&lt;&gt;"",IF(Beds!H30*Occupancy!H30&lt;&gt;0,'Income rent'!H30/(Beds!H30*Occupancy!H30),0),"")</f>
        <v>0</v>
      </c>
      <c r="I30" s="80">
        <f>IF($A30&lt;&gt;"",IF(Beds!I30*Occupancy!I30&lt;&gt;0,'Income rent'!I30/(Beds!I30*Occupancy!I30),0),"")</f>
        <v>0</v>
      </c>
      <c r="J30" s="80">
        <f>IF($A30&lt;&gt;"",IF(Beds!J30*Occupancy!J30&lt;&gt;0,'Income rent'!J30/(Beds!J30*Occupancy!J30),0),"")</f>
        <v>0</v>
      </c>
      <c r="K30" s="80">
        <f>IF($A30&lt;&gt;"",IF(Beds!K30*Occupancy!K30&lt;&gt;0,'Income rent'!K30/(Beds!K30*Occupancy!K30),0),"")</f>
        <v>0</v>
      </c>
      <c r="L30" s="80">
        <f>IF($A30&lt;&gt;"",IF(Beds!L30*Occupancy!L30&lt;&gt;0,'Income rent'!L30/(Beds!L30*Occupancy!L30),0),"")</f>
        <v>0</v>
      </c>
      <c r="M30" s="80">
        <f>IF($A30&lt;&gt;"",IF(Beds!M30*Occupancy!M30&lt;&gt;0,'Income rent'!M30/(Beds!M30*Occupancy!M30),0),"")</f>
        <v>0</v>
      </c>
      <c r="N30" s="80">
        <f>IF($A30&lt;&gt;"",IF(Beds!N30*Occupancy!N30&lt;&gt;0,'Income rent'!N30/(Beds!N30*Occupancy!N30),0),"")</f>
        <v>0</v>
      </c>
      <c r="O30" s="80">
        <f>IF($A30&lt;&gt;"",IF(Beds!O30*Occupancy!O30&lt;&gt;0,'Income rent'!O30/(Beds!O30*Occupancy!O30),0),"")</f>
        <v>0</v>
      </c>
      <c r="P30" s="80">
        <f>IF($A30&lt;&gt;"",IF(Beds!P30*Occupancy!P30&lt;&gt;0,'Income rent'!P30/(Beds!P30*Occupancy!P30),0),"")</f>
        <v>0</v>
      </c>
      <c r="Q30" s="80">
        <f>IF($A30&lt;&gt;"",IF(Beds!Q30*Occupancy!Q30&lt;&gt;0,'Income rent'!Q30/(Beds!Q30*Occupancy!Q30),0),"")</f>
        <v>0</v>
      </c>
      <c r="R30" s="80">
        <f>IF($A30&lt;&gt;"",IF(Beds!R30*Occupancy!R30&lt;&gt;0,'Income rent'!R30/(Beds!R30*Occupancy!R30),0),"")</f>
        <v>0</v>
      </c>
      <c r="S30" s="81">
        <f>IF($A30&lt;&gt;"",IF(Beds!S30*Occupancy!S30&lt;&gt;0,'Income rent'!S30/(Beds!S30*Occupancy!S30),0),"")</f>
        <v>0</v>
      </c>
    </row>
    <row r="31" spans="1:19" ht="15" customHeight="1" x14ac:dyDescent="0.25">
      <c r="A31" s="4" t="str">
        <f>IF(Beds!A31&lt;&gt;"",Beds!A31,"")</f>
        <v>Artesania 30</v>
      </c>
      <c r="B31" s="84">
        <f>IF($A31&lt;&gt;"",IF(Beds!B31*Occupancy!B31&lt;&gt;0,'Income rent'!B31/(Beds!B31*Occupancy!B31),0),"")</f>
        <v>0</v>
      </c>
      <c r="C31" s="85">
        <f>IF($A31&lt;&gt;"",IF(Beds!C31*Occupancy!C31&lt;&gt;0,'Income rent'!C31/(Beds!C31*Occupancy!C31),0),"")</f>
        <v>0</v>
      </c>
      <c r="D31" s="85">
        <f>IF($A31&lt;&gt;"",IF(Beds!D31*Occupancy!D31&lt;&gt;0,'Income rent'!D31/(Beds!D31*Occupancy!D31),0),"")</f>
        <v>0</v>
      </c>
      <c r="E31" s="85">
        <f>IF($A31&lt;&gt;"",IF(Beds!E31*Occupancy!E31&lt;&gt;0,'Income rent'!E31/(Beds!E31*Occupancy!E31),0),"")</f>
        <v>0</v>
      </c>
      <c r="F31" s="85">
        <f>IF($A31&lt;&gt;"",IF(Beds!F31*Occupancy!F31&lt;&gt;0,'Income rent'!F31/(Beds!F31*Occupancy!F31),0),"")</f>
        <v>0</v>
      </c>
      <c r="G31" s="85">
        <f>IF($A31&lt;&gt;"",IF(Beds!G31*Occupancy!G31&lt;&gt;0,'Income rent'!G31/(Beds!G31*Occupancy!G31),0),"")</f>
        <v>0</v>
      </c>
      <c r="H31" s="85">
        <f>IF($A31&lt;&gt;"",IF(Beds!H31*Occupancy!H31&lt;&gt;0,'Income rent'!H31/(Beds!H31*Occupancy!H31),0),"")</f>
        <v>0</v>
      </c>
      <c r="I31" s="85">
        <f>IF($A31&lt;&gt;"",IF(Beds!I31*Occupancy!I31&lt;&gt;0,'Income rent'!I31/(Beds!I31*Occupancy!I31),0),"")</f>
        <v>0</v>
      </c>
      <c r="J31" s="85">
        <f>IF($A31&lt;&gt;"",IF(Beds!J31*Occupancy!J31&lt;&gt;0,'Income rent'!J31/(Beds!J31*Occupancy!J31),0),"")</f>
        <v>0</v>
      </c>
      <c r="K31" s="85">
        <f>IF($A31&lt;&gt;"",IF(Beds!K31*Occupancy!K31&lt;&gt;0,'Income rent'!K31/(Beds!K31*Occupancy!K31),0),"")</f>
        <v>0</v>
      </c>
      <c r="L31" s="85">
        <f>IF($A31&lt;&gt;"",IF(Beds!L31*Occupancy!L31&lt;&gt;0,'Income rent'!L31/(Beds!L31*Occupancy!L31),0),"")</f>
        <v>0</v>
      </c>
      <c r="M31" s="85">
        <f>IF($A31&lt;&gt;"",IF(Beds!M31*Occupancy!M31&lt;&gt;0,'Income rent'!M31/(Beds!M31*Occupancy!M31),0),"")</f>
        <v>0</v>
      </c>
      <c r="N31" s="85">
        <f>IF($A31&lt;&gt;"",IF(Beds!N31*Occupancy!N31&lt;&gt;0,'Income rent'!N31/(Beds!N31*Occupancy!N31),0),"")</f>
        <v>0</v>
      </c>
      <c r="O31" s="85">
        <f>IF($A31&lt;&gt;"",IF(Beds!O31*Occupancy!O31&lt;&gt;0,'Income rent'!O31/(Beds!O31*Occupancy!O31),0),"")</f>
        <v>0</v>
      </c>
      <c r="P31" s="85">
        <f>IF($A31&lt;&gt;"",IF(Beds!P31*Occupancy!P31&lt;&gt;0,'Income rent'!P31/(Beds!P31*Occupancy!P31),0),"")</f>
        <v>0</v>
      </c>
      <c r="Q31" s="85">
        <f>IF($A31&lt;&gt;"",IF(Beds!Q31*Occupancy!Q31&lt;&gt;0,'Income rent'!Q31/(Beds!Q31*Occupancy!Q31),0),"")</f>
        <v>0</v>
      </c>
      <c r="R31" s="85">
        <f>IF($A31&lt;&gt;"",IF(Beds!R31*Occupancy!R31&lt;&gt;0,'Income rent'!R31/(Beds!R31*Occupancy!R31),0),"")</f>
        <v>0</v>
      </c>
      <c r="S31" s="86">
        <f>IF($A31&lt;&gt;"",IF(Beds!S31*Occupancy!S31&lt;&gt;0,'Income rent'!S31/(Beds!S31*Occupancy!S31),0),"")</f>
        <v>0</v>
      </c>
    </row>
    <row r="32" spans="1:19" ht="15" customHeight="1" x14ac:dyDescent="0.25">
      <c r="A32" s="5" t="str">
        <f>IF(Beds!A32&lt;&gt;"",Beds!A32,"")</f>
        <v>Bailén 33</v>
      </c>
      <c r="B32" s="87">
        <f>IF($A32&lt;&gt;"",IF(Beds!B32*Occupancy!B32&lt;&gt;0,'Income rent'!B32/(Beds!B32*Occupancy!B32),0),"")</f>
        <v>0</v>
      </c>
      <c r="C32" s="88">
        <f>IF($A32&lt;&gt;"",IF(Beds!C32*Occupancy!C32&lt;&gt;0,'Income rent'!C32/(Beds!C32*Occupancy!C32),0),"")</f>
        <v>0</v>
      </c>
      <c r="D32" s="88">
        <f>IF($A32&lt;&gt;"",IF(Beds!D32*Occupancy!D32&lt;&gt;0,'Income rent'!D32/(Beds!D32*Occupancy!D32),0),"")</f>
        <v>0</v>
      </c>
      <c r="E32" s="88">
        <f>IF($A32&lt;&gt;"",IF(Beds!E32*Occupancy!E32&lt;&gt;0,'Income rent'!E32/(Beds!E32*Occupancy!E32),0),"")</f>
        <v>0</v>
      </c>
      <c r="F32" s="88">
        <f>IF($A32&lt;&gt;"",IF(Beds!F32*Occupancy!F32&lt;&gt;0,'Income rent'!F32/(Beds!F32*Occupancy!F32),0),"")</f>
        <v>0</v>
      </c>
      <c r="G32" s="88">
        <f>IF($A32&lt;&gt;"",IF(Beds!G32*Occupancy!G32&lt;&gt;0,'Income rent'!G32/(Beds!G32*Occupancy!G32),0),"")</f>
        <v>0</v>
      </c>
      <c r="H32" s="88">
        <f>IF($A32&lt;&gt;"",IF(Beds!H32*Occupancy!H32&lt;&gt;0,'Income rent'!H32/(Beds!H32*Occupancy!H32),0),"")</f>
        <v>0</v>
      </c>
      <c r="I32" s="88">
        <f>IF($A32&lt;&gt;"",IF(Beds!I32*Occupancy!I32&lt;&gt;0,'Income rent'!I32/(Beds!I32*Occupancy!I32),0),"")</f>
        <v>0</v>
      </c>
      <c r="J32" s="88">
        <f>IF($A32&lt;&gt;"",IF(Beds!J32*Occupancy!J32&lt;&gt;0,'Income rent'!J32/(Beds!J32*Occupancy!J32),0),"")</f>
        <v>0</v>
      </c>
      <c r="K32" s="88">
        <f>IF($A32&lt;&gt;"",IF(Beds!K32*Occupancy!K32&lt;&gt;0,'Income rent'!K32/(Beds!K32*Occupancy!K32),0),"")</f>
        <v>0</v>
      </c>
      <c r="L32" s="88">
        <f>IF($A32&lt;&gt;"",IF(Beds!L32*Occupancy!L32&lt;&gt;0,'Income rent'!L32/(Beds!L32*Occupancy!L32),0),"")</f>
        <v>0</v>
      </c>
      <c r="M32" s="88">
        <f>IF($A32&lt;&gt;"",IF(Beds!M32*Occupancy!M32&lt;&gt;0,'Income rent'!M32/(Beds!M32*Occupancy!M32),0),"")</f>
        <v>0</v>
      </c>
      <c r="N32" s="88">
        <f>IF($A32&lt;&gt;"",IF(Beds!N32*Occupancy!N32&lt;&gt;0,'Income rent'!N32/(Beds!N32*Occupancy!N32),0),"")</f>
        <v>0</v>
      </c>
      <c r="O32" s="88">
        <f>IF($A32&lt;&gt;"",IF(Beds!O32*Occupancy!O32&lt;&gt;0,'Income rent'!O32/(Beds!O32*Occupancy!O32),0),"")</f>
        <v>0</v>
      </c>
      <c r="P32" s="88">
        <f>IF($A32&lt;&gt;"",IF(Beds!P32*Occupancy!P32&lt;&gt;0,'Income rent'!P32/(Beds!P32*Occupancy!P32),0),"")</f>
        <v>0</v>
      </c>
      <c r="Q32" s="88">
        <f>IF($A32&lt;&gt;"",IF(Beds!Q32*Occupancy!Q32&lt;&gt;0,'Income rent'!Q32/(Beds!Q32*Occupancy!Q32),0),"")</f>
        <v>0</v>
      </c>
      <c r="R32" s="88">
        <f>IF($A32&lt;&gt;"",IF(Beds!R32*Occupancy!R32&lt;&gt;0,'Income rent'!R32/(Beds!R32*Occupancy!R32),0),"")</f>
        <v>0</v>
      </c>
      <c r="S32" s="89">
        <f>IF($A32&lt;&gt;"",IF(Beds!S32*Occupancy!S32&lt;&gt;0,'Income rent'!S32/(Beds!S32*Occupancy!S32),0),"")</f>
        <v>0</v>
      </c>
    </row>
    <row r="33" spans="1:19" ht="15" customHeight="1" x14ac:dyDescent="0.25">
      <c r="A33" s="5" t="str">
        <f>IF(Beds!A33&lt;&gt;"",Beds!A33,"")</f>
        <v>Consell De Cent 222</v>
      </c>
      <c r="B33" s="87">
        <f>IF($A33&lt;&gt;"",IF(Beds!B33*Occupancy!B33&lt;&gt;0,'Income rent'!B33/(Beds!B33*Occupancy!B33),0),"")</f>
        <v>0</v>
      </c>
      <c r="C33" s="88">
        <f>IF($A33&lt;&gt;"",IF(Beds!C33*Occupancy!C33&lt;&gt;0,'Income rent'!C33/(Beds!C33*Occupancy!C33),0),"")</f>
        <v>0</v>
      </c>
      <c r="D33" s="88">
        <f>IF($A33&lt;&gt;"",IF(Beds!D33*Occupancy!D33&lt;&gt;0,'Income rent'!D33/(Beds!D33*Occupancy!D33),0),"")</f>
        <v>0</v>
      </c>
      <c r="E33" s="88">
        <f>IF($A33&lt;&gt;"",IF(Beds!E33*Occupancy!E33&lt;&gt;0,'Income rent'!E33/(Beds!E33*Occupancy!E33),0),"")</f>
        <v>0</v>
      </c>
      <c r="F33" s="88">
        <f>IF($A33&lt;&gt;"",IF(Beds!F33*Occupancy!F33&lt;&gt;0,'Income rent'!F33/(Beds!F33*Occupancy!F33),0),"")</f>
        <v>0</v>
      </c>
      <c r="G33" s="88">
        <f>IF($A33&lt;&gt;"",IF(Beds!G33*Occupancy!G33&lt;&gt;0,'Income rent'!G33/(Beds!G33*Occupancy!G33),0),"")</f>
        <v>0</v>
      </c>
      <c r="H33" s="88">
        <f>IF($A33&lt;&gt;"",IF(Beds!H33*Occupancy!H33&lt;&gt;0,'Income rent'!H33/(Beds!H33*Occupancy!H33),0),"")</f>
        <v>0</v>
      </c>
      <c r="I33" s="88">
        <f>IF($A33&lt;&gt;"",IF(Beds!I33*Occupancy!I33&lt;&gt;0,'Income rent'!I33/(Beds!I33*Occupancy!I33),0),"")</f>
        <v>0</v>
      </c>
      <c r="J33" s="88">
        <f>IF($A33&lt;&gt;"",IF(Beds!J33*Occupancy!J33&lt;&gt;0,'Income rent'!J33/(Beds!J33*Occupancy!J33),0),"")</f>
        <v>0</v>
      </c>
      <c r="K33" s="88">
        <f>IF($A33&lt;&gt;"",IF(Beds!K33*Occupancy!K33&lt;&gt;0,'Income rent'!K33/(Beds!K33*Occupancy!K33),0),"")</f>
        <v>0</v>
      </c>
      <c r="L33" s="88">
        <f>IF($A33&lt;&gt;"",IF(Beds!L33*Occupancy!L33&lt;&gt;0,'Income rent'!L33/(Beds!L33*Occupancy!L33),0),"")</f>
        <v>0</v>
      </c>
      <c r="M33" s="88">
        <f>IF($A33&lt;&gt;"",IF(Beds!M33*Occupancy!M33&lt;&gt;0,'Income rent'!M33/(Beds!M33*Occupancy!M33),0),"")</f>
        <v>0</v>
      </c>
      <c r="N33" s="88">
        <f>IF($A33&lt;&gt;"",IF(Beds!N33*Occupancy!N33&lt;&gt;0,'Income rent'!N33/(Beds!N33*Occupancy!N33),0),"")</f>
        <v>0</v>
      </c>
      <c r="O33" s="88">
        <f>IF($A33&lt;&gt;"",IF(Beds!O33*Occupancy!O33&lt;&gt;0,'Income rent'!O33/(Beds!O33*Occupancy!O33),0),"")</f>
        <v>0</v>
      </c>
      <c r="P33" s="88">
        <f>IF($A33&lt;&gt;"",IF(Beds!P33*Occupancy!P33&lt;&gt;0,'Income rent'!P33/(Beds!P33*Occupancy!P33),0),"")</f>
        <v>0</v>
      </c>
      <c r="Q33" s="88">
        <f>IF($A33&lt;&gt;"",IF(Beds!Q33*Occupancy!Q33&lt;&gt;0,'Income rent'!Q33/(Beds!Q33*Occupancy!Q33),0),"")</f>
        <v>0</v>
      </c>
      <c r="R33" s="88">
        <f>IF($A33&lt;&gt;"",IF(Beds!R33*Occupancy!R33&lt;&gt;0,'Income rent'!R33/(Beds!R33*Occupancy!R33),0),"")</f>
        <v>0</v>
      </c>
      <c r="S33" s="89">
        <f>IF($A33&lt;&gt;"",IF(Beds!S33*Occupancy!S33&lt;&gt;0,'Income rent'!S33/(Beds!S33*Occupancy!S33),0),"")</f>
        <v>0</v>
      </c>
    </row>
    <row r="34" spans="1:19" ht="15" customHeight="1" x14ac:dyDescent="0.25">
      <c r="A34" s="5" t="str">
        <f>IF(Beds!A34&lt;&gt;"",Beds!A34,"")</f>
        <v>Córcega 52</v>
      </c>
      <c r="B34" s="87">
        <f>IF($A34&lt;&gt;"",IF(Beds!B34*Occupancy!B34&lt;&gt;0,'Income rent'!B34/(Beds!B34*Occupancy!B34),0),"")</f>
        <v>0</v>
      </c>
      <c r="C34" s="88">
        <f>IF($A34&lt;&gt;"",IF(Beds!C34*Occupancy!C34&lt;&gt;0,'Income rent'!C34/(Beds!C34*Occupancy!C34),0),"")</f>
        <v>0</v>
      </c>
      <c r="D34" s="88">
        <f>IF($A34&lt;&gt;"",IF(Beds!D34*Occupancy!D34&lt;&gt;0,'Income rent'!D34/(Beds!D34*Occupancy!D34),0),"")</f>
        <v>0</v>
      </c>
      <c r="E34" s="88">
        <f>IF($A34&lt;&gt;"",IF(Beds!E34*Occupancy!E34&lt;&gt;0,'Income rent'!E34/(Beds!E34*Occupancy!E34),0),"")</f>
        <v>0</v>
      </c>
      <c r="F34" s="88">
        <f>IF($A34&lt;&gt;"",IF(Beds!F34*Occupancy!F34&lt;&gt;0,'Income rent'!F34/(Beds!F34*Occupancy!F34),0),"")</f>
        <v>0</v>
      </c>
      <c r="G34" s="88">
        <f>IF($A34&lt;&gt;"",IF(Beds!G34*Occupancy!G34&lt;&gt;0,'Income rent'!G34/(Beds!G34*Occupancy!G34),0),"")</f>
        <v>0</v>
      </c>
      <c r="H34" s="88">
        <f>IF($A34&lt;&gt;"",IF(Beds!H34*Occupancy!H34&lt;&gt;0,'Income rent'!H34/(Beds!H34*Occupancy!H34),0),"")</f>
        <v>0</v>
      </c>
      <c r="I34" s="88">
        <f>IF($A34&lt;&gt;"",IF(Beds!I34*Occupancy!I34&lt;&gt;0,'Income rent'!I34/(Beds!I34*Occupancy!I34),0),"")</f>
        <v>0</v>
      </c>
      <c r="J34" s="88">
        <f>IF($A34&lt;&gt;"",IF(Beds!J34*Occupancy!J34&lt;&gt;0,'Income rent'!J34/(Beds!J34*Occupancy!J34),0),"")</f>
        <v>0</v>
      </c>
      <c r="K34" s="88">
        <f>IF($A34&lt;&gt;"",IF(Beds!K34*Occupancy!K34&lt;&gt;0,'Income rent'!K34/(Beds!K34*Occupancy!K34),0),"")</f>
        <v>0</v>
      </c>
      <c r="L34" s="88">
        <f>IF($A34&lt;&gt;"",IF(Beds!L34*Occupancy!L34&lt;&gt;0,'Income rent'!L34/(Beds!L34*Occupancy!L34),0),"")</f>
        <v>0</v>
      </c>
      <c r="M34" s="88">
        <f>IF($A34&lt;&gt;"",IF(Beds!M34*Occupancy!M34&lt;&gt;0,'Income rent'!M34/(Beds!M34*Occupancy!M34),0),"")</f>
        <v>0</v>
      </c>
      <c r="N34" s="88">
        <f>IF($A34&lt;&gt;"",IF(Beds!N34*Occupancy!N34&lt;&gt;0,'Income rent'!N34/(Beds!N34*Occupancy!N34),0),"")</f>
        <v>0</v>
      </c>
      <c r="O34" s="88">
        <f>IF($A34&lt;&gt;"",IF(Beds!O34*Occupancy!O34&lt;&gt;0,'Income rent'!O34/(Beds!O34*Occupancy!O34),0),"")</f>
        <v>0</v>
      </c>
      <c r="P34" s="88">
        <f>IF($A34&lt;&gt;"",IF(Beds!P34*Occupancy!P34&lt;&gt;0,'Income rent'!P34/(Beds!P34*Occupancy!P34),0),"")</f>
        <v>0</v>
      </c>
      <c r="Q34" s="88">
        <f>IF($A34&lt;&gt;"",IF(Beds!Q34*Occupancy!Q34&lt;&gt;0,'Income rent'!Q34/(Beds!Q34*Occupancy!Q34),0),"")</f>
        <v>0</v>
      </c>
      <c r="R34" s="88">
        <f>IF($A34&lt;&gt;"",IF(Beds!R34*Occupancy!R34&lt;&gt;0,'Income rent'!R34/(Beds!R34*Occupancy!R34),0),"")</f>
        <v>0</v>
      </c>
      <c r="S34" s="89">
        <f>IF($A34&lt;&gt;"",IF(Beds!S34*Occupancy!S34&lt;&gt;0,'Income rent'!S34/(Beds!S34*Occupancy!S34),0),"")</f>
        <v>0</v>
      </c>
    </row>
    <row r="35" spans="1:19" ht="15" customHeight="1" x14ac:dyDescent="0.25">
      <c r="A35" s="5" t="str">
        <f>IF(Beds!A35&lt;&gt;"",Beds!A35,"")</f>
        <v>Corcega 207</v>
      </c>
      <c r="B35" s="87">
        <f>IF($A35&lt;&gt;"",IF(Beds!B35*Occupancy!B35&lt;&gt;0,'Income rent'!B35/(Beds!B35*Occupancy!B35),0),"")</f>
        <v>0</v>
      </c>
      <c r="C35" s="88">
        <f>IF($A35&lt;&gt;"",IF(Beds!C35*Occupancy!C35&lt;&gt;0,'Income rent'!C35/(Beds!C35*Occupancy!C35),0),"")</f>
        <v>0</v>
      </c>
      <c r="D35" s="88">
        <f>IF($A35&lt;&gt;"",IF(Beds!D35*Occupancy!D35&lt;&gt;0,'Income rent'!D35/(Beds!D35*Occupancy!D35),0),"")</f>
        <v>0</v>
      </c>
      <c r="E35" s="88">
        <f>IF($A35&lt;&gt;"",IF(Beds!E35*Occupancy!E35&lt;&gt;0,'Income rent'!E35/(Beds!E35*Occupancy!E35),0),"")</f>
        <v>0</v>
      </c>
      <c r="F35" s="88">
        <f>IF($A35&lt;&gt;"",IF(Beds!F35*Occupancy!F35&lt;&gt;0,'Income rent'!F35/(Beds!F35*Occupancy!F35),0),"")</f>
        <v>0</v>
      </c>
      <c r="G35" s="88">
        <f>IF($A35&lt;&gt;"",IF(Beds!G35*Occupancy!G35&lt;&gt;0,'Income rent'!G35/(Beds!G35*Occupancy!G35),0),"")</f>
        <v>0</v>
      </c>
      <c r="H35" s="88">
        <f>IF($A35&lt;&gt;"",IF(Beds!H35*Occupancy!H35&lt;&gt;0,'Income rent'!H35/(Beds!H35*Occupancy!H35),0),"")</f>
        <v>0</v>
      </c>
      <c r="I35" s="88">
        <f>IF($A35&lt;&gt;"",IF(Beds!I35*Occupancy!I35&lt;&gt;0,'Income rent'!I35/(Beds!I35*Occupancy!I35),0),"")</f>
        <v>0</v>
      </c>
      <c r="J35" s="88">
        <f>IF($A35&lt;&gt;"",IF(Beds!J35*Occupancy!J35&lt;&gt;0,'Income rent'!J35/(Beds!J35*Occupancy!J35),0),"")</f>
        <v>0</v>
      </c>
      <c r="K35" s="88">
        <f>IF($A35&lt;&gt;"",IF(Beds!K35*Occupancy!K35&lt;&gt;0,'Income rent'!K35/(Beds!K35*Occupancy!K35),0),"")</f>
        <v>0</v>
      </c>
      <c r="L35" s="88">
        <f>IF($A35&lt;&gt;"",IF(Beds!L35*Occupancy!L35&lt;&gt;0,'Income rent'!L35/(Beds!L35*Occupancy!L35),0),"")</f>
        <v>0</v>
      </c>
      <c r="M35" s="88">
        <f>IF($A35&lt;&gt;"",IF(Beds!M35*Occupancy!M35&lt;&gt;0,'Income rent'!M35/(Beds!M35*Occupancy!M35),0),"")</f>
        <v>0</v>
      </c>
      <c r="N35" s="88">
        <f>IF($A35&lt;&gt;"",IF(Beds!N35*Occupancy!N35&lt;&gt;0,'Income rent'!N35/(Beds!N35*Occupancy!N35),0),"")</f>
        <v>0</v>
      </c>
      <c r="O35" s="88">
        <f>IF($A35&lt;&gt;"",IF(Beds!O35*Occupancy!O35&lt;&gt;0,'Income rent'!O35/(Beds!O35*Occupancy!O35),0),"")</f>
        <v>0</v>
      </c>
      <c r="P35" s="88">
        <f>IF($A35&lt;&gt;"",IF(Beds!P35*Occupancy!P35&lt;&gt;0,'Income rent'!P35/(Beds!P35*Occupancy!P35),0),"")</f>
        <v>0</v>
      </c>
      <c r="Q35" s="88">
        <f>IF($A35&lt;&gt;"",IF(Beds!Q35*Occupancy!Q35&lt;&gt;0,'Income rent'!Q35/(Beds!Q35*Occupancy!Q35),0),"")</f>
        <v>0</v>
      </c>
      <c r="R35" s="88">
        <f>IF($A35&lt;&gt;"",IF(Beds!R35*Occupancy!R35&lt;&gt;0,'Income rent'!R35/(Beds!R35*Occupancy!R35),0),"")</f>
        <v>0</v>
      </c>
      <c r="S35" s="89">
        <f>IF($A35&lt;&gt;"",IF(Beds!S35*Occupancy!S35&lt;&gt;0,'Income rent'!S35/(Beds!S35*Occupancy!S35),0),"")</f>
        <v>0</v>
      </c>
    </row>
    <row r="36" spans="1:19" ht="15" customHeight="1" x14ac:dyDescent="0.25">
      <c r="A36" s="5" t="str">
        <f>IF(Beds!A36&lt;&gt;"",Beds!A36,"")</f>
        <v>Encarnación 160</v>
      </c>
      <c r="B36" s="87">
        <f>IF($A36&lt;&gt;"",IF(Beds!B36*Occupancy!B36&lt;&gt;0,'Income rent'!B36/(Beds!B36*Occupancy!B36),0),"")</f>
        <v>0</v>
      </c>
      <c r="C36" s="88">
        <f>IF($A36&lt;&gt;"",IF(Beds!C36*Occupancy!C36&lt;&gt;0,'Income rent'!C36/(Beds!C36*Occupancy!C36),0),"")</f>
        <v>0</v>
      </c>
      <c r="D36" s="88">
        <f>IF($A36&lt;&gt;"",IF(Beds!D36*Occupancy!D36&lt;&gt;0,'Income rent'!D36/(Beds!D36*Occupancy!D36),0),"")</f>
        <v>0</v>
      </c>
      <c r="E36" s="88">
        <f>IF($A36&lt;&gt;"",IF(Beds!E36*Occupancy!E36&lt;&gt;0,'Income rent'!E36/(Beds!E36*Occupancy!E36),0),"")</f>
        <v>0</v>
      </c>
      <c r="F36" s="88">
        <f>IF($A36&lt;&gt;"",IF(Beds!F36*Occupancy!F36&lt;&gt;0,'Income rent'!F36/(Beds!F36*Occupancy!F36),0),"")</f>
        <v>0</v>
      </c>
      <c r="G36" s="88">
        <f>IF($A36&lt;&gt;"",IF(Beds!G36*Occupancy!G36&lt;&gt;0,'Income rent'!G36/(Beds!G36*Occupancy!G36),0),"")</f>
        <v>0</v>
      </c>
      <c r="H36" s="88">
        <f>IF($A36&lt;&gt;"",IF(Beds!H36*Occupancy!H36&lt;&gt;0,'Income rent'!H36/(Beds!H36*Occupancy!H36),0),"")</f>
        <v>0</v>
      </c>
      <c r="I36" s="88">
        <f>IF($A36&lt;&gt;"",IF(Beds!I36*Occupancy!I36&lt;&gt;0,'Income rent'!I36/(Beds!I36*Occupancy!I36),0),"")</f>
        <v>0</v>
      </c>
      <c r="J36" s="88">
        <f>IF($A36&lt;&gt;"",IF(Beds!J36*Occupancy!J36&lt;&gt;0,'Income rent'!J36/(Beds!J36*Occupancy!J36),0),"")</f>
        <v>0</v>
      </c>
      <c r="K36" s="88">
        <f>IF($A36&lt;&gt;"",IF(Beds!K36*Occupancy!K36&lt;&gt;0,'Income rent'!K36/(Beds!K36*Occupancy!K36),0),"")</f>
        <v>0</v>
      </c>
      <c r="L36" s="88">
        <f>IF($A36&lt;&gt;"",IF(Beds!L36*Occupancy!L36&lt;&gt;0,'Income rent'!L36/(Beds!L36*Occupancy!L36),0),"")</f>
        <v>0</v>
      </c>
      <c r="M36" s="88">
        <f>IF($A36&lt;&gt;"",IF(Beds!M36*Occupancy!M36&lt;&gt;0,'Income rent'!M36/(Beds!M36*Occupancy!M36),0),"")</f>
        <v>0</v>
      </c>
      <c r="N36" s="88">
        <f>IF($A36&lt;&gt;"",IF(Beds!N36*Occupancy!N36&lt;&gt;0,'Income rent'!N36/(Beds!N36*Occupancy!N36),0),"")</f>
        <v>0</v>
      </c>
      <c r="O36" s="88">
        <f>IF($A36&lt;&gt;"",IF(Beds!O36*Occupancy!O36&lt;&gt;0,'Income rent'!O36/(Beds!O36*Occupancy!O36),0),"")</f>
        <v>0</v>
      </c>
      <c r="P36" s="88">
        <f>IF($A36&lt;&gt;"",IF(Beds!P36*Occupancy!P36&lt;&gt;0,'Income rent'!P36/(Beds!P36*Occupancy!P36),0),"")</f>
        <v>0</v>
      </c>
      <c r="Q36" s="88">
        <f>IF($A36&lt;&gt;"",IF(Beds!Q36*Occupancy!Q36&lt;&gt;0,'Income rent'!Q36/(Beds!Q36*Occupancy!Q36),0),"")</f>
        <v>0</v>
      </c>
      <c r="R36" s="88">
        <f>IF($A36&lt;&gt;"",IF(Beds!R36*Occupancy!R36&lt;&gt;0,'Income rent'!R36/(Beds!R36*Occupancy!R36),0),"")</f>
        <v>0</v>
      </c>
      <c r="S36" s="89">
        <f>IF($A36&lt;&gt;"",IF(Beds!S36*Occupancy!S36&lt;&gt;0,'Income rent'!S36/(Beds!S36*Occupancy!S36),0),"")</f>
        <v>0</v>
      </c>
    </row>
    <row r="37" spans="1:19" ht="15" customHeight="1" x14ac:dyDescent="0.25">
      <c r="A37" s="5" t="str">
        <f>IF(Beds!A37&lt;&gt;"",Beds!A37,"")</f>
        <v>Gran Via 598</v>
      </c>
      <c r="B37" s="87">
        <f>IF($A37&lt;&gt;"",IF(Beds!B37*Occupancy!B37&lt;&gt;0,'Income rent'!B37/(Beds!B37*Occupancy!B37),0),"")</f>
        <v>0</v>
      </c>
      <c r="C37" s="88">
        <f>IF($A37&lt;&gt;"",IF(Beds!C37*Occupancy!C37&lt;&gt;0,'Income rent'!C37/(Beds!C37*Occupancy!C37),0),"")</f>
        <v>0</v>
      </c>
      <c r="D37" s="88">
        <f>IF($A37&lt;&gt;"",IF(Beds!D37*Occupancy!D37&lt;&gt;0,'Income rent'!D37/(Beds!D37*Occupancy!D37),0),"")</f>
        <v>0</v>
      </c>
      <c r="E37" s="88">
        <f>IF($A37&lt;&gt;"",IF(Beds!E37*Occupancy!E37&lt;&gt;0,'Income rent'!E37/(Beds!E37*Occupancy!E37),0),"")</f>
        <v>0</v>
      </c>
      <c r="F37" s="88">
        <f>IF($A37&lt;&gt;"",IF(Beds!F37*Occupancy!F37&lt;&gt;0,'Income rent'!F37/(Beds!F37*Occupancy!F37),0),"")</f>
        <v>0</v>
      </c>
      <c r="G37" s="88">
        <f>IF($A37&lt;&gt;"",IF(Beds!G37*Occupancy!G37&lt;&gt;0,'Income rent'!G37/(Beds!G37*Occupancy!G37),0),"")</f>
        <v>0</v>
      </c>
      <c r="H37" s="88">
        <f>IF($A37&lt;&gt;"",IF(Beds!H37*Occupancy!H37&lt;&gt;0,'Income rent'!H37/(Beds!H37*Occupancy!H37),0),"")</f>
        <v>0</v>
      </c>
      <c r="I37" s="88">
        <f>IF($A37&lt;&gt;"",IF(Beds!I37*Occupancy!I37&lt;&gt;0,'Income rent'!I37/(Beds!I37*Occupancy!I37),0),"")</f>
        <v>0</v>
      </c>
      <c r="J37" s="88">
        <f>IF($A37&lt;&gt;"",IF(Beds!J37*Occupancy!J37&lt;&gt;0,'Income rent'!J37/(Beds!J37*Occupancy!J37),0),"")</f>
        <v>0</v>
      </c>
      <c r="K37" s="88">
        <f>IF($A37&lt;&gt;"",IF(Beds!K37*Occupancy!K37&lt;&gt;0,'Income rent'!K37/(Beds!K37*Occupancy!K37),0),"")</f>
        <v>0</v>
      </c>
      <c r="L37" s="88">
        <f>IF($A37&lt;&gt;"",IF(Beds!L37*Occupancy!L37&lt;&gt;0,'Income rent'!L37/(Beds!L37*Occupancy!L37),0),"")</f>
        <v>0</v>
      </c>
      <c r="M37" s="88">
        <f>IF($A37&lt;&gt;"",IF(Beds!M37*Occupancy!M37&lt;&gt;0,'Income rent'!M37/(Beds!M37*Occupancy!M37),0),"")</f>
        <v>0</v>
      </c>
      <c r="N37" s="88">
        <f>IF($A37&lt;&gt;"",IF(Beds!N37*Occupancy!N37&lt;&gt;0,'Income rent'!N37/(Beds!N37*Occupancy!N37),0),"")</f>
        <v>0</v>
      </c>
      <c r="O37" s="88">
        <f>IF($A37&lt;&gt;"",IF(Beds!O37*Occupancy!O37&lt;&gt;0,'Income rent'!O37/(Beds!O37*Occupancy!O37),0),"")</f>
        <v>0</v>
      </c>
      <c r="P37" s="88">
        <f>IF($A37&lt;&gt;"",IF(Beds!P37*Occupancy!P37&lt;&gt;0,'Income rent'!P37/(Beds!P37*Occupancy!P37),0),"")</f>
        <v>0</v>
      </c>
      <c r="Q37" s="88">
        <f>IF($A37&lt;&gt;"",IF(Beds!Q37*Occupancy!Q37&lt;&gt;0,'Income rent'!Q37/(Beds!Q37*Occupancy!Q37),0),"")</f>
        <v>0</v>
      </c>
      <c r="R37" s="88">
        <f>IF($A37&lt;&gt;"",IF(Beds!R37*Occupancy!R37&lt;&gt;0,'Income rent'!R37/(Beds!R37*Occupancy!R37),0),"")</f>
        <v>0</v>
      </c>
      <c r="S37" s="89">
        <f>IF($A37&lt;&gt;"",IF(Beds!S37*Occupancy!S37&lt;&gt;0,'Income rent'!S37/(Beds!S37*Occupancy!S37),0),"")</f>
        <v>0</v>
      </c>
    </row>
    <row r="38" spans="1:19" ht="15" customHeight="1" x14ac:dyDescent="0.25">
      <c r="A38" s="5" t="str">
        <f>IF(Beds!A38&lt;&gt;"",Beds!A38,"")</f>
        <v>Ramón Albó 006</v>
      </c>
      <c r="B38" s="87">
        <f>IF($A38&lt;&gt;"",IF(Beds!B38*Occupancy!B38&lt;&gt;0,'Income rent'!B38/(Beds!B38*Occupancy!B38),0),"")</f>
        <v>0</v>
      </c>
      <c r="C38" s="88">
        <f>IF($A38&lt;&gt;"",IF(Beds!C38*Occupancy!C38&lt;&gt;0,'Income rent'!C38/(Beds!C38*Occupancy!C38),0),"")</f>
        <v>0</v>
      </c>
      <c r="D38" s="88">
        <f>IF($A38&lt;&gt;"",IF(Beds!D38*Occupancy!D38&lt;&gt;0,'Income rent'!D38/(Beds!D38*Occupancy!D38),0),"")</f>
        <v>0</v>
      </c>
      <c r="E38" s="88">
        <f>IF($A38&lt;&gt;"",IF(Beds!E38*Occupancy!E38&lt;&gt;0,'Income rent'!E38/(Beds!E38*Occupancy!E38),0),"")</f>
        <v>0</v>
      </c>
      <c r="F38" s="88">
        <f>IF($A38&lt;&gt;"",IF(Beds!F38*Occupancy!F38&lt;&gt;0,'Income rent'!F38/(Beds!F38*Occupancy!F38),0),"")</f>
        <v>0</v>
      </c>
      <c r="G38" s="88">
        <f>IF($A38&lt;&gt;"",IF(Beds!G38*Occupancy!G38&lt;&gt;0,'Income rent'!G38/(Beds!G38*Occupancy!G38),0),"")</f>
        <v>0</v>
      </c>
      <c r="H38" s="88">
        <f>IF($A38&lt;&gt;"",IF(Beds!H38*Occupancy!H38&lt;&gt;0,'Income rent'!H38/(Beds!H38*Occupancy!H38),0),"")</f>
        <v>0</v>
      </c>
      <c r="I38" s="88">
        <f>IF($A38&lt;&gt;"",IF(Beds!I38*Occupancy!I38&lt;&gt;0,'Income rent'!I38/(Beds!I38*Occupancy!I38),0),"")</f>
        <v>0</v>
      </c>
      <c r="J38" s="88">
        <f>IF($A38&lt;&gt;"",IF(Beds!J38*Occupancy!J38&lt;&gt;0,'Income rent'!J38/(Beds!J38*Occupancy!J38),0),"")</f>
        <v>0</v>
      </c>
      <c r="K38" s="88">
        <f>IF($A38&lt;&gt;"",IF(Beds!K38*Occupancy!K38&lt;&gt;0,'Income rent'!K38/(Beds!K38*Occupancy!K38),0),"")</f>
        <v>0</v>
      </c>
      <c r="L38" s="88">
        <f>IF($A38&lt;&gt;"",IF(Beds!L38*Occupancy!L38&lt;&gt;0,'Income rent'!L38/(Beds!L38*Occupancy!L38),0),"")</f>
        <v>0</v>
      </c>
      <c r="M38" s="88">
        <f>IF($A38&lt;&gt;"",IF(Beds!M38*Occupancy!M38&lt;&gt;0,'Income rent'!M38/(Beds!M38*Occupancy!M38),0),"")</f>
        <v>0</v>
      </c>
      <c r="N38" s="88">
        <f>IF($A38&lt;&gt;"",IF(Beds!N38*Occupancy!N38&lt;&gt;0,'Income rent'!N38/(Beds!N38*Occupancy!N38),0),"")</f>
        <v>0</v>
      </c>
      <c r="O38" s="88">
        <f>IF($A38&lt;&gt;"",IF(Beds!O38*Occupancy!O38&lt;&gt;0,'Income rent'!O38/(Beds!O38*Occupancy!O38),0),"")</f>
        <v>0</v>
      </c>
      <c r="P38" s="88">
        <f>IF($A38&lt;&gt;"",IF(Beds!P38*Occupancy!P38&lt;&gt;0,'Income rent'!P38/(Beds!P38*Occupancy!P38),0),"")</f>
        <v>0</v>
      </c>
      <c r="Q38" s="88">
        <f>IF($A38&lt;&gt;"",IF(Beds!Q38*Occupancy!Q38&lt;&gt;0,'Income rent'!Q38/(Beds!Q38*Occupancy!Q38),0),"")</f>
        <v>0</v>
      </c>
      <c r="R38" s="88">
        <f>IF($A38&lt;&gt;"",IF(Beds!R38*Occupancy!R38&lt;&gt;0,'Income rent'!R38/(Beds!R38*Occupancy!R38),0),"")</f>
        <v>0</v>
      </c>
      <c r="S38" s="89">
        <f>IF($A38&lt;&gt;"",IF(Beds!S38*Occupancy!S38&lt;&gt;0,'Income rent'!S38/(Beds!S38*Occupancy!S38),0),"")</f>
        <v>0</v>
      </c>
    </row>
    <row r="39" spans="1:19" ht="15" customHeight="1" x14ac:dyDescent="0.25">
      <c r="A39" s="5" t="str">
        <f>IF(Beds!A39&lt;&gt;"",Beds!A39,"")</f>
        <v>Robrenyo 67</v>
      </c>
      <c r="B39" s="87">
        <f>IF($A39&lt;&gt;"",IF(Beds!B39*Occupancy!B39&lt;&gt;0,'Income rent'!B39/(Beds!B39*Occupancy!B39),0),"")</f>
        <v>0</v>
      </c>
      <c r="C39" s="88">
        <f>IF($A39&lt;&gt;"",IF(Beds!C39*Occupancy!C39&lt;&gt;0,'Income rent'!C39/(Beds!C39*Occupancy!C39),0),"")</f>
        <v>0</v>
      </c>
      <c r="D39" s="88">
        <f>IF($A39&lt;&gt;"",IF(Beds!D39*Occupancy!D39&lt;&gt;0,'Income rent'!D39/(Beds!D39*Occupancy!D39),0),"")</f>
        <v>0</v>
      </c>
      <c r="E39" s="88">
        <f>IF($A39&lt;&gt;"",IF(Beds!E39*Occupancy!E39&lt;&gt;0,'Income rent'!E39/(Beds!E39*Occupancy!E39),0),"")</f>
        <v>0</v>
      </c>
      <c r="F39" s="88">
        <f>IF($A39&lt;&gt;"",IF(Beds!F39*Occupancy!F39&lt;&gt;0,'Income rent'!F39/(Beds!F39*Occupancy!F39),0),"")</f>
        <v>0</v>
      </c>
      <c r="G39" s="88">
        <f>IF($A39&lt;&gt;"",IF(Beds!G39*Occupancy!G39&lt;&gt;0,'Income rent'!G39/(Beds!G39*Occupancy!G39),0),"")</f>
        <v>0</v>
      </c>
      <c r="H39" s="88">
        <f>IF($A39&lt;&gt;"",IF(Beds!H39*Occupancy!H39&lt;&gt;0,'Income rent'!H39/(Beds!H39*Occupancy!H39),0),"")</f>
        <v>0</v>
      </c>
      <c r="I39" s="88">
        <f>IF($A39&lt;&gt;"",IF(Beds!I39*Occupancy!I39&lt;&gt;0,'Income rent'!I39/(Beds!I39*Occupancy!I39),0),"")</f>
        <v>0</v>
      </c>
      <c r="J39" s="88">
        <f>IF($A39&lt;&gt;"",IF(Beds!J39*Occupancy!J39&lt;&gt;0,'Income rent'!J39/(Beds!J39*Occupancy!J39),0),"")</f>
        <v>0</v>
      </c>
      <c r="K39" s="88">
        <f>IF($A39&lt;&gt;"",IF(Beds!K39*Occupancy!K39&lt;&gt;0,'Income rent'!K39/(Beds!K39*Occupancy!K39),0),"")</f>
        <v>0</v>
      </c>
      <c r="L39" s="88">
        <f>IF($A39&lt;&gt;"",IF(Beds!L39*Occupancy!L39&lt;&gt;0,'Income rent'!L39/(Beds!L39*Occupancy!L39),0),"")</f>
        <v>0</v>
      </c>
      <c r="M39" s="88">
        <f>IF($A39&lt;&gt;"",IF(Beds!M39*Occupancy!M39&lt;&gt;0,'Income rent'!M39/(Beds!M39*Occupancy!M39),0),"")</f>
        <v>0</v>
      </c>
      <c r="N39" s="88">
        <f>IF($A39&lt;&gt;"",IF(Beds!N39*Occupancy!N39&lt;&gt;0,'Income rent'!N39/(Beds!N39*Occupancy!N39),0),"")</f>
        <v>0</v>
      </c>
      <c r="O39" s="88">
        <f>IF($A39&lt;&gt;"",IF(Beds!O39*Occupancy!O39&lt;&gt;0,'Income rent'!O39/(Beds!O39*Occupancy!O39),0),"")</f>
        <v>0</v>
      </c>
      <c r="P39" s="88">
        <f>IF($A39&lt;&gt;"",IF(Beds!P39*Occupancy!P39&lt;&gt;0,'Income rent'!P39/(Beds!P39*Occupancy!P39),0),"")</f>
        <v>0</v>
      </c>
      <c r="Q39" s="88">
        <f>IF($A39&lt;&gt;"",IF(Beds!Q39*Occupancy!Q39&lt;&gt;0,'Income rent'!Q39/(Beds!Q39*Occupancy!Q39),0),"")</f>
        <v>0</v>
      </c>
      <c r="R39" s="88">
        <f>IF($A39&lt;&gt;"",IF(Beds!R39*Occupancy!R39&lt;&gt;0,'Income rent'!R39/(Beds!R39*Occupancy!R39),0),"")</f>
        <v>0</v>
      </c>
      <c r="S39" s="89">
        <f>IF($A39&lt;&gt;"",IF(Beds!S39*Occupancy!S39&lt;&gt;0,'Income rent'!S39/(Beds!S39*Occupancy!S39),0),"")</f>
        <v>0</v>
      </c>
    </row>
    <row r="40" spans="1:19" ht="15" customHeight="1" x14ac:dyDescent="0.25">
      <c r="A40" s="5" t="str">
        <f>IF(Beds!A40&lt;&gt;"",Beds!A40,"")</f>
        <v>Sardenya 326</v>
      </c>
      <c r="B40" s="87">
        <f>IF($A40&lt;&gt;"",IF(Beds!B40*Occupancy!B40&lt;&gt;0,'Income rent'!B40/(Beds!B40*Occupancy!B40),0),"")</f>
        <v>0</v>
      </c>
      <c r="C40" s="88">
        <f>IF($A40&lt;&gt;"",IF(Beds!C40*Occupancy!C40&lt;&gt;0,'Income rent'!C40/(Beds!C40*Occupancy!C40),0),"")</f>
        <v>0</v>
      </c>
      <c r="D40" s="88">
        <f>IF($A40&lt;&gt;"",IF(Beds!D40*Occupancy!D40&lt;&gt;0,'Income rent'!D40/(Beds!D40*Occupancy!D40),0),"")</f>
        <v>0</v>
      </c>
      <c r="E40" s="88">
        <f>IF($A40&lt;&gt;"",IF(Beds!E40*Occupancy!E40&lt;&gt;0,'Income rent'!E40/(Beds!E40*Occupancy!E40),0),"")</f>
        <v>0</v>
      </c>
      <c r="F40" s="88">
        <f>IF($A40&lt;&gt;"",IF(Beds!F40*Occupancy!F40&lt;&gt;0,'Income rent'!F40/(Beds!F40*Occupancy!F40),0),"")</f>
        <v>0</v>
      </c>
      <c r="G40" s="88">
        <f>IF($A40&lt;&gt;"",IF(Beds!G40*Occupancy!G40&lt;&gt;0,'Income rent'!G40/(Beds!G40*Occupancy!G40),0),"")</f>
        <v>0</v>
      </c>
      <c r="H40" s="88">
        <f>IF($A40&lt;&gt;"",IF(Beds!H40*Occupancy!H40&lt;&gt;0,'Income rent'!H40/(Beds!H40*Occupancy!H40),0),"")</f>
        <v>0</v>
      </c>
      <c r="I40" s="88">
        <f>IF($A40&lt;&gt;"",IF(Beds!I40*Occupancy!I40&lt;&gt;0,'Income rent'!I40/(Beds!I40*Occupancy!I40),0),"")</f>
        <v>0</v>
      </c>
      <c r="J40" s="88">
        <f>IF($A40&lt;&gt;"",IF(Beds!J40*Occupancy!J40&lt;&gt;0,'Income rent'!J40/(Beds!J40*Occupancy!J40),0),"")</f>
        <v>0</v>
      </c>
      <c r="K40" s="88">
        <f>IF($A40&lt;&gt;"",IF(Beds!K40*Occupancy!K40&lt;&gt;0,'Income rent'!K40/(Beds!K40*Occupancy!K40),0),"")</f>
        <v>0</v>
      </c>
      <c r="L40" s="88">
        <f>IF($A40&lt;&gt;"",IF(Beds!L40*Occupancy!L40&lt;&gt;0,'Income rent'!L40/(Beds!L40*Occupancy!L40),0),"")</f>
        <v>0</v>
      </c>
      <c r="M40" s="88">
        <f>IF($A40&lt;&gt;"",IF(Beds!M40*Occupancy!M40&lt;&gt;0,'Income rent'!M40/(Beds!M40*Occupancy!M40),0),"")</f>
        <v>0</v>
      </c>
      <c r="N40" s="88">
        <f>IF($A40&lt;&gt;"",IF(Beds!N40*Occupancy!N40&lt;&gt;0,'Income rent'!N40/(Beds!N40*Occupancy!N40),0),"")</f>
        <v>0</v>
      </c>
      <c r="O40" s="88">
        <f>IF($A40&lt;&gt;"",IF(Beds!O40*Occupancy!O40&lt;&gt;0,'Income rent'!O40/(Beds!O40*Occupancy!O40),0),"")</f>
        <v>0</v>
      </c>
      <c r="P40" s="88">
        <f>IF($A40&lt;&gt;"",IF(Beds!P40*Occupancy!P40&lt;&gt;0,'Income rent'!P40/(Beds!P40*Occupancy!P40),0),"")</f>
        <v>0</v>
      </c>
      <c r="Q40" s="88">
        <f>IF($A40&lt;&gt;"",IF(Beds!Q40*Occupancy!Q40&lt;&gt;0,'Income rent'!Q40/(Beds!Q40*Occupancy!Q40),0),"")</f>
        <v>0</v>
      </c>
      <c r="R40" s="88">
        <f>IF($A40&lt;&gt;"",IF(Beds!R40*Occupancy!R40&lt;&gt;0,'Income rent'!R40/(Beds!R40*Occupancy!R40),0),"")</f>
        <v>0</v>
      </c>
      <c r="S40" s="89">
        <f>IF($A40&lt;&gt;"",IF(Beds!S40*Occupancy!S40&lt;&gt;0,'Income rent'!S40/(Beds!S40*Occupancy!S40),0),"")</f>
        <v>0</v>
      </c>
    </row>
    <row r="41" spans="1:19" ht="15" customHeight="1" x14ac:dyDescent="0.25">
      <c r="A41" s="5" t="str">
        <f>IF(Beds!A41&lt;&gt;"",Beds!A41,"")</f>
        <v>Travessera 43</v>
      </c>
      <c r="B41" s="87">
        <f>IF($A41&lt;&gt;"",IF(Beds!B41*Occupancy!B41&lt;&gt;0,'Income rent'!B41/(Beds!B41*Occupancy!B41),0),"")</f>
        <v>0</v>
      </c>
      <c r="C41" s="88">
        <f>IF($A41&lt;&gt;"",IF(Beds!C41*Occupancy!C41&lt;&gt;0,'Income rent'!C41/(Beds!C41*Occupancy!C41),0),"")</f>
        <v>0</v>
      </c>
      <c r="D41" s="88">
        <f>IF($A41&lt;&gt;"",IF(Beds!D41*Occupancy!D41&lt;&gt;0,'Income rent'!D41/(Beds!D41*Occupancy!D41),0),"")</f>
        <v>0</v>
      </c>
      <c r="E41" s="88">
        <f>IF($A41&lt;&gt;"",IF(Beds!E41*Occupancy!E41&lt;&gt;0,'Income rent'!E41/(Beds!E41*Occupancy!E41),0),"")</f>
        <v>0</v>
      </c>
      <c r="F41" s="88">
        <f>IF($A41&lt;&gt;"",IF(Beds!F41*Occupancy!F41&lt;&gt;0,'Income rent'!F41/(Beds!F41*Occupancy!F41),0),"")</f>
        <v>0</v>
      </c>
      <c r="G41" s="88">
        <f>IF($A41&lt;&gt;"",IF(Beds!G41*Occupancy!G41&lt;&gt;0,'Income rent'!G41/(Beds!G41*Occupancy!G41),0),"")</f>
        <v>0</v>
      </c>
      <c r="H41" s="88">
        <f>IF($A41&lt;&gt;"",IF(Beds!H41*Occupancy!H41&lt;&gt;0,'Income rent'!H41/(Beds!H41*Occupancy!H41),0),"")</f>
        <v>0</v>
      </c>
      <c r="I41" s="88">
        <f>IF($A41&lt;&gt;"",IF(Beds!I41*Occupancy!I41&lt;&gt;0,'Income rent'!I41/(Beds!I41*Occupancy!I41),0),"")</f>
        <v>0</v>
      </c>
      <c r="J41" s="88">
        <f>IF($A41&lt;&gt;"",IF(Beds!J41*Occupancy!J41&lt;&gt;0,'Income rent'!J41/(Beds!J41*Occupancy!J41),0),"")</f>
        <v>0</v>
      </c>
      <c r="K41" s="88">
        <f>IF($A41&lt;&gt;"",IF(Beds!K41*Occupancy!K41&lt;&gt;0,'Income rent'!K41/(Beds!K41*Occupancy!K41),0),"")</f>
        <v>0</v>
      </c>
      <c r="L41" s="88">
        <f>IF($A41&lt;&gt;"",IF(Beds!L41*Occupancy!L41&lt;&gt;0,'Income rent'!L41/(Beds!L41*Occupancy!L41),0),"")</f>
        <v>0</v>
      </c>
      <c r="M41" s="88">
        <f>IF($A41&lt;&gt;"",IF(Beds!M41*Occupancy!M41&lt;&gt;0,'Income rent'!M41/(Beds!M41*Occupancy!M41),0),"")</f>
        <v>0</v>
      </c>
      <c r="N41" s="88">
        <f>IF($A41&lt;&gt;"",IF(Beds!N41*Occupancy!N41&lt;&gt;0,'Income rent'!N41/(Beds!N41*Occupancy!N41),0),"")</f>
        <v>0</v>
      </c>
      <c r="O41" s="88">
        <f>IF($A41&lt;&gt;"",IF(Beds!O41*Occupancy!O41&lt;&gt;0,'Income rent'!O41/(Beds!O41*Occupancy!O41),0),"")</f>
        <v>0</v>
      </c>
      <c r="P41" s="88">
        <f>IF($A41&lt;&gt;"",IF(Beds!P41*Occupancy!P41&lt;&gt;0,'Income rent'!P41/(Beds!P41*Occupancy!P41),0),"")</f>
        <v>0</v>
      </c>
      <c r="Q41" s="88">
        <f>IF($A41&lt;&gt;"",IF(Beds!Q41*Occupancy!Q41&lt;&gt;0,'Income rent'!Q41/(Beds!Q41*Occupancy!Q41),0),"")</f>
        <v>0</v>
      </c>
      <c r="R41" s="88">
        <f>IF($A41&lt;&gt;"",IF(Beds!R41*Occupancy!R41&lt;&gt;0,'Income rent'!R41/(Beds!R41*Occupancy!R41),0),"")</f>
        <v>0</v>
      </c>
      <c r="S41" s="89">
        <f>IF($A41&lt;&gt;"",IF(Beds!S41*Occupancy!S41&lt;&gt;0,'Income rent'!S41/(Beds!S41*Occupancy!S41),0),"")</f>
        <v>0</v>
      </c>
    </row>
    <row r="42" spans="1:19" x14ac:dyDescent="0.25">
      <c r="A42" s="6" t="str">
        <f>IF(Beds!A42&lt;&gt;"",Beds!A42,"")</f>
        <v/>
      </c>
      <c r="B42" s="93" t="str">
        <f>IF($A42&lt;&gt;"",IF(Beds!B42*Occupancy!B42&lt;&gt;0,'Income rent'!B42/(Beds!B42*Occupancy!B42),0),"")</f>
        <v/>
      </c>
      <c r="C42" s="94" t="str">
        <f>IF($A42&lt;&gt;"",IF(Beds!C42*Occupancy!C42&lt;&gt;0,'Income rent'!C42/(Beds!C42*Occupancy!C42),0),"")</f>
        <v/>
      </c>
      <c r="D42" s="94" t="str">
        <f>IF($A42&lt;&gt;"",IF(Beds!D42*Occupancy!D42&lt;&gt;0,'Income rent'!D42/(Beds!D42*Occupancy!D42),0),"")</f>
        <v/>
      </c>
      <c r="E42" s="94" t="str">
        <f>IF($A42&lt;&gt;"",IF(Beds!E42*Occupancy!E42&lt;&gt;0,'Income rent'!E42/(Beds!E42*Occupancy!E42),0),"")</f>
        <v/>
      </c>
      <c r="F42" s="94" t="str">
        <f>IF($A42&lt;&gt;"",IF(Beds!F42*Occupancy!F42&lt;&gt;0,'Income rent'!F42/(Beds!F42*Occupancy!F42),0),"")</f>
        <v/>
      </c>
      <c r="G42" s="94" t="str">
        <f>IF($A42&lt;&gt;"",IF(Beds!G42*Occupancy!G42&lt;&gt;0,'Income rent'!G42/(Beds!G42*Occupancy!G42),0),"")</f>
        <v/>
      </c>
      <c r="H42" s="94" t="str">
        <f>IF($A42&lt;&gt;"",IF(Beds!H42*Occupancy!H42&lt;&gt;0,'Income rent'!H42/(Beds!H42*Occupancy!H42),0),"")</f>
        <v/>
      </c>
      <c r="I42" s="94" t="str">
        <f>IF($A42&lt;&gt;"",IF(Beds!I42*Occupancy!I42&lt;&gt;0,'Income rent'!I42/(Beds!I42*Occupancy!I42),0),"")</f>
        <v/>
      </c>
      <c r="J42" s="94" t="str">
        <f>IF($A42&lt;&gt;"",IF(Beds!J42*Occupancy!J42&lt;&gt;0,'Income rent'!J42/(Beds!J42*Occupancy!J42),0),"")</f>
        <v/>
      </c>
      <c r="K42" s="94" t="str">
        <f>IF($A42&lt;&gt;"",IF(Beds!K42*Occupancy!K42&lt;&gt;0,'Income rent'!K42/(Beds!K42*Occupancy!K42),0),"")</f>
        <v/>
      </c>
      <c r="L42" s="94" t="str">
        <f>IF($A42&lt;&gt;"",IF(Beds!L42*Occupancy!L42&lt;&gt;0,'Income rent'!L42/(Beds!L42*Occupancy!L42),0),"")</f>
        <v/>
      </c>
      <c r="M42" s="94" t="str">
        <f>IF($A42&lt;&gt;"",IF(Beds!M42*Occupancy!M42&lt;&gt;0,'Income rent'!M42/(Beds!M42*Occupancy!M42),0),"")</f>
        <v/>
      </c>
      <c r="N42" s="94" t="str">
        <f>IF($A42&lt;&gt;"",IF(Beds!N42*Occupancy!N42&lt;&gt;0,'Income rent'!N42/(Beds!N42*Occupancy!N42),0),"")</f>
        <v/>
      </c>
      <c r="O42" s="94" t="str">
        <f>IF($A42&lt;&gt;"",IF(Beds!O42*Occupancy!O42&lt;&gt;0,'Income rent'!O42/(Beds!O42*Occupancy!O42),0),"")</f>
        <v/>
      </c>
      <c r="P42" s="94" t="str">
        <f>IF($A42&lt;&gt;"",IF(Beds!P42*Occupancy!P42&lt;&gt;0,'Income rent'!P42/(Beds!P42*Occupancy!P42),0),"")</f>
        <v/>
      </c>
      <c r="Q42" s="94" t="str">
        <f>IF($A42&lt;&gt;"",IF(Beds!Q42*Occupancy!Q42&lt;&gt;0,'Income rent'!Q42/(Beds!Q42*Occupancy!Q42),0),"")</f>
        <v/>
      </c>
      <c r="R42" s="94" t="str">
        <f>IF($A42&lt;&gt;"",IF(Beds!R42*Occupancy!R42&lt;&gt;0,'Income rent'!R42/(Beds!R42*Occupancy!R42),0),"")</f>
        <v/>
      </c>
      <c r="S42" s="95" t="str">
        <f>IF($A42&lt;&gt;"",IF(Beds!S42*Occupancy!S42&lt;&gt;0,'Income rent'!S42/(Beds!S42*Occupancy!S42),0),"")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S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20" width="8.85546875" style="1" customWidth="1"/>
    <col min="21" max="16384" width="8.85546875" style="1"/>
  </cols>
  <sheetData>
    <row r="1" spans="1:19" ht="24" customHeight="1" x14ac:dyDescent="0.25"/>
    <row r="2" spans="1:19" ht="15" customHeight="1" x14ac:dyDescent="0.25">
      <c r="A2" s="100" t="s">
        <v>35</v>
      </c>
      <c r="B2" s="23">
        <f>'data-beds'!E1</f>
        <v>44927</v>
      </c>
      <c r="C2" s="24">
        <f>'data-beds'!F1</f>
        <v>44958</v>
      </c>
      <c r="D2" s="24">
        <f>'data-beds'!G1</f>
        <v>44986</v>
      </c>
      <c r="E2" s="24">
        <f>'data-beds'!H1</f>
        <v>45017</v>
      </c>
      <c r="F2" s="24">
        <f>'data-beds'!I1</f>
        <v>45047</v>
      </c>
      <c r="G2" s="24">
        <f>'data-beds'!J1</f>
        <v>45078</v>
      </c>
      <c r="H2" s="24">
        <f>'data-beds'!K1</f>
        <v>45108</v>
      </c>
      <c r="I2" s="24">
        <f>'data-beds'!L1</f>
        <v>45139</v>
      </c>
      <c r="J2" s="24">
        <f>'data-beds'!M1</f>
        <v>45170</v>
      </c>
      <c r="K2" s="24">
        <f>'data-beds'!N1</f>
        <v>45200</v>
      </c>
      <c r="L2" s="24">
        <f>'data-beds'!O1</f>
        <v>45231</v>
      </c>
      <c r="M2" s="24">
        <f>'data-beds'!P1</f>
        <v>45261</v>
      </c>
      <c r="N2" s="24">
        <f>'data-beds'!Q1</f>
        <v>45292</v>
      </c>
      <c r="O2" s="24">
        <f>'data-beds'!R1</f>
        <v>45323</v>
      </c>
      <c r="P2" s="24">
        <f>'data-beds'!S1</f>
        <v>45352</v>
      </c>
      <c r="Q2" s="24">
        <f>'data-beds'!T1</f>
        <v>45383</v>
      </c>
      <c r="R2" s="24">
        <f>'data-beds'!U1</f>
        <v>45413</v>
      </c>
      <c r="S2" s="25">
        <f>'data-beds'!V1</f>
        <v>45444</v>
      </c>
    </row>
    <row r="3" spans="1:19" x14ac:dyDescent="0.25">
      <c r="A3" s="21"/>
      <c r="B3" s="22">
        <f t="shared" ref="B3:S3" si="0">DAY(EOMONTH(B2,0))</f>
        <v>31</v>
      </c>
      <c r="C3" s="22">
        <f t="shared" si="0"/>
        <v>28</v>
      </c>
      <c r="D3" s="22">
        <f t="shared" si="0"/>
        <v>31</v>
      </c>
      <c r="E3" s="22">
        <f t="shared" si="0"/>
        <v>30</v>
      </c>
      <c r="F3" s="22">
        <f t="shared" si="0"/>
        <v>31</v>
      </c>
      <c r="G3" s="22">
        <f t="shared" si="0"/>
        <v>30</v>
      </c>
      <c r="H3" s="22">
        <f t="shared" si="0"/>
        <v>31</v>
      </c>
      <c r="I3" s="22">
        <f t="shared" si="0"/>
        <v>31</v>
      </c>
      <c r="J3" s="22">
        <f t="shared" si="0"/>
        <v>30</v>
      </c>
      <c r="K3" s="22">
        <f t="shared" si="0"/>
        <v>31</v>
      </c>
      <c r="L3" s="22">
        <f t="shared" si="0"/>
        <v>30</v>
      </c>
      <c r="M3" s="22">
        <f t="shared" si="0"/>
        <v>31</v>
      </c>
      <c r="N3" s="22">
        <f t="shared" si="0"/>
        <v>31</v>
      </c>
      <c r="O3" s="22">
        <f t="shared" si="0"/>
        <v>29</v>
      </c>
      <c r="P3" s="22">
        <f t="shared" si="0"/>
        <v>31</v>
      </c>
      <c r="Q3" s="22">
        <f t="shared" si="0"/>
        <v>30</v>
      </c>
      <c r="R3" s="22">
        <f t="shared" si="0"/>
        <v>31</v>
      </c>
      <c r="S3" s="101">
        <f t="shared" si="0"/>
        <v>30</v>
      </c>
    </row>
    <row r="4" spans="1:19" s="54" customFormat="1" ht="14.25" customHeight="1" x14ac:dyDescent="0.2">
      <c r="A4" s="51" t="str">
        <f>IF(Beds!A4&lt;&gt;"",Beds!A4,"")</f>
        <v>TOTAL</v>
      </c>
      <c r="B4" s="78">
        <f>IF($A4&lt;&gt;"",IF(Beds!B4&lt;&gt;0,'Income rent'!B4/Beds!B4,0),"")</f>
        <v>0</v>
      </c>
      <c r="C4" s="78">
        <f>IF($A4&lt;&gt;"",IF(Beds!C4&lt;&gt;0,'Income rent'!C4/Beds!C4,0),"")</f>
        <v>0</v>
      </c>
      <c r="D4" s="78">
        <f>IF($A4&lt;&gt;"",IF(Beds!D4&lt;&gt;0,'Income rent'!D4/Beds!D4,0),"")</f>
        <v>0</v>
      </c>
      <c r="E4" s="78">
        <f>IF($A4&lt;&gt;"",IF(Beds!E4&lt;&gt;0,'Income rent'!E4/Beds!E4,0),"")</f>
        <v>0</v>
      </c>
      <c r="F4" s="78">
        <f>IF($A4&lt;&gt;"",IF(Beds!F4&lt;&gt;0,'Income rent'!F4/Beds!F4,0),"")</f>
        <v>0</v>
      </c>
      <c r="G4" s="78">
        <f>IF($A4&lt;&gt;"",IF(Beds!G4&lt;&gt;0,'Income rent'!G4/Beds!G4,0),"")</f>
        <v>0</v>
      </c>
      <c r="H4" s="78">
        <f>IF($A4&lt;&gt;"",IF(Beds!H4&lt;&gt;0,'Income rent'!H4/Beds!H4,0),"")</f>
        <v>0</v>
      </c>
      <c r="I4" s="78">
        <f>IF($A4&lt;&gt;"",IF(Beds!I4&lt;&gt;0,'Income rent'!I4/Beds!I4,0),"")</f>
        <v>0</v>
      </c>
      <c r="J4" s="78">
        <f>IF($A4&lt;&gt;"",IF(Beds!J4&lt;&gt;0,'Income rent'!J4/Beds!J4,0),"")</f>
        <v>0</v>
      </c>
      <c r="K4" s="78">
        <f>IF($A4&lt;&gt;"",IF(Beds!K4&lt;&gt;0,'Income rent'!K4/Beds!K4,0),"")</f>
        <v>0</v>
      </c>
      <c r="L4" s="78">
        <f>IF($A4&lt;&gt;"",IF(Beds!L4&lt;&gt;0,'Income rent'!L4/Beds!L4,0),"")</f>
        <v>0</v>
      </c>
      <c r="M4" s="78">
        <f>IF($A4&lt;&gt;"",IF(Beds!M4&lt;&gt;0,'Income rent'!M4/Beds!M4,0),"")</f>
        <v>0</v>
      </c>
      <c r="N4" s="78">
        <f>IF($A4&lt;&gt;"",IF(Beds!N4&lt;&gt;0,'Income rent'!N4/Beds!N4,0),"")</f>
        <v>0</v>
      </c>
      <c r="O4" s="78">
        <f>IF($A4&lt;&gt;"",IF(Beds!O4&lt;&gt;0,'Income rent'!O4/Beds!O4,0),"")</f>
        <v>0</v>
      </c>
      <c r="P4" s="78">
        <f>IF($A4&lt;&gt;"",IF(Beds!P4&lt;&gt;0,'Income rent'!P4/Beds!P4,0),"")</f>
        <v>0</v>
      </c>
      <c r="Q4" s="78">
        <f>IF($A4&lt;&gt;"",IF(Beds!Q4&lt;&gt;0,'Income rent'!Q4/Beds!Q4,0),"")</f>
        <v>0</v>
      </c>
      <c r="R4" s="78">
        <f>IF($A4&lt;&gt;"",IF(Beds!R4&lt;&gt;0,'Income rent'!R4/Beds!R4,0),"")</f>
        <v>0</v>
      </c>
      <c r="S4" s="79">
        <f>IF($A4&lt;&gt;"",IF(Beds!S4&lt;&gt;0,'Income rent'!S4/Beds!S4,0),"")</f>
        <v>0</v>
      </c>
    </row>
    <row r="5" spans="1:19" x14ac:dyDescent="0.25">
      <c r="A5" s="26" t="str">
        <f>IF(Beds!A5&lt;&gt;"",Beds!A5,"")</f>
        <v>VANDOR</v>
      </c>
      <c r="B5" s="80">
        <f>IF($A5&lt;&gt;"",IF(Beds!B5&lt;&gt;0,'Income rent'!B5/Beds!B5,0),"")</f>
        <v>0</v>
      </c>
      <c r="C5" s="80">
        <f>IF($A5&lt;&gt;"",IF(Beds!C5&lt;&gt;0,'Income rent'!C5/Beds!C5,0),"")</f>
        <v>0</v>
      </c>
      <c r="D5" s="80">
        <f>IF($A5&lt;&gt;"",IF(Beds!D5&lt;&gt;0,'Income rent'!D5/Beds!D5,0),"")</f>
        <v>0</v>
      </c>
      <c r="E5" s="80">
        <f>IF($A5&lt;&gt;"",IF(Beds!E5&lt;&gt;0,'Income rent'!E5/Beds!E5,0),"")</f>
        <v>0</v>
      </c>
      <c r="F5" s="80">
        <f>IF($A5&lt;&gt;"",IF(Beds!F5&lt;&gt;0,'Income rent'!F5/Beds!F5,0),"")</f>
        <v>0</v>
      </c>
      <c r="G5" s="80">
        <f>IF($A5&lt;&gt;"",IF(Beds!G5&lt;&gt;0,'Income rent'!G5/Beds!G5,0),"")</f>
        <v>0</v>
      </c>
      <c r="H5" s="80">
        <f>IF($A5&lt;&gt;"",IF(Beds!H5&lt;&gt;0,'Income rent'!H5/Beds!H5,0),"")</f>
        <v>0</v>
      </c>
      <c r="I5" s="80">
        <f>IF($A5&lt;&gt;"",IF(Beds!I5&lt;&gt;0,'Income rent'!I5/Beds!I5,0),"")</f>
        <v>0</v>
      </c>
      <c r="J5" s="80">
        <f>IF($A5&lt;&gt;"",IF(Beds!J5&lt;&gt;0,'Income rent'!J5/Beds!J5,0),"")</f>
        <v>0</v>
      </c>
      <c r="K5" s="80">
        <f>IF($A5&lt;&gt;"",IF(Beds!K5&lt;&gt;0,'Income rent'!K5/Beds!K5,0),"")</f>
        <v>0</v>
      </c>
      <c r="L5" s="80">
        <f>IF($A5&lt;&gt;"",IF(Beds!L5&lt;&gt;0,'Income rent'!L5/Beds!L5,0),"")</f>
        <v>0</v>
      </c>
      <c r="M5" s="80">
        <f>IF($A5&lt;&gt;"",IF(Beds!M5&lt;&gt;0,'Income rent'!M5/Beds!M5,0),"")</f>
        <v>0</v>
      </c>
      <c r="N5" s="80">
        <f>IF($A5&lt;&gt;"",IF(Beds!N5&lt;&gt;0,'Income rent'!N5/Beds!N5,0),"")</f>
        <v>0</v>
      </c>
      <c r="O5" s="80">
        <f>IF($A5&lt;&gt;"",IF(Beds!O5&lt;&gt;0,'Income rent'!O5/Beds!O5,0),"")</f>
        <v>0</v>
      </c>
      <c r="P5" s="80">
        <f>IF($A5&lt;&gt;"",IF(Beds!P5&lt;&gt;0,'Income rent'!P5/Beds!P5,0),"")</f>
        <v>0</v>
      </c>
      <c r="Q5" s="80">
        <f>IF($A5&lt;&gt;"",IF(Beds!Q5&lt;&gt;0,'Income rent'!Q5/Beds!Q5,0),"")</f>
        <v>0</v>
      </c>
      <c r="R5" s="80">
        <f>IF($A5&lt;&gt;"",IF(Beds!R5&lt;&gt;0,'Income rent'!R5/Beds!R5,0),"")</f>
        <v>0</v>
      </c>
      <c r="S5" s="81">
        <f>IF($A5&lt;&gt;"",IF(Beds!S5&lt;&gt;0,'Income rent'!S5/Beds!S5,0),"")</f>
        <v>0</v>
      </c>
    </row>
    <row r="6" spans="1:19" s="2" customFormat="1" ht="12.75" customHeight="1" x14ac:dyDescent="0.2">
      <c r="A6" s="29" t="str">
        <f>IF(Beds!A6&lt;&gt;"",Beds!A6,"")</f>
        <v>BARCELONA</v>
      </c>
      <c r="B6" s="82">
        <f>IF($A6&lt;&gt;"",IF(Beds!B6&lt;&gt;0,'Income rent'!B6/Beds!B6,0),"")</f>
        <v>0</v>
      </c>
      <c r="C6" s="82">
        <f>IF($A6&lt;&gt;"",IF(Beds!C6&lt;&gt;0,'Income rent'!C6/Beds!C6,0),"")</f>
        <v>0</v>
      </c>
      <c r="D6" s="82">
        <f>IF($A6&lt;&gt;"",IF(Beds!D6&lt;&gt;0,'Income rent'!D6/Beds!D6,0),"")</f>
        <v>0</v>
      </c>
      <c r="E6" s="82">
        <f>IF($A6&lt;&gt;"",IF(Beds!E6&lt;&gt;0,'Income rent'!E6/Beds!E6,0),"")</f>
        <v>0</v>
      </c>
      <c r="F6" s="82">
        <f>IF($A6&lt;&gt;"",IF(Beds!F6&lt;&gt;0,'Income rent'!F6/Beds!F6,0),"")</f>
        <v>0</v>
      </c>
      <c r="G6" s="82">
        <f>IF($A6&lt;&gt;"",IF(Beds!G6&lt;&gt;0,'Income rent'!G6/Beds!G6,0),"")</f>
        <v>0</v>
      </c>
      <c r="H6" s="82">
        <f>IF($A6&lt;&gt;"",IF(Beds!H6&lt;&gt;0,'Income rent'!H6/Beds!H6,0),"")</f>
        <v>0</v>
      </c>
      <c r="I6" s="82">
        <f>IF($A6&lt;&gt;"",IF(Beds!I6&lt;&gt;0,'Income rent'!I6/Beds!I6,0),"")</f>
        <v>0</v>
      </c>
      <c r="J6" s="82">
        <f>IF($A6&lt;&gt;"",IF(Beds!J6&lt;&gt;0,'Income rent'!J6/Beds!J6,0),"")</f>
        <v>0</v>
      </c>
      <c r="K6" s="82">
        <f>IF($A6&lt;&gt;"",IF(Beds!K6&lt;&gt;0,'Income rent'!K6/Beds!K6,0),"")</f>
        <v>0</v>
      </c>
      <c r="L6" s="82">
        <f>IF($A6&lt;&gt;"",IF(Beds!L6&lt;&gt;0,'Income rent'!L6/Beds!L6,0),"")</f>
        <v>0</v>
      </c>
      <c r="M6" s="82">
        <f>IF($A6&lt;&gt;"",IF(Beds!M6&lt;&gt;0,'Income rent'!M6/Beds!M6,0),"")</f>
        <v>0</v>
      </c>
      <c r="N6" s="82">
        <f>IF($A6&lt;&gt;"",IF(Beds!N6&lt;&gt;0,'Income rent'!N6/Beds!N6,0),"")</f>
        <v>0</v>
      </c>
      <c r="O6" s="82">
        <f>IF($A6&lt;&gt;"",IF(Beds!O6&lt;&gt;0,'Income rent'!O6/Beds!O6,0),"")</f>
        <v>0</v>
      </c>
      <c r="P6" s="82">
        <f>IF($A6&lt;&gt;"",IF(Beds!P6&lt;&gt;0,'Income rent'!P6/Beds!P6,0),"")</f>
        <v>0</v>
      </c>
      <c r="Q6" s="82">
        <f>IF($A6&lt;&gt;"",IF(Beds!Q6&lt;&gt;0,'Income rent'!Q6/Beds!Q6,0),"")</f>
        <v>0</v>
      </c>
      <c r="R6" s="82">
        <f>IF($A6&lt;&gt;"",IF(Beds!R6&lt;&gt;0,'Income rent'!R6/Beds!R6,0),"")</f>
        <v>0</v>
      </c>
      <c r="S6" s="83">
        <f>IF($A6&lt;&gt;"",IF(Beds!S6&lt;&gt;0,'Income rent'!S6/Beds!S6,0),"")</f>
        <v>0</v>
      </c>
    </row>
    <row r="7" spans="1:19" x14ac:dyDescent="0.25">
      <c r="A7" s="4" t="str">
        <f>IF(Beds!A7&lt;&gt;"",Beds!A7,"")</f>
        <v>Balmes 335</v>
      </c>
      <c r="B7" s="84">
        <f>IF($A7&lt;&gt;"",IF(Beds!B7&lt;&gt;0,'Income rent'!B7/Beds!B7,0),"")</f>
        <v>0</v>
      </c>
      <c r="C7" s="85">
        <f>IF($A7&lt;&gt;"",IF(Beds!C7&lt;&gt;0,'Income rent'!C7/Beds!C7,0),"")</f>
        <v>0</v>
      </c>
      <c r="D7" s="85">
        <f>IF($A7&lt;&gt;"",IF(Beds!D7&lt;&gt;0,'Income rent'!D7/Beds!D7,0),"")</f>
        <v>0</v>
      </c>
      <c r="E7" s="85">
        <f>IF($A7&lt;&gt;"",IF(Beds!E7&lt;&gt;0,'Income rent'!E7/Beds!E7,0),"")</f>
        <v>0</v>
      </c>
      <c r="F7" s="85">
        <f>IF($A7&lt;&gt;"",IF(Beds!F7&lt;&gt;0,'Income rent'!F7/Beds!F7,0),"")</f>
        <v>0</v>
      </c>
      <c r="G7" s="85">
        <f>IF($A7&lt;&gt;"",IF(Beds!G7&lt;&gt;0,'Income rent'!G7/Beds!G7,0),"")</f>
        <v>0</v>
      </c>
      <c r="H7" s="85">
        <f>IF($A7&lt;&gt;"",IF(Beds!H7&lt;&gt;0,'Income rent'!H7/Beds!H7,0),"")</f>
        <v>0</v>
      </c>
      <c r="I7" s="85">
        <f>IF($A7&lt;&gt;"",IF(Beds!I7&lt;&gt;0,'Income rent'!I7/Beds!I7,0),"")</f>
        <v>0</v>
      </c>
      <c r="J7" s="85">
        <f>IF($A7&lt;&gt;"",IF(Beds!J7&lt;&gt;0,'Income rent'!J7/Beds!J7,0),"")</f>
        <v>0</v>
      </c>
      <c r="K7" s="85">
        <f>IF($A7&lt;&gt;"",IF(Beds!K7&lt;&gt;0,'Income rent'!K7/Beds!K7,0),"")</f>
        <v>0</v>
      </c>
      <c r="L7" s="85">
        <f>IF($A7&lt;&gt;"",IF(Beds!L7&lt;&gt;0,'Income rent'!L7/Beds!L7,0),"")</f>
        <v>0</v>
      </c>
      <c r="M7" s="85">
        <f>IF($A7&lt;&gt;"",IF(Beds!M7&lt;&gt;0,'Income rent'!M7/Beds!M7,0),"")</f>
        <v>0</v>
      </c>
      <c r="N7" s="85">
        <f>IF($A7&lt;&gt;"",IF(Beds!N7&lt;&gt;0,'Income rent'!N7/Beds!N7,0),"")</f>
        <v>0</v>
      </c>
      <c r="O7" s="85">
        <f>IF($A7&lt;&gt;"",IF(Beds!O7&lt;&gt;0,'Income rent'!O7/Beds!O7,0),"")</f>
        <v>0</v>
      </c>
      <c r="P7" s="85">
        <f>IF($A7&lt;&gt;"",IF(Beds!P7&lt;&gt;0,'Income rent'!P7/Beds!P7,0),"")</f>
        <v>0</v>
      </c>
      <c r="Q7" s="85">
        <f>IF($A7&lt;&gt;"",IF(Beds!Q7&lt;&gt;0,'Income rent'!Q7/Beds!Q7,0),"")</f>
        <v>0</v>
      </c>
      <c r="R7" s="85">
        <f>IF($A7&lt;&gt;"",IF(Beds!R7&lt;&gt;0,'Income rent'!R7/Beds!R7,0),"")</f>
        <v>0</v>
      </c>
      <c r="S7" s="86">
        <f>IF($A7&lt;&gt;"",IF(Beds!S7&lt;&gt;0,'Income rent'!S7/Beds!S7,0),"")</f>
        <v>0</v>
      </c>
    </row>
    <row r="8" spans="1:19" x14ac:dyDescent="0.25">
      <c r="A8" s="5" t="str">
        <f>IF(Beds!A8&lt;&gt;"",Beds!A8,"")</f>
        <v>Napols 206</v>
      </c>
      <c r="B8" s="87">
        <f>IF($A8&lt;&gt;"",IF(Beds!B8&lt;&gt;0,'Income rent'!B8/Beds!B8,0),"")</f>
        <v>0</v>
      </c>
      <c r="C8" s="88">
        <f>IF($A8&lt;&gt;"",IF(Beds!C8&lt;&gt;0,'Income rent'!C8/Beds!C8,0),"")</f>
        <v>0</v>
      </c>
      <c r="D8" s="88">
        <f>IF($A8&lt;&gt;"",IF(Beds!D8&lt;&gt;0,'Income rent'!D8/Beds!D8,0),"")</f>
        <v>0</v>
      </c>
      <c r="E8" s="88">
        <f>IF($A8&lt;&gt;"",IF(Beds!E8&lt;&gt;0,'Income rent'!E8/Beds!E8,0),"")</f>
        <v>0</v>
      </c>
      <c r="F8" s="88">
        <f>IF($A8&lt;&gt;"",IF(Beds!F8&lt;&gt;0,'Income rent'!F8/Beds!F8,0),"")</f>
        <v>0</v>
      </c>
      <c r="G8" s="88">
        <f>IF($A8&lt;&gt;"",IF(Beds!G8&lt;&gt;0,'Income rent'!G8/Beds!G8,0),"")</f>
        <v>0</v>
      </c>
      <c r="H8" s="88">
        <f>IF($A8&lt;&gt;"",IF(Beds!H8&lt;&gt;0,'Income rent'!H8/Beds!H8,0),"")</f>
        <v>0</v>
      </c>
      <c r="I8" s="88">
        <f>IF($A8&lt;&gt;"",IF(Beds!I8&lt;&gt;0,'Income rent'!I8/Beds!I8,0),"")</f>
        <v>0</v>
      </c>
      <c r="J8" s="88">
        <f>IF($A8&lt;&gt;"",IF(Beds!J8&lt;&gt;0,'Income rent'!J8/Beds!J8,0),"")</f>
        <v>0</v>
      </c>
      <c r="K8" s="88">
        <f>IF($A8&lt;&gt;"",IF(Beds!K8&lt;&gt;0,'Income rent'!K8/Beds!K8,0),"")</f>
        <v>0</v>
      </c>
      <c r="L8" s="88">
        <f>IF($A8&lt;&gt;"",IF(Beds!L8&lt;&gt;0,'Income rent'!L8/Beds!L8,0),"")</f>
        <v>0</v>
      </c>
      <c r="M8" s="88">
        <f>IF($A8&lt;&gt;"",IF(Beds!M8&lt;&gt;0,'Income rent'!M8/Beds!M8,0),"")</f>
        <v>0</v>
      </c>
      <c r="N8" s="88">
        <f>IF($A8&lt;&gt;"",IF(Beds!N8&lt;&gt;0,'Income rent'!N8/Beds!N8,0),"")</f>
        <v>0</v>
      </c>
      <c r="O8" s="88">
        <f>IF($A8&lt;&gt;"",IF(Beds!O8&lt;&gt;0,'Income rent'!O8/Beds!O8,0),"")</f>
        <v>0</v>
      </c>
      <c r="P8" s="88">
        <f>IF($A8&lt;&gt;"",IF(Beds!P8&lt;&gt;0,'Income rent'!P8/Beds!P8,0),"")</f>
        <v>0</v>
      </c>
      <c r="Q8" s="88">
        <f>IF($A8&lt;&gt;"",IF(Beds!Q8&lt;&gt;0,'Income rent'!Q8/Beds!Q8,0),"")</f>
        <v>0</v>
      </c>
      <c r="R8" s="88">
        <f>IF($A8&lt;&gt;"",IF(Beds!R8&lt;&gt;0,'Income rent'!R8/Beds!R8,0),"")</f>
        <v>0</v>
      </c>
      <c r="S8" s="89">
        <f>IF($A8&lt;&gt;"",IF(Beds!S8&lt;&gt;0,'Income rent'!S8/Beds!S8,0),"")</f>
        <v>0</v>
      </c>
    </row>
    <row r="9" spans="1:19" x14ac:dyDescent="0.25">
      <c r="A9" s="5" t="str">
        <f>IF(Beds!A9&lt;&gt;"",Beds!A9,"")</f>
        <v>Rocafort 219</v>
      </c>
      <c r="B9" s="87">
        <f>IF($A9&lt;&gt;"",IF(Beds!B9&lt;&gt;0,'Income rent'!B9/Beds!B9,0),"")</f>
        <v>0</v>
      </c>
      <c r="C9" s="88">
        <f>IF($A9&lt;&gt;"",IF(Beds!C9&lt;&gt;0,'Income rent'!C9/Beds!C9,0),"")</f>
        <v>0</v>
      </c>
      <c r="D9" s="88">
        <f>IF($A9&lt;&gt;"",IF(Beds!D9&lt;&gt;0,'Income rent'!D9/Beds!D9,0),"")</f>
        <v>0</v>
      </c>
      <c r="E9" s="88">
        <f>IF($A9&lt;&gt;"",IF(Beds!E9&lt;&gt;0,'Income rent'!E9/Beds!E9,0),"")</f>
        <v>0</v>
      </c>
      <c r="F9" s="88">
        <f>IF($A9&lt;&gt;"",IF(Beds!F9&lt;&gt;0,'Income rent'!F9/Beds!F9,0),"")</f>
        <v>0</v>
      </c>
      <c r="G9" s="88">
        <f>IF($A9&lt;&gt;"",IF(Beds!G9&lt;&gt;0,'Income rent'!G9/Beds!G9,0),"")</f>
        <v>0</v>
      </c>
      <c r="H9" s="88">
        <f>IF($A9&lt;&gt;"",IF(Beds!H9&lt;&gt;0,'Income rent'!H9/Beds!H9,0),"")</f>
        <v>0</v>
      </c>
      <c r="I9" s="88">
        <f>IF($A9&lt;&gt;"",IF(Beds!I9&lt;&gt;0,'Income rent'!I9/Beds!I9,0),"")</f>
        <v>0</v>
      </c>
      <c r="J9" s="88">
        <f>IF($A9&lt;&gt;"",IF(Beds!J9&lt;&gt;0,'Income rent'!J9/Beds!J9,0),"")</f>
        <v>0</v>
      </c>
      <c r="K9" s="88">
        <f>IF($A9&lt;&gt;"",IF(Beds!K9&lt;&gt;0,'Income rent'!K9/Beds!K9,0),"")</f>
        <v>0</v>
      </c>
      <c r="L9" s="88">
        <f>IF($A9&lt;&gt;"",IF(Beds!L9&lt;&gt;0,'Income rent'!L9/Beds!L9,0),"")</f>
        <v>0</v>
      </c>
      <c r="M9" s="88">
        <f>IF($A9&lt;&gt;"",IF(Beds!M9&lt;&gt;0,'Income rent'!M9/Beds!M9,0),"")</f>
        <v>0</v>
      </c>
      <c r="N9" s="88">
        <f>IF($A9&lt;&gt;"",IF(Beds!N9&lt;&gt;0,'Income rent'!N9/Beds!N9,0),"")</f>
        <v>0</v>
      </c>
      <c r="O9" s="88">
        <f>IF($A9&lt;&gt;"",IF(Beds!O9&lt;&gt;0,'Income rent'!O9/Beds!O9,0),"")</f>
        <v>0</v>
      </c>
      <c r="P9" s="88">
        <f>IF($A9&lt;&gt;"",IF(Beds!P9&lt;&gt;0,'Income rent'!P9/Beds!P9,0),"")</f>
        <v>0</v>
      </c>
      <c r="Q9" s="88">
        <f>IF($A9&lt;&gt;"",IF(Beds!Q9&lt;&gt;0,'Income rent'!Q9/Beds!Q9,0),"")</f>
        <v>0</v>
      </c>
      <c r="R9" s="88">
        <f>IF($A9&lt;&gt;"",IF(Beds!R9&lt;&gt;0,'Income rent'!R9/Beds!R9,0),"")</f>
        <v>0</v>
      </c>
      <c r="S9" s="89">
        <f>IF($A9&lt;&gt;"",IF(Beds!S9&lt;&gt;0,'Income rent'!S9/Beds!S9,0),"")</f>
        <v>0</v>
      </c>
    </row>
    <row r="10" spans="1:19" x14ac:dyDescent="0.25">
      <c r="A10" s="5" t="str">
        <f>IF(Beds!A10&lt;&gt;"",Beds!A10,"")</f>
        <v>Entença 069</v>
      </c>
      <c r="B10" s="87">
        <f>IF($A10&lt;&gt;"",IF(Beds!B10&lt;&gt;0,'Income rent'!B10/Beds!B10,0),"")</f>
        <v>0</v>
      </c>
      <c r="C10" s="88">
        <f>IF($A10&lt;&gt;"",IF(Beds!C10&lt;&gt;0,'Income rent'!C10/Beds!C10,0),"")</f>
        <v>0</v>
      </c>
      <c r="D10" s="88">
        <f>IF($A10&lt;&gt;"",IF(Beds!D10&lt;&gt;0,'Income rent'!D10/Beds!D10,0),"")</f>
        <v>0</v>
      </c>
      <c r="E10" s="88">
        <f>IF($A10&lt;&gt;"",IF(Beds!E10&lt;&gt;0,'Income rent'!E10/Beds!E10,0),"")</f>
        <v>0</v>
      </c>
      <c r="F10" s="88">
        <f>IF($A10&lt;&gt;"",IF(Beds!F10&lt;&gt;0,'Income rent'!F10/Beds!F10,0),"")</f>
        <v>0</v>
      </c>
      <c r="G10" s="88">
        <f>IF($A10&lt;&gt;"",IF(Beds!G10&lt;&gt;0,'Income rent'!G10/Beds!G10,0),"")</f>
        <v>0</v>
      </c>
      <c r="H10" s="88">
        <f>IF($A10&lt;&gt;"",IF(Beds!H10&lt;&gt;0,'Income rent'!H10/Beds!H10,0),"")</f>
        <v>0</v>
      </c>
      <c r="I10" s="88">
        <f>IF($A10&lt;&gt;"",IF(Beds!I10&lt;&gt;0,'Income rent'!I10/Beds!I10,0),"")</f>
        <v>0</v>
      </c>
      <c r="J10" s="88">
        <f>IF($A10&lt;&gt;"",IF(Beds!J10&lt;&gt;0,'Income rent'!J10/Beds!J10,0),"")</f>
        <v>0</v>
      </c>
      <c r="K10" s="88">
        <f>IF($A10&lt;&gt;"",IF(Beds!K10&lt;&gt;0,'Income rent'!K10/Beds!K10,0),"")</f>
        <v>0</v>
      </c>
      <c r="L10" s="88">
        <f>IF($A10&lt;&gt;"",IF(Beds!L10&lt;&gt;0,'Income rent'!L10/Beds!L10,0),"")</f>
        <v>0</v>
      </c>
      <c r="M10" s="88">
        <f>IF($A10&lt;&gt;"",IF(Beds!M10&lt;&gt;0,'Income rent'!M10/Beds!M10,0),"")</f>
        <v>0</v>
      </c>
      <c r="N10" s="88">
        <f>IF($A10&lt;&gt;"",IF(Beds!N10&lt;&gt;0,'Income rent'!N10/Beds!N10,0),"")</f>
        <v>0</v>
      </c>
      <c r="O10" s="88">
        <f>IF($A10&lt;&gt;"",IF(Beds!O10&lt;&gt;0,'Income rent'!O10/Beds!O10,0),"")</f>
        <v>0</v>
      </c>
      <c r="P10" s="88">
        <f>IF($A10&lt;&gt;"",IF(Beds!P10&lt;&gt;0,'Income rent'!P10/Beds!P10,0),"")</f>
        <v>0</v>
      </c>
      <c r="Q10" s="88">
        <f>IF($A10&lt;&gt;"",IF(Beds!Q10&lt;&gt;0,'Income rent'!Q10/Beds!Q10,0),"")</f>
        <v>0</v>
      </c>
      <c r="R10" s="88">
        <f>IF($A10&lt;&gt;"",IF(Beds!R10&lt;&gt;0,'Income rent'!R10/Beds!R10,0),"")</f>
        <v>0</v>
      </c>
      <c r="S10" s="89">
        <f>IF($A10&lt;&gt;"",IF(Beds!S10&lt;&gt;0,'Income rent'!S10/Beds!S10,0),"")</f>
        <v>0</v>
      </c>
    </row>
    <row r="11" spans="1:19" x14ac:dyDescent="0.25">
      <c r="A11" s="5" t="str">
        <f>IF(Beds!A11&lt;&gt;"",Beds!A11,"")</f>
        <v>Avenida Madrid 110</v>
      </c>
      <c r="B11" s="87">
        <f>IF($A11&lt;&gt;"",IF(Beds!B11&lt;&gt;0,'Income rent'!B11/Beds!B11,0),"")</f>
        <v>0</v>
      </c>
      <c r="C11" s="88">
        <f>IF($A11&lt;&gt;"",IF(Beds!C11&lt;&gt;0,'Income rent'!C11/Beds!C11,0),"")</f>
        <v>0</v>
      </c>
      <c r="D11" s="88">
        <f>IF($A11&lt;&gt;"",IF(Beds!D11&lt;&gt;0,'Income rent'!D11/Beds!D11,0),"")</f>
        <v>0</v>
      </c>
      <c r="E11" s="88">
        <f>IF($A11&lt;&gt;"",IF(Beds!E11&lt;&gt;0,'Income rent'!E11/Beds!E11,0),"")</f>
        <v>0</v>
      </c>
      <c r="F11" s="88">
        <f>IF($A11&lt;&gt;"",IF(Beds!F11&lt;&gt;0,'Income rent'!F11/Beds!F11,0),"")</f>
        <v>0</v>
      </c>
      <c r="G11" s="88">
        <f>IF($A11&lt;&gt;"",IF(Beds!G11&lt;&gt;0,'Income rent'!G11/Beds!G11,0),"")</f>
        <v>0</v>
      </c>
      <c r="H11" s="88">
        <f>IF($A11&lt;&gt;"",IF(Beds!H11&lt;&gt;0,'Income rent'!H11/Beds!H11,0),"")</f>
        <v>0</v>
      </c>
      <c r="I11" s="88">
        <f>IF($A11&lt;&gt;"",IF(Beds!I11&lt;&gt;0,'Income rent'!I11/Beds!I11,0),"")</f>
        <v>0</v>
      </c>
      <c r="J11" s="88">
        <f>IF($A11&lt;&gt;"",IF(Beds!J11&lt;&gt;0,'Income rent'!J11/Beds!J11,0),"")</f>
        <v>0</v>
      </c>
      <c r="K11" s="88">
        <f>IF($A11&lt;&gt;"",IF(Beds!K11&lt;&gt;0,'Income rent'!K11/Beds!K11,0),"")</f>
        <v>0</v>
      </c>
      <c r="L11" s="88">
        <f>IF($A11&lt;&gt;"",IF(Beds!L11&lt;&gt;0,'Income rent'!L11/Beds!L11,0),"")</f>
        <v>0</v>
      </c>
      <c r="M11" s="88">
        <f>IF($A11&lt;&gt;"",IF(Beds!M11&lt;&gt;0,'Income rent'!M11/Beds!M11,0),"")</f>
        <v>0</v>
      </c>
      <c r="N11" s="88">
        <f>IF($A11&lt;&gt;"",IF(Beds!N11&lt;&gt;0,'Income rent'!N11/Beds!N11,0),"")</f>
        <v>0</v>
      </c>
      <c r="O11" s="88">
        <f>IF($A11&lt;&gt;"",IF(Beds!O11&lt;&gt;0,'Income rent'!O11/Beds!O11,0),"")</f>
        <v>0</v>
      </c>
      <c r="P11" s="88">
        <f>IF($A11&lt;&gt;"",IF(Beds!P11&lt;&gt;0,'Income rent'!P11/Beds!P11,0),"")</f>
        <v>0</v>
      </c>
      <c r="Q11" s="88">
        <f>IF($A11&lt;&gt;"",IF(Beds!Q11&lt;&gt;0,'Income rent'!Q11/Beds!Q11,0),"")</f>
        <v>0</v>
      </c>
      <c r="R11" s="88">
        <f>IF($A11&lt;&gt;"",IF(Beds!R11&lt;&gt;0,'Income rent'!R11/Beds!R11,0),"")</f>
        <v>0</v>
      </c>
      <c r="S11" s="89">
        <f>IF($A11&lt;&gt;"",IF(Beds!S11&lt;&gt;0,'Income rent'!S11/Beds!S11,0),"")</f>
        <v>0</v>
      </c>
    </row>
    <row r="12" spans="1:19" x14ac:dyDescent="0.25">
      <c r="A12" s="5" t="str">
        <f>IF(Beds!A12&lt;&gt;"",Beds!A12,"")</f>
        <v>Muntaner 448</v>
      </c>
      <c r="B12" s="87">
        <f>IF($A12&lt;&gt;"",IF(Beds!B12&lt;&gt;0,'Income rent'!B12/Beds!B12,0),"")</f>
        <v>0</v>
      </c>
      <c r="C12" s="88">
        <f>IF($A12&lt;&gt;"",IF(Beds!C12&lt;&gt;0,'Income rent'!C12/Beds!C12,0),"")</f>
        <v>0</v>
      </c>
      <c r="D12" s="88">
        <f>IF($A12&lt;&gt;"",IF(Beds!D12&lt;&gt;0,'Income rent'!D12/Beds!D12,0),"")</f>
        <v>0</v>
      </c>
      <c r="E12" s="88">
        <f>IF($A12&lt;&gt;"",IF(Beds!E12&lt;&gt;0,'Income rent'!E12/Beds!E12,0),"")</f>
        <v>0</v>
      </c>
      <c r="F12" s="88">
        <f>IF($A12&lt;&gt;"",IF(Beds!F12&lt;&gt;0,'Income rent'!F12/Beds!F12,0),"")</f>
        <v>0</v>
      </c>
      <c r="G12" s="88">
        <f>IF($A12&lt;&gt;"",IF(Beds!G12&lt;&gt;0,'Income rent'!G12/Beds!G12,0),"")</f>
        <v>0</v>
      </c>
      <c r="H12" s="88">
        <f>IF($A12&lt;&gt;"",IF(Beds!H12&lt;&gt;0,'Income rent'!H12/Beds!H12,0),"")</f>
        <v>0</v>
      </c>
      <c r="I12" s="88">
        <f>IF($A12&lt;&gt;"",IF(Beds!I12&lt;&gt;0,'Income rent'!I12/Beds!I12,0),"")</f>
        <v>0</v>
      </c>
      <c r="J12" s="88">
        <f>IF($A12&lt;&gt;"",IF(Beds!J12&lt;&gt;0,'Income rent'!J12/Beds!J12,0),"")</f>
        <v>0</v>
      </c>
      <c r="K12" s="88">
        <f>IF($A12&lt;&gt;"",IF(Beds!K12&lt;&gt;0,'Income rent'!K12/Beds!K12,0),"")</f>
        <v>0</v>
      </c>
      <c r="L12" s="88">
        <f>IF($A12&lt;&gt;"",IF(Beds!L12&lt;&gt;0,'Income rent'!L12/Beds!L12,0),"")</f>
        <v>0</v>
      </c>
      <c r="M12" s="88">
        <f>IF($A12&lt;&gt;"",IF(Beds!M12&lt;&gt;0,'Income rent'!M12/Beds!M12,0),"")</f>
        <v>0</v>
      </c>
      <c r="N12" s="88">
        <f>IF($A12&lt;&gt;"",IF(Beds!N12&lt;&gt;0,'Income rent'!N12/Beds!N12,0),"")</f>
        <v>0</v>
      </c>
      <c r="O12" s="88">
        <f>IF($A12&lt;&gt;"",IF(Beds!O12&lt;&gt;0,'Income rent'!O12/Beds!O12,0),"")</f>
        <v>0</v>
      </c>
      <c r="P12" s="88">
        <f>IF($A12&lt;&gt;"",IF(Beds!P12&lt;&gt;0,'Income rent'!P12/Beds!P12,0),"")</f>
        <v>0</v>
      </c>
      <c r="Q12" s="88">
        <f>IF($A12&lt;&gt;"",IF(Beds!Q12&lt;&gt;0,'Income rent'!Q12/Beds!Q12,0),"")</f>
        <v>0</v>
      </c>
      <c r="R12" s="88">
        <f>IF($A12&lt;&gt;"",IF(Beds!R12&lt;&gt;0,'Income rent'!R12/Beds!R12,0),"")</f>
        <v>0</v>
      </c>
      <c r="S12" s="89">
        <f>IF($A12&lt;&gt;"",IF(Beds!S12&lt;&gt;0,'Income rent'!S12/Beds!S12,0),"")</f>
        <v>0</v>
      </c>
    </row>
    <row r="13" spans="1:19" x14ac:dyDescent="0.25">
      <c r="A13" s="20" t="str">
        <f>IF(Beds!A13&lt;&gt;"",Beds!A13,"")</f>
        <v/>
      </c>
      <c r="B13" s="90" t="str">
        <f>IF($A13&lt;&gt;"",IF(Beds!B13&lt;&gt;0,'Income rent'!B13/Beds!B13,0),"")</f>
        <v/>
      </c>
      <c r="C13" s="91" t="str">
        <f>IF($A13&lt;&gt;"",IF(Beds!C13&lt;&gt;0,'Income rent'!C13/Beds!C13,0),"")</f>
        <v/>
      </c>
      <c r="D13" s="91" t="str">
        <f>IF($A13&lt;&gt;"",IF(Beds!D13&lt;&gt;0,'Income rent'!D13/Beds!D13,0),"")</f>
        <v/>
      </c>
      <c r="E13" s="91" t="str">
        <f>IF($A13&lt;&gt;"",IF(Beds!E13&lt;&gt;0,'Income rent'!E13/Beds!E13,0),"")</f>
        <v/>
      </c>
      <c r="F13" s="91" t="str">
        <f>IF($A13&lt;&gt;"",IF(Beds!F13&lt;&gt;0,'Income rent'!F13/Beds!F13,0),"")</f>
        <v/>
      </c>
      <c r="G13" s="91" t="str">
        <f>IF($A13&lt;&gt;"",IF(Beds!G13&lt;&gt;0,'Income rent'!G13/Beds!G13,0),"")</f>
        <v/>
      </c>
      <c r="H13" s="91" t="str">
        <f>IF($A13&lt;&gt;"",IF(Beds!H13&lt;&gt;0,'Income rent'!H13/Beds!H13,0),"")</f>
        <v/>
      </c>
      <c r="I13" s="91" t="str">
        <f>IF($A13&lt;&gt;"",IF(Beds!I13&lt;&gt;0,'Income rent'!I13/Beds!I13,0),"")</f>
        <v/>
      </c>
      <c r="J13" s="91" t="str">
        <f>IF($A13&lt;&gt;"",IF(Beds!J13&lt;&gt;0,'Income rent'!J13/Beds!J13,0),"")</f>
        <v/>
      </c>
      <c r="K13" s="91" t="str">
        <f>IF($A13&lt;&gt;"",IF(Beds!K13&lt;&gt;0,'Income rent'!K13/Beds!K13,0),"")</f>
        <v/>
      </c>
      <c r="L13" s="91" t="str">
        <f>IF($A13&lt;&gt;"",IF(Beds!L13&lt;&gt;0,'Income rent'!L13/Beds!L13,0),"")</f>
        <v/>
      </c>
      <c r="M13" s="91" t="str">
        <f>IF($A13&lt;&gt;"",IF(Beds!M13&lt;&gt;0,'Income rent'!M13/Beds!M13,0),"")</f>
        <v/>
      </c>
      <c r="N13" s="91" t="str">
        <f>IF($A13&lt;&gt;"",IF(Beds!N13&lt;&gt;0,'Income rent'!N13/Beds!N13,0),"")</f>
        <v/>
      </c>
      <c r="O13" s="91" t="str">
        <f>IF($A13&lt;&gt;"",IF(Beds!O13&lt;&gt;0,'Income rent'!O13/Beds!O13,0),"")</f>
        <v/>
      </c>
      <c r="P13" s="91" t="str">
        <f>IF($A13&lt;&gt;"",IF(Beds!P13&lt;&gt;0,'Income rent'!P13/Beds!P13,0),"")</f>
        <v/>
      </c>
      <c r="Q13" s="91" t="str">
        <f>IF($A13&lt;&gt;"",IF(Beds!Q13&lt;&gt;0,'Income rent'!Q13/Beds!Q13,0),"")</f>
        <v/>
      </c>
      <c r="R13" s="91" t="str">
        <f>IF($A13&lt;&gt;"",IF(Beds!R13&lt;&gt;0,'Income rent'!R13/Beds!R13,0),"")</f>
        <v/>
      </c>
      <c r="S13" s="92" t="str">
        <f>IF($A13&lt;&gt;"",IF(Beds!S13&lt;&gt;0,'Income rent'!S13/Beds!S13,0),"")</f>
        <v/>
      </c>
    </row>
    <row r="14" spans="1:19" x14ac:dyDescent="0.25">
      <c r="A14" s="7" t="str">
        <f>IF(Beds!A14&lt;&gt;"",Beds!A14,"")</f>
        <v/>
      </c>
      <c r="B14" s="93" t="str">
        <f>IF($A14&lt;&gt;"",IF(Beds!B14&lt;&gt;0,'Income rent'!B14/Beds!B14,0),"")</f>
        <v/>
      </c>
      <c r="C14" s="94" t="str">
        <f>IF($A14&lt;&gt;"",IF(Beds!C14&lt;&gt;0,'Income rent'!C14/Beds!C14,0),"")</f>
        <v/>
      </c>
      <c r="D14" s="94" t="str">
        <f>IF($A14&lt;&gt;"",IF(Beds!D14&lt;&gt;0,'Income rent'!D14/Beds!D14,0),"")</f>
        <v/>
      </c>
      <c r="E14" s="94" t="str">
        <f>IF($A14&lt;&gt;"",IF(Beds!E14&lt;&gt;0,'Income rent'!E14/Beds!E14,0),"")</f>
        <v/>
      </c>
      <c r="F14" s="94" t="str">
        <f>IF($A14&lt;&gt;"",IF(Beds!F14&lt;&gt;0,'Income rent'!F14/Beds!F14,0),"")</f>
        <v/>
      </c>
      <c r="G14" s="94" t="str">
        <f>IF($A14&lt;&gt;"",IF(Beds!G14&lt;&gt;0,'Income rent'!G14/Beds!G14,0),"")</f>
        <v/>
      </c>
      <c r="H14" s="94" t="str">
        <f>IF($A14&lt;&gt;"",IF(Beds!H14&lt;&gt;0,'Income rent'!H14/Beds!H14,0),"")</f>
        <v/>
      </c>
      <c r="I14" s="94" t="str">
        <f>IF($A14&lt;&gt;"",IF(Beds!I14&lt;&gt;0,'Income rent'!I14/Beds!I14,0),"")</f>
        <v/>
      </c>
      <c r="J14" s="94" t="str">
        <f>IF($A14&lt;&gt;"",IF(Beds!J14&lt;&gt;0,'Income rent'!J14/Beds!J14,0),"")</f>
        <v/>
      </c>
      <c r="K14" s="94" t="str">
        <f>IF($A14&lt;&gt;"",IF(Beds!K14&lt;&gt;0,'Income rent'!K14/Beds!K14,0),"")</f>
        <v/>
      </c>
      <c r="L14" s="94" t="str">
        <f>IF($A14&lt;&gt;"",IF(Beds!L14&lt;&gt;0,'Income rent'!L14/Beds!L14,0),"")</f>
        <v/>
      </c>
      <c r="M14" s="94" t="str">
        <f>IF($A14&lt;&gt;"",IF(Beds!M14&lt;&gt;0,'Income rent'!M14/Beds!M14,0),"")</f>
        <v/>
      </c>
      <c r="N14" s="94" t="str">
        <f>IF($A14&lt;&gt;"",IF(Beds!N14&lt;&gt;0,'Income rent'!N14/Beds!N14,0),"")</f>
        <v/>
      </c>
      <c r="O14" s="94" t="str">
        <f>IF($A14&lt;&gt;"",IF(Beds!O14&lt;&gt;0,'Income rent'!O14/Beds!O14,0),"")</f>
        <v/>
      </c>
      <c r="P14" s="94" t="str">
        <f>IF($A14&lt;&gt;"",IF(Beds!P14&lt;&gt;0,'Income rent'!P14/Beds!P14,0),"")</f>
        <v/>
      </c>
      <c r="Q14" s="94" t="str">
        <f>IF($A14&lt;&gt;"",IF(Beds!Q14&lt;&gt;0,'Income rent'!Q14/Beds!Q14,0),"")</f>
        <v/>
      </c>
      <c r="R14" s="94" t="str">
        <f>IF($A14&lt;&gt;"",IF(Beds!R14&lt;&gt;0,'Income rent'!R14/Beds!R14,0),"")</f>
        <v/>
      </c>
      <c r="S14" s="95" t="str">
        <f>IF($A14&lt;&gt;"",IF(Beds!S14&lt;&gt;0,'Income rent'!S14/Beds!S14,0),"")</f>
        <v/>
      </c>
    </row>
    <row r="15" spans="1:19" s="2" customFormat="1" ht="12.75" customHeight="1" x14ac:dyDescent="0.2">
      <c r="A15" s="29" t="str">
        <f>IF(Beds!A15&lt;&gt;"",Beds!A15,"")</f>
        <v>VALENCIA</v>
      </c>
      <c r="B15" s="82">
        <f>IF($A15&lt;&gt;"",IF(Beds!B15&lt;&gt;0,'Income rent'!B15/Beds!B15,0),"")</f>
        <v>0</v>
      </c>
      <c r="C15" s="82">
        <f>IF($A15&lt;&gt;"",IF(Beds!C15&lt;&gt;0,'Income rent'!C15/Beds!C15,0),"")</f>
        <v>0</v>
      </c>
      <c r="D15" s="82">
        <f>IF($A15&lt;&gt;"",IF(Beds!D15&lt;&gt;0,'Income rent'!D15/Beds!D15,0),"")</f>
        <v>0</v>
      </c>
      <c r="E15" s="82">
        <f>IF($A15&lt;&gt;"",IF(Beds!E15&lt;&gt;0,'Income rent'!E15/Beds!E15,0),"")</f>
        <v>0</v>
      </c>
      <c r="F15" s="82">
        <f>IF($A15&lt;&gt;"",IF(Beds!F15&lt;&gt;0,'Income rent'!F15/Beds!F15,0),"")</f>
        <v>0</v>
      </c>
      <c r="G15" s="82">
        <f>IF($A15&lt;&gt;"",IF(Beds!G15&lt;&gt;0,'Income rent'!G15/Beds!G15,0),"")</f>
        <v>0</v>
      </c>
      <c r="H15" s="82">
        <f>IF($A15&lt;&gt;"",IF(Beds!H15&lt;&gt;0,'Income rent'!H15/Beds!H15,0),"")</f>
        <v>0</v>
      </c>
      <c r="I15" s="82">
        <f>IF($A15&lt;&gt;"",IF(Beds!I15&lt;&gt;0,'Income rent'!I15/Beds!I15,0),"")</f>
        <v>0</v>
      </c>
      <c r="J15" s="82">
        <f>IF($A15&lt;&gt;"",IF(Beds!J15&lt;&gt;0,'Income rent'!J15/Beds!J15,0),"")</f>
        <v>0</v>
      </c>
      <c r="K15" s="82">
        <f>IF($A15&lt;&gt;"",IF(Beds!K15&lt;&gt;0,'Income rent'!K15/Beds!K15,0),"")</f>
        <v>0</v>
      </c>
      <c r="L15" s="82">
        <f>IF($A15&lt;&gt;"",IF(Beds!L15&lt;&gt;0,'Income rent'!L15/Beds!L15,0),"")</f>
        <v>0</v>
      </c>
      <c r="M15" s="82">
        <f>IF($A15&lt;&gt;"",IF(Beds!M15&lt;&gt;0,'Income rent'!M15/Beds!M15,0),"")</f>
        <v>0</v>
      </c>
      <c r="N15" s="82">
        <f>IF($A15&lt;&gt;"",IF(Beds!N15&lt;&gt;0,'Income rent'!N15/Beds!N15,0),"")</f>
        <v>0</v>
      </c>
      <c r="O15" s="82">
        <f>IF($A15&lt;&gt;"",IF(Beds!O15&lt;&gt;0,'Income rent'!O15/Beds!O15,0),"")</f>
        <v>0</v>
      </c>
      <c r="P15" s="82">
        <f>IF($A15&lt;&gt;"",IF(Beds!P15&lt;&gt;0,'Income rent'!P15/Beds!P15,0),"")</f>
        <v>0</v>
      </c>
      <c r="Q15" s="82">
        <f>IF($A15&lt;&gt;"",IF(Beds!Q15&lt;&gt;0,'Income rent'!Q15/Beds!Q15,0),"")</f>
        <v>0</v>
      </c>
      <c r="R15" s="82">
        <f>IF($A15&lt;&gt;"",IF(Beds!R15&lt;&gt;0,'Income rent'!R15/Beds!R15,0),"")</f>
        <v>0</v>
      </c>
      <c r="S15" s="83">
        <f>IF($A15&lt;&gt;"",IF(Beds!S15&lt;&gt;0,'Income rent'!S15/Beds!S15,0),"")</f>
        <v>0</v>
      </c>
    </row>
    <row r="16" spans="1:19" x14ac:dyDescent="0.25">
      <c r="A16" s="4" t="str">
        <f>IF(Beds!A16&lt;&gt;"",Beds!A16,"")</f>
        <v>Rodriguez De Cepeda 044</v>
      </c>
      <c r="B16" s="84">
        <f>IF($A16&lt;&gt;"",IF(Beds!B16&lt;&gt;0,'Income rent'!B16/Beds!B16,0),"")</f>
        <v>0</v>
      </c>
      <c r="C16" s="85">
        <f>IF($A16&lt;&gt;"",IF(Beds!C16&lt;&gt;0,'Income rent'!C16/Beds!C16,0),"")</f>
        <v>0</v>
      </c>
      <c r="D16" s="85">
        <f>IF($A16&lt;&gt;"",IF(Beds!D16&lt;&gt;0,'Income rent'!D16/Beds!D16,0),"")</f>
        <v>0</v>
      </c>
      <c r="E16" s="85">
        <f>IF($A16&lt;&gt;"",IF(Beds!E16&lt;&gt;0,'Income rent'!E16/Beds!E16,0),"")</f>
        <v>0</v>
      </c>
      <c r="F16" s="85">
        <f>IF($A16&lt;&gt;"",IF(Beds!F16&lt;&gt;0,'Income rent'!F16/Beds!F16,0),"")</f>
        <v>0</v>
      </c>
      <c r="G16" s="85">
        <f>IF($A16&lt;&gt;"",IF(Beds!G16&lt;&gt;0,'Income rent'!G16/Beds!G16,0),"")</f>
        <v>0</v>
      </c>
      <c r="H16" s="85">
        <f>IF($A16&lt;&gt;"",IF(Beds!H16&lt;&gt;0,'Income rent'!H16/Beds!H16,0),"")</f>
        <v>0</v>
      </c>
      <c r="I16" s="85">
        <f>IF($A16&lt;&gt;"",IF(Beds!I16&lt;&gt;0,'Income rent'!I16/Beds!I16,0),"")</f>
        <v>0</v>
      </c>
      <c r="J16" s="85">
        <f>IF($A16&lt;&gt;"",IF(Beds!J16&lt;&gt;0,'Income rent'!J16/Beds!J16,0),"")</f>
        <v>0</v>
      </c>
      <c r="K16" s="85">
        <f>IF($A16&lt;&gt;"",IF(Beds!K16&lt;&gt;0,'Income rent'!K16/Beds!K16,0),"")</f>
        <v>0</v>
      </c>
      <c r="L16" s="85">
        <f>IF($A16&lt;&gt;"",IF(Beds!L16&lt;&gt;0,'Income rent'!L16/Beds!L16,0),"")</f>
        <v>0</v>
      </c>
      <c r="M16" s="85">
        <f>IF($A16&lt;&gt;"",IF(Beds!M16&lt;&gt;0,'Income rent'!M16/Beds!M16,0),"")</f>
        <v>0</v>
      </c>
      <c r="N16" s="85">
        <f>IF($A16&lt;&gt;"",IF(Beds!N16&lt;&gt;0,'Income rent'!N16/Beds!N16,0),"")</f>
        <v>0</v>
      </c>
      <c r="O16" s="85">
        <f>IF($A16&lt;&gt;"",IF(Beds!O16&lt;&gt;0,'Income rent'!O16/Beds!O16,0),"")</f>
        <v>0</v>
      </c>
      <c r="P16" s="85">
        <f>IF($A16&lt;&gt;"",IF(Beds!P16&lt;&gt;0,'Income rent'!P16/Beds!P16,0),"")</f>
        <v>0</v>
      </c>
      <c r="Q16" s="85">
        <f>IF($A16&lt;&gt;"",IF(Beds!Q16&lt;&gt;0,'Income rent'!Q16/Beds!Q16,0),"")</f>
        <v>0</v>
      </c>
      <c r="R16" s="85">
        <f>IF($A16&lt;&gt;"",IF(Beds!R16&lt;&gt;0,'Income rent'!R16/Beds!R16,0),"")</f>
        <v>0</v>
      </c>
      <c r="S16" s="86">
        <f>IF($A16&lt;&gt;"",IF(Beds!S16&lt;&gt;0,'Income rent'!S16/Beds!S16,0),"")</f>
        <v>0</v>
      </c>
    </row>
    <row r="17" spans="1:19" x14ac:dyDescent="0.25">
      <c r="A17" s="5" t="str">
        <f>IF(Beds!A17&lt;&gt;"",Beds!A17,"")</f>
        <v>Salamanca 46</v>
      </c>
      <c r="B17" s="87">
        <f>IF($A17&lt;&gt;"",IF(Beds!B17&lt;&gt;0,'Income rent'!B17/Beds!B17,0),"")</f>
        <v>0</v>
      </c>
      <c r="C17" s="88">
        <f>IF($A17&lt;&gt;"",IF(Beds!C17&lt;&gt;0,'Income rent'!C17/Beds!C17,0),"")</f>
        <v>0</v>
      </c>
      <c r="D17" s="88">
        <f>IF($A17&lt;&gt;"",IF(Beds!D17&lt;&gt;0,'Income rent'!D17/Beds!D17,0),"")</f>
        <v>0</v>
      </c>
      <c r="E17" s="88">
        <f>IF($A17&lt;&gt;"",IF(Beds!E17&lt;&gt;0,'Income rent'!E17/Beds!E17,0),"")</f>
        <v>0</v>
      </c>
      <c r="F17" s="88">
        <f>IF($A17&lt;&gt;"",IF(Beds!F17&lt;&gt;0,'Income rent'!F17/Beds!F17,0),"")</f>
        <v>0</v>
      </c>
      <c r="G17" s="88">
        <f>IF($A17&lt;&gt;"",IF(Beds!G17&lt;&gt;0,'Income rent'!G17/Beds!G17,0),"")</f>
        <v>0</v>
      </c>
      <c r="H17" s="88">
        <f>IF($A17&lt;&gt;"",IF(Beds!H17&lt;&gt;0,'Income rent'!H17/Beds!H17,0),"")</f>
        <v>0</v>
      </c>
      <c r="I17" s="88">
        <f>IF($A17&lt;&gt;"",IF(Beds!I17&lt;&gt;0,'Income rent'!I17/Beds!I17,0),"")</f>
        <v>0</v>
      </c>
      <c r="J17" s="88">
        <f>IF($A17&lt;&gt;"",IF(Beds!J17&lt;&gt;0,'Income rent'!J17/Beds!J17,0),"")</f>
        <v>0</v>
      </c>
      <c r="K17" s="88">
        <f>IF($A17&lt;&gt;"",IF(Beds!K17&lt;&gt;0,'Income rent'!K17/Beds!K17,0),"")</f>
        <v>0</v>
      </c>
      <c r="L17" s="88">
        <f>IF($A17&lt;&gt;"",IF(Beds!L17&lt;&gt;0,'Income rent'!L17/Beds!L17,0),"")</f>
        <v>0</v>
      </c>
      <c r="M17" s="88">
        <f>IF($A17&lt;&gt;"",IF(Beds!M17&lt;&gt;0,'Income rent'!M17/Beds!M17,0),"")</f>
        <v>0</v>
      </c>
      <c r="N17" s="88">
        <f>IF($A17&lt;&gt;"",IF(Beds!N17&lt;&gt;0,'Income rent'!N17/Beds!N17,0),"")</f>
        <v>0</v>
      </c>
      <c r="O17" s="88">
        <f>IF($A17&lt;&gt;"",IF(Beds!O17&lt;&gt;0,'Income rent'!O17/Beds!O17,0),"")</f>
        <v>0</v>
      </c>
      <c r="P17" s="88">
        <f>IF($A17&lt;&gt;"",IF(Beds!P17&lt;&gt;0,'Income rent'!P17/Beds!P17,0),"")</f>
        <v>0</v>
      </c>
      <c r="Q17" s="88">
        <f>IF($A17&lt;&gt;"",IF(Beds!Q17&lt;&gt;0,'Income rent'!Q17/Beds!Q17,0),"")</f>
        <v>0</v>
      </c>
      <c r="R17" s="88">
        <f>IF($A17&lt;&gt;"",IF(Beds!R17&lt;&gt;0,'Income rent'!R17/Beds!R17,0),"")</f>
        <v>0</v>
      </c>
      <c r="S17" s="89">
        <f>IF($A17&lt;&gt;"",IF(Beds!S17&lt;&gt;0,'Income rent'!S17/Beds!S17,0),"")</f>
        <v>0</v>
      </c>
    </row>
    <row r="18" spans="1:19" x14ac:dyDescent="0.25">
      <c r="A18" s="5" t="str">
        <f>IF(Beds!A18&lt;&gt;"",Beds!A18,"")</f>
        <v>Facultades 2</v>
      </c>
      <c r="B18" s="87">
        <f>IF($A18&lt;&gt;"",IF(Beds!B18&lt;&gt;0,'Income rent'!B18/Beds!B18,0),"")</f>
        <v>0</v>
      </c>
      <c r="C18" s="88">
        <f>IF($A18&lt;&gt;"",IF(Beds!C18&lt;&gt;0,'Income rent'!C18/Beds!C18,0),"")</f>
        <v>0</v>
      </c>
      <c r="D18" s="88">
        <f>IF($A18&lt;&gt;"",IF(Beds!D18&lt;&gt;0,'Income rent'!D18/Beds!D18,0),"")</f>
        <v>0</v>
      </c>
      <c r="E18" s="88">
        <f>IF($A18&lt;&gt;"",IF(Beds!E18&lt;&gt;0,'Income rent'!E18/Beds!E18,0),"")</f>
        <v>0</v>
      </c>
      <c r="F18" s="88">
        <f>IF($A18&lt;&gt;"",IF(Beds!F18&lt;&gt;0,'Income rent'!F18/Beds!F18,0),"")</f>
        <v>0</v>
      </c>
      <c r="G18" s="88">
        <f>IF($A18&lt;&gt;"",IF(Beds!G18&lt;&gt;0,'Income rent'!G18/Beds!G18,0),"")</f>
        <v>0</v>
      </c>
      <c r="H18" s="88">
        <f>IF($A18&lt;&gt;"",IF(Beds!H18&lt;&gt;0,'Income rent'!H18/Beds!H18,0),"")</f>
        <v>0</v>
      </c>
      <c r="I18" s="88">
        <f>IF($A18&lt;&gt;"",IF(Beds!I18&lt;&gt;0,'Income rent'!I18/Beds!I18,0),"")</f>
        <v>0</v>
      </c>
      <c r="J18" s="88">
        <f>IF($A18&lt;&gt;"",IF(Beds!J18&lt;&gt;0,'Income rent'!J18/Beds!J18,0),"")</f>
        <v>0</v>
      </c>
      <c r="K18" s="88">
        <f>IF($A18&lt;&gt;"",IF(Beds!K18&lt;&gt;0,'Income rent'!K18/Beds!K18,0),"")</f>
        <v>0</v>
      </c>
      <c r="L18" s="88">
        <f>IF($A18&lt;&gt;"",IF(Beds!L18&lt;&gt;0,'Income rent'!L18/Beds!L18,0),"")</f>
        <v>0</v>
      </c>
      <c r="M18" s="88">
        <f>IF($A18&lt;&gt;"",IF(Beds!M18&lt;&gt;0,'Income rent'!M18/Beds!M18,0),"")</f>
        <v>0</v>
      </c>
      <c r="N18" s="88">
        <f>IF($A18&lt;&gt;"",IF(Beds!N18&lt;&gt;0,'Income rent'!N18/Beds!N18,0),"")</f>
        <v>0</v>
      </c>
      <c r="O18" s="88">
        <f>IF($A18&lt;&gt;"",IF(Beds!O18&lt;&gt;0,'Income rent'!O18/Beds!O18,0),"")</f>
        <v>0</v>
      </c>
      <c r="P18" s="88">
        <f>IF($A18&lt;&gt;"",IF(Beds!P18&lt;&gt;0,'Income rent'!P18/Beds!P18,0),"")</f>
        <v>0</v>
      </c>
      <c r="Q18" s="88">
        <f>IF($A18&lt;&gt;"",IF(Beds!Q18&lt;&gt;0,'Income rent'!Q18/Beds!Q18,0),"")</f>
        <v>0</v>
      </c>
      <c r="R18" s="88">
        <f>IF($A18&lt;&gt;"",IF(Beds!R18&lt;&gt;0,'Income rent'!R18/Beds!R18,0),"")</f>
        <v>0</v>
      </c>
      <c r="S18" s="89">
        <f>IF($A18&lt;&gt;"",IF(Beds!S18&lt;&gt;0,'Income rent'!S18/Beds!S18,0),"")</f>
        <v>0</v>
      </c>
    </row>
    <row r="19" spans="1:19" x14ac:dyDescent="0.25">
      <c r="A19" s="7" t="str">
        <f>IF(Beds!A19&lt;&gt;"",Beds!A19,"")</f>
        <v/>
      </c>
      <c r="B19" s="93" t="str">
        <f>IF($A19&lt;&gt;"",IF(Beds!B19&lt;&gt;0,'Income rent'!B19/Beds!B19,0),"")</f>
        <v/>
      </c>
      <c r="C19" s="94" t="str">
        <f>IF($A19&lt;&gt;"",IF(Beds!C19&lt;&gt;0,'Income rent'!C19/Beds!C19,0),"")</f>
        <v/>
      </c>
      <c r="D19" s="94" t="str">
        <f>IF($A19&lt;&gt;"",IF(Beds!D19&lt;&gt;0,'Income rent'!D19/Beds!D19,0),"")</f>
        <v/>
      </c>
      <c r="E19" s="94" t="str">
        <f>IF($A19&lt;&gt;"",IF(Beds!E19&lt;&gt;0,'Income rent'!E19/Beds!E19,0),"")</f>
        <v/>
      </c>
      <c r="F19" s="94" t="str">
        <f>IF($A19&lt;&gt;"",IF(Beds!F19&lt;&gt;0,'Income rent'!F19/Beds!F19,0),"")</f>
        <v/>
      </c>
      <c r="G19" s="94" t="str">
        <f>IF($A19&lt;&gt;"",IF(Beds!G19&lt;&gt;0,'Income rent'!G19/Beds!G19,0),"")</f>
        <v/>
      </c>
      <c r="H19" s="94" t="str">
        <f>IF($A19&lt;&gt;"",IF(Beds!H19&lt;&gt;0,'Income rent'!H19/Beds!H19,0),"")</f>
        <v/>
      </c>
      <c r="I19" s="94" t="str">
        <f>IF($A19&lt;&gt;"",IF(Beds!I19&lt;&gt;0,'Income rent'!I19/Beds!I19,0),"")</f>
        <v/>
      </c>
      <c r="J19" s="94" t="str">
        <f>IF($A19&lt;&gt;"",IF(Beds!J19&lt;&gt;0,'Income rent'!J19/Beds!J19,0),"")</f>
        <v/>
      </c>
      <c r="K19" s="94" t="str">
        <f>IF($A19&lt;&gt;"",IF(Beds!K19&lt;&gt;0,'Income rent'!K19/Beds!K19,0),"")</f>
        <v/>
      </c>
      <c r="L19" s="94" t="str">
        <f>IF($A19&lt;&gt;"",IF(Beds!L19&lt;&gt;0,'Income rent'!L19/Beds!L19,0),"")</f>
        <v/>
      </c>
      <c r="M19" s="94" t="str">
        <f>IF($A19&lt;&gt;"",IF(Beds!M19&lt;&gt;0,'Income rent'!M19/Beds!M19,0),"")</f>
        <v/>
      </c>
      <c r="N19" s="94" t="str">
        <f>IF($A19&lt;&gt;"",IF(Beds!N19&lt;&gt;0,'Income rent'!N19/Beds!N19,0),"")</f>
        <v/>
      </c>
      <c r="O19" s="94" t="str">
        <f>IF($A19&lt;&gt;"",IF(Beds!O19&lt;&gt;0,'Income rent'!O19/Beds!O19,0),"")</f>
        <v/>
      </c>
      <c r="P19" s="94" t="str">
        <f>IF($A19&lt;&gt;"",IF(Beds!P19&lt;&gt;0,'Income rent'!P19/Beds!P19,0),"")</f>
        <v/>
      </c>
      <c r="Q19" s="94" t="str">
        <f>IF($A19&lt;&gt;"",IF(Beds!Q19&lt;&gt;0,'Income rent'!Q19/Beds!Q19,0),"")</f>
        <v/>
      </c>
      <c r="R19" s="94" t="str">
        <f>IF($A19&lt;&gt;"",IF(Beds!R19&lt;&gt;0,'Income rent'!R19/Beds!R19,0),"")</f>
        <v/>
      </c>
      <c r="S19" s="95" t="str">
        <f>IF($A19&lt;&gt;"",IF(Beds!S19&lt;&gt;0,'Income rent'!S19/Beds!S19,0),"")</f>
        <v/>
      </c>
    </row>
    <row r="20" spans="1:19" s="2" customFormat="1" ht="12.75" customHeight="1" x14ac:dyDescent="0.2">
      <c r="A20" s="29" t="str">
        <f>IF(Beds!A20&lt;&gt;"",Beds!A20,"")</f>
        <v>BILBAO</v>
      </c>
      <c r="B20" s="82">
        <f>IF($A20&lt;&gt;"",IF(Beds!B20&lt;&gt;0,'Income rent'!B20/Beds!B20,0),"")</f>
        <v>0</v>
      </c>
      <c r="C20" s="82">
        <f>IF($A20&lt;&gt;"",IF(Beds!C20&lt;&gt;0,'Income rent'!C20/Beds!C20,0),"")</f>
        <v>0</v>
      </c>
      <c r="D20" s="82">
        <f>IF($A20&lt;&gt;"",IF(Beds!D20&lt;&gt;0,'Income rent'!D20/Beds!D20,0),"")</f>
        <v>0</v>
      </c>
      <c r="E20" s="82">
        <f>IF($A20&lt;&gt;"",IF(Beds!E20&lt;&gt;0,'Income rent'!E20/Beds!E20,0),"")</f>
        <v>0</v>
      </c>
      <c r="F20" s="82">
        <f>IF($A20&lt;&gt;"",IF(Beds!F20&lt;&gt;0,'Income rent'!F20/Beds!F20,0),"")</f>
        <v>0</v>
      </c>
      <c r="G20" s="82">
        <f>IF($A20&lt;&gt;"",IF(Beds!G20&lt;&gt;0,'Income rent'!G20/Beds!G20,0),"")</f>
        <v>0</v>
      </c>
      <c r="H20" s="82">
        <f>IF($A20&lt;&gt;"",IF(Beds!H20&lt;&gt;0,'Income rent'!H20/Beds!H20,0),"")</f>
        <v>0</v>
      </c>
      <c r="I20" s="82">
        <f>IF($A20&lt;&gt;"",IF(Beds!I20&lt;&gt;0,'Income rent'!I20/Beds!I20,0),"")</f>
        <v>0</v>
      </c>
      <c r="J20" s="82">
        <f>IF($A20&lt;&gt;"",IF(Beds!J20&lt;&gt;0,'Income rent'!J20/Beds!J20,0),"")</f>
        <v>0</v>
      </c>
      <c r="K20" s="82">
        <f>IF($A20&lt;&gt;"",IF(Beds!K20&lt;&gt;0,'Income rent'!K20/Beds!K20,0),"")</f>
        <v>0</v>
      </c>
      <c r="L20" s="82">
        <f>IF($A20&lt;&gt;"",IF(Beds!L20&lt;&gt;0,'Income rent'!L20/Beds!L20,0),"")</f>
        <v>0</v>
      </c>
      <c r="M20" s="82">
        <f>IF($A20&lt;&gt;"",IF(Beds!M20&lt;&gt;0,'Income rent'!M20/Beds!M20,0),"")</f>
        <v>0</v>
      </c>
      <c r="N20" s="82">
        <f>IF($A20&lt;&gt;"",IF(Beds!N20&lt;&gt;0,'Income rent'!N20/Beds!N20,0),"")</f>
        <v>0</v>
      </c>
      <c r="O20" s="82">
        <f>IF($A20&lt;&gt;"",IF(Beds!O20&lt;&gt;0,'Income rent'!O20/Beds!O20,0),"")</f>
        <v>0</v>
      </c>
      <c r="P20" s="82">
        <f>IF($A20&lt;&gt;"",IF(Beds!P20&lt;&gt;0,'Income rent'!P20/Beds!P20,0),"")</f>
        <v>0</v>
      </c>
      <c r="Q20" s="82">
        <f>IF($A20&lt;&gt;"",IF(Beds!Q20&lt;&gt;0,'Income rent'!Q20/Beds!Q20,0),"")</f>
        <v>0</v>
      </c>
      <c r="R20" s="82">
        <f>IF($A20&lt;&gt;"",IF(Beds!R20&lt;&gt;0,'Income rent'!R20/Beds!R20,0),"")</f>
        <v>0</v>
      </c>
      <c r="S20" s="83">
        <f>IF($A20&lt;&gt;"",IF(Beds!S20&lt;&gt;0,'Income rent'!S20/Beds!S20,0),"")</f>
        <v>0</v>
      </c>
    </row>
    <row r="21" spans="1:19" x14ac:dyDescent="0.25">
      <c r="A21" s="4" t="str">
        <f>IF(Beds!A21&lt;&gt;"",Beds!A21,"")</f>
        <v>General Concha 24</v>
      </c>
      <c r="B21" s="84">
        <f>IF($A21&lt;&gt;"",IF(Beds!B21&lt;&gt;0,'Income rent'!B21/Beds!B21,0),"")</f>
        <v>0</v>
      </c>
      <c r="C21" s="85">
        <f>IF($A21&lt;&gt;"",IF(Beds!C21&lt;&gt;0,'Income rent'!C21/Beds!C21,0),"")</f>
        <v>0</v>
      </c>
      <c r="D21" s="85">
        <f>IF($A21&lt;&gt;"",IF(Beds!D21&lt;&gt;0,'Income rent'!D21/Beds!D21,0),"")</f>
        <v>0</v>
      </c>
      <c r="E21" s="85">
        <f>IF($A21&lt;&gt;"",IF(Beds!E21&lt;&gt;0,'Income rent'!E21/Beds!E21,0),"")</f>
        <v>0</v>
      </c>
      <c r="F21" s="85">
        <f>IF($A21&lt;&gt;"",IF(Beds!F21&lt;&gt;0,'Income rent'!F21/Beds!F21,0),"")</f>
        <v>0</v>
      </c>
      <c r="G21" s="85">
        <f>IF($A21&lt;&gt;"",IF(Beds!G21&lt;&gt;0,'Income rent'!G21/Beds!G21,0),"")</f>
        <v>0</v>
      </c>
      <c r="H21" s="85">
        <f>IF($A21&lt;&gt;"",IF(Beds!H21&lt;&gt;0,'Income rent'!H21/Beds!H21,0),"")</f>
        <v>0</v>
      </c>
      <c r="I21" s="85">
        <f>IF($A21&lt;&gt;"",IF(Beds!I21&lt;&gt;0,'Income rent'!I21/Beds!I21,0),"")</f>
        <v>0</v>
      </c>
      <c r="J21" s="85">
        <f>IF($A21&lt;&gt;"",IF(Beds!J21&lt;&gt;0,'Income rent'!J21/Beds!J21,0),"")</f>
        <v>0</v>
      </c>
      <c r="K21" s="85">
        <f>IF($A21&lt;&gt;"",IF(Beds!K21&lt;&gt;0,'Income rent'!K21/Beds!K21,0),"")</f>
        <v>0</v>
      </c>
      <c r="L21" s="85">
        <f>IF($A21&lt;&gt;"",IF(Beds!L21&lt;&gt;0,'Income rent'!L21/Beds!L21,0),"")</f>
        <v>0</v>
      </c>
      <c r="M21" s="85">
        <f>IF($A21&lt;&gt;"",IF(Beds!M21&lt;&gt;0,'Income rent'!M21/Beds!M21,0),"")</f>
        <v>0</v>
      </c>
      <c r="N21" s="85">
        <f>IF($A21&lt;&gt;"",IF(Beds!N21&lt;&gt;0,'Income rent'!N21/Beds!N21,0),"")</f>
        <v>0</v>
      </c>
      <c r="O21" s="85">
        <f>IF($A21&lt;&gt;"",IF(Beds!O21&lt;&gt;0,'Income rent'!O21/Beds!O21,0),"")</f>
        <v>0</v>
      </c>
      <c r="P21" s="85">
        <f>IF($A21&lt;&gt;"",IF(Beds!P21&lt;&gt;0,'Income rent'!P21/Beds!P21,0),"")</f>
        <v>0</v>
      </c>
      <c r="Q21" s="85">
        <f>IF($A21&lt;&gt;"",IF(Beds!Q21&lt;&gt;0,'Income rent'!Q21/Beds!Q21,0),"")</f>
        <v>0</v>
      </c>
      <c r="R21" s="85">
        <f>IF($A21&lt;&gt;"",IF(Beds!R21&lt;&gt;0,'Income rent'!R21/Beds!R21,0),"")</f>
        <v>0</v>
      </c>
      <c r="S21" s="86">
        <f>IF($A21&lt;&gt;"",IF(Beds!S21&lt;&gt;0,'Income rent'!S21/Beds!S21,0),"")</f>
        <v>0</v>
      </c>
    </row>
    <row r="22" spans="1:19" x14ac:dyDescent="0.25">
      <c r="A22" s="17" t="str">
        <f>IF(Beds!A22&lt;&gt;"",Beds!A22,"")</f>
        <v/>
      </c>
      <c r="B22" s="96" t="str">
        <f>IF($A22&lt;&gt;"",IF(Beds!B22&lt;&gt;0,'Income rent'!B22/Beds!B22,0),"")</f>
        <v/>
      </c>
      <c r="C22" s="97" t="str">
        <f>IF($A22&lt;&gt;"",IF(Beds!C22&lt;&gt;0,'Income rent'!C22/Beds!C22,0),"")</f>
        <v/>
      </c>
      <c r="D22" s="97" t="str">
        <f>IF($A22&lt;&gt;"",IF(Beds!D22&lt;&gt;0,'Income rent'!D22/Beds!D22,0),"")</f>
        <v/>
      </c>
      <c r="E22" s="97" t="str">
        <f>IF($A22&lt;&gt;"",IF(Beds!E22&lt;&gt;0,'Income rent'!E22/Beds!E22,0),"")</f>
        <v/>
      </c>
      <c r="F22" s="97" t="str">
        <f>IF($A22&lt;&gt;"",IF(Beds!F22&lt;&gt;0,'Income rent'!F22/Beds!F22,0),"")</f>
        <v/>
      </c>
      <c r="G22" s="97" t="str">
        <f>IF($A22&lt;&gt;"",IF(Beds!G22&lt;&gt;0,'Income rent'!G22/Beds!G22,0),"")</f>
        <v/>
      </c>
      <c r="H22" s="97" t="str">
        <f>IF($A22&lt;&gt;"",IF(Beds!H22&lt;&gt;0,'Income rent'!H22/Beds!H22,0),"")</f>
        <v/>
      </c>
      <c r="I22" s="97" t="str">
        <f>IF($A22&lt;&gt;"",IF(Beds!I22&lt;&gt;0,'Income rent'!I22/Beds!I22,0),"")</f>
        <v/>
      </c>
      <c r="J22" s="97" t="str">
        <f>IF($A22&lt;&gt;"",IF(Beds!J22&lt;&gt;0,'Income rent'!J22/Beds!J22,0),"")</f>
        <v/>
      </c>
      <c r="K22" s="97" t="str">
        <f>IF($A22&lt;&gt;"",IF(Beds!K22&lt;&gt;0,'Income rent'!K22/Beds!K22,0),"")</f>
        <v/>
      </c>
      <c r="L22" s="97" t="str">
        <f>IF($A22&lt;&gt;"",IF(Beds!L22&lt;&gt;0,'Income rent'!L22/Beds!L22,0),"")</f>
        <v/>
      </c>
      <c r="M22" s="97" t="str">
        <f>IF($A22&lt;&gt;"",IF(Beds!M22&lt;&gt;0,'Income rent'!M22/Beds!M22,0),"")</f>
        <v/>
      </c>
      <c r="N22" s="97" t="str">
        <f>IF($A22&lt;&gt;"",IF(Beds!N22&lt;&gt;0,'Income rent'!N22/Beds!N22,0),"")</f>
        <v/>
      </c>
      <c r="O22" s="97" t="str">
        <f>IF($A22&lt;&gt;"",IF(Beds!O22&lt;&gt;0,'Income rent'!O22/Beds!O22,0),"")</f>
        <v/>
      </c>
      <c r="P22" s="97" t="str">
        <f>IF($A22&lt;&gt;"",IF(Beds!P22&lt;&gt;0,'Income rent'!P22/Beds!P22,0),"")</f>
        <v/>
      </c>
      <c r="Q22" s="97" t="str">
        <f>IF($A22&lt;&gt;"",IF(Beds!Q22&lt;&gt;0,'Income rent'!Q22/Beds!Q22,0),"")</f>
        <v/>
      </c>
      <c r="R22" s="97" t="str">
        <f>IF($A22&lt;&gt;"",IF(Beds!R22&lt;&gt;0,'Income rent'!R22/Beds!R22,0),"")</f>
        <v/>
      </c>
      <c r="S22" s="98" t="str">
        <f>IF($A22&lt;&gt;"",IF(Beds!S22&lt;&gt;0,'Income rent'!S22/Beds!S22,0),"")</f>
        <v/>
      </c>
    </row>
    <row r="23" spans="1:19" x14ac:dyDescent="0.25">
      <c r="A23" s="5" t="str">
        <f>IF(Beds!A23&lt;&gt;"",Beds!A23,"")</f>
        <v/>
      </c>
      <c r="B23" s="87" t="str">
        <f>IF($A23&lt;&gt;"",IF(Beds!B23&lt;&gt;0,'Income rent'!B23/Beds!B23,0),"")</f>
        <v/>
      </c>
      <c r="C23" s="88" t="str">
        <f>IF($A23&lt;&gt;"",IF(Beds!C23&lt;&gt;0,'Income rent'!C23/Beds!C23,0),"")</f>
        <v/>
      </c>
      <c r="D23" s="88" t="str">
        <f>IF($A23&lt;&gt;"",IF(Beds!D23&lt;&gt;0,'Income rent'!D23/Beds!D23,0),"")</f>
        <v/>
      </c>
      <c r="E23" s="88" t="str">
        <f>IF($A23&lt;&gt;"",IF(Beds!E23&lt;&gt;0,'Income rent'!E23/Beds!E23,0),"")</f>
        <v/>
      </c>
      <c r="F23" s="88" t="str">
        <f>IF($A23&lt;&gt;"",IF(Beds!F23&lt;&gt;0,'Income rent'!F23/Beds!F23,0),"")</f>
        <v/>
      </c>
      <c r="G23" s="88" t="str">
        <f>IF($A23&lt;&gt;"",IF(Beds!G23&lt;&gt;0,'Income rent'!G23/Beds!G23,0),"")</f>
        <v/>
      </c>
      <c r="H23" s="88" t="str">
        <f>IF($A23&lt;&gt;"",IF(Beds!H23&lt;&gt;0,'Income rent'!H23/Beds!H23,0),"")</f>
        <v/>
      </c>
      <c r="I23" s="88" t="str">
        <f>IF($A23&lt;&gt;"",IF(Beds!I23&lt;&gt;0,'Income rent'!I23/Beds!I23,0),"")</f>
        <v/>
      </c>
      <c r="J23" s="88" t="str">
        <f>IF($A23&lt;&gt;"",IF(Beds!J23&lt;&gt;0,'Income rent'!J23/Beds!J23,0),"")</f>
        <v/>
      </c>
      <c r="K23" s="88" t="str">
        <f>IF($A23&lt;&gt;"",IF(Beds!K23&lt;&gt;0,'Income rent'!K23/Beds!K23,0),"")</f>
        <v/>
      </c>
      <c r="L23" s="88" t="str">
        <f>IF($A23&lt;&gt;"",IF(Beds!L23&lt;&gt;0,'Income rent'!L23/Beds!L23,0),"")</f>
        <v/>
      </c>
      <c r="M23" s="88" t="str">
        <f>IF($A23&lt;&gt;"",IF(Beds!M23&lt;&gt;0,'Income rent'!M23/Beds!M23,0),"")</f>
        <v/>
      </c>
      <c r="N23" s="88" t="str">
        <f>IF($A23&lt;&gt;"",IF(Beds!N23&lt;&gt;0,'Income rent'!N23/Beds!N23,0),"")</f>
        <v/>
      </c>
      <c r="O23" s="88" t="str">
        <f>IF($A23&lt;&gt;"",IF(Beds!O23&lt;&gt;0,'Income rent'!O23/Beds!O23,0),"")</f>
        <v/>
      </c>
      <c r="P23" s="88" t="str">
        <f>IF($A23&lt;&gt;"",IF(Beds!P23&lt;&gt;0,'Income rent'!P23/Beds!P23,0),"")</f>
        <v/>
      </c>
      <c r="Q23" s="88" t="str">
        <f>IF($A23&lt;&gt;"",IF(Beds!Q23&lt;&gt;0,'Income rent'!Q23/Beds!Q23,0),"")</f>
        <v/>
      </c>
      <c r="R23" s="88" t="str">
        <f>IF($A23&lt;&gt;"",IF(Beds!R23&lt;&gt;0,'Income rent'!R23/Beds!R23,0),"")</f>
        <v/>
      </c>
      <c r="S23" s="89" t="str">
        <f>IF($A23&lt;&gt;"",IF(Beds!S23&lt;&gt;0,'Income rent'!S23/Beds!S23,0),"")</f>
        <v/>
      </c>
    </row>
    <row r="24" spans="1:19" x14ac:dyDescent="0.25">
      <c r="A24" s="7" t="str">
        <f>IF(Beds!A24&lt;&gt;"",Beds!A24,"")</f>
        <v/>
      </c>
      <c r="B24" s="93" t="str">
        <f>IF($A24&lt;&gt;"",IF(Beds!B24&lt;&gt;0,'Income rent'!B24/Beds!B24,0),"")</f>
        <v/>
      </c>
      <c r="C24" s="94" t="str">
        <f>IF($A24&lt;&gt;"",IF(Beds!C24&lt;&gt;0,'Income rent'!C24/Beds!C24,0),"")</f>
        <v/>
      </c>
      <c r="D24" s="94" t="str">
        <f>IF($A24&lt;&gt;"",IF(Beds!D24&lt;&gt;0,'Income rent'!D24/Beds!D24,0),"")</f>
        <v/>
      </c>
      <c r="E24" s="94" t="str">
        <f>IF($A24&lt;&gt;"",IF(Beds!E24&lt;&gt;0,'Income rent'!E24/Beds!E24,0),"")</f>
        <v/>
      </c>
      <c r="F24" s="94" t="str">
        <f>IF($A24&lt;&gt;"",IF(Beds!F24&lt;&gt;0,'Income rent'!F24/Beds!F24,0),"")</f>
        <v/>
      </c>
      <c r="G24" s="94" t="str">
        <f>IF($A24&lt;&gt;"",IF(Beds!G24&lt;&gt;0,'Income rent'!G24/Beds!G24,0),"")</f>
        <v/>
      </c>
      <c r="H24" s="94" t="str">
        <f>IF($A24&lt;&gt;"",IF(Beds!H24&lt;&gt;0,'Income rent'!H24/Beds!H24,0),"")</f>
        <v/>
      </c>
      <c r="I24" s="94" t="str">
        <f>IF($A24&lt;&gt;"",IF(Beds!I24&lt;&gt;0,'Income rent'!I24/Beds!I24,0),"")</f>
        <v/>
      </c>
      <c r="J24" s="94" t="str">
        <f>IF($A24&lt;&gt;"",IF(Beds!J24&lt;&gt;0,'Income rent'!J24/Beds!J24,0),"")</f>
        <v/>
      </c>
      <c r="K24" s="94" t="str">
        <f>IF($A24&lt;&gt;"",IF(Beds!K24&lt;&gt;0,'Income rent'!K24/Beds!K24,0),"")</f>
        <v/>
      </c>
      <c r="L24" s="94" t="str">
        <f>IF($A24&lt;&gt;"",IF(Beds!L24&lt;&gt;0,'Income rent'!L24/Beds!L24,0),"")</f>
        <v/>
      </c>
      <c r="M24" s="94" t="str">
        <f>IF($A24&lt;&gt;"",IF(Beds!M24&lt;&gt;0,'Income rent'!M24/Beds!M24,0),"")</f>
        <v/>
      </c>
      <c r="N24" s="94" t="str">
        <f>IF($A24&lt;&gt;"",IF(Beds!N24&lt;&gt;0,'Income rent'!N24/Beds!N24,0),"")</f>
        <v/>
      </c>
      <c r="O24" s="94" t="str">
        <f>IF($A24&lt;&gt;"",IF(Beds!O24&lt;&gt;0,'Income rent'!O24/Beds!O24,0),"")</f>
        <v/>
      </c>
      <c r="P24" s="94" t="str">
        <f>IF($A24&lt;&gt;"",IF(Beds!P24&lt;&gt;0,'Income rent'!P24/Beds!P24,0),"")</f>
        <v/>
      </c>
      <c r="Q24" s="94" t="str">
        <f>IF($A24&lt;&gt;"",IF(Beds!Q24&lt;&gt;0,'Income rent'!Q24/Beds!Q24,0),"")</f>
        <v/>
      </c>
      <c r="R24" s="94" t="str">
        <f>IF($A24&lt;&gt;"",IF(Beds!R24&lt;&gt;0,'Income rent'!R24/Beds!R24,0),"")</f>
        <v/>
      </c>
      <c r="S24" s="95" t="str">
        <f>IF($A24&lt;&gt;"",IF(Beds!S24&lt;&gt;0,'Income rent'!S24/Beds!S24,0),"")</f>
        <v/>
      </c>
    </row>
    <row r="25" spans="1:19" s="2" customFormat="1" ht="12.75" customHeight="1" x14ac:dyDescent="0.2">
      <c r="A25" s="29" t="str">
        <f>IF(Beds!A25&lt;&gt;"",Beds!A25,"")</f>
        <v>MADRID</v>
      </c>
      <c r="B25" s="82">
        <f>IF($A25&lt;&gt;"",IF(Beds!B25&lt;&gt;0,'Income rent'!B25/Beds!B25,0),"")</f>
        <v>0</v>
      </c>
      <c r="C25" s="82">
        <f>IF($A25&lt;&gt;"",IF(Beds!C25&lt;&gt;0,'Income rent'!C25/Beds!C25,0),"")</f>
        <v>0</v>
      </c>
      <c r="D25" s="82">
        <f>IF($A25&lt;&gt;"",IF(Beds!D25&lt;&gt;0,'Income rent'!D25/Beds!D25,0),"")</f>
        <v>0</v>
      </c>
      <c r="E25" s="82">
        <f>IF($A25&lt;&gt;"",IF(Beds!E25&lt;&gt;0,'Income rent'!E25/Beds!E25,0),"")</f>
        <v>0</v>
      </c>
      <c r="F25" s="82">
        <f>IF($A25&lt;&gt;"",IF(Beds!F25&lt;&gt;0,'Income rent'!F25/Beds!F25,0),"")</f>
        <v>0</v>
      </c>
      <c r="G25" s="82">
        <f>IF($A25&lt;&gt;"",IF(Beds!G25&lt;&gt;0,'Income rent'!G25/Beds!G25,0),"")</f>
        <v>0</v>
      </c>
      <c r="H25" s="82">
        <f>IF($A25&lt;&gt;"",IF(Beds!H25&lt;&gt;0,'Income rent'!H25/Beds!H25,0),"")</f>
        <v>0</v>
      </c>
      <c r="I25" s="82">
        <f>IF($A25&lt;&gt;"",IF(Beds!I25&lt;&gt;0,'Income rent'!I25/Beds!I25,0),"")</f>
        <v>0</v>
      </c>
      <c r="J25" s="82">
        <f>IF($A25&lt;&gt;"",IF(Beds!J25&lt;&gt;0,'Income rent'!J25/Beds!J25,0),"")</f>
        <v>0</v>
      </c>
      <c r="K25" s="82">
        <f>IF($A25&lt;&gt;"",IF(Beds!K25&lt;&gt;0,'Income rent'!K25/Beds!K25,0),"")</f>
        <v>0</v>
      </c>
      <c r="L25" s="82">
        <f>IF($A25&lt;&gt;"",IF(Beds!L25&lt;&gt;0,'Income rent'!L25/Beds!L25,0),"")</f>
        <v>0</v>
      </c>
      <c r="M25" s="82">
        <f>IF($A25&lt;&gt;"",IF(Beds!M25&lt;&gt;0,'Income rent'!M25/Beds!M25,0),"")</f>
        <v>0</v>
      </c>
      <c r="N25" s="82">
        <f>IF($A25&lt;&gt;"",IF(Beds!N25&lt;&gt;0,'Income rent'!N25/Beds!N25,0),"")</f>
        <v>0</v>
      </c>
      <c r="O25" s="82">
        <f>IF($A25&lt;&gt;"",IF(Beds!O25&lt;&gt;0,'Income rent'!O25/Beds!O25,0),"")</f>
        <v>0</v>
      </c>
      <c r="P25" s="82">
        <f>IF($A25&lt;&gt;"",IF(Beds!P25&lt;&gt;0,'Income rent'!P25/Beds!P25,0),"")</f>
        <v>0</v>
      </c>
      <c r="Q25" s="82">
        <f>IF($A25&lt;&gt;"",IF(Beds!Q25&lt;&gt;0,'Income rent'!Q25/Beds!Q25,0),"")</f>
        <v>0</v>
      </c>
      <c r="R25" s="82">
        <f>IF($A25&lt;&gt;"",IF(Beds!R25&lt;&gt;0,'Income rent'!R25/Beds!R25,0),"")</f>
        <v>0</v>
      </c>
      <c r="S25" s="83">
        <f>IF($A25&lt;&gt;"",IF(Beds!S25&lt;&gt;0,'Income rent'!S25/Beds!S25,0),"")</f>
        <v>0</v>
      </c>
    </row>
    <row r="26" spans="1:19" x14ac:dyDescent="0.25">
      <c r="A26" s="4" t="str">
        <f>IF(Beds!A26&lt;&gt;"",Beds!A26,"")</f>
        <v>Carlos III 1</v>
      </c>
      <c r="B26" s="84">
        <f>IF($A26&lt;&gt;"",IF(Beds!B26&lt;&gt;0,'Income rent'!B26/Beds!B26,0),"")</f>
        <v>0</v>
      </c>
      <c r="C26" s="85">
        <f>IF($A26&lt;&gt;"",IF(Beds!C26&lt;&gt;0,'Income rent'!C26/Beds!C26,0),"")</f>
        <v>0</v>
      </c>
      <c r="D26" s="85">
        <f>IF($A26&lt;&gt;"",IF(Beds!D26&lt;&gt;0,'Income rent'!D26/Beds!D26,0),"")</f>
        <v>0</v>
      </c>
      <c r="E26" s="85">
        <f>IF($A26&lt;&gt;"",IF(Beds!E26&lt;&gt;0,'Income rent'!E26/Beds!E26,0),"")</f>
        <v>0</v>
      </c>
      <c r="F26" s="85">
        <f>IF($A26&lt;&gt;"",IF(Beds!F26&lt;&gt;0,'Income rent'!F26/Beds!F26,0),"")</f>
        <v>0</v>
      </c>
      <c r="G26" s="85">
        <f>IF($A26&lt;&gt;"",IF(Beds!G26&lt;&gt;0,'Income rent'!G26/Beds!G26,0),"")</f>
        <v>0</v>
      </c>
      <c r="H26" s="85">
        <f>IF($A26&lt;&gt;"",IF(Beds!H26&lt;&gt;0,'Income rent'!H26/Beds!H26,0),"")</f>
        <v>0</v>
      </c>
      <c r="I26" s="85">
        <f>IF($A26&lt;&gt;"",IF(Beds!I26&lt;&gt;0,'Income rent'!I26/Beds!I26,0),"")</f>
        <v>0</v>
      </c>
      <c r="J26" s="85">
        <f>IF($A26&lt;&gt;"",IF(Beds!J26&lt;&gt;0,'Income rent'!J26/Beds!J26,0),"")</f>
        <v>0</v>
      </c>
      <c r="K26" s="85">
        <f>IF($A26&lt;&gt;"",IF(Beds!K26&lt;&gt;0,'Income rent'!K26/Beds!K26,0),"")</f>
        <v>0</v>
      </c>
      <c r="L26" s="85">
        <f>IF($A26&lt;&gt;"",IF(Beds!L26&lt;&gt;0,'Income rent'!L26/Beds!L26,0),"")</f>
        <v>0</v>
      </c>
      <c r="M26" s="85">
        <f>IF($A26&lt;&gt;"",IF(Beds!M26&lt;&gt;0,'Income rent'!M26/Beds!M26,0),"")</f>
        <v>0</v>
      </c>
      <c r="N26" s="85">
        <f>IF($A26&lt;&gt;"",IF(Beds!N26&lt;&gt;0,'Income rent'!N26/Beds!N26,0),"")</f>
        <v>0</v>
      </c>
      <c r="O26" s="85">
        <f>IF($A26&lt;&gt;"",IF(Beds!O26&lt;&gt;0,'Income rent'!O26/Beds!O26,0),"")</f>
        <v>0</v>
      </c>
      <c r="P26" s="85">
        <f>IF($A26&lt;&gt;"",IF(Beds!P26&lt;&gt;0,'Income rent'!P26/Beds!P26,0),"")</f>
        <v>0</v>
      </c>
      <c r="Q26" s="85">
        <f>IF($A26&lt;&gt;"",IF(Beds!Q26&lt;&gt;0,'Income rent'!Q26/Beds!Q26,0),"")</f>
        <v>0</v>
      </c>
      <c r="R26" s="85">
        <f>IF($A26&lt;&gt;"",IF(Beds!R26&lt;&gt;0,'Income rent'!R26/Beds!R26,0),"")</f>
        <v>0</v>
      </c>
      <c r="S26" s="86">
        <f>IF($A26&lt;&gt;"",IF(Beds!S26&lt;&gt;0,'Income rent'!S26/Beds!S26,0),"")</f>
        <v>0</v>
      </c>
    </row>
    <row r="27" spans="1:19" x14ac:dyDescent="0.25">
      <c r="A27" s="5" t="str">
        <f>IF(Beds!A27&lt;&gt;"",Beds!A27,"")</f>
        <v>Carlos III 2</v>
      </c>
      <c r="B27" s="87">
        <f>IF($A27&lt;&gt;"",IF(Beds!B27&lt;&gt;0,'Income rent'!B27/Beds!B27,0),"")</f>
        <v>0</v>
      </c>
      <c r="C27" s="88">
        <f>IF($A27&lt;&gt;"",IF(Beds!C27&lt;&gt;0,'Income rent'!C27/Beds!C27,0),"")</f>
        <v>0</v>
      </c>
      <c r="D27" s="88">
        <f>IF($A27&lt;&gt;"",IF(Beds!D27&lt;&gt;0,'Income rent'!D27/Beds!D27,0),"")</f>
        <v>0</v>
      </c>
      <c r="E27" s="88">
        <f>IF($A27&lt;&gt;"",IF(Beds!E27&lt;&gt;0,'Income rent'!E27/Beds!E27,0),"")</f>
        <v>0</v>
      </c>
      <c r="F27" s="88">
        <f>IF($A27&lt;&gt;"",IF(Beds!F27&lt;&gt;0,'Income rent'!F27/Beds!F27,0),"")</f>
        <v>0</v>
      </c>
      <c r="G27" s="88">
        <f>IF($A27&lt;&gt;"",IF(Beds!G27&lt;&gt;0,'Income rent'!G27/Beds!G27,0),"")</f>
        <v>0</v>
      </c>
      <c r="H27" s="88">
        <f>IF($A27&lt;&gt;"",IF(Beds!H27&lt;&gt;0,'Income rent'!H27/Beds!H27,0),"")</f>
        <v>0</v>
      </c>
      <c r="I27" s="88">
        <f>IF($A27&lt;&gt;"",IF(Beds!I27&lt;&gt;0,'Income rent'!I27/Beds!I27,0),"")</f>
        <v>0</v>
      </c>
      <c r="J27" s="88">
        <f>IF($A27&lt;&gt;"",IF(Beds!J27&lt;&gt;0,'Income rent'!J27/Beds!J27,0),"")</f>
        <v>0</v>
      </c>
      <c r="K27" s="88">
        <f>IF($A27&lt;&gt;"",IF(Beds!K27&lt;&gt;0,'Income rent'!K27/Beds!K27,0),"")</f>
        <v>0</v>
      </c>
      <c r="L27" s="88">
        <f>IF($A27&lt;&gt;"",IF(Beds!L27&lt;&gt;0,'Income rent'!L27/Beds!L27,0),"")</f>
        <v>0</v>
      </c>
      <c r="M27" s="88">
        <f>IF($A27&lt;&gt;"",IF(Beds!M27&lt;&gt;0,'Income rent'!M27/Beds!M27,0),"")</f>
        <v>0</v>
      </c>
      <c r="N27" s="88">
        <f>IF($A27&lt;&gt;"",IF(Beds!N27&lt;&gt;0,'Income rent'!N27/Beds!N27,0),"")</f>
        <v>0</v>
      </c>
      <c r="O27" s="88">
        <f>IF($A27&lt;&gt;"",IF(Beds!O27&lt;&gt;0,'Income rent'!O27/Beds!O27,0),"")</f>
        <v>0</v>
      </c>
      <c r="P27" s="88">
        <f>IF($A27&lt;&gt;"",IF(Beds!P27&lt;&gt;0,'Income rent'!P27/Beds!P27,0),"")</f>
        <v>0</v>
      </c>
      <c r="Q27" s="88">
        <f>IF($A27&lt;&gt;"",IF(Beds!Q27&lt;&gt;0,'Income rent'!Q27/Beds!Q27,0),"")</f>
        <v>0</v>
      </c>
      <c r="R27" s="88">
        <f>IF($A27&lt;&gt;"",IF(Beds!R27&lt;&gt;0,'Income rent'!R27/Beds!R27,0),"")</f>
        <v>0</v>
      </c>
      <c r="S27" s="89">
        <f>IF($A27&lt;&gt;"",IF(Beds!S27&lt;&gt;0,'Income rent'!S27/Beds!S27,0),"")</f>
        <v>0</v>
      </c>
    </row>
    <row r="28" spans="1:19" x14ac:dyDescent="0.25">
      <c r="A28" s="5" t="str">
        <f>IF(Beds!A28&lt;&gt;"",Beds!A28,"")</f>
        <v/>
      </c>
      <c r="B28" s="87" t="str">
        <f>IF($A28&lt;&gt;"",IF(Beds!B28&lt;&gt;0,'Income rent'!B28/Beds!B28,0),"")</f>
        <v/>
      </c>
      <c r="C28" s="88" t="str">
        <f>IF($A28&lt;&gt;"",IF(Beds!C28&lt;&gt;0,'Income rent'!C28/Beds!C28,0),"")</f>
        <v/>
      </c>
      <c r="D28" s="88" t="str">
        <f>IF($A28&lt;&gt;"",IF(Beds!D28&lt;&gt;0,'Income rent'!D28/Beds!D28,0),"")</f>
        <v/>
      </c>
      <c r="E28" s="88" t="str">
        <f>IF($A28&lt;&gt;"",IF(Beds!E28&lt;&gt;0,'Income rent'!E28/Beds!E28,0),"")</f>
        <v/>
      </c>
      <c r="F28" s="88" t="str">
        <f>IF($A28&lt;&gt;"",IF(Beds!F28&lt;&gt;0,'Income rent'!F28/Beds!F28,0),"")</f>
        <v/>
      </c>
      <c r="G28" s="88" t="str">
        <f>IF($A28&lt;&gt;"",IF(Beds!G28&lt;&gt;0,'Income rent'!G28/Beds!G28,0),"")</f>
        <v/>
      </c>
      <c r="H28" s="88" t="str">
        <f>IF($A28&lt;&gt;"",IF(Beds!H28&lt;&gt;0,'Income rent'!H28/Beds!H28,0),"")</f>
        <v/>
      </c>
      <c r="I28" s="88" t="str">
        <f>IF($A28&lt;&gt;"",IF(Beds!I28&lt;&gt;0,'Income rent'!I28/Beds!I28,0),"")</f>
        <v/>
      </c>
      <c r="J28" s="88" t="str">
        <f>IF($A28&lt;&gt;"",IF(Beds!J28&lt;&gt;0,'Income rent'!J28/Beds!J28,0),"")</f>
        <v/>
      </c>
      <c r="K28" s="88" t="str">
        <f>IF($A28&lt;&gt;"",IF(Beds!K28&lt;&gt;0,'Income rent'!K28/Beds!K28,0),"")</f>
        <v/>
      </c>
      <c r="L28" s="88" t="str">
        <f>IF($A28&lt;&gt;"",IF(Beds!L28&lt;&gt;0,'Income rent'!L28/Beds!L28,0),"")</f>
        <v/>
      </c>
      <c r="M28" s="88" t="str">
        <f>IF($A28&lt;&gt;"",IF(Beds!M28&lt;&gt;0,'Income rent'!M28/Beds!M28,0),"")</f>
        <v/>
      </c>
      <c r="N28" s="88" t="str">
        <f>IF($A28&lt;&gt;"",IF(Beds!N28&lt;&gt;0,'Income rent'!N28/Beds!N28,0),"")</f>
        <v/>
      </c>
      <c r="O28" s="88" t="str">
        <f>IF($A28&lt;&gt;"",IF(Beds!O28&lt;&gt;0,'Income rent'!O28/Beds!O28,0),"")</f>
        <v/>
      </c>
      <c r="P28" s="88" t="str">
        <f>IF($A28&lt;&gt;"",IF(Beds!P28&lt;&gt;0,'Income rent'!P28/Beds!P28,0),"")</f>
        <v/>
      </c>
      <c r="Q28" s="88" t="str">
        <f>IF($A28&lt;&gt;"",IF(Beds!Q28&lt;&gt;0,'Income rent'!Q28/Beds!Q28,0),"")</f>
        <v/>
      </c>
      <c r="R28" s="88" t="str">
        <f>IF($A28&lt;&gt;"",IF(Beds!R28&lt;&gt;0,'Income rent'!R28/Beds!R28,0),"")</f>
        <v/>
      </c>
      <c r="S28" s="89" t="str">
        <f>IF($A28&lt;&gt;"",IF(Beds!S28&lt;&gt;0,'Income rent'!S28/Beds!S28,0),"")</f>
        <v/>
      </c>
    </row>
    <row r="29" spans="1:19" x14ac:dyDescent="0.25">
      <c r="A29" s="7" t="str">
        <f>IF(Beds!A29&lt;&gt;"",Beds!A29,"")</f>
        <v/>
      </c>
      <c r="B29" s="93" t="str">
        <f>IF($A29&lt;&gt;"",IF(Beds!B29&lt;&gt;0,'Income rent'!B29/Beds!B29,0),"")</f>
        <v/>
      </c>
      <c r="C29" s="94" t="str">
        <f>IF($A29&lt;&gt;"",IF(Beds!C29&lt;&gt;0,'Income rent'!C29/Beds!C29,0),"")</f>
        <v/>
      </c>
      <c r="D29" s="94" t="str">
        <f>IF($A29&lt;&gt;"",IF(Beds!D29&lt;&gt;0,'Income rent'!D29/Beds!D29,0),"")</f>
        <v/>
      </c>
      <c r="E29" s="94" t="str">
        <f>IF($A29&lt;&gt;"",IF(Beds!E29&lt;&gt;0,'Income rent'!E29/Beds!E29,0),"")</f>
        <v/>
      </c>
      <c r="F29" s="94" t="str">
        <f>IF($A29&lt;&gt;"",IF(Beds!F29&lt;&gt;0,'Income rent'!F29/Beds!F29,0),"")</f>
        <v/>
      </c>
      <c r="G29" s="94" t="str">
        <f>IF($A29&lt;&gt;"",IF(Beds!G29&lt;&gt;0,'Income rent'!G29/Beds!G29,0),"")</f>
        <v/>
      </c>
      <c r="H29" s="94" t="str">
        <f>IF($A29&lt;&gt;"",IF(Beds!H29&lt;&gt;0,'Income rent'!H29/Beds!H29,0),"")</f>
        <v/>
      </c>
      <c r="I29" s="94" t="str">
        <f>IF($A29&lt;&gt;"",IF(Beds!I29&lt;&gt;0,'Income rent'!I29/Beds!I29,0),"")</f>
        <v/>
      </c>
      <c r="J29" s="94" t="str">
        <f>IF($A29&lt;&gt;"",IF(Beds!J29&lt;&gt;0,'Income rent'!J29/Beds!J29,0),"")</f>
        <v/>
      </c>
      <c r="K29" s="94" t="str">
        <f>IF($A29&lt;&gt;"",IF(Beds!K29&lt;&gt;0,'Income rent'!K29/Beds!K29,0),"")</f>
        <v/>
      </c>
      <c r="L29" s="94" t="str">
        <f>IF($A29&lt;&gt;"",IF(Beds!L29&lt;&gt;0,'Income rent'!L29/Beds!L29,0),"")</f>
        <v/>
      </c>
      <c r="M29" s="94" t="str">
        <f>IF($A29&lt;&gt;"",IF(Beds!M29&lt;&gt;0,'Income rent'!M29/Beds!M29,0),"")</f>
        <v/>
      </c>
      <c r="N29" s="94" t="str">
        <f>IF($A29&lt;&gt;"",IF(Beds!N29&lt;&gt;0,'Income rent'!N29/Beds!N29,0),"")</f>
        <v/>
      </c>
      <c r="O29" s="94" t="str">
        <f>IF($A29&lt;&gt;"",IF(Beds!O29&lt;&gt;0,'Income rent'!O29/Beds!O29,0),"")</f>
        <v/>
      </c>
      <c r="P29" s="94" t="str">
        <f>IF($A29&lt;&gt;"",IF(Beds!P29&lt;&gt;0,'Income rent'!P29/Beds!P29,0),"")</f>
        <v/>
      </c>
      <c r="Q29" s="94" t="str">
        <f>IF($A29&lt;&gt;"",IF(Beds!Q29&lt;&gt;0,'Income rent'!Q29/Beds!Q29,0),"")</f>
        <v/>
      </c>
      <c r="R29" s="94" t="str">
        <f>IF($A29&lt;&gt;"",IF(Beds!R29&lt;&gt;0,'Income rent'!R29/Beds!R29,0),"")</f>
        <v/>
      </c>
      <c r="S29" s="95" t="str">
        <f>IF($A29&lt;&gt;"",IF(Beds!S29&lt;&gt;0,'Income rent'!S29/Beds!S29,0),"")</f>
        <v/>
      </c>
    </row>
    <row r="30" spans="1:19" x14ac:dyDescent="0.25">
      <c r="A30" s="26" t="str">
        <f>IF(Beds!A30&lt;&gt;"",Beds!A30,"")</f>
        <v>3rd PARTIES</v>
      </c>
      <c r="B30" s="80">
        <f>IF($A30&lt;&gt;"",IF(Beds!B30&lt;&gt;0,'Income rent'!B30/Beds!B30,0),"")</f>
        <v>0</v>
      </c>
      <c r="C30" s="80">
        <f>IF($A30&lt;&gt;"",IF(Beds!C30&lt;&gt;0,'Income rent'!C30/Beds!C30,0),"")</f>
        <v>0</v>
      </c>
      <c r="D30" s="80">
        <f>IF($A30&lt;&gt;"",IF(Beds!D30&lt;&gt;0,'Income rent'!D30/Beds!D30,0),"")</f>
        <v>0</v>
      </c>
      <c r="E30" s="80">
        <f>IF($A30&lt;&gt;"",IF(Beds!E30&lt;&gt;0,'Income rent'!E30/Beds!E30,0),"")</f>
        <v>0</v>
      </c>
      <c r="F30" s="80">
        <f>IF($A30&lt;&gt;"",IF(Beds!F30&lt;&gt;0,'Income rent'!F30/Beds!F30,0),"")</f>
        <v>0</v>
      </c>
      <c r="G30" s="80">
        <f>IF($A30&lt;&gt;"",IF(Beds!G30&lt;&gt;0,'Income rent'!G30/Beds!G30,0),"")</f>
        <v>0</v>
      </c>
      <c r="H30" s="80">
        <f>IF($A30&lt;&gt;"",IF(Beds!H30&lt;&gt;0,'Income rent'!H30/Beds!H30,0),"")</f>
        <v>0</v>
      </c>
      <c r="I30" s="80">
        <f>IF($A30&lt;&gt;"",IF(Beds!I30&lt;&gt;0,'Income rent'!I30/Beds!I30,0),"")</f>
        <v>0</v>
      </c>
      <c r="J30" s="80">
        <f>IF($A30&lt;&gt;"",IF(Beds!J30&lt;&gt;0,'Income rent'!J30/Beds!J30,0),"")</f>
        <v>0</v>
      </c>
      <c r="K30" s="80">
        <f>IF($A30&lt;&gt;"",IF(Beds!K30&lt;&gt;0,'Income rent'!K30/Beds!K30,0),"")</f>
        <v>0</v>
      </c>
      <c r="L30" s="80">
        <f>IF($A30&lt;&gt;"",IF(Beds!L30&lt;&gt;0,'Income rent'!L30/Beds!L30,0),"")</f>
        <v>0</v>
      </c>
      <c r="M30" s="80">
        <f>IF($A30&lt;&gt;"",IF(Beds!M30&lt;&gt;0,'Income rent'!M30/Beds!M30,0),"")</f>
        <v>0</v>
      </c>
      <c r="N30" s="80">
        <f>IF($A30&lt;&gt;"",IF(Beds!N30&lt;&gt;0,'Income rent'!N30/Beds!N30,0),"")</f>
        <v>0</v>
      </c>
      <c r="O30" s="80">
        <f>IF($A30&lt;&gt;"",IF(Beds!O30&lt;&gt;0,'Income rent'!O30/Beds!O30,0),"")</f>
        <v>0</v>
      </c>
      <c r="P30" s="80">
        <f>IF($A30&lt;&gt;"",IF(Beds!P30&lt;&gt;0,'Income rent'!P30/Beds!P30,0),"")</f>
        <v>0</v>
      </c>
      <c r="Q30" s="80">
        <f>IF($A30&lt;&gt;"",IF(Beds!Q30&lt;&gt;0,'Income rent'!Q30/Beds!Q30,0),"")</f>
        <v>0</v>
      </c>
      <c r="R30" s="80">
        <f>IF($A30&lt;&gt;"",IF(Beds!R30&lt;&gt;0,'Income rent'!R30/Beds!R30,0),"")</f>
        <v>0</v>
      </c>
      <c r="S30" s="81">
        <f>IF($A30&lt;&gt;"",IF(Beds!S30&lt;&gt;0,'Income rent'!S30/Beds!S30,0),"")</f>
        <v>0</v>
      </c>
    </row>
    <row r="31" spans="1:19" ht="15" customHeight="1" x14ac:dyDescent="0.25">
      <c r="A31" s="4" t="str">
        <f>IF(Beds!A31&lt;&gt;"",Beds!A31,"")</f>
        <v>Artesania 30</v>
      </c>
      <c r="B31" s="84">
        <f>IF($A31&lt;&gt;"",IF(Beds!B31&lt;&gt;0,'Income rent'!B31/Beds!B31,0),"")</f>
        <v>0</v>
      </c>
      <c r="C31" s="85">
        <f>IF($A31&lt;&gt;"",IF(Beds!C31&lt;&gt;0,'Income rent'!C31/Beds!C31,0),"")</f>
        <v>0</v>
      </c>
      <c r="D31" s="85">
        <f>IF($A31&lt;&gt;"",IF(Beds!D31&lt;&gt;0,'Income rent'!D31/Beds!D31,0),"")</f>
        <v>0</v>
      </c>
      <c r="E31" s="85">
        <f>IF($A31&lt;&gt;"",IF(Beds!E31&lt;&gt;0,'Income rent'!E31/Beds!E31,0),"")</f>
        <v>0</v>
      </c>
      <c r="F31" s="85">
        <f>IF($A31&lt;&gt;"",IF(Beds!F31&lt;&gt;0,'Income rent'!F31/Beds!F31,0),"")</f>
        <v>0</v>
      </c>
      <c r="G31" s="85">
        <f>IF($A31&lt;&gt;"",IF(Beds!G31&lt;&gt;0,'Income rent'!G31/Beds!G31,0),"")</f>
        <v>0</v>
      </c>
      <c r="H31" s="85">
        <f>IF($A31&lt;&gt;"",IF(Beds!H31&lt;&gt;0,'Income rent'!H31/Beds!H31,0),"")</f>
        <v>0</v>
      </c>
      <c r="I31" s="85">
        <f>IF($A31&lt;&gt;"",IF(Beds!I31&lt;&gt;0,'Income rent'!I31/Beds!I31,0),"")</f>
        <v>0</v>
      </c>
      <c r="J31" s="85">
        <f>IF($A31&lt;&gt;"",IF(Beds!J31&lt;&gt;0,'Income rent'!J31/Beds!J31,0),"")</f>
        <v>0</v>
      </c>
      <c r="K31" s="85">
        <f>IF($A31&lt;&gt;"",IF(Beds!K31&lt;&gt;0,'Income rent'!K31/Beds!K31,0),"")</f>
        <v>0</v>
      </c>
      <c r="L31" s="85">
        <f>IF($A31&lt;&gt;"",IF(Beds!L31&lt;&gt;0,'Income rent'!L31/Beds!L31,0),"")</f>
        <v>0</v>
      </c>
      <c r="M31" s="85">
        <f>IF($A31&lt;&gt;"",IF(Beds!M31&lt;&gt;0,'Income rent'!M31/Beds!M31,0),"")</f>
        <v>0</v>
      </c>
      <c r="N31" s="85">
        <f>IF($A31&lt;&gt;"",IF(Beds!N31&lt;&gt;0,'Income rent'!N31/Beds!N31,0),"")</f>
        <v>0</v>
      </c>
      <c r="O31" s="85">
        <f>IF($A31&lt;&gt;"",IF(Beds!O31&lt;&gt;0,'Income rent'!O31/Beds!O31,0),"")</f>
        <v>0</v>
      </c>
      <c r="P31" s="85">
        <f>IF($A31&lt;&gt;"",IF(Beds!P31&lt;&gt;0,'Income rent'!P31/Beds!P31,0),"")</f>
        <v>0</v>
      </c>
      <c r="Q31" s="85">
        <f>IF($A31&lt;&gt;"",IF(Beds!Q31&lt;&gt;0,'Income rent'!Q31/Beds!Q31,0),"")</f>
        <v>0</v>
      </c>
      <c r="R31" s="85">
        <f>IF($A31&lt;&gt;"",IF(Beds!R31&lt;&gt;0,'Income rent'!R31/Beds!R31,0),"")</f>
        <v>0</v>
      </c>
      <c r="S31" s="86">
        <f>IF($A31&lt;&gt;"",IF(Beds!S31&lt;&gt;0,'Income rent'!S31/Beds!S31,0),"")</f>
        <v>0</v>
      </c>
    </row>
    <row r="32" spans="1:19" ht="15" customHeight="1" x14ac:dyDescent="0.25">
      <c r="A32" s="5" t="str">
        <f>IF(Beds!A32&lt;&gt;"",Beds!A32,"")</f>
        <v>Bailén 33</v>
      </c>
      <c r="B32" s="87">
        <f>IF($A32&lt;&gt;"",IF(Beds!B32&lt;&gt;0,'Income rent'!B32/Beds!B32,0),"")</f>
        <v>0</v>
      </c>
      <c r="C32" s="88">
        <f>IF($A32&lt;&gt;"",IF(Beds!C32&lt;&gt;0,'Income rent'!C32/Beds!C32,0),"")</f>
        <v>0</v>
      </c>
      <c r="D32" s="88">
        <f>IF($A32&lt;&gt;"",IF(Beds!D32&lt;&gt;0,'Income rent'!D32/Beds!D32,0),"")</f>
        <v>0</v>
      </c>
      <c r="E32" s="88">
        <f>IF($A32&lt;&gt;"",IF(Beds!E32&lt;&gt;0,'Income rent'!E32/Beds!E32,0),"")</f>
        <v>0</v>
      </c>
      <c r="F32" s="88">
        <f>IF($A32&lt;&gt;"",IF(Beds!F32&lt;&gt;0,'Income rent'!F32/Beds!F32,0),"")</f>
        <v>0</v>
      </c>
      <c r="G32" s="88">
        <f>IF($A32&lt;&gt;"",IF(Beds!G32&lt;&gt;0,'Income rent'!G32/Beds!G32,0),"")</f>
        <v>0</v>
      </c>
      <c r="H32" s="88">
        <f>IF($A32&lt;&gt;"",IF(Beds!H32&lt;&gt;0,'Income rent'!H32/Beds!H32,0),"")</f>
        <v>0</v>
      </c>
      <c r="I32" s="88">
        <f>IF($A32&lt;&gt;"",IF(Beds!I32&lt;&gt;0,'Income rent'!I32/Beds!I32,0),"")</f>
        <v>0</v>
      </c>
      <c r="J32" s="88">
        <f>IF($A32&lt;&gt;"",IF(Beds!J32&lt;&gt;0,'Income rent'!J32/Beds!J32,0),"")</f>
        <v>0</v>
      </c>
      <c r="K32" s="88">
        <f>IF($A32&lt;&gt;"",IF(Beds!K32&lt;&gt;0,'Income rent'!K32/Beds!K32,0),"")</f>
        <v>0</v>
      </c>
      <c r="L32" s="88">
        <f>IF($A32&lt;&gt;"",IF(Beds!L32&lt;&gt;0,'Income rent'!L32/Beds!L32,0),"")</f>
        <v>0</v>
      </c>
      <c r="M32" s="88">
        <f>IF($A32&lt;&gt;"",IF(Beds!M32&lt;&gt;0,'Income rent'!M32/Beds!M32,0),"")</f>
        <v>0</v>
      </c>
      <c r="N32" s="88">
        <f>IF($A32&lt;&gt;"",IF(Beds!N32&lt;&gt;0,'Income rent'!N32/Beds!N32,0),"")</f>
        <v>0</v>
      </c>
      <c r="O32" s="88">
        <f>IF($A32&lt;&gt;"",IF(Beds!O32&lt;&gt;0,'Income rent'!O32/Beds!O32,0),"")</f>
        <v>0</v>
      </c>
      <c r="P32" s="88">
        <f>IF($A32&lt;&gt;"",IF(Beds!P32&lt;&gt;0,'Income rent'!P32/Beds!P32,0),"")</f>
        <v>0</v>
      </c>
      <c r="Q32" s="88">
        <f>IF($A32&lt;&gt;"",IF(Beds!Q32&lt;&gt;0,'Income rent'!Q32/Beds!Q32,0),"")</f>
        <v>0</v>
      </c>
      <c r="R32" s="88">
        <f>IF($A32&lt;&gt;"",IF(Beds!R32&lt;&gt;0,'Income rent'!R32/Beds!R32,0),"")</f>
        <v>0</v>
      </c>
      <c r="S32" s="89">
        <f>IF($A32&lt;&gt;"",IF(Beds!S32&lt;&gt;0,'Income rent'!S32/Beds!S32,0),"")</f>
        <v>0</v>
      </c>
    </row>
    <row r="33" spans="1:19" ht="15" customHeight="1" x14ac:dyDescent="0.25">
      <c r="A33" s="5" t="str">
        <f>IF(Beds!A33&lt;&gt;"",Beds!A33,"")</f>
        <v>Consell De Cent 222</v>
      </c>
      <c r="B33" s="87">
        <f>IF($A33&lt;&gt;"",IF(Beds!B33&lt;&gt;0,'Income rent'!B33/Beds!B33,0),"")</f>
        <v>0</v>
      </c>
      <c r="C33" s="88">
        <f>IF($A33&lt;&gt;"",IF(Beds!C33&lt;&gt;0,'Income rent'!C33/Beds!C33,0),"")</f>
        <v>0</v>
      </c>
      <c r="D33" s="88">
        <f>IF($A33&lt;&gt;"",IF(Beds!D33&lt;&gt;0,'Income rent'!D33/Beds!D33,0),"")</f>
        <v>0</v>
      </c>
      <c r="E33" s="88">
        <f>IF($A33&lt;&gt;"",IF(Beds!E33&lt;&gt;0,'Income rent'!E33/Beds!E33,0),"")</f>
        <v>0</v>
      </c>
      <c r="F33" s="88">
        <f>IF($A33&lt;&gt;"",IF(Beds!F33&lt;&gt;0,'Income rent'!F33/Beds!F33,0),"")</f>
        <v>0</v>
      </c>
      <c r="G33" s="88">
        <f>IF($A33&lt;&gt;"",IF(Beds!G33&lt;&gt;0,'Income rent'!G33/Beds!G33,0),"")</f>
        <v>0</v>
      </c>
      <c r="H33" s="88">
        <f>IF($A33&lt;&gt;"",IF(Beds!H33&lt;&gt;0,'Income rent'!H33/Beds!H33,0),"")</f>
        <v>0</v>
      </c>
      <c r="I33" s="88">
        <f>IF($A33&lt;&gt;"",IF(Beds!I33&lt;&gt;0,'Income rent'!I33/Beds!I33,0),"")</f>
        <v>0</v>
      </c>
      <c r="J33" s="88">
        <f>IF($A33&lt;&gt;"",IF(Beds!J33&lt;&gt;0,'Income rent'!J33/Beds!J33,0),"")</f>
        <v>0</v>
      </c>
      <c r="K33" s="88">
        <f>IF($A33&lt;&gt;"",IF(Beds!K33&lt;&gt;0,'Income rent'!K33/Beds!K33,0),"")</f>
        <v>0</v>
      </c>
      <c r="L33" s="88">
        <f>IF($A33&lt;&gt;"",IF(Beds!L33&lt;&gt;0,'Income rent'!L33/Beds!L33,0),"")</f>
        <v>0</v>
      </c>
      <c r="M33" s="88">
        <f>IF($A33&lt;&gt;"",IF(Beds!M33&lt;&gt;0,'Income rent'!M33/Beds!M33,0),"")</f>
        <v>0</v>
      </c>
      <c r="N33" s="88">
        <f>IF($A33&lt;&gt;"",IF(Beds!N33&lt;&gt;0,'Income rent'!N33/Beds!N33,0),"")</f>
        <v>0</v>
      </c>
      <c r="O33" s="88">
        <f>IF($A33&lt;&gt;"",IF(Beds!O33&lt;&gt;0,'Income rent'!O33/Beds!O33,0),"")</f>
        <v>0</v>
      </c>
      <c r="P33" s="88">
        <f>IF($A33&lt;&gt;"",IF(Beds!P33&lt;&gt;0,'Income rent'!P33/Beds!P33,0),"")</f>
        <v>0</v>
      </c>
      <c r="Q33" s="88">
        <f>IF($A33&lt;&gt;"",IF(Beds!Q33&lt;&gt;0,'Income rent'!Q33/Beds!Q33,0),"")</f>
        <v>0</v>
      </c>
      <c r="R33" s="88">
        <f>IF($A33&lt;&gt;"",IF(Beds!R33&lt;&gt;0,'Income rent'!R33/Beds!R33,0),"")</f>
        <v>0</v>
      </c>
      <c r="S33" s="89">
        <f>IF($A33&lt;&gt;"",IF(Beds!S33&lt;&gt;0,'Income rent'!S33/Beds!S33,0),"")</f>
        <v>0</v>
      </c>
    </row>
    <row r="34" spans="1:19" ht="15" customHeight="1" x14ac:dyDescent="0.25">
      <c r="A34" s="5" t="str">
        <f>IF(Beds!A34&lt;&gt;"",Beds!A34,"")</f>
        <v>Córcega 52</v>
      </c>
      <c r="B34" s="87">
        <f>IF($A34&lt;&gt;"",IF(Beds!B34&lt;&gt;0,'Income rent'!B34/Beds!B34,0),"")</f>
        <v>0</v>
      </c>
      <c r="C34" s="88">
        <f>IF($A34&lt;&gt;"",IF(Beds!C34&lt;&gt;0,'Income rent'!C34/Beds!C34,0),"")</f>
        <v>0</v>
      </c>
      <c r="D34" s="88">
        <f>IF($A34&lt;&gt;"",IF(Beds!D34&lt;&gt;0,'Income rent'!D34/Beds!D34,0),"")</f>
        <v>0</v>
      </c>
      <c r="E34" s="88">
        <f>IF($A34&lt;&gt;"",IF(Beds!E34&lt;&gt;0,'Income rent'!E34/Beds!E34,0),"")</f>
        <v>0</v>
      </c>
      <c r="F34" s="88">
        <f>IF($A34&lt;&gt;"",IF(Beds!F34&lt;&gt;0,'Income rent'!F34/Beds!F34,0),"")</f>
        <v>0</v>
      </c>
      <c r="G34" s="88">
        <f>IF($A34&lt;&gt;"",IF(Beds!G34&lt;&gt;0,'Income rent'!G34/Beds!G34,0),"")</f>
        <v>0</v>
      </c>
      <c r="H34" s="88">
        <f>IF($A34&lt;&gt;"",IF(Beds!H34&lt;&gt;0,'Income rent'!H34/Beds!H34,0),"")</f>
        <v>0</v>
      </c>
      <c r="I34" s="88">
        <f>IF($A34&lt;&gt;"",IF(Beds!I34&lt;&gt;0,'Income rent'!I34/Beds!I34,0),"")</f>
        <v>0</v>
      </c>
      <c r="J34" s="88">
        <f>IF($A34&lt;&gt;"",IF(Beds!J34&lt;&gt;0,'Income rent'!J34/Beds!J34,0),"")</f>
        <v>0</v>
      </c>
      <c r="K34" s="88">
        <f>IF($A34&lt;&gt;"",IF(Beds!K34&lt;&gt;0,'Income rent'!K34/Beds!K34,0),"")</f>
        <v>0</v>
      </c>
      <c r="L34" s="88">
        <f>IF($A34&lt;&gt;"",IF(Beds!L34&lt;&gt;0,'Income rent'!L34/Beds!L34,0),"")</f>
        <v>0</v>
      </c>
      <c r="M34" s="88">
        <f>IF($A34&lt;&gt;"",IF(Beds!M34&lt;&gt;0,'Income rent'!M34/Beds!M34,0),"")</f>
        <v>0</v>
      </c>
      <c r="N34" s="88">
        <f>IF($A34&lt;&gt;"",IF(Beds!N34&lt;&gt;0,'Income rent'!N34/Beds!N34,0),"")</f>
        <v>0</v>
      </c>
      <c r="O34" s="88">
        <f>IF($A34&lt;&gt;"",IF(Beds!O34&lt;&gt;0,'Income rent'!O34/Beds!O34,0),"")</f>
        <v>0</v>
      </c>
      <c r="P34" s="88">
        <f>IF($A34&lt;&gt;"",IF(Beds!P34&lt;&gt;0,'Income rent'!P34/Beds!P34,0),"")</f>
        <v>0</v>
      </c>
      <c r="Q34" s="88">
        <f>IF($A34&lt;&gt;"",IF(Beds!Q34&lt;&gt;0,'Income rent'!Q34/Beds!Q34,0),"")</f>
        <v>0</v>
      </c>
      <c r="R34" s="88">
        <f>IF($A34&lt;&gt;"",IF(Beds!R34&lt;&gt;0,'Income rent'!R34/Beds!R34,0),"")</f>
        <v>0</v>
      </c>
      <c r="S34" s="89">
        <f>IF($A34&lt;&gt;"",IF(Beds!S34&lt;&gt;0,'Income rent'!S34/Beds!S34,0),"")</f>
        <v>0</v>
      </c>
    </row>
    <row r="35" spans="1:19" ht="15" customHeight="1" x14ac:dyDescent="0.25">
      <c r="A35" s="5" t="str">
        <f>IF(Beds!A35&lt;&gt;"",Beds!A35,"")</f>
        <v>Corcega 207</v>
      </c>
      <c r="B35" s="87">
        <f>IF($A35&lt;&gt;"",IF(Beds!B35&lt;&gt;0,'Income rent'!B35/Beds!B35,0),"")</f>
        <v>0</v>
      </c>
      <c r="C35" s="88">
        <f>IF($A35&lt;&gt;"",IF(Beds!C35&lt;&gt;0,'Income rent'!C35/Beds!C35,0),"")</f>
        <v>0</v>
      </c>
      <c r="D35" s="88">
        <f>IF($A35&lt;&gt;"",IF(Beds!D35&lt;&gt;0,'Income rent'!D35/Beds!D35,0),"")</f>
        <v>0</v>
      </c>
      <c r="E35" s="88">
        <f>IF($A35&lt;&gt;"",IF(Beds!E35&lt;&gt;0,'Income rent'!E35/Beds!E35,0),"")</f>
        <v>0</v>
      </c>
      <c r="F35" s="88">
        <f>IF($A35&lt;&gt;"",IF(Beds!F35&lt;&gt;0,'Income rent'!F35/Beds!F35,0),"")</f>
        <v>0</v>
      </c>
      <c r="G35" s="88">
        <f>IF($A35&lt;&gt;"",IF(Beds!G35&lt;&gt;0,'Income rent'!G35/Beds!G35,0),"")</f>
        <v>0</v>
      </c>
      <c r="H35" s="88">
        <f>IF($A35&lt;&gt;"",IF(Beds!H35&lt;&gt;0,'Income rent'!H35/Beds!H35,0),"")</f>
        <v>0</v>
      </c>
      <c r="I35" s="88">
        <f>IF($A35&lt;&gt;"",IF(Beds!I35&lt;&gt;0,'Income rent'!I35/Beds!I35,0),"")</f>
        <v>0</v>
      </c>
      <c r="J35" s="88">
        <f>IF($A35&lt;&gt;"",IF(Beds!J35&lt;&gt;0,'Income rent'!J35/Beds!J35,0),"")</f>
        <v>0</v>
      </c>
      <c r="K35" s="88">
        <f>IF($A35&lt;&gt;"",IF(Beds!K35&lt;&gt;0,'Income rent'!K35/Beds!K35,0),"")</f>
        <v>0</v>
      </c>
      <c r="L35" s="88">
        <f>IF($A35&lt;&gt;"",IF(Beds!L35&lt;&gt;0,'Income rent'!L35/Beds!L35,0),"")</f>
        <v>0</v>
      </c>
      <c r="M35" s="88">
        <f>IF($A35&lt;&gt;"",IF(Beds!M35&lt;&gt;0,'Income rent'!M35/Beds!M35,0),"")</f>
        <v>0</v>
      </c>
      <c r="N35" s="88">
        <f>IF($A35&lt;&gt;"",IF(Beds!N35&lt;&gt;0,'Income rent'!N35/Beds!N35,0),"")</f>
        <v>0</v>
      </c>
      <c r="O35" s="88">
        <f>IF($A35&lt;&gt;"",IF(Beds!O35&lt;&gt;0,'Income rent'!O35/Beds!O35,0),"")</f>
        <v>0</v>
      </c>
      <c r="P35" s="88">
        <f>IF($A35&lt;&gt;"",IF(Beds!P35&lt;&gt;0,'Income rent'!P35/Beds!P35,0),"")</f>
        <v>0</v>
      </c>
      <c r="Q35" s="88">
        <f>IF($A35&lt;&gt;"",IF(Beds!Q35&lt;&gt;0,'Income rent'!Q35/Beds!Q35,0),"")</f>
        <v>0</v>
      </c>
      <c r="R35" s="88">
        <f>IF($A35&lt;&gt;"",IF(Beds!R35&lt;&gt;0,'Income rent'!R35/Beds!R35,0),"")</f>
        <v>0</v>
      </c>
      <c r="S35" s="89">
        <f>IF($A35&lt;&gt;"",IF(Beds!S35&lt;&gt;0,'Income rent'!S35/Beds!S35,0),"")</f>
        <v>0</v>
      </c>
    </row>
    <row r="36" spans="1:19" ht="15" customHeight="1" x14ac:dyDescent="0.25">
      <c r="A36" s="5" t="str">
        <f>IF(Beds!A36&lt;&gt;"",Beds!A36,"")</f>
        <v>Encarnación 160</v>
      </c>
      <c r="B36" s="87">
        <f>IF($A36&lt;&gt;"",IF(Beds!B36&lt;&gt;0,'Income rent'!B36/Beds!B36,0),"")</f>
        <v>0</v>
      </c>
      <c r="C36" s="88">
        <f>IF($A36&lt;&gt;"",IF(Beds!C36&lt;&gt;0,'Income rent'!C36/Beds!C36,0),"")</f>
        <v>0</v>
      </c>
      <c r="D36" s="88">
        <f>IF($A36&lt;&gt;"",IF(Beds!D36&lt;&gt;0,'Income rent'!D36/Beds!D36,0),"")</f>
        <v>0</v>
      </c>
      <c r="E36" s="88">
        <f>IF($A36&lt;&gt;"",IF(Beds!E36&lt;&gt;0,'Income rent'!E36/Beds!E36,0),"")</f>
        <v>0</v>
      </c>
      <c r="F36" s="88">
        <f>IF($A36&lt;&gt;"",IF(Beds!F36&lt;&gt;0,'Income rent'!F36/Beds!F36,0),"")</f>
        <v>0</v>
      </c>
      <c r="G36" s="88">
        <f>IF($A36&lt;&gt;"",IF(Beds!G36&lt;&gt;0,'Income rent'!G36/Beds!G36,0),"")</f>
        <v>0</v>
      </c>
      <c r="H36" s="88">
        <f>IF($A36&lt;&gt;"",IF(Beds!H36&lt;&gt;0,'Income rent'!H36/Beds!H36,0),"")</f>
        <v>0</v>
      </c>
      <c r="I36" s="88">
        <f>IF($A36&lt;&gt;"",IF(Beds!I36&lt;&gt;0,'Income rent'!I36/Beds!I36,0),"")</f>
        <v>0</v>
      </c>
      <c r="J36" s="88">
        <f>IF($A36&lt;&gt;"",IF(Beds!J36&lt;&gt;0,'Income rent'!J36/Beds!J36,0),"")</f>
        <v>0</v>
      </c>
      <c r="K36" s="88">
        <f>IF($A36&lt;&gt;"",IF(Beds!K36&lt;&gt;0,'Income rent'!K36/Beds!K36,0),"")</f>
        <v>0</v>
      </c>
      <c r="L36" s="88">
        <f>IF($A36&lt;&gt;"",IF(Beds!L36&lt;&gt;0,'Income rent'!L36/Beds!L36,0),"")</f>
        <v>0</v>
      </c>
      <c r="M36" s="88">
        <f>IF($A36&lt;&gt;"",IF(Beds!M36&lt;&gt;0,'Income rent'!M36/Beds!M36,0),"")</f>
        <v>0</v>
      </c>
      <c r="N36" s="88">
        <f>IF($A36&lt;&gt;"",IF(Beds!N36&lt;&gt;0,'Income rent'!N36/Beds!N36,0),"")</f>
        <v>0</v>
      </c>
      <c r="O36" s="88">
        <f>IF($A36&lt;&gt;"",IF(Beds!O36&lt;&gt;0,'Income rent'!O36/Beds!O36,0),"")</f>
        <v>0</v>
      </c>
      <c r="P36" s="88">
        <f>IF($A36&lt;&gt;"",IF(Beds!P36&lt;&gt;0,'Income rent'!P36/Beds!P36,0),"")</f>
        <v>0</v>
      </c>
      <c r="Q36" s="88">
        <f>IF($A36&lt;&gt;"",IF(Beds!Q36&lt;&gt;0,'Income rent'!Q36/Beds!Q36,0),"")</f>
        <v>0</v>
      </c>
      <c r="R36" s="88">
        <f>IF($A36&lt;&gt;"",IF(Beds!R36&lt;&gt;0,'Income rent'!R36/Beds!R36,0),"")</f>
        <v>0</v>
      </c>
      <c r="S36" s="89">
        <f>IF($A36&lt;&gt;"",IF(Beds!S36&lt;&gt;0,'Income rent'!S36/Beds!S36,0),"")</f>
        <v>0</v>
      </c>
    </row>
    <row r="37" spans="1:19" ht="15" customHeight="1" x14ac:dyDescent="0.25">
      <c r="A37" s="5" t="str">
        <f>IF(Beds!A37&lt;&gt;"",Beds!A37,"")</f>
        <v>Gran Via 598</v>
      </c>
      <c r="B37" s="87">
        <f>IF($A37&lt;&gt;"",IF(Beds!B37&lt;&gt;0,'Income rent'!B37/Beds!B37,0),"")</f>
        <v>0</v>
      </c>
      <c r="C37" s="88">
        <f>IF($A37&lt;&gt;"",IF(Beds!C37&lt;&gt;0,'Income rent'!C37/Beds!C37,0),"")</f>
        <v>0</v>
      </c>
      <c r="D37" s="88">
        <f>IF($A37&lt;&gt;"",IF(Beds!D37&lt;&gt;0,'Income rent'!D37/Beds!D37,0),"")</f>
        <v>0</v>
      </c>
      <c r="E37" s="88">
        <f>IF($A37&lt;&gt;"",IF(Beds!E37&lt;&gt;0,'Income rent'!E37/Beds!E37,0),"")</f>
        <v>0</v>
      </c>
      <c r="F37" s="88">
        <f>IF($A37&lt;&gt;"",IF(Beds!F37&lt;&gt;0,'Income rent'!F37/Beds!F37,0),"")</f>
        <v>0</v>
      </c>
      <c r="G37" s="88">
        <f>IF($A37&lt;&gt;"",IF(Beds!G37&lt;&gt;0,'Income rent'!G37/Beds!G37,0),"")</f>
        <v>0</v>
      </c>
      <c r="H37" s="88">
        <f>IF($A37&lt;&gt;"",IF(Beds!H37&lt;&gt;0,'Income rent'!H37/Beds!H37,0),"")</f>
        <v>0</v>
      </c>
      <c r="I37" s="88">
        <f>IF($A37&lt;&gt;"",IF(Beds!I37&lt;&gt;0,'Income rent'!I37/Beds!I37,0),"")</f>
        <v>0</v>
      </c>
      <c r="J37" s="88">
        <f>IF($A37&lt;&gt;"",IF(Beds!J37&lt;&gt;0,'Income rent'!J37/Beds!J37,0),"")</f>
        <v>0</v>
      </c>
      <c r="K37" s="88">
        <f>IF($A37&lt;&gt;"",IF(Beds!K37&lt;&gt;0,'Income rent'!K37/Beds!K37,0),"")</f>
        <v>0</v>
      </c>
      <c r="L37" s="88">
        <f>IF($A37&lt;&gt;"",IF(Beds!L37&lt;&gt;0,'Income rent'!L37/Beds!L37,0),"")</f>
        <v>0</v>
      </c>
      <c r="M37" s="88">
        <f>IF($A37&lt;&gt;"",IF(Beds!M37&lt;&gt;0,'Income rent'!M37/Beds!M37,0),"")</f>
        <v>0</v>
      </c>
      <c r="N37" s="88">
        <f>IF($A37&lt;&gt;"",IF(Beds!N37&lt;&gt;0,'Income rent'!N37/Beds!N37,0),"")</f>
        <v>0</v>
      </c>
      <c r="O37" s="88">
        <f>IF($A37&lt;&gt;"",IF(Beds!O37&lt;&gt;0,'Income rent'!O37/Beds!O37,0),"")</f>
        <v>0</v>
      </c>
      <c r="P37" s="88">
        <f>IF($A37&lt;&gt;"",IF(Beds!P37&lt;&gt;0,'Income rent'!P37/Beds!P37,0),"")</f>
        <v>0</v>
      </c>
      <c r="Q37" s="88">
        <f>IF($A37&lt;&gt;"",IF(Beds!Q37&lt;&gt;0,'Income rent'!Q37/Beds!Q37,0),"")</f>
        <v>0</v>
      </c>
      <c r="R37" s="88">
        <f>IF($A37&lt;&gt;"",IF(Beds!R37&lt;&gt;0,'Income rent'!R37/Beds!R37,0),"")</f>
        <v>0</v>
      </c>
      <c r="S37" s="89">
        <f>IF($A37&lt;&gt;"",IF(Beds!S37&lt;&gt;0,'Income rent'!S37/Beds!S37,0),"")</f>
        <v>0</v>
      </c>
    </row>
    <row r="38" spans="1:19" ht="15" customHeight="1" x14ac:dyDescent="0.25">
      <c r="A38" s="5" t="str">
        <f>IF(Beds!A38&lt;&gt;"",Beds!A38,"")</f>
        <v>Ramón Albó 006</v>
      </c>
      <c r="B38" s="87">
        <f>IF($A38&lt;&gt;"",IF(Beds!B38&lt;&gt;0,'Income rent'!B38/Beds!B38,0),"")</f>
        <v>0</v>
      </c>
      <c r="C38" s="88">
        <f>IF($A38&lt;&gt;"",IF(Beds!C38&lt;&gt;0,'Income rent'!C38/Beds!C38,0),"")</f>
        <v>0</v>
      </c>
      <c r="D38" s="88">
        <f>IF($A38&lt;&gt;"",IF(Beds!D38&lt;&gt;0,'Income rent'!D38/Beds!D38,0),"")</f>
        <v>0</v>
      </c>
      <c r="E38" s="88">
        <f>IF($A38&lt;&gt;"",IF(Beds!E38&lt;&gt;0,'Income rent'!E38/Beds!E38,0),"")</f>
        <v>0</v>
      </c>
      <c r="F38" s="88">
        <f>IF($A38&lt;&gt;"",IF(Beds!F38&lt;&gt;0,'Income rent'!F38/Beds!F38,0),"")</f>
        <v>0</v>
      </c>
      <c r="G38" s="88">
        <f>IF($A38&lt;&gt;"",IF(Beds!G38&lt;&gt;0,'Income rent'!G38/Beds!G38,0),"")</f>
        <v>0</v>
      </c>
      <c r="H38" s="88">
        <f>IF($A38&lt;&gt;"",IF(Beds!H38&lt;&gt;0,'Income rent'!H38/Beds!H38,0),"")</f>
        <v>0</v>
      </c>
      <c r="I38" s="88">
        <f>IF($A38&lt;&gt;"",IF(Beds!I38&lt;&gt;0,'Income rent'!I38/Beds!I38,0),"")</f>
        <v>0</v>
      </c>
      <c r="J38" s="88">
        <f>IF($A38&lt;&gt;"",IF(Beds!J38&lt;&gt;0,'Income rent'!J38/Beds!J38,0),"")</f>
        <v>0</v>
      </c>
      <c r="K38" s="88">
        <f>IF($A38&lt;&gt;"",IF(Beds!K38&lt;&gt;0,'Income rent'!K38/Beds!K38,0),"")</f>
        <v>0</v>
      </c>
      <c r="L38" s="88">
        <f>IF($A38&lt;&gt;"",IF(Beds!L38&lt;&gt;0,'Income rent'!L38/Beds!L38,0),"")</f>
        <v>0</v>
      </c>
      <c r="M38" s="88">
        <f>IF($A38&lt;&gt;"",IF(Beds!M38&lt;&gt;0,'Income rent'!M38/Beds!M38,0),"")</f>
        <v>0</v>
      </c>
      <c r="N38" s="88">
        <f>IF($A38&lt;&gt;"",IF(Beds!N38&lt;&gt;0,'Income rent'!N38/Beds!N38,0),"")</f>
        <v>0</v>
      </c>
      <c r="O38" s="88">
        <f>IF($A38&lt;&gt;"",IF(Beds!O38&lt;&gt;0,'Income rent'!O38/Beds!O38,0),"")</f>
        <v>0</v>
      </c>
      <c r="P38" s="88">
        <f>IF($A38&lt;&gt;"",IF(Beds!P38&lt;&gt;0,'Income rent'!P38/Beds!P38,0),"")</f>
        <v>0</v>
      </c>
      <c r="Q38" s="88">
        <f>IF($A38&lt;&gt;"",IF(Beds!Q38&lt;&gt;0,'Income rent'!Q38/Beds!Q38,0),"")</f>
        <v>0</v>
      </c>
      <c r="R38" s="88">
        <f>IF($A38&lt;&gt;"",IF(Beds!R38&lt;&gt;0,'Income rent'!R38/Beds!R38,0),"")</f>
        <v>0</v>
      </c>
      <c r="S38" s="89">
        <f>IF($A38&lt;&gt;"",IF(Beds!S38&lt;&gt;0,'Income rent'!S38/Beds!S38,0),"")</f>
        <v>0</v>
      </c>
    </row>
    <row r="39" spans="1:19" ht="15" customHeight="1" x14ac:dyDescent="0.25">
      <c r="A39" s="5" t="str">
        <f>IF(Beds!A39&lt;&gt;"",Beds!A39,"")</f>
        <v>Robrenyo 67</v>
      </c>
      <c r="B39" s="87">
        <f>IF($A39&lt;&gt;"",IF(Beds!B39&lt;&gt;0,'Income rent'!B39/Beds!B39,0),"")</f>
        <v>0</v>
      </c>
      <c r="C39" s="88">
        <f>IF($A39&lt;&gt;"",IF(Beds!C39&lt;&gt;0,'Income rent'!C39/Beds!C39,0),"")</f>
        <v>0</v>
      </c>
      <c r="D39" s="88">
        <f>IF($A39&lt;&gt;"",IF(Beds!D39&lt;&gt;0,'Income rent'!D39/Beds!D39,0),"")</f>
        <v>0</v>
      </c>
      <c r="E39" s="88">
        <f>IF($A39&lt;&gt;"",IF(Beds!E39&lt;&gt;0,'Income rent'!E39/Beds!E39,0),"")</f>
        <v>0</v>
      </c>
      <c r="F39" s="88">
        <f>IF($A39&lt;&gt;"",IF(Beds!F39&lt;&gt;0,'Income rent'!F39/Beds!F39,0),"")</f>
        <v>0</v>
      </c>
      <c r="G39" s="88">
        <f>IF($A39&lt;&gt;"",IF(Beds!G39&lt;&gt;0,'Income rent'!G39/Beds!G39,0),"")</f>
        <v>0</v>
      </c>
      <c r="H39" s="88">
        <f>IF($A39&lt;&gt;"",IF(Beds!H39&lt;&gt;0,'Income rent'!H39/Beds!H39,0),"")</f>
        <v>0</v>
      </c>
      <c r="I39" s="88">
        <f>IF($A39&lt;&gt;"",IF(Beds!I39&lt;&gt;0,'Income rent'!I39/Beds!I39,0),"")</f>
        <v>0</v>
      </c>
      <c r="J39" s="88">
        <f>IF($A39&lt;&gt;"",IF(Beds!J39&lt;&gt;0,'Income rent'!J39/Beds!J39,0),"")</f>
        <v>0</v>
      </c>
      <c r="K39" s="88">
        <f>IF($A39&lt;&gt;"",IF(Beds!K39&lt;&gt;0,'Income rent'!K39/Beds!K39,0),"")</f>
        <v>0</v>
      </c>
      <c r="L39" s="88">
        <f>IF($A39&lt;&gt;"",IF(Beds!L39&lt;&gt;0,'Income rent'!L39/Beds!L39,0),"")</f>
        <v>0</v>
      </c>
      <c r="M39" s="88">
        <f>IF($A39&lt;&gt;"",IF(Beds!M39&lt;&gt;0,'Income rent'!M39/Beds!M39,0),"")</f>
        <v>0</v>
      </c>
      <c r="N39" s="88">
        <f>IF($A39&lt;&gt;"",IF(Beds!N39&lt;&gt;0,'Income rent'!N39/Beds!N39,0),"")</f>
        <v>0</v>
      </c>
      <c r="O39" s="88">
        <f>IF($A39&lt;&gt;"",IF(Beds!O39&lt;&gt;0,'Income rent'!O39/Beds!O39,0),"")</f>
        <v>0</v>
      </c>
      <c r="P39" s="88">
        <f>IF($A39&lt;&gt;"",IF(Beds!P39&lt;&gt;0,'Income rent'!P39/Beds!P39,0),"")</f>
        <v>0</v>
      </c>
      <c r="Q39" s="88">
        <f>IF($A39&lt;&gt;"",IF(Beds!Q39&lt;&gt;0,'Income rent'!Q39/Beds!Q39,0),"")</f>
        <v>0</v>
      </c>
      <c r="R39" s="88">
        <f>IF($A39&lt;&gt;"",IF(Beds!R39&lt;&gt;0,'Income rent'!R39/Beds!R39,0),"")</f>
        <v>0</v>
      </c>
      <c r="S39" s="89">
        <f>IF($A39&lt;&gt;"",IF(Beds!S39&lt;&gt;0,'Income rent'!S39/Beds!S39,0),"")</f>
        <v>0</v>
      </c>
    </row>
    <row r="40" spans="1:19" ht="15" customHeight="1" x14ac:dyDescent="0.25">
      <c r="A40" s="5" t="str">
        <f>IF(Beds!A40&lt;&gt;"",Beds!A40,"")</f>
        <v>Sardenya 326</v>
      </c>
      <c r="B40" s="87">
        <f>IF($A40&lt;&gt;"",IF(Beds!B40&lt;&gt;0,'Income rent'!B40/Beds!B40,0),"")</f>
        <v>0</v>
      </c>
      <c r="C40" s="88">
        <f>IF($A40&lt;&gt;"",IF(Beds!C40&lt;&gt;0,'Income rent'!C40/Beds!C40,0),"")</f>
        <v>0</v>
      </c>
      <c r="D40" s="88">
        <f>IF($A40&lt;&gt;"",IF(Beds!D40&lt;&gt;0,'Income rent'!D40/Beds!D40,0),"")</f>
        <v>0</v>
      </c>
      <c r="E40" s="88">
        <f>IF($A40&lt;&gt;"",IF(Beds!E40&lt;&gt;0,'Income rent'!E40/Beds!E40,0),"")</f>
        <v>0</v>
      </c>
      <c r="F40" s="88">
        <f>IF($A40&lt;&gt;"",IF(Beds!F40&lt;&gt;0,'Income rent'!F40/Beds!F40,0),"")</f>
        <v>0</v>
      </c>
      <c r="G40" s="88">
        <f>IF($A40&lt;&gt;"",IF(Beds!G40&lt;&gt;0,'Income rent'!G40/Beds!G40,0),"")</f>
        <v>0</v>
      </c>
      <c r="H40" s="88">
        <f>IF($A40&lt;&gt;"",IF(Beds!H40&lt;&gt;0,'Income rent'!H40/Beds!H40,0),"")</f>
        <v>0</v>
      </c>
      <c r="I40" s="88">
        <f>IF($A40&lt;&gt;"",IF(Beds!I40&lt;&gt;0,'Income rent'!I40/Beds!I40,0),"")</f>
        <v>0</v>
      </c>
      <c r="J40" s="88">
        <f>IF($A40&lt;&gt;"",IF(Beds!J40&lt;&gt;0,'Income rent'!J40/Beds!J40,0),"")</f>
        <v>0</v>
      </c>
      <c r="K40" s="88">
        <f>IF($A40&lt;&gt;"",IF(Beds!K40&lt;&gt;0,'Income rent'!K40/Beds!K40,0),"")</f>
        <v>0</v>
      </c>
      <c r="L40" s="88">
        <f>IF($A40&lt;&gt;"",IF(Beds!L40&lt;&gt;0,'Income rent'!L40/Beds!L40,0),"")</f>
        <v>0</v>
      </c>
      <c r="M40" s="88">
        <f>IF($A40&lt;&gt;"",IF(Beds!M40&lt;&gt;0,'Income rent'!M40/Beds!M40,0),"")</f>
        <v>0</v>
      </c>
      <c r="N40" s="88">
        <f>IF($A40&lt;&gt;"",IF(Beds!N40&lt;&gt;0,'Income rent'!N40/Beds!N40,0),"")</f>
        <v>0</v>
      </c>
      <c r="O40" s="88">
        <f>IF($A40&lt;&gt;"",IF(Beds!O40&lt;&gt;0,'Income rent'!O40/Beds!O40,0),"")</f>
        <v>0</v>
      </c>
      <c r="P40" s="88">
        <f>IF($A40&lt;&gt;"",IF(Beds!P40&lt;&gt;0,'Income rent'!P40/Beds!P40,0),"")</f>
        <v>0</v>
      </c>
      <c r="Q40" s="88">
        <f>IF($A40&lt;&gt;"",IF(Beds!Q40&lt;&gt;0,'Income rent'!Q40/Beds!Q40,0),"")</f>
        <v>0</v>
      </c>
      <c r="R40" s="88">
        <f>IF($A40&lt;&gt;"",IF(Beds!R40&lt;&gt;0,'Income rent'!R40/Beds!R40,0),"")</f>
        <v>0</v>
      </c>
      <c r="S40" s="89">
        <f>IF($A40&lt;&gt;"",IF(Beds!S40&lt;&gt;0,'Income rent'!S40/Beds!S40,0),"")</f>
        <v>0</v>
      </c>
    </row>
    <row r="41" spans="1:19" ht="15" customHeight="1" x14ac:dyDescent="0.25">
      <c r="A41" s="5" t="str">
        <f>IF(Beds!A41&lt;&gt;"",Beds!A41,"")</f>
        <v>Travessera 43</v>
      </c>
      <c r="B41" s="87">
        <f>IF($A41&lt;&gt;"",IF(Beds!B41&lt;&gt;0,'Income rent'!B41/Beds!B41,0),"")</f>
        <v>0</v>
      </c>
      <c r="C41" s="88">
        <f>IF($A41&lt;&gt;"",IF(Beds!C41&lt;&gt;0,'Income rent'!C41/Beds!C41,0),"")</f>
        <v>0</v>
      </c>
      <c r="D41" s="88">
        <f>IF($A41&lt;&gt;"",IF(Beds!D41&lt;&gt;0,'Income rent'!D41/Beds!D41,0),"")</f>
        <v>0</v>
      </c>
      <c r="E41" s="88">
        <f>IF($A41&lt;&gt;"",IF(Beds!E41&lt;&gt;0,'Income rent'!E41/Beds!E41,0),"")</f>
        <v>0</v>
      </c>
      <c r="F41" s="88">
        <f>IF($A41&lt;&gt;"",IF(Beds!F41&lt;&gt;0,'Income rent'!F41/Beds!F41,0),"")</f>
        <v>0</v>
      </c>
      <c r="G41" s="88">
        <f>IF($A41&lt;&gt;"",IF(Beds!G41&lt;&gt;0,'Income rent'!G41/Beds!G41,0),"")</f>
        <v>0</v>
      </c>
      <c r="H41" s="88">
        <f>IF($A41&lt;&gt;"",IF(Beds!H41&lt;&gt;0,'Income rent'!H41/Beds!H41,0),"")</f>
        <v>0</v>
      </c>
      <c r="I41" s="88">
        <f>IF($A41&lt;&gt;"",IF(Beds!I41&lt;&gt;0,'Income rent'!I41/Beds!I41,0),"")</f>
        <v>0</v>
      </c>
      <c r="J41" s="88">
        <f>IF($A41&lt;&gt;"",IF(Beds!J41&lt;&gt;0,'Income rent'!J41/Beds!J41,0),"")</f>
        <v>0</v>
      </c>
      <c r="K41" s="88">
        <f>IF($A41&lt;&gt;"",IF(Beds!K41&lt;&gt;0,'Income rent'!K41/Beds!K41,0),"")</f>
        <v>0</v>
      </c>
      <c r="L41" s="88">
        <f>IF($A41&lt;&gt;"",IF(Beds!L41&lt;&gt;0,'Income rent'!L41/Beds!L41,0),"")</f>
        <v>0</v>
      </c>
      <c r="M41" s="88">
        <f>IF($A41&lt;&gt;"",IF(Beds!M41&lt;&gt;0,'Income rent'!M41/Beds!M41,0),"")</f>
        <v>0</v>
      </c>
      <c r="N41" s="88">
        <f>IF($A41&lt;&gt;"",IF(Beds!N41&lt;&gt;0,'Income rent'!N41/Beds!N41,0),"")</f>
        <v>0</v>
      </c>
      <c r="O41" s="88">
        <f>IF($A41&lt;&gt;"",IF(Beds!O41&lt;&gt;0,'Income rent'!O41/Beds!O41,0),"")</f>
        <v>0</v>
      </c>
      <c r="P41" s="88">
        <f>IF($A41&lt;&gt;"",IF(Beds!P41&lt;&gt;0,'Income rent'!P41/Beds!P41,0),"")</f>
        <v>0</v>
      </c>
      <c r="Q41" s="88">
        <f>IF($A41&lt;&gt;"",IF(Beds!Q41&lt;&gt;0,'Income rent'!Q41/Beds!Q41,0),"")</f>
        <v>0</v>
      </c>
      <c r="R41" s="88">
        <f>IF($A41&lt;&gt;"",IF(Beds!R41&lt;&gt;0,'Income rent'!R41/Beds!R41,0),"")</f>
        <v>0</v>
      </c>
      <c r="S41" s="89">
        <f>IF($A41&lt;&gt;"",IF(Beds!S41&lt;&gt;0,'Income rent'!S41/Beds!S41,0),"")</f>
        <v>0</v>
      </c>
    </row>
    <row r="42" spans="1:19" x14ac:dyDescent="0.25">
      <c r="A42" s="6" t="str">
        <f>IF(Beds!A42&lt;&gt;"",Beds!A42,"")</f>
        <v/>
      </c>
      <c r="B42" s="93" t="str">
        <f>IF($A42&lt;&gt;"",IF(Beds!B42&lt;&gt;0,'Income rent'!B42/Beds!B42,0),"")</f>
        <v/>
      </c>
      <c r="C42" s="94" t="str">
        <f>IF($A42&lt;&gt;"",IF(Beds!C42&lt;&gt;0,'Income rent'!C42/Beds!C42,0),"")</f>
        <v/>
      </c>
      <c r="D42" s="94" t="str">
        <f>IF($A42&lt;&gt;"",IF(Beds!D42&lt;&gt;0,'Income rent'!D42/Beds!D42,0),"")</f>
        <v/>
      </c>
      <c r="E42" s="94" t="str">
        <f>IF($A42&lt;&gt;"",IF(Beds!E42&lt;&gt;0,'Income rent'!E42/Beds!E42,0),"")</f>
        <v/>
      </c>
      <c r="F42" s="94" t="str">
        <f>IF($A42&lt;&gt;"",IF(Beds!F42&lt;&gt;0,'Income rent'!F42/Beds!F42,0),"")</f>
        <v/>
      </c>
      <c r="G42" s="94" t="str">
        <f>IF($A42&lt;&gt;"",IF(Beds!G42&lt;&gt;0,'Income rent'!G42/Beds!G42,0),"")</f>
        <v/>
      </c>
      <c r="H42" s="94" t="str">
        <f>IF($A42&lt;&gt;"",IF(Beds!H42&lt;&gt;0,'Income rent'!H42/Beds!H42,0),"")</f>
        <v/>
      </c>
      <c r="I42" s="94" t="str">
        <f>IF($A42&lt;&gt;"",IF(Beds!I42&lt;&gt;0,'Income rent'!I42/Beds!I42,0),"")</f>
        <v/>
      </c>
      <c r="J42" s="94" t="str">
        <f>IF($A42&lt;&gt;"",IF(Beds!J42&lt;&gt;0,'Income rent'!J42/Beds!J42,0),"")</f>
        <v/>
      </c>
      <c r="K42" s="94" t="str">
        <f>IF($A42&lt;&gt;"",IF(Beds!K42&lt;&gt;0,'Income rent'!K42/Beds!K42,0),"")</f>
        <v/>
      </c>
      <c r="L42" s="94" t="str">
        <f>IF($A42&lt;&gt;"",IF(Beds!L42&lt;&gt;0,'Income rent'!L42/Beds!L42,0),"")</f>
        <v/>
      </c>
      <c r="M42" s="94" t="str">
        <f>IF($A42&lt;&gt;"",IF(Beds!M42&lt;&gt;0,'Income rent'!M42/Beds!M42,0),"")</f>
        <v/>
      </c>
      <c r="N42" s="94" t="str">
        <f>IF($A42&lt;&gt;"",IF(Beds!N42&lt;&gt;0,'Income rent'!N42/Beds!N42,0),"")</f>
        <v/>
      </c>
      <c r="O42" s="94" t="str">
        <f>IF($A42&lt;&gt;"",IF(Beds!O42&lt;&gt;0,'Income rent'!O42/Beds!O42,0),"")</f>
        <v/>
      </c>
      <c r="P42" s="94" t="str">
        <f>IF($A42&lt;&gt;"",IF(Beds!P42&lt;&gt;0,'Income rent'!P42/Beds!P42,0),"")</f>
        <v/>
      </c>
      <c r="Q42" s="94" t="str">
        <f>IF($A42&lt;&gt;"",IF(Beds!Q42&lt;&gt;0,'Income rent'!Q42/Beds!Q42,0),"")</f>
        <v/>
      </c>
      <c r="R42" s="94" t="str">
        <f>IF($A42&lt;&gt;"",IF(Beds!R42&lt;&gt;0,'Income rent'!R42/Beds!R42,0),"")</f>
        <v/>
      </c>
      <c r="S42" s="95" t="str">
        <f>IF($A42&lt;&gt;"",IF(Beds!S42&lt;&gt;0,'Income rent'!S42/Beds!S42,0),"")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102" t="s">
        <v>36</v>
      </c>
      <c r="B1" s="102" t="s">
        <v>37</v>
      </c>
      <c r="C1" s="102" t="s">
        <v>38</v>
      </c>
      <c r="D1" s="102" t="s">
        <v>39</v>
      </c>
      <c r="E1" s="103">
        <v>44927</v>
      </c>
      <c r="F1" s="103">
        <v>44958</v>
      </c>
      <c r="G1" s="103">
        <v>44986</v>
      </c>
      <c r="H1" s="103">
        <v>45017</v>
      </c>
      <c r="I1" s="103">
        <v>45047</v>
      </c>
      <c r="J1" s="103">
        <v>45078</v>
      </c>
      <c r="K1" s="103">
        <v>45108</v>
      </c>
      <c r="L1" s="103">
        <v>45139</v>
      </c>
      <c r="M1" s="103">
        <v>45170</v>
      </c>
      <c r="N1" s="103">
        <v>45200</v>
      </c>
      <c r="O1" s="103">
        <v>45231</v>
      </c>
      <c r="P1" s="103">
        <v>45261</v>
      </c>
      <c r="Q1" s="103">
        <v>45292</v>
      </c>
      <c r="R1" s="103">
        <v>45323</v>
      </c>
      <c r="S1" s="103">
        <v>45352</v>
      </c>
      <c r="T1" s="103">
        <v>45383</v>
      </c>
      <c r="U1" s="103">
        <v>45413</v>
      </c>
      <c r="V1" s="103">
        <v>45444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102" t="s">
        <v>36</v>
      </c>
      <c r="B1" s="102" t="s">
        <v>37</v>
      </c>
      <c r="C1" s="102" t="s">
        <v>38</v>
      </c>
      <c r="D1" s="102" t="s">
        <v>39</v>
      </c>
      <c r="E1" s="103">
        <v>44927</v>
      </c>
      <c r="F1" s="103">
        <v>44958</v>
      </c>
      <c r="G1" s="103">
        <v>44986</v>
      </c>
      <c r="H1" s="103">
        <v>45017</v>
      </c>
      <c r="I1" s="103">
        <v>45047</v>
      </c>
      <c r="J1" s="103">
        <v>45078</v>
      </c>
      <c r="K1" s="103">
        <v>45108</v>
      </c>
      <c r="L1" s="103">
        <v>45139</v>
      </c>
      <c r="M1" s="103">
        <v>45170</v>
      </c>
      <c r="N1" s="103">
        <v>45200</v>
      </c>
      <c r="O1" s="103">
        <v>45231</v>
      </c>
      <c r="P1" s="103">
        <v>45261</v>
      </c>
      <c r="Q1" s="103">
        <v>45292</v>
      </c>
      <c r="R1" s="103">
        <v>45323</v>
      </c>
      <c r="S1" s="103">
        <v>45352</v>
      </c>
      <c r="T1" s="103">
        <v>45383</v>
      </c>
      <c r="U1" s="103">
        <v>45413</v>
      </c>
      <c r="V1" s="103">
        <v>45444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Nights</vt:lpstr>
      <vt:lpstr>Occupancy</vt:lpstr>
      <vt:lpstr>Income rent</vt:lpstr>
      <vt:lpstr>Income services</vt:lpstr>
      <vt:lpstr>Revpob</vt:lpstr>
      <vt:lpstr>Revpab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2023-06-30T12:09:49Z</dcterms:modified>
</cp:coreProperties>
</file>