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monitorsonora\public\"/>
    </mc:Choice>
  </mc:AlternateContent>
  <xr:revisionPtr revIDLastSave="0" documentId="13_ncr:1_{CFDC79AA-A278-49D2-A0EC-E4565AB5EF0A}" xr6:coauthVersionLast="45" xr6:coauthVersionMax="45" xr10:uidLastSave="{00000000-0000-0000-0000-000000000000}"/>
  <bookViews>
    <workbookView xWindow="1500" yWindow="1875" windowWidth="15585" windowHeight="8370" xr2:uid="{69C15E0C-935F-4AD5-BC61-9BB5DD357911}"/>
  </bookViews>
  <sheets>
    <sheet name="Proporción" sheetId="1" r:id="rId1"/>
    <sheet name="Municipios" sheetId="2" r:id="rId2"/>
    <sheet name="Confirmado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6" i="1" l="1"/>
  <c r="J16" i="1" s="1"/>
  <c r="C36" i="3"/>
  <c r="B16" i="2"/>
  <c r="O16" i="1" l="1"/>
  <c r="M16" i="1"/>
  <c r="L16" i="1"/>
  <c r="K16" i="1"/>
  <c r="N16" i="1"/>
  <c r="B15" i="1"/>
  <c r="J15" i="1" s="1"/>
  <c r="K15" i="1"/>
  <c r="L15" i="1"/>
  <c r="M15" i="1"/>
  <c r="P15" i="1" s="1"/>
  <c r="N15" i="1"/>
  <c r="O15" i="1"/>
  <c r="B15" i="2"/>
  <c r="C35" i="3"/>
  <c r="P16" i="1" l="1"/>
  <c r="C34" i="3"/>
  <c r="B14" i="2"/>
  <c r="B14" i="1"/>
  <c r="L14" i="1" s="1"/>
  <c r="K14" i="1"/>
  <c r="M14" i="1"/>
  <c r="N14" i="1"/>
  <c r="O14" i="1"/>
  <c r="J14" i="1" l="1"/>
  <c r="P14" i="1"/>
  <c r="C33" i="3"/>
  <c r="B13" i="2"/>
  <c r="B13" i="1"/>
  <c r="L13" i="1" s="1"/>
  <c r="O13" i="1" l="1"/>
  <c r="J13" i="1"/>
  <c r="N13" i="1"/>
  <c r="M13" i="1"/>
  <c r="K13" i="1"/>
  <c r="P13" i="1" s="1"/>
  <c r="B12" i="1"/>
  <c r="J12" i="1" s="1"/>
  <c r="B12" i="2"/>
  <c r="C32" i="3"/>
  <c r="O12" i="1" l="1"/>
  <c r="K12" i="1"/>
  <c r="N12" i="1"/>
  <c r="M12" i="1"/>
  <c r="L12" i="1"/>
  <c r="C31" i="3"/>
  <c r="B11" i="2"/>
  <c r="B11" i="1"/>
  <c r="J11" i="1" s="1"/>
  <c r="M11" i="1"/>
  <c r="P12" i="1" l="1"/>
  <c r="N11" i="1"/>
  <c r="O11" i="1"/>
  <c r="L11" i="1"/>
  <c r="K11" i="1"/>
  <c r="P11" i="1" s="1"/>
  <c r="C30" i="3"/>
  <c r="B10" i="2"/>
  <c r="B10" i="1"/>
  <c r="J10" i="1" s="1"/>
  <c r="M10" i="1" l="1"/>
  <c r="L10" i="1"/>
  <c r="O10" i="1"/>
  <c r="K10" i="1"/>
  <c r="N10" i="1"/>
  <c r="B9" i="2"/>
  <c r="B9" i="1"/>
  <c r="K9" i="1" s="1"/>
  <c r="J9" i="1"/>
  <c r="M9" i="1"/>
  <c r="N9" i="1"/>
  <c r="C29" i="3"/>
  <c r="P10" i="1" l="1"/>
  <c r="L9" i="1"/>
  <c r="P9" i="1" s="1"/>
  <c r="O9" i="1"/>
  <c r="C27" i="3"/>
  <c r="C28" i="3" s="1"/>
  <c r="B8" i="2"/>
  <c r="B8" i="1"/>
  <c r="J8" i="1" s="1"/>
  <c r="M8" i="1"/>
  <c r="N8" i="1"/>
  <c r="O8" i="1"/>
  <c r="L8" i="1" l="1"/>
  <c r="K8" i="1"/>
  <c r="B7" i="1"/>
  <c r="J7" i="1" s="1"/>
  <c r="K7" i="1"/>
  <c r="N7" i="1"/>
  <c r="O7" i="1"/>
  <c r="B7" i="2"/>
  <c r="P8" i="1" l="1"/>
  <c r="M7" i="1"/>
  <c r="L7" i="1"/>
  <c r="C26" i="3"/>
  <c r="B6" i="2"/>
  <c r="B6" i="1"/>
  <c r="L6" i="1" s="1"/>
  <c r="P7" i="1" l="1"/>
  <c r="M6" i="1"/>
  <c r="N6" i="1"/>
  <c r="K6" i="1"/>
  <c r="P6" i="1" s="1"/>
  <c r="O6" i="1"/>
  <c r="J6" i="1"/>
  <c r="C25" i="3"/>
  <c r="B5" i="2"/>
  <c r="B5" i="1" l="1"/>
  <c r="J5" i="1" s="1"/>
  <c r="O5" i="1" l="1"/>
  <c r="N5" i="1"/>
  <c r="M5" i="1"/>
  <c r="L5" i="1"/>
  <c r="K5" i="1"/>
  <c r="K3" i="1"/>
  <c r="L3" i="1"/>
  <c r="M3" i="1"/>
  <c r="N3" i="1"/>
  <c r="O3" i="1"/>
  <c r="K4" i="1"/>
  <c r="L4" i="1"/>
  <c r="M4" i="1"/>
  <c r="N4" i="1"/>
  <c r="O4" i="1"/>
  <c r="L2" i="1"/>
  <c r="M2" i="1"/>
  <c r="N2" i="1"/>
  <c r="O2" i="1"/>
  <c r="K2" i="1"/>
  <c r="P3" i="1"/>
  <c r="P2" i="1"/>
  <c r="J3" i="1"/>
  <c r="J4" i="1"/>
  <c r="J2" i="1"/>
  <c r="C4" i="3"/>
  <c r="C5" i="3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3" i="3"/>
  <c r="C2" i="3"/>
  <c r="B3" i="2"/>
  <c r="B4" i="2"/>
  <c r="B2" i="2"/>
  <c r="B3" i="1"/>
  <c r="B4" i="1"/>
  <c r="B2" i="1"/>
  <c r="P5" i="1" l="1"/>
  <c r="P4" i="1"/>
</calcChain>
</file>

<file path=xl/sharedStrings.xml><?xml version="1.0" encoding="utf-8"?>
<sst xmlns="http://schemas.openxmlformats.org/spreadsheetml/2006/main" count="33" uniqueCount="22">
  <si>
    <t>Día</t>
  </si>
  <si>
    <t>Total</t>
  </si>
  <si>
    <t>Recuperados</t>
  </si>
  <si>
    <t>Estables/Domicilio</t>
  </si>
  <si>
    <t>Estables/Hospital</t>
  </si>
  <si>
    <t>Graves/Hospital</t>
  </si>
  <si>
    <t>Fallecidos</t>
  </si>
  <si>
    <t>Hermosillo</t>
  </si>
  <si>
    <t>Cd Obregon</t>
  </si>
  <si>
    <t>SLRC</t>
  </si>
  <si>
    <t>Magdalena</t>
  </si>
  <si>
    <t>Guaymas</t>
  </si>
  <si>
    <t>Navojoa</t>
  </si>
  <si>
    <t>Huatabampo</t>
  </si>
  <si>
    <t>Sáric</t>
  </si>
  <si>
    <t>Opodepe</t>
  </si>
  <si>
    <t>Nogales</t>
  </si>
  <si>
    <t>Diario</t>
  </si>
  <si>
    <t>Suma</t>
  </si>
  <si>
    <t>Caborca</t>
  </si>
  <si>
    <t>Agua Prieta</t>
  </si>
  <si>
    <t>Etchojoa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</si>
</sst>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164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92E84-C698-4952-81E5-A03EABB50D01}">
  <dimension ref="A1:P16"/>
  <sheetViews>
    <sheetView tabSelected="1" topLeftCell="G1" zoomScale="110" zoomScaleNormal="110" workbookViewId="0">
      <selection activeCell="G17" sqref="G17"/>
    </sheetView>
  </sheetViews>
  <sheetFormatPr defaultRowHeight="15" x14ac:dyDescent="0.25"/>
  <cols>
    <col min="1" max="1" width="10.7109375" bestFit="1" customWidth="1"/>
    <col min="3" max="3" width="12.42578125" bestFit="1" customWidth="1"/>
    <col min="4" max="4" width="17.85546875" bestFit="1" customWidth="1"/>
    <col min="5" max="5" width="16.5703125" bestFit="1" customWidth="1"/>
    <col min="6" max="6" width="15.28515625" bestFit="1" customWidth="1"/>
    <col min="7" max="7" width="9.85546875" bestFit="1" customWidth="1"/>
    <col min="9" max="9" width="10.7109375" bestFit="1" customWidth="1"/>
    <col min="10" max="10" width="5.42578125" bestFit="1" customWidth="1"/>
    <col min="11" max="11" width="12.42578125" bestFit="1" customWidth="1"/>
    <col min="12" max="12" width="17.85546875" bestFit="1" customWidth="1"/>
    <col min="13" max="13" width="16.5703125" bestFit="1" customWidth="1"/>
    <col min="14" max="14" width="15.28515625" bestFit="1" customWidth="1"/>
    <col min="15" max="15" width="9.8554687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N1" t="s">
        <v>5</v>
      </c>
      <c r="O1" t="s">
        <v>6</v>
      </c>
      <c r="P1" t="s">
        <v>18</v>
      </c>
    </row>
    <row r="2" spans="1:16" x14ac:dyDescent="0.25">
      <c r="A2" s="1">
        <v>43925</v>
      </c>
      <c r="B2">
        <f>C2+D2+E2+F2+G2</f>
        <v>29</v>
      </c>
      <c r="C2">
        <v>2</v>
      </c>
      <c r="D2">
        <v>15</v>
      </c>
      <c r="E2">
        <v>7</v>
      </c>
      <c r="F2">
        <v>4</v>
      </c>
      <c r="G2">
        <v>1</v>
      </c>
      <c r="I2" s="1">
        <v>43925</v>
      </c>
      <c r="J2">
        <f>B2</f>
        <v>29</v>
      </c>
      <c r="K2" s="2">
        <f>C2/$B2</f>
        <v>6.8965517241379309E-2</v>
      </c>
      <c r="L2" s="2">
        <f t="shared" ref="L2:O2" si="0">D2/$B2</f>
        <v>0.51724137931034486</v>
      </c>
      <c r="M2" s="2">
        <f t="shared" si="0"/>
        <v>0.2413793103448276</v>
      </c>
      <c r="N2" s="2">
        <f t="shared" si="0"/>
        <v>0.13793103448275862</v>
      </c>
      <c r="O2" s="2">
        <f t="shared" si="0"/>
        <v>3.4482758620689655E-2</v>
      </c>
      <c r="P2" s="2">
        <f>SUM(K2:O2)</f>
        <v>1.0000000000000002</v>
      </c>
    </row>
    <row r="3" spans="1:16" x14ac:dyDescent="0.25">
      <c r="A3" s="1">
        <v>43926</v>
      </c>
      <c r="B3">
        <f t="shared" ref="B3:B5" si="1">C3+D3+E3+F3+G3</f>
        <v>33</v>
      </c>
      <c r="C3">
        <v>2</v>
      </c>
      <c r="D3">
        <v>21</v>
      </c>
      <c r="E3">
        <v>4</v>
      </c>
      <c r="F3">
        <v>5</v>
      </c>
      <c r="G3">
        <v>1</v>
      </c>
      <c r="I3" s="1">
        <v>43926</v>
      </c>
      <c r="J3">
        <f t="shared" ref="J3:J4" si="2">B3</f>
        <v>33</v>
      </c>
      <c r="K3" s="2">
        <f t="shared" ref="K3:K4" si="3">C3/$B3</f>
        <v>6.0606060606060608E-2</v>
      </c>
      <c r="L3" s="2">
        <f t="shared" ref="L3:L4" si="4">D3/$B3</f>
        <v>0.63636363636363635</v>
      </c>
      <c r="M3" s="2">
        <f t="shared" ref="M3:M4" si="5">E3/$B3</f>
        <v>0.12121212121212122</v>
      </c>
      <c r="N3" s="2">
        <f t="shared" ref="N3:N4" si="6">F3/$B3</f>
        <v>0.15151515151515152</v>
      </c>
      <c r="O3" s="2">
        <f t="shared" ref="O3:O4" si="7">G3/$B3</f>
        <v>3.0303030303030304E-2</v>
      </c>
      <c r="P3" s="2">
        <f t="shared" ref="P3:P4" si="8">SUM(K3:O3)</f>
        <v>1</v>
      </c>
    </row>
    <row r="4" spans="1:16" x14ac:dyDescent="0.25">
      <c r="A4" s="1">
        <v>43927</v>
      </c>
      <c r="B4">
        <f t="shared" si="1"/>
        <v>36</v>
      </c>
      <c r="C4">
        <v>4</v>
      </c>
      <c r="D4">
        <v>19</v>
      </c>
      <c r="E4">
        <v>5</v>
      </c>
      <c r="F4">
        <v>4</v>
      </c>
      <c r="G4">
        <v>4</v>
      </c>
      <c r="I4" s="1">
        <v>43927</v>
      </c>
      <c r="J4">
        <f t="shared" si="2"/>
        <v>36</v>
      </c>
      <c r="K4" s="2">
        <f t="shared" si="3"/>
        <v>0.1111111111111111</v>
      </c>
      <c r="L4" s="2">
        <f t="shared" si="4"/>
        <v>0.52777777777777779</v>
      </c>
      <c r="M4" s="2">
        <f t="shared" si="5"/>
        <v>0.1388888888888889</v>
      </c>
      <c r="N4" s="2">
        <f t="shared" si="6"/>
        <v>0.1111111111111111</v>
      </c>
      <c r="O4" s="2">
        <f t="shared" si="7"/>
        <v>0.1111111111111111</v>
      </c>
      <c r="P4" s="2">
        <f t="shared" si="8"/>
        <v>1</v>
      </c>
    </row>
    <row r="5" spans="1:16" x14ac:dyDescent="0.25">
      <c r="A5" s="1">
        <v>43928</v>
      </c>
      <c r="B5">
        <f t="shared" si="1"/>
        <v>39</v>
      </c>
      <c r="C5">
        <v>4</v>
      </c>
      <c r="D5">
        <v>20</v>
      </c>
      <c r="E5">
        <v>6</v>
      </c>
      <c r="F5">
        <v>4</v>
      </c>
      <c r="G5">
        <v>5</v>
      </c>
      <c r="I5" s="1">
        <v>43928</v>
      </c>
      <c r="J5">
        <f t="shared" ref="J5" si="9">B5</f>
        <v>39</v>
      </c>
      <c r="K5" s="2">
        <f t="shared" ref="K5" si="10">C5/$B5</f>
        <v>0.10256410256410256</v>
      </c>
      <c r="L5" s="2">
        <f t="shared" ref="L5" si="11">D5/$B5</f>
        <v>0.51282051282051277</v>
      </c>
      <c r="M5" s="2">
        <f t="shared" ref="M5" si="12">E5/$B5</f>
        <v>0.15384615384615385</v>
      </c>
      <c r="N5" s="2">
        <f t="shared" ref="N5" si="13">F5/$B5</f>
        <v>0.10256410256410256</v>
      </c>
      <c r="O5" s="2">
        <f t="shared" ref="O5" si="14">G5/$B5</f>
        <v>0.12820512820512819</v>
      </c>
      <c r="P5" s="2">
        <f t="shared" ref="P5" si="15">SUM(K5:O5)</f>
        <v>0.99999999999999989</v>
      </c>
    </row>
    <row r="6" spans="1:16" x14ac:dyDescent="0.25">
      <c r="A6" s="1">
        <v>43929</v>
      </c>
      <c r="B6">
        <f t="shared" ref="B6" si="16">C6+D6+E6+F6+G6</f>
        <v>48</v>
      </c>
      <c r="C6">
        <v>4</v>
      </c>
      <c r="D6">
        <v>27</v>
      </c>
      <c r="E6">
        <v>4</v>
      </c>
      <c r="F6">
        <v>8</v>
      </c>
      <c r="G6">
        <v>5</v>
      </c>
      <c r="I6" s="1">
        <v>43929</v>
      </c>
      <c r="J6">
        <f t="shared" ref="J6" si="17">B6</f>
        <v>48</v>
      </c>
      <c r="K6" s="2">
        <f t="shared" ref="K6" si="18">C6/$B6</f>
        <v>8.3333333333333329E-2</v>
      </c>
      <c r="L6" s="2">
        <f t="shared" ref="L6" si="19">D6/$B6</f>
        <v>0.5625</v>
      </c>
      <c r="M6" s="2">
        <f t="shared" ref="M6" si="20">E6/$B6</f>
        <v>8.3333333333333329E-2</v>
      </c>
      <c r="N6" s="2">
        <f t="shared" ref="N6" si="21">F6/$B6</f>
        <v>0.16666666666666666</v>
      </c>
      <c r="O6" s="2">
        <f t="shared" ref="O6" si="22">G6/$B6</f>
        <v>0.10416666666666667</v>
      </c>
      <c r="P6" s="2">
        <f t="shared" ref="P6" si="23">SUM(K6:O6)</f>
        <v>1</v>
      </c>
    </row>
    <row r="7" spans="1:16" x14ac:dyDescent="0.25">
      <c r="A7" s="1">
        <v>43930</v>
      </c>
      <c r="B7">
        <f t="shared" ref="B7" si="24">C7+D7+E7+F7+G7</f>
        <v>55</v>
      </c>
      <c r="C7">
        <v>5</v>
      </c>
      <c r="D7">
        <v>29</v>
      </c>
      <c r="E7">
        <v>6</v>
      </c>
      <c r="F7">
        <v>7</v>
      </c>
      <c r="G7">
        <v>8</v>
      </c>
      <c r="I7" s="1">
        <v>43930</v>
      </c>
      <c r="J7">
        <f t="shared" ref="J7" si="25">B7</f>
        <v>55</v>
      </c>
      <c r="K7" s="2">
        <f t="shared" ref="K7" si="26">C7/$B7</f>
        <v>9.0909090909090912E-2</v>
      </c>
      <c r="L7" s="2">
        <f t="shared" ref="L7" si="27">D7/$B7</f>
        <v>0.52727272727272723</v>
      </c>
      <c r="M7" s="2">
        <f t="shared" ref="M7" si="28">E7/$B7</f>
        <v>0.10909090909090909</v>
      </c>
      <c r="N7" s="2">
        <f t="shared" ref="N7" si="29">F7/$B7</f>
        <v>0.12727272727272726</v>
      </c>
      <c r="O7" s="2">
        <f t="shared" ref="O7" si="30">G7/$B7</f>
        <v>0.14545454545454545</v>
      </c>
      <c r="P7" s="2">
        <f t="shared" ref="P7" si="31">SUM(K7:O7)</f>
        <v>1</v>
      </c>
    </row>
    <row r="8" spans="1:16" x14ac:dyDescent="0.25">
      <c r="A8" s="1">
        <v>43931</v>
      </c>
      <c r="B8">
        <f t="shared" ref="B8" si="32">C8+D8+E8+F8+G8</f>
        <v>69</v>
      </c>
      <c r="C8">
        <v>6</v>
      </c>
      <c r="D8">
        <v>39</v>
      </c>
      <c r="E8">
        <v>9</v>
      </c>
      <c r="F8">
        <v>7</v>
      </c>
      <c r="G8">
        <v>8</v>
      </c>
      <c r="I8" s="1">
        <v>43931</v>
      </c>
      <c r="J8">
        <f t="shared" ref="J8" si="33">B8</f>
        <v>69</v>
      </c>
      <c r="K8" s="2">
        <f t="shared" ref="K8" si="34">C8/$B8</f>
        <v>8.6956521739130432E-2</v>
      </c>
      <c r="L8" s="2">
        <f t="shared" ref="L8" si="35">D8/$B8</f>
        <v>0.56521739130434778</v>
      </c>
      <c r="M8" s="2">
        <f t="shared" ref="M8" si="36">E8/$B8</f>
        <v>0.13043478260869565</v>
      </c>
      <c r="N8" s="2">
        <f t="shared" ref="N8" si="37">F8/$B8</f>
        <v>0.10144927536231885</v>
      </c>
      <c r="O8" s="2">
        <f t="shared" ref="O8" si="38">G8/$B8</f>
        <v>0.11594202898550725</v>
      </c>
      <c r="P8" s="2">
        <f t="shared" ref="P8" si="39">SUM(K8:O8)</f>
        <v>1</v>
      </c>
    </row>
    <row r="9" spans="1:16" x14ac:dyDescent="0.25">
      <c r="A9" s="1">
        <v>43932</v>
      </c>
      <c r="B9">
        <f t="shared" ref="B9" si="40">C9+D9+E9+F9+G9</f>
        <v>83</v>
      </c>
      <c r="C9">
        <v>6</v>
      </c>
      <c r="D9">
        <v>53</v>
      </c>
      <c r="E9">
        <v>9</v>
      </c>
      <c r="F9">
        <v>7</v>
      </c>
      <c r="G9">
        <v>8</v>
      </c>
      <c r="I9" s="1">
        <v>43932</v>
      </c>
      <c r="J9">
        <f t="shared" ref="J9" si="41">B9</f>
        <v>83</v>
      </c>
      <c r="K9" s="2">
        <f t="shared" ref="K9" si="42">C9/$B9</f>
        <v>7.2289156626506021E-2</v>
      </c>
      <c r="L9" s="2">
        <f t="shared" ref="L9" si="43">D9/$B9</f>
        <v>0.63855421686746983</v>
      </c>
      <c r="M9" s="2">
        <f t="shared" ref="M9" si="44">E9/$B9</f>
        <v>0.10843373493975904</v>
      </c>
      <c r="N9" s="2">
        <f t="shared" ref="N9" si="45">F9/$B9</f>
        <v>8.4337349397590355E-2</v>
      </c>
      <c r="O9" s="2">
        <f t="shared" ref="O9" si="46">G9/$B9</f>
        <v>9.6385542168674704E-2</v>
      </c>
      <c r="P9" s="2">
        <f t="shared" ref="P9" si="47">SUM(K9:O9)</f>
        <v>0.99999999999999989</v>
      </c>
    </row>
    <row r="10" spans="1:16" x14ac:dyDescent="0.25">
      <c r="A10" s="1">
        <v>43933</v>
      </c>
      <c r="B10">
        <f t="shared" ref="B10" si="48">C10+D10+E10+F10+G10</f>
        <v>86</v>
      </c>
      <c r="C10">
        <v>6</v>
      </c>
      <c r="D10">
        <v>54</v>
      </c>
      <c r="E10">
        <v>8</v>
      </c>
      <c r="F10">
        <v>6</v>
      </c>
      <c r="G10">
        <v>12</v>
      </c>
      <c r="I10" s="1">
        <v>43933</v>
      </c>
      <c r="J10">
        <f t="shared" ref="J10" si="49">B10</f>
        <v>86</v>
      </c>
      <c r="K10" s="2">
        <f t="shared" ref="K10" si="50">C10/$B10</f>
        <v>6.9767441860465115E-2</v>
      </c>
      <c r="L10" s="2">
        <f t="shared" ref="L10" si="51">D10/$B10</f>
        <v>0.62790697674418605</v>
      </c>
      <c r="M10" s="2">
        <f t="shared" ref="M10" si="52">E10/$B10</f>
        <v>9.3023255813953487E-2</v>
      </c>
      <c r="N10" s="2">
        <f t="shared" ref="N10" si="53">F10/$B10</f>
        <v>6.9767441860465115E-2</v>
      </c>
      <c r="O10" s="2">
        <f t="shared" ref="O10" si="54">G10/$B10</f>
        <v>0.13953488372093023</v>
      </c>
      <c r="P10" s="2">
        <f t="shared" ref="P10" si="55">SUM(K10:O10)</f>
        <v>1</v>
      </c>
    </row>
    <row r="11" spans="1:16" x14ac:dyDescent="0.25">
      <c r="A11" s="1">
        <v>43934</v>
      </c>
      <c r="B11">
        <f t="shared" ref="B11" si="56">C11+D11+E11+F11+G11</f>
        <v>88</v>
      </c>
      <c r="C11">
        <v>6</v>
      </c>
      <c r="D11">
        <v>59</v>
      </c>
      <c r="E11">
        <v>5</v>
      </c>
      <c r="F11">
        <v>6</v>
      </c>
      <c r="G11">
        <v>12</v>
      </c>
      <c r="I11" s="1">
        <v>43934</v>
      </c>
      <c r="J11">
        <f t="shared" ref="J11" si="57">B11</f>
        <v>88</v>
      </c>
      <c r="K11" s="2">
        <f t="shared" ref="K11" si="58">C11/$B11</f>
        <v>6.8181818181818177E-2</v>
      </c>
      <c r="L11" s="2">
        <f t="shared" ref="L11" si="59">D11/$B11</f>
        <v>0.67045454545454541</v>
      </c>
      <c r="M11" s="2">
        <f t="shared" ref="M11" si="60">E11/$B11</f>
        <v>5.6818181818181816E-2</v>
      </c>
      <c r="N11" s="2">
        <f t="shared" ref="N11" si="61">F11/$B11</f>
        <v>6.8181818181818177E-2</v>
      </c>
      <c r="O11" s="2">
        <f t="shared" ref="O11" si="62">G11/$B11</f>
        <v>0.13636363636363635</v>
      </c>
      <c r="P11" s="2">
        <f t="shared" ref="P11" si="63">SUM(K11:O11)</f>
        <v>0.99999999999999989</v>
      </c>
    </row>
    <row r="12" spans="1:16" x14ac:dyDescent="0.25">
      <c r="A12" s="1">
        <v>43935</v>
      </c>
      <c r="B12">
        <f t="shared" ref="B12" si="64">C12+D12+E12+F12+G12</f>
        <v>97</v>
      </c>
      <c r="C12">
        <v>6</v>
      </c>
      <c r="D12">
        <v>66</v>
      </c>
      <c r="E12">
        <v>6</v>
      </c>
      <c r="F12">
        <v>7</v>
      </c>
      <c r="G12">
        <v>12</v>
      </c>
      <c r="I12" s="1">
        <v>43935</v>
      </c>
      <c r="J12">
        <f t="shared" ref="J12" si="65">B12</f>
        <v>97</v>
      </c>
      <c r="K12" s="2">
        <f t="shared" ref="K12" si="66">C12/$B12</f>
        <v>6.1855670103092786E-2</v>
      </c>
      <c r="L12" s="2">
        <f t="shared" ref="L12" si="67">D12/$B12</f>
        <v>0.68041237113402064</v>
      </c>
      <c r="M12" s="2">
        <f t="shared" ref="M12" si="68">E12/$B12</f>
        <v>6.1855670103092786E-2</v>
      </c>
      <c r="N12" s="2">
        <f t="shared" ref="N12" si="69">F12/$B12</f>
        <v>7.2164948453608241E-2</v>
      </c>
      <c r="O12" s="2">
        <f t="shared" ref="O12" si="70">G12/$B12</f>
        <v>0.12371134020618557</v>
      </c>
      <c r="P12" s="2">
        <f t="shared" ref="P12" si="71">SUM(K12:O12)</f>
        <v>1</v>
      </c>
    </row>
    <row r="13" spans="1:16" x14ac:dyDescent="0.25">
      <c r="A13" s="1">
        <v>43936</v>
      </c>
      <c r="B13">
        <f t="shared" ref="B13" si="72">C13+D13+E13+F13+G13</f>
        <v>109</v>
      </c>
      <c r="C13">
        <v>6</v>
      </c>
      <c r="D13">
        <v>79</v>
      </c>
      <c r="E13">
        <v>5</v>
      </c>
      <c r="F13">
        <v>7</v>
      </c>
      <c r="G13">
        <v>12</v>
      </c>
      <c r="I13" s="1">
        <v>43936</v>
      </c>
      <c r="J13">
        <f t="shared" ref="J13" si="73">B13</f>
        <v>109</v>
      </c>
      <c r="K13" s="2">
        <f t="shared" ref="K13" si="74">C13/$B13</f>
        <v>5.5045871559633031E-2</v>
      </c>
      <c r="L13" s="2">
        <f t="shared" ref="L13" si="75">D13/$B13</f>
        <v>0.72477064220183485</v>
      </c>
      <c r="M13" s="2">
        <f t="shared" ref="M13" si="76">E13/$B13</f>
        <v>4.5871559633027525E-2</v>
      </c>
      <c r="N13" s="2">
        <f t="shared" ref="N13" si="77">F13/$B13</f>
        <v>6.4220183486238536E-2</v>
      </c>
      <c r="O13" s="2">
        <f t="shared" ref="O13" si="78">G13/$B13</f>
        <v>0.11009174311926606</v>
      </c>
      <c r="P13" s="2">
        <f t="shared" ref="P13" si="79">SUM(K13:O13)</f>
        <v>1</v>
      </c>
    </row>
    <row r="14" spans="1:16" x14ac:dyDescent="0.25">
      <c r="A14" s="1">
        <v>43937</v>
      </c>
      <c r="B14">
        <f t="shared" ref="B14" si="80">C14+D14+E14+F14+G14</f>
        <v>117</v>
      </c>
      <c r="C14">
        <v>6</v>
      </c>
      <c r="D14">
        <v>84</v>
      </c>
      <c r="E14">
        <v>6</v>
      </c>
      <c r="F14">
        <v>7</v>
      </c>
      <c r="G14">
        <v>14</v>
      </c>
      <c r="I14" s="1">
        <v>43937</v>
      </c>
      <c r="J14">
        <f t="shared" ref="J14" si="81">B14</f>
        <v>117</v>
      </c>
      <c r="K14" s="2">
        <f t="shared" ref="K14" si="82">C14/$B14</f>
        <v>5.128205128205128E-2</v>
      </c>
      <c r="L14" s="2">
        <f t="shared" ref="L14" si="83">D14/$B14</f>
        <v>0.71794871794871795</v>
      </c>
      <c r="M14" s="2">
        <f t="shared" ref="M14" si="84">E14/$B14</f>
        <v>5.128205128205128E-2</v>
      </c>
      <c r="N14" s="2">
        <f t="shared" ref="N14" si="85">F14/$B14</f>
        <v>5.9829059829059832E-2</v>
      </c>
      <c r="O14" s="2">
        <f t="shared" ref="O14" si="86">G14/$B14</f>
        <v>0.11965811965811966</v>
      </c>
      <c r="P14" s="2">
        <f t="shared" ref="P14" si="87">SUM(K14:O14)</f>
        <v>1</v>
      </c>
    </row>
    <row r="15" spans="1:16" x14ac:dyDescent="0.25">
      <c r="A15" s="1">
        <v>43938</v>
      </c>
      <c r="B15">
        <f t="shared" ref="B15" si="88">C15+D15+E15+F15+G15</f>
        <v>124</v>
      </c>
      <c r="C15">
        <v>7</v>
      </c>
      <c r="D15">
        <v>90</v>
      </c>
      <c r="E15">
        <v>7</v>
      </c>
      <c r="F15">
        <v>6</v>
      </c>
      <c r="G15">
        <v>14</v>
      </c>
      <c r="I15" s="1">
        <v>43938</v>
      </c>
      <c r="J15">
        <f t="shared" ref="J15" si="89">B15</f>
        <v>124</v>
      </c>
      <c r="K15" s="2">
        <f t="shared" ref="K15" si="90">C15/$B15</f>
        <v>5.6451612903225805E-2</v>
      </c>
      <c r="L15" s="2">
        <f t="shared" ref="L15" si="91">D15/$B15</f>
        <v>0.72580645161290325</v>
      </c>
      <c r="M15" s="2">
        <f t="shared" ref="M15" si="92">E15/$B15</f>
        <v>5.6451612903225805E-2</v>
      </c>
      <c r="N15" s="2">
        <f t="shared" ref="N15" si="93">F15/$B15</f>
        <v>4.8387096774193547E-2</v>
      </c>
      <c r="O15" s="2">
        <f t="shared" ref="O15" si="94">G15/$B15</f>
        <v>0.11290322580645161</v>
      </c>
      <c r="P15" s="2">
        <f t="shared" ref="P15" si="95">SUM(K15:O15)</f>
        <v>0.99999999999999989</v>
      </c>
    </row>
    <row r="16" spans="1:16" x14ac:dyDescent="0.25">
      <c r="A16" s="1">
        <v>43939</v>
      </c>
      <c r="B16">
        <f t="shared" ref="B16" si="96">C16+D16+E16+F16+G16</f>
        <v>133</v>
      </c>
      <c r="C16">
        <v>7</v>
      </c>
      <c r="D16">
        <v>98</v>
      </c>
      <c r="E16">
        <v>7</v>
      </c>
      <c r="F16">
        <v>5</v>
      </c>
      <c r="G16">
        <v>16</v>
      </c>
      <c r="I16" s="1">
        <v>43939</v>
      </c>
      <c r="J16">
        <f t="shared" ref="J16" si="97">B16</f>
        <v>133</v>
      </c>
      <c r="K16" s="2">
        <f t="shared" ref="K16" si="98">C16/$B16</f>
        <v>5.2631578947368418E-2</v>
      </c>
      <c r="L16" s="2">
        <f t="shared" ref="L16" si="99">D16/$B16</f>
        <v>0.73684210526315785</v>
      </c>
      <c r="M16" s="2">
        <f t="shared" ref="M16" si="100">E16/$B16</f>
        <v>5.2631578947368418E-2</v>
      </c>
      <c r="N16" s="2">
        <f t="shared" ref="N16" si="101">F16/$B16</f>
        <v>3.7593984962406013E-2</v>
      </c>
      <c r="O16" s="2">
        <f t="shared" ref="O16" si="102">G16/$B16</f>
        <v>0.12030075187969924</v>
      </c>
      <c r="P16" s="2">
        <f t="shared" ref="P16" si="103">SUM(K16:O16)</f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06B08-CF1D-4A1B-A4AE-551FE020B3F7}">
  <dimension ref="A1:O16"/>
  <sheetViews>
    <sheetView workbookViewId="0">
      <selection activeCell="N17" sqref="N17"/>
    </sheetView>
  </sheetViews>
  <sheetFormatPr defaultRowHeight="15" x14ac:dyDescent="0.25"/>
  <cols>
    <col min="1" max="1" width="10.7109375" bestFit="1" customWidth="1"/>
    <col min="3" max="3" width="10.7109375" bestFit="1" customWidth="1"/>
    <col min="4" max="4" width="11.42578125" bestFit="1" customWidth="1"/>
    <col min="5" max="5" width="5.140625" bestFit="1" customWidth="1"/>
    <col min="6" max="6" width="10.7109375" bestFit="1" customWidth="1"/>
    <col min="7" max="7" width="9" bestFit="1" customWidth="1"/>
    <col min="8" max="8" width="8.28515625" bestFit="1" customWidth="1"/>
    <col min="9" max="9" width="8.28515625" customWidth="1"/>
    <col min="10" max="10" width="12.28515625" bestFit="1" customWidth="1"/>
    <col min="11" max="11" width="5.140625" bestFit="1" customWidth="1"/>
    <col min="12" max="12" width="9.28515625" bestFit="1" customWidth="1"/>
    <col min="14" max="14" width="11.140625" bestFit="1" customWidth="1"/>
  </cols>
  <sheetData>
    <row r="1" spans="1:15" x14ac:dyDescent="0.25">
      <c r="A1" t="s">
        <v>0</v>
      </c>
      <c r="B1" t="s">
        <v>1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16</v>
      </c>
      <c r="J1" t="s">
        <v>13</v>
      </c>
      <c r="K1" t="s">
        <v>14</v>
      </c>
      <c r="L1" t="s">
        <v>15</v>
      </c>
      <c r="M1" t="s">
        <v>19</v>
      </c>
      <c r="N1" t="s">
        <v>20</v>
      </c>
      <c r="O1" t="s">
        <v>21</v>
      </c>
    </row>
    <row r="2" spans="1:15" x14ac:dyDescent="0.25">
      <c r="A2" s="1">
        <v>43925</v>
      </c>
      <c r="B2">
        <f>SUM(C2:L2)</f>
        <v>29</v>
      </c>
      <c r="C2">
        <v>12</v>
      </c>
      <c r="D2">
        <v>4</v>
      </c>
      <c r="E2">
        <v>2</v>
      </c>
      <c r="F2">
        <v>3</v>
      </c>
      <c r="G2">
        <v>2</v>
      </c>
      <c r="H2">
        <v>2</v>
      </c>
      <c r="I2">
        <v>2</v>
      </c>
      <c r="J2">
        <v>1</v>
      </c>
      <c r="K2">
        <v>1</v>
      </c>
      <c r="L2">
        <v>0</v>
      </c>
      <c r="M2">
        <v>0</v>
      </c>
      <c r="N2">
        <v>0</v>
      </c>
      <c r="O2">
        <v>0</v>
      </c>
    </row>
    <row r="3" spans="1:15" x14ac:dyDescent="0.25">
      <c r="A3" s="1">
        <v>43926</v>
      </c>
      <c r="B3">
        <f t="shared" ref="B3:B4" si="0">SUM(C3:L3)</f>
        <v>33</v>
      </c>
      <c r="C3">
        <v>14</v>
      </c>
      <c r="D3">
        <v>5</v>
      </c>
      <c r="E3">
        <v>3</v>
      </c>
      <c r="F3">
        <v>3</v>
      </c>
      <c r="G3">
        <v>2</v>
      </c>
      <c r="H3">
        <v>2</v>
      </c>
      <c r="I3">
        <v>2</v>
      </c>
      <c r="J3">
        <v>1</v>
      </c>
      <c r="K3">
        <v>1</v>
      </c>
      <c r="L3">
        <v>0</v>
      </c>
      <c r="M3">
        <v>0</v>
      </c>
      <c r="N3">
        <v>0</v>
      </c>
      <c r="O3">
        <v>0</v>
      </c>
    </row>
    <row r="4" spans="1:15" x14ac:dyDescent="0.25">
      <c r="A4" s="1">
        <v>43927</v>
      </c>
      <c r="B4">
        <f t="shared" si="0"/>
        <v>37</v>
      </c>
      <c r="C4">
        <v>14</v>
      </c>
      <c r="D4">
        <v>6</v>
      </c>
      <c r="E4">
        <v>4</v>
      </c>
      <c r="F4">
        <v>4</v>
      </c>
      <c r="G4">
        <v>2</v>
      </c>
      <c r="H4">
        <v>2</v>
      </c>
      <c r="I4">
        <v>2</v>
      </c>
      <c r="J4">
        <v>1</v>
      </c>
      <c r="K4">
        <v>1</v>
      </c>
      <c r="L4">
        <v>1</v>
      </c>
      <c r="M4">
        <v>0</v>
      </c>
      <c r="N4">
        <v>0</v>
      </c>
      <c r="O4">
        <v>0</v>
      </c>
    </row>
    <row r="5" spans="1:15" x14ac:dyDescent="0.25">
      <c r="A5" s="1">
        <v>43928</v>
      </c>
      <c r="B5">
        <f t="shared" ref="B5" si="1">SUM(C5:L5)</f>
        <v>40</v>
      </c>
      <c r="C5">
        <v>15</v>
      </c>
      <c r="D5">
        <v>6</v>
      </c>
      <c r="E5">
        <v>5</v>
      </c>
      <c r="F5">
        <v>4</v>
      </c>
      <c r="G5">
        <v>2</v>
      </c>
      <c r="H5">
        <v>2</v>
      </c>
      <c r="I5">
        <v>2</v>
      </c>
      <c r="J5">
        <v>1</v>
      </c>
      <c r="K5">
        <v>2</v>
      </c>
      <c r="L5">
        <v>1</v>
      </c>
      <c r="M5">
        <v>0</v>
      </c>
      <c r="N5">
        <v>0</v>
      </c>
      <c r="O5">
        <v>0</v>
      </c>
    </row>
    <row r="6" spans="1:15" x14ac:dyDescent="0.25">
      <c r="A6" s="1">
        <v>43929</v>
      </c>
      <c r="B6">
        <f t="shared" ref="B6" si="2">SUM(C6:L6)</f>
        <v>48</v>
      </c>
      <c r="C6">
        <v>16</v>
      </c>
      <c r="D6">
        <v>6</v>
      </c>
      <c r="E6">
        <v>7</v>
      </c>
      <c r="F6">
        <v>4</v>
      </c>
      <c r="G6">
        <v>2</v>
      </c>
      <c r="H6">
        <v>2</v>
      </c>
      <c r="I6">
        <v>2</v>
      </c>
      <c r="J6">
        <v>6</v>
      </c>
      <c r="K6">
        <v>2</v>
      </c>
      <c r="L6">
        <v>1</v>
      </c>
      <c r="M6">
        <v>0</v>
      </c>
      <c r="N6">
        <v>0</v>
      </c>
      <c r="O6">
        <v>0</v>
      </c>
    </row>
    <row r="7" spans="1:15" x14ac:dyDescent="0.25">
      <c r="A7" s="1">
        <v>43930</v>
      </c>
      <c r="B7">
        <f t="shared" ref="B7" si="3">SUM(C7:L7)</f>
        <v>55</v>
      </c>
      <c r="C7">
        <v>19</v>
      </c>
      <c r="D7">
        <v>7</v>
      </c>
      <c r="E7">
        <v>9</v>
      </c>
      <c r="F7">
        <v>4</v>
      </c>
      <c r="G7">
        <v>2</v>
      </c>
      <c r="H7">
        <v>3</v>
      </c>
      <c r="I7">
        <v>1</v>
      </c>
      <c r="J7">
        <v>7</v>
      </c>
      <c r="K7">
        <v>2</v>
      </c>
      <c r="L7">
        <v>1</v>
      </c>
      <c r="M7">
        <v>0</v>
      </c>
      <c r="N7">
        <v>0</v>
      </c>
      <c r="O7">
        <v>0</v>
      </c>
    </row>
    <row r="8" spans="1:15" x14ac:dyDescent="0.25">
      <c r="A8" s="1">
        <v>43931</v>
      </c>
      <c r="B8">
        <f>SUM(C8:M8)</f>
        <v>69</v>
      </c>
      <c r="C8">
        <v>19</v>
      </c>
      <c r="D8">
        <v>7</v>
      </c>
      <c r="E8">
        <v>19</v>
      </c>
      <c r="F8">
        <v>4</v>
      </c>
      <c r="G8">
        <v>2</v>
      </c>
      <c r="H8">
        <v>4</v>
      </c>
      <c r="I8">
        <v>1</v>
      </c>
      <c r="J8">
        <v>7</v>
      </c>
      <c r="K8">
        <v>3</v>
      </c>
      <c r="L8">
        <v>1</v>
      </c>
      <c r="M8">
        <v>2</v>
      </c>
      <c r="N8">
        <v>0</v>
      </c>
      <c r="O8">
        <v>0</v>
      </c>
    </row>
    <row r="9" spans="1:15" x14ac:dyDescent="0.25">
      <c r="A9" s="1">
        <v>43932</v>
      </c>
      <c r="B9">
        <f>SUM(C9:M9)</f>
        <v>83</v>
      </c>
      <c r="C9">
        <v>20</v>
      </c>
      <c r="D9">
        <v>7</v>
      </c>
      <c r="E9">
        <v>31</v>
      </c>
      <c r="F9">
        <v>4</v>
      </c>
      <c r="G9">
        <v>2</v>
      </c>
      <c r="H9">
        <v>4</v>
      </c>
      <c r="I9">
        <v>1</v>
      </c>
      <c r="J9">
        <v>7</v>
      </c>
      <c r="K9">
        <v>3</v>
      </c>
      <c r="L9">
        <v>2</v>
      </c>
      <c r="M9">
        <v>2</v>
      </c>
      <c r="N9">
        <v>0</v>
      </c>
      <c r="O9">
        <v>0</v>
      </c>
    </row>
    <row r="10" spans="1:15" x14ac:dyDescent="0.25">
      <c r="A10" s="1">
        <v>43933</v>
      </c>
      <c r="B10">
        <f>SUM(C10:M10)</f>
        <v>86</v>
      </c>
      <c r="C10">
        <v>22</v>
      </c>
      <c r="D10">
        <v>7</v>
      </c>
      <c r="E10">
        <v>31</v>
      </c>
      <c r="F10">
        <v>4</v>
      </c>
      <c r="G10">
        <v>2</v>
      </c>
      <c r="H10">
        <v>4</v>
      </c>
      <c r="I10">
        <v>1</v>
      </c>
      <c r="J10">
        <v>8</v>
      </c>
      <c r="K10">
        <v>3</v>
      </c>
      <c r="L10">
        <v>2</v>
      </c>
      <c r="M10">
        <v>2</v>
      </c>
      <c r="N10">
        <v>0</v>
      </c>
      <c r="O10">
        <v>0</v>
      </c>
    </row>
    <row r="11" spans="1:15" x14ac:dyDescent="0.25">
      <c r="A11" s="1">
        <v>43934</v>
      </c>
      <c r="B11">
        <f>SUM(C11:M11)</f>
        <v>88</v>
      </c>
      <c r="C11">
        <v>24</v>
      </c>
      <c r="D11">
        <v>7</v>
      </c>
      <c r="E11">
        <v>31</v>
      </c>
      <c r="F11">
        <v>4</v>
      </c>
      <c r="G11">
        <v>2</v>
      </c>
      <c r="H11">
        <v>4</v>
      </c>
      <c r="I11">
        <v>1</v>
      </c>
      <c r="J11">
        <v>8</v>
      </c>
      <c r="K11">
        <v>3</v>
      </c>
      <c r="L11">
        <v>2</v>
      </c>
      <c r="M11">
        <v>2</v>
      </c>
      <c r="N11">
        <v>0</v>
      </c>
      <c r="O11">
        <v>0</v>
      </c>
    </row>
    <row r="12" spans="1:15" x14ac:dyDescent="0.25">
      <c r="A12" s="1">
        <v>43935</v>
      </c>
      <c r="B12">
        <f>SUM(C12:M12)</f>
        <v>97</v>
      </c>
      <c r="C12">
        <v>25</v>
      </c>
      <c r="D12">
        <v>7</v>
      </c>
      <c r="E12">
        <v>35</v>
      </c>
      <c r="F12">
        <v>4</v>
      </c>
      <c r="G12">
        <v>2</v>
      </c>
      <c r="H12">
        <v>4</v>
      </c>
      <c r="I12">
        <v>1</v>
      </c>
      <c r="J12">
        <v>9</v>
      </c>
      <c r="K12">
        <v>4</v>
      </c>
      <c r="L12">
        <v>2</v>
      </c>
      <c r="M12">
        <v>4</v>
      </c>
      <c r="N12">
        <v>0</v>
      </c>
      <c r="O12">
        <v>0</v>
      </c>
    </row>
    <row r="13" spans="1:15" x14ac:dyDescent="0.25">
      <c r="A13" s="1">
        <v>43936</v>
      </c>
      <c r="B13">
        <f>SUM(C13:N13)</f>
        <v>109</v>
      </c>
      <c r="C13">
        <v>25</v>
      </c>
      <c r="D13">
        <v>7</v>
      </c>
      <c r="E13">
        <v>41</v>
      </c>
      <c r="F13">
        <v>4</v>
      </c>
      <c r="G13">
        <v>2</v>
      </c>
      <c r="H13">
        <v>4</v>
      </c>
      <c r="I13">
        <v>1</v>
      </c>
      <c r="J13">
        <v>14</v>
      </c>
      <c r="K13">
        <v>4</v>
      </c>
      <c r="L13">
        <v>2</v>
      </c>
      <c r="M13">
        <v>4</v>
      </c>
      <c r="N13">
        <v>1</v>
      </c>
      <c r="O13">
        <v>0</v>
      </c>
    </row>
    <row r="14" spans="1:15" x14ac:dyDescent="0.25">
      <c r="A14" s="1">
        <v>43937</v>
      </c>
      <c r="B14">
        <f>SUM(C14:N14)</f>
        <v>117</v>
      </c>
      <c r="C14">
        <v>25</v>
      </c>
      <c r="D14">
        <v>7</v>
      </c>
      <c r="E14">
        <v>49</v>
      </c>
      <c r="F14">
        <v>4</v>
      </c>
      <c r="G14">
        <v>2</v>
      </c>
      <c r="H14">
        <v>4</v>
      </c>
      <c r="I14">
        <v>1</v>
      </c>
      <c r="J14">
        <v>14</v>
      </c>
      <c r="K14">
        <v>4</v>
      </c>
      <c r="L14">
        <v>2</v>
      </c>
      <c r="M14">
        <v>4</v>
      </c>
      <c r="N14">
        <v>1</v>
      </c>
      <c r="O14">
        <v>0</v>
      </c>
    </row>
    <row r="15" spans="1:15" x14ac:dyDescent="0.25">
      <c r="A15" s="1">
        <v>43938</v>
      </c>
      <c r="B15">
        <f>SUM(C15:O15)</f>
        <v>124</v>
      </c>
      <c r="C15">
        <v>26</v>
      </c>
      <c r="D15">
        <v>9</v>
      </c>
      <c r="E15">
        <v>52</v>
      </c>
      <c r="F15">
        <v>4</v>
      </c>
      <c r="G15">
        <v>2</v>
      </c>
      <c r="H15">
        <v>4</v>
      </c>
      <c r="I15">
        <v>1</v>
      </c>
      <c r="J15">
        <v>14</v>
      </c>
      <c r="K15">
        <v>4</v>
      </c>
      <c r="L15">
        <v>2</v>
      </c>
      <c r="M15">
        <v>4</v>
      </c>
      <c r="N15">
        <v>1</v>
      </c>
      <c r="O15">
        <v>1</v>
      </c>
    </row>
    <row r="16" spans="1:15" x14ac:dyDescent="0.25">
      <c r="A16" s="1">
        <v>43939</v>
      </c>
      <c r="B16">
        <f>SUM(C16:O16)</f>
        <v>133</v>
      </c>
      <c r="C16">
        <v>26</v>
      </c>
      <c r="D16">
        <v>10</v>
      </c>
      <c r="E16">
        <v>58</v>
      </c>
      <c r="F16">
        <v>4</v>
      </c>
      <c r="G16">
        <v>2</v>
      </c>
      <c r="H16">
        <v>4</v>
      </c>
      <c r="I16">
        <v>1</v>
      </c>
      <c r="J16">
        <v>14</v>
      </c>
      <c r="K16">
        <v>4</v>
      </c>
      <c r="L16">
        <v>2</v>
      </c>
      <c r="M16">
        <v>6</v>
      </c>
      <c r="N16">
        <v>1</v>
      </c>
      <c r="O16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5B67A-AEDE-4A88-9916-DBBF79ED193A}">
  <dimension ref="A1:C36"/>
  <sheetViews>
    <sheetView workbookViewId="0">
      <selection activeCell="C40" sqref="C40"/>
    </sheetView>
  </sheetViews>
  <sheetFormatPr defaultRowHeight="15" x14ac:dyDescent="0.25"/>
  <cols>
    <col min="1" max="1" width="10.7109375" bestFit="1" customWidth="1"/>
  </cols>
  <sheetData>
    <row r="1" spans="1:3" x14ac:dyDescent="0.25">
      <c r="A1" t="s">
        <v>0</v>
      </c>
      <c r="B1" t="s">
        <v>17</v>
      </c>
      <c r="C1" t="s">
        <v>1</v>
      </c>
    </row>
    <row r="2" spans="1:3" x14ac:dyDescent="0.25">
      <c r="A2" s="1">
        <v>43905</v>
      </c>
      <c r="B2">
        <v>0</v>
      </c>
      <c r="C2">
        <f>B2</f>
        <v>0</v>
      </c>
    </row>
    <row r="3" spans="1:3" x14ac:dyDescent="0.25">
      <c r="A3" s="1">
        <v>43906</v>
      </c>
      <c r="B3">
        <v>1</v>
      </c>
      <c r="C3">
        <f>C2+B3</f>
        <v>1</v>
      </c>
    </row>
    <row r="4" spans="1:3" x14ac:dyDescent="0.25">
      <c r="A4" s="1">
        <v>43907</v>
      </c>
      <c r="B4">
        <v>0</v>
      </c>
      <c r="C4">
        <f t="shared" ref="C4:C25" si="0">C3+B4</f>
        <v>1</v>
      </c>
    </row>
    <row r="5" spans="1:3" x14ac:dyDescent="0.25">
      <c r="A5" s="1">
        <v>43908</v>
      </c>
      <c r="B5">
        <v>1</v>
      </c>
      <c r="C5">
        <f t="shared" si="0"/>
        <v>2</v>
      </c>
    </row>
    <row r="6" spans="1:3" x14ac:dyDescent="0.25">
      <c r="A6" s="1">
        <v>43909</v>
      </c>
      <c r="B6">
        <v>0</v>
      </c>
      <c r="C6">
        <f t="shared" si="0"/>
        <v>2</v>
      </c>
    </row>
    <row r="7" spans="1:3" x14ac:dyDescent="0.25">
      <c r="A7" s="1">
        <v>43910</v>
      </c>
      <c r="B7">
        <v>0</v>
      </c>
      <c r="C7">
        <f t="shared" si="0"/>
        <v>2</v>
      </c>
    </row>
    <row r="8" spans="1:3" x14ac:dyDescent="0.25">
      <c r="A8" s="1">
        <v>43911</v>
      </c>
      <c r="B8">
        <v>1</v>
      </c>
      <c r="C8">
        <f t="shared" si="0"/>
        <v>3</v>
      </c>
    </row>
    <row r="9" spans="1:3" x14ac:dyDescent="0.25">
      <c r="A9" s="1">
        <v>43912</v>
      </c>
      <c r="B9">
        <v>1</v>
      </c>
      <c r="C9">
        <f t="shared" si="0"/>
        <v>4</v>
      </c>
    </row>
    <row r="10" spans="1:3" x14ac:dyDescent="0.25">
      <c r="A10" s="1">
        <v>43913</v>
      </c>
      <c r="B10">
        <v>0</v>
      </c>
      <c r="C10">
        <f t="shared" si="0"/>
        <v>4</v>
      </c>
    </row>
    <row r="11" spans="1:3" x14ac:dyDescent="0.25">
      <c r="A11" s="1">
        <v>43914</v>
      </c>
      <c r="B11">
        <v>1</v>
      </c>
      <c r="C11">
        <f t="shared" si="0"/>
        <v>5</v>
      </c>
    </row>
    <row r="12" spans="1:3" x14ac:dyDescent="0.25">
      <c r="A12" s="1">
        <v>43915</v>
      </c>
      <c r="B12">
        <v>3</v>
      </c>
      <c r="C12">
        <f t="shared" si="0"/>
        <v>8</v>
      </c>
    </row>
    <row r="13" spans="1:3" x14ac:dyDescent="0.25">
      <c r="A13" s="1">
        <v>43916</v>
      </c>
      <c r="B13">
        <v>0</v>
      </c>
      <c r="C13">
        <f t="shared" si="0"/>
        <v>8</v>
      </c>
    </row>
    <row r="14" spans="1:3" x14ac:dyDescent="0.25">
      <c r="A14" s="1">
        <v>43917</v>
      </c>
      <c r="B14">
        <v>2</v>
      </c>
      <c r="C14">
        <f t="shared" si="0"/>
        <v>10</v>
      </c>
    </row>
    <row r="15" spans="1:3" x14ac:dyDescent="0.25">
      <c r="A15" s="1">
        <v>43918</v>
      </c>
      <c r="B15">
        <v>4</v>
      </c>
      <c r="C15">
        <f t="shared" si="0"/>
        <v>14</v>
      </c>
    </row>
    <row r="16" spans="1:3" x14ac:dyDescent="0.25">
      <c r="A16" s="1">
        <v>43919</v>
      </c>
      <c r="B16">
        <v>3</v>
      </c>
      <c r="C16">
        <f t="shared" si="0"/>
        <v>17</v>
      </c>
    </row>
    <row r="17" spans="1:3" x14ac:dyDescent="0.25">
      <c r="A17" s="1">
        <v>43920</v>
      </c>
      <c r="B17">
        <v>0</v>
      </c>
      <c r="C17">
        <f t="shared" si="0"/>
        <v>17</v>
      </c>
    </row>
    <row r="18" spans="1:3" x14ac:dyDescent="0.25">
      <c r="A18" s="1">
        <v>43921</v>
      </c>
      <c r="B18">
        <v>1</v>
      </c>
      <c r="C18">
        <f t="shared" si="0"/>
        <v>18</v>
      </c>
    </row>
    <row r="19" spans="1:3" x14ac:dyDescent="0.25">
      <c r="A19" s="1">
        <v>43922</v>
      </c>
      <c r="B19">
        <v>3</v>
      </c>
      <c r="C19">
        <f t="shared" si="0"/>
        <v>21</v>
      </c>
    </row>
    <row r="20" spans="1:3" x14ac:dyDescent="0.25">
      <c r="A20" s="1">
        <v>43923</v>
      </c>
      <c r="B20">
        <v>1</v>
      </c>
      <c r="C20">
        <f t="shared" si="0"/>
        <v>22</v>
      </c>
    </row>
    <row r="21" spans="1:3" x14ac:dyDescent="0.25">
      <c r="A21" s="1">
        <v>43924</v>
      </c>
      <c r="B21">
        <v>6</v>
      </c>
      <c r="C21">
        <f t="shared" si="0"/>
        <v>28</v>
      </c>
    </row>
    <row r="22" spans="1:3" x14ac:dyDescent="0.25">
      <c r="A22" s="1">
        <v>43925</v>
      </c>
      <c r="B22">
        <v>1</v>
      </c>
      <c r="C22">
        <f t="shared" si="0"/>
        <v>29</v>
      </c>
    </row>
    <row r="23" spans="1:3" x14ac:dyDescent="0.25">
      <c r="A23" s="1">
        <v>43926</v>
      </c>
      <c r="B23">
        <v>4</v>
      </c>
      <c r="C23">
        <f t="shared" si="0"/>
        <v>33</v>
      </c>
    </row>
    <row r="24" spans="1:3" x14ac:dyDescent="0.25">
      <c r="A24" s="1">
        <v>43927</v>
      </c>
      <c r="B24">
        <v>3</v>
      </c>
      <c r="C24">
        <f t="shared" si="0"/>
        <v>36</v>
      </c>
    </row>
    <row r="25" spans="1:3" x14ac:dyDescent="0.25">
      <c r="A25" s="1">
        <v>43928</v>
      </c>
      <c r="B25">
        <v>3</v>
      </c>
      <c r="C25">
        <f t="shared" si="0"/>
        <v>39</v>
      </c>
    </row>
    <row r="26" spans="1:3" x14ac:dyDescent="0.25">
      <c r="A26" s="1">
        <v>43929</v>
      </c>
      <c r="B26">
        <v>9</v>
      </c>
      <c r="C26">
        <f t="shared" ref="C26" si="1">C25+B26</f>
        <v>48</v>
      </c>
    </row>
    <row r="27" spans="1:3" x14ac:dyDescent="0.25">
      <c r="A27" s="1">
        <v>43930</v>
      </c>
      <c r="B27">
        <v>7</v>
      </c>
      <c r="C27">
        <f t="shared" ref="C27:C28" si="2">C26+B27</f>
        <v>55</v>
      </c>
    </row>
    <row r="28" spans="1:3" x14ac:dyDescent="0.25">
      <c r="A28" s="1">
        <v>43931</v>
      </c>
      <c r="B28">
        <v>14</v>
      </c>
      <c r="C28">
        <f t="shared" si="2"/>
        <v>69</v>
      </c>
    </row>
    <row r="29" spans="1:3" x14ac:dyDescent="0.25">
      <c r="A29" s="1">
        <v>43932</v>
      </c>
      <c r="B29">
        <v>14</v>
      </c>
      <c r="C29">
        <f t="shared" ref="C29" si="3">C28+B29</f>
        <v>83</v>
      </c>
    </row>
    <row r="30" spans="1:3" x14ac:dyDescent="0.25">
      <c r="A30" s="1">
        <v>43933</v>
      </c>
      <c r="B30">
        <v>3</v>
      </c>
      <c r="C30">
        <f t="shared" ref="C30" si="4">C29+B30</f>
        <v>86</v>
      </c>
    </row>
    <row r="31" spans="1:3" x14ac:dyDescent="0.25">
      <c r="A31" s="1">
        <v>43934</v>
      </c>
      <c r="B31">
        <v>2</v>
      </c>
      <c r="C31">
        <f t="shared" ref="C31" si="5">C30+B31</f>
        <v>88</v>
      </c>
    </row>
    <row r="32" spans="1:3" x14ac:dyDescent="0.25">
      <c r="A32" s="1">
        <v>43935</v>
      </c>
      <c r="B32">
        <v>9</v>
      </c>
      <c r="C32">
        <f t="shared" ref="C32" si="6">C31+B32</f>
        <v>97</v>
      </c>
    </row>
    <row r="33" spans="1:3" x14ac:dyDescent="0.25">
      <c r="A33" s="1">
        <v>43936</v>
      </c>
      <c r="B33">
        <v>12</v>
      </c>
      <c r="C33">
        <f t="shared" ref="C33" si="7">C32+B33</f>
        <v>109</v>
      </c>
    </row>
    <row r="34" spans="1:3" x14ac:dyDescent="0.25">
      <c r="A34" s="1">
        <v>43937</v>
      </c>
      <c r="B34">
        <v>8</v>
      </c>
      <c r="C34">
        <f t="shared" ref="C34" si="8">C33+B34</f>
        <v>117</v>
      </c>
    </row>
    <row r="35" spans="1:3" x14ac:dyDescent="0.25">
      <c r="A35" s="1">
        <v>43938</v>
      </c>
      <c r="B35">
        <v>7</v>
      </c>
      <c r="C35">
        <f t="shared" ref="C35" si="9">C34+B35</f>
        <v>124</v>
      </c>
    </row>
    <row r="36" spans="1:3" x14ac:dyDescent="0.25">
      <c r="A36" s="1">
        <v>43939</v>
      </c>
      <c r="B36">
        <v>9</v>
      </c>
      <c r="C36">
        <f t="shared" ref="C36" si="10">C35+B36</f>
        <v>133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Proporción</vt:lpstr>
      <vt:lpstr>Municipios</vt:lpstr>
      <vt:lpstr>Confirmados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2020-04-07T04:26:05Z</dcterms:created>
  <dcterms:modified xsi:type="dcterms:W3CDTF">2020-04-19T04:43:48Z</dcterms:modified>
</cp:coreProperties>
</file>