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ox\Documents\GitHub\MLSKG\santander-customer-transaction-prediction\"/>
    </mc:Choice>
  </mc:AlternateContent>
  <xr:revisionPtr revIDLastSave="0" documentId="13_ncr:1_{ABC88AFA-4A9B-4334-98FC-9232859B31F4}" xr6:coauthVersionLast="36" xr6:coauthVersionMax="36" xr10:uidLastSave="{00000000-0000-0000-0000-000000000000}"/>
  <bookViews>
    <workbookView xWindow="0" yWindow="0" windowWidth="15345" windowHeight="4590" xr2:uid="{E46E5882-587B-48AE-BA0A-EFD21A784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1" l="1"/>
  <c r="I9" i="1"/>
  <c r="D9" i="1"/>
  <c r="G9" i="1" s="1"/>
  <c r="J9" i="1" s="1"/>
  <c r="K9" i="1" s="1"/>
  <c r="L9" i="1" s="1"/>
  <c r="S9" i="1"/>
  <c r="R9" i="1"/>
  <c r="P9" i="1"/>
  <c r="O9" i="1" s="1"/>
  <c r="M9" i="1" l="1"/>
  <c r="T9" i="1"/>
  <c r="R10" i="1"/>
  <c r="V9" i="1"/>
  <c r="U7" i="1" l="1"/>
  <c r="V8" i="1" l="1"/>
  <c r="T8" i="1"/>
  <c r="R8" i="1"/>
  <c r="S8" i="1" s="1"/>
  <c r="P8" i="1"/>
  <c r="O8" i="1" s="1"/>
  <c r="S7" i="1"/>
  <c r="T7" i="1" s="1"/>
  <c r="P7" i="1"/>
  <c r="O7" i="1"/>
  <c r="R7" i="1"/>
  <c r="I8" i="1"/>
  <c r="D8" i="1"/>
  <c r="G8" i="1" s="1"/>
  <c r="T6" i="1"/>
  <c r="I7" i="1"/>
  <c r="G7" i="1"/>
  <c r="D7" i="1"/>
  <c r="O6" i="1"/>
  <c r="P6" i="1"/>
  <c r="R6" i="1"/>
  <c r="S6" i="1" s="1"/>
  <c r="I6" i="1"/>
  <c r="D6" i="1"/>
  <c r="G6" i="1" s="1"/>
  <c r="J6" i="1" s="1"/>
  <c r="K6" i="1" s="1"/>
  <c r="L6" i="1" s="1"/>
  <c r="M6" i="1" s="1"/>
  <c r="I5" i="1"/>
  <c r="D5" i="1"/>
  <c r="G5" i="1" s="1"/>
  <c r="I4" i="1"/>
  <c r="D4" i="1"/>
  <c r="G4" i="1" s="1"/>
  <c r="I3" i="1"/>
  <c r="D3" i="1"/>
  <c r="G3" i="1" s="1"/>
  <c r="J3" i="1" s="1"/>
  <c r="K3" i="1" s="1"/>
  <c r="L3" i="1" s="1"/>
  <c r="M3" i="1" s="1"/>
  <c r="M2" i="1"/>
  <c r="J2" i="1"/>
  <c r="G2" i="1"/>
  <c r="K2" i="1" s="1"/>
  <c r="L2" i="1" s="1"/>
  <c r="D2" i="1"/>
  <c r="I2" i="1"/>
  <c r="J8" i="1" l="1"/>
  <c r="K8" i="1" s="1"/>
  <c r="L8" i="1" s="1"/>
  <c r="J7" i="1"/>
  <c r="K7" i="1" s="1"/>
  <c r="L7" i="1" s="1"/>
  <c r="M7" i="1" s="1"/>
  <c r="J5" i="1"/>
  <c r="K5" i="1" s="1"/>
  <c r="L5" i="1" s="1"/>
  <c r="M5" i="1" s="1"/>
  <c r="J4" i="1"/>
  <c r="K4" i="1" s="1"/>
  <c r="L4" i="1" s="1"/>
  <c r="M4" i="1" s="1"/>
  <c r="M8" i="1" l="1"/>
</calcChain>
</file>

<file path=xl/sharedStrings.xml><?xml version="1.0" encoding="utf-8"?>
<sst xmlns="http://schemas.openxmlformats.org/spreadsheetml/2006/main" count="20" uniqueCount="20">
  <si>
    <t>total</t>
  </si>
  <si>
    <t>c</t>
  </si>
  <si>
    <t>gamma</t>
  </si>
  <si>
    <t>features</t>
  </si>
  <si>
    <t>iterations</t>
  </si>
  <si>
    <t>Freq</t>
  </si>
  <si>
    <t>Time (ns)</t>
  </si>
  <si>
    <t>ETA (ns)</t>
  </si>
  <si>
    <t>ETA (s)</t>
  </si>
  <si>
    <t>ETA (m)</t>
  </si>
  <si>
    <t>Frac</t>
  </si>
  <si>
    <t>Used</t>
  </si>
  <si>
    <t>ETA (h)</t>
  </si>
  <si>
    <t>Real(ms)</t>
  </si>
  <si>
    <t>Real (s)</t>
  </si>
  <si>
    <t>Real (m)</t>
  </si>
  <si>
    <t>Diff</t>
  </si>
  <si>
    <t>Real (ns)</t>
  </si>
  <si>
    <t>Real (Freq)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</si>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</sst>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B7FC-9A40-4196-AB66-301A9621EBF2}">
  <dimension ref="A1:V10"/>
  <sheetViews>
    <sheetView tabSelected="1" topLeftCell="E1" workbookViewId="0">
      <selection activeCell="S10" sqref="S10"/>
    </sheetView>
  </sheetViews>
  <sheetFormatPr defaultRowHeight="15" x14ac:dyDescent="0.25"/>
  <cols>
    <col min="7" max="7" width="12" bestFit="1" customWidth="1"/>
    <col min="10" max="10" width="10" bestFit="1" customWidth="1"/>
    <col min="15" max="15" width="12" bestFit="1" customWidth="1"/>
  </cols>
  <sheetData>
    <row r="1" spans="1:22" x14ac:dyDescent="0.25">
      <c r="A1" t="s">
        <v>0</v>
      </c>
      <c r="B1" t="s">
        <v>3</v>
      </c>
      <c r="C1" t="s">
        <v>10</v>
      </c>
      <c r="D1" t="s">
        <v>11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O1" t="s">
        <v>18</v>
      </c>
      <c r="P1" t="s">
        <v>17</v>
      </c>
      <c r="Q1" t="s">
        <v>13</v>
      </c>
      <c r="R1" t="s">
        <v>14</v>
      </c>
      <c r="S1" t="s">
        <v>15</v>
      </c>
      <c r="T1" t="s">
        <v>16</v>
      </c>
    </row>
    <row r="2" spans="1:22" x14ac:dyDescent="0.25">
      <c r="A2">
        <v>200000</v>
      </c>
      <c r="B2">
        <v>200</v>
      </c>
      <c r="C2">
        <v>1</v>
      </c>
      <c r="D2">
        <f t="shared" ref="D2:D8" si="0">A2*C2</f>
        <v>200000</v>
      </c>
      <c r="E2">
        <v>11</v>
      </c>
      <c r="F2">
        <v>11</v>
      </c>
      <c r="G2">
        <f t="shared" ref="G2:G8" si="1">POWER(D2,2)*B2</f>
        <v>8000000000000</v>
      </c>
      <c r="H2">
        <v>2.5</v>
      </c>
      <c r="I2">
        <f t="shared" ref="I2:I8" si="2">(1/H2)</f>
        <v>0.4</v>
      </c>
      <c r="J2">
        <f t="shared" ref="J2:J8" si="3">I2*G2*E2*F2</f>
        <v>387200000000000</v>
      </c>
      <c r="K2">
        <f t="shared" ref="K2:K8" si="4">J2*POWER(10,-9)</f>
        <v>387200</v>
      </c>
      <c r="L2">
        <f t="shared" ref="L2:M8" si="5">K2/60</f>
        <v>6453.333333333333</v>
      </c>
      <c r="M2">
        <f t="shared" si="5"/>
        <v>107.55555555555556</v>
      </c>
    </row>
    <row r="3" spans="1:22" x14ac:dyDescent="0.25">
      <c r="A3">
        <v>200000</v>
      </c>
      <c r="B3">
        <v>200</v>
      </c>
      <c r="C3">
        <v>1</v>
      </c>
      <c r="D3">
        <f t="shared" si="0"/>
        <v>200000</v>
      </c>
      <c r="E3">
        <v>11</v>
      </c>
      <c r="F3">
        <v>11</v>
      </c>
      <c r="G3">
        <f t="shared" si="1"/>
        <v>8000000000000</v>
      </c>
      <c r="H3">
        <v>2.7</v>
      </c>
      <c r="I3">
        <f t="shared" si="2"/>
        <v>0.37037037037037035</v>
      </c>
      <c r="J3">
        <f t="shared" si="3"/>
        <v>358518518518518.5</v>
      </c>
      <c r="K3">
        <f t="shared" si="4"/>
        <v>358518.51851851854</v>
      </c>
      <c r="L3">
        <f t="shared" si="5"/>
        <v>5975.308641975309</v>
      </c>
      <c r="M3">
        <f t="shared" si="5"/>
        <v>99.588477366255148</v>
      </c>
    </row>
    <row r="4" spans="1:22" x14ac:dyDescent="0.25">
      <c r="A4">
        <v>200000</v>
      </c>
      <c r="B4">
        <v>200</v>
      </c>
      <c r="C4">
        <v>0.1</v>
      </c>
      <c r="D4">
        <f t="shared" si="0"/>
        <v>20000</v>
      </c>
      <c r="E4">
        <v>11</v>
      </c>
      <c r="F4">
        <v>11</v>
      </c>
      <c r="G4">
        <f t="shared" si="1"/>
        <v>80000000000</v>
      </c>
      <c r="H4">
        <v>2.5</v>
      </c>
      <c r="I4">
        <f t="shared" si="2"/>
        <v>0.4</v>
      </c>
      <c r="J4">
        <f t="shared" si="3"/>
        <v>3872000000000</v>
      </c>
      <c r="K4">
        <f t="shared" si="4"/>
        <v>3872.0000000000005</v>
      </c>
      <c r="L4">
        <f t="shared" si="5"/>
        <v>64.533333333333346</v>
      </c>
      <c r="M4">
        <f t="shared" si="5"/>
        <v>1.0755555555555558</v>
      </c>
    </row>
    <row r="5" spans="1:22" x14ac:dyDescent="0.25">
      <c r="A5">
        <v>200000</v>
      </c>
      <c r="B5">
        <v>200</v>
      </c>
      <c r="C5">
        <v>1</v>
      </c>
      <c r="D5">
        <f t="shared" si="0"/>
        <v>200000</v>
      </c>
      <c r="E5">
        <v>4</v>
      </c>
      <c r="F5">
        <v>4</v>
      </c>
      <c r="G5">
        <f t="shared" si="1"/>
        <v>8000000000000</v>
      </c>
      <c r="H5">
        <v>2.5</v>
      </c>
      <c r="I5">
        <f t="shared" si="2"/>
        <v>0.4</v>
      </c>
      <c r="J5">
        <f t="shared" si="3"/>
        <v>51200000000000</v>
      </c>
      <c r="K5">
        <f t="shared" si="4"/>
        <v>51200</v>
      </c>
      <c r="L5">
        <f t="shared" si="5"/>
        <v>853.33333333333337</v>
      </c>
      <c r="M5">
        <f t="shared" si="5"/>
        <v>14.222222222222223</v>
      </c>
    </row>
    <row r="6" spans="1:22" x14ac:dyDescent="0.25">
      <c r="A6">
        <v>200000</v>
      </c>
      <c r="B6">
        <v>200</v>
      </c>
      <c r="C6">
        <v>0.01</v>
      </c>
      <c r="D6">
        <f t="shared" si="0"/>
        <v>2000</v>
      </c>
      <c r="E6">
        <v>11</v>
      </c>
      <c r="F6">
        <v>11</v>
      </c>
      <c r="G6">
        <f t="shared" si="1"/>
        <v>800000000</v>
      </c>
      <c r="H6">
        <v>2.5</v>
      </c>
      <c r="I6">
        <f t="shared" si="2"/>
        <v>0.4</v>
      </c>
      <c r="J6">
        <f t="shared" si="3"/>
        <v>38720000000</v>
      </c>
      <c r="K6">
        <f t="shared" si="4"/>
        <v>38.72</v>
      </c>
      <c r="L6">
        <f t="shared" si="5"/>
        <v>0.64533333333333331</v>
      </c>
      <c r="M6">
        <f t="shared" si="5"/>
        <v>1.0755555555555555E-2</v>
      </c>
      <c r="O6">
        <f>1/P6</f>
        <v>2.8985507246376812E-12</v>
      </c>
      <c r="P6">
        <f>Q6*POWER(10,6)</f>
        <v>345000000000</v>
      </c>
      <c r="Q6">
        <v>345000</v>
      </c>
      <c r="R6">
        <f>Q6/1000</f>
        <v>345</v>
      </c>
      <c r="S6">
        <f>R6/60</f>
        <v>5.75</v>
      </c>
      <c r="T6">
        <f>(S6-L6)/L6</f>
        <v>7.910123966942149</v>
      </c>
    </row>
    <row r="7" spans="1:22" x14ac:dyDescent="0.25">
      <c r="A7">
        <v>200000</v>
      </c>
      <c r="B7">
        <v>200</v>
      </c>
      <c r="C7">
        <v>0.02</v>
      </c>
      <c r="D7">
        <f t="shared" si="0"/>
        <v>4000</v>
      </c>
      <c r="E7">
        <v>4</v>
      </c>
      <c r="F7">
        <v>4</v>
      </c>
      <c r="G7">
        <f t="shared" si="1"/>
        <v>3200000000</v>
      </c>
      <c r="H7">
        <v>2.5</v>
      </c>
      <c r="I7">
        <f t="shared" si="2"/>
        <v>0.4</v>
      </c>
      <c r="J7">
        <f t="shared" si="3"/>
        <v>20480000000</v>
      </c>
      <c r="K7">
        <f t="shared" si="4"/>
        <v>20.48</v>
      </c>
      <c r="L7">
        <f t="shared" si="5"/>
        <v>0.34133333333333332</v>
      </c>
      <c r="M7">
        <f t="shared" si="5"/>
        <v>5.6888888888888883E-3</v>
      </c>
      <c r="O7">
        <f>1/P7</f>
        <v>4.0837161817253703E-12</v>
      </c>
      <c r="P7">
        <f>Q7*POWER(10,6)</f>
        <v>244875000000</v>
      </c>
      <c r="Q7">
        <v>244875</v>
      </c>
      <c r="R7">
        <f>Q7/1000</f>
        <v>244.875</v>
      </c>
      <c r="S7">
        <f>R7/60</f>
        <v>4.0812499999999998</v>
      </c>
      <c r="T7">
        <f>(S7-L7)/L7</f>
        <v>10.956787109375</v>
      </c>
      <c r="U7" s="1">
        <f>(T8-T7)/(T7)</f>
        <v>0.63303549544330306</v>
      </c>
      <c r="V7" t="s">
        <v>19</v>
      </c>
    </row>
    <row r="8" spans="1:22" x14ac:dyDescent="0.25">
      <c r="A8">
        <v>200000</v>
      </c>
      <c r="B8">
        <v>200</v>
      </c>
      <c r="C8">
        <v>0.1</v>
      </c>
      <c r="D8">
        <f t="shared" si="0"/>
        <v>20000</v>
      </c>
      <c r="E8">
        <v>4</v>
      </c>
      <c r="F8">
        <v>4</v>
      </c>
      <c r="G8">
        <f t="shared" si="1"/>
        <v>80000000000</v>
      </c>
      <c r="H8">
        <v>2.5</v>
      </c>
      <c r="I8">
        <f t="shared" si="2"/>
        <v>0.4</v>
      </c>
      <c r="J8">
        <f t="shared" si="3"/>
        <v>512000000000</v>
      </c>
      <c r="K8">
        <f t="shared" si="4"/>
        <v>512</v>
      </c>
      <c r="L8">
        <f t="shared" si="5"/>
        <v>8.5333333333333332</v>
      </c>
      <c r="M8">
        <f t="shared" si="5"/>
        <v>0.14222222222222222</v>
      </c>
      <c r="O8">
        <f>1/P8</f>
        <v>1.033792078568198E-13</v>
      </c>
      <c r="P8">
        <f>Q8*POWER(10,6)</f>
        <v>9673125000000</v>
      </c>
      <c r="Q8">
        <v>9673125</v>
      </c>
      <c r="R8">
        <f>Q8/1000</f>
        <v>9673.125</v>
      </c>
      <c r="S8">
        <f>R8/60</f>
        <v>161.21875</v>
      </c>
      <c r="T8">
        <f>(S8-L8)/L8</f>
        <v>17.892822265625</v>
      </c>
      <c r="U8" s="1"/>
      <c r="V8">
        <f>S8/60</f>
        <v>2.6869791666666667</v>
      </c>
    </row>
    <row r="9" spans="1:22" x14ac:dyDescent="0.25">
      <c r="A9">
        <v>200000</v>
      </c>
      <c r="B9">
        <v>200</v>
      </c>
      <c r="C9">
        <v>0.14000000000000001</v>
      </c>
      <c r="D9">
        <f t="shared" ref="D9" si="6">A9*C9</f>
        <v>28000.000000000004</v>
      </c>
      <c r="E9">
        <v>4</v>
      </c>
      <c r="F9">
        <v>4</v>
      </c>
      <c r="G9">
        <f t="shared" ref="G9" si="7">POWER(D9,2)*B9</f>
        <v>156800000000.00006</v>
      </c>
      <c r="H9">
        <v>2.5</v>
      </c>
      <c r="I9">
        <f t="shared" ref="I9" si="8">(1/H9)</f>
        <v>0.4</v>
      </c>
      <c r="J9">
        <f t="shared" ref="J9" si="9">I9*G9*E9*F9</f>
        <v>1003520000000.0005</v>
      </c>
      <c r="K9">
        <f t="shared" ref="K9" si="10">J9*POWER(10,-9)</f>
        <v>1003.5200000000006</v>
      </c>
      <c r="L9">
        <f t="shared" ref="L9" si="11">K9/60</f>
        <v>16.725333333333342</v>
      </c>
      <c r="M9">
        <f t="shared" ref="M9" si="12">L9/60</f>
        <v>0.2787555555555557</v>
      </c>
      <c r="O9">
        <f>1/P9</f>
        <v>5.9119869496435276E-14</v>
      </c>
      <c r="P9">
        <f>Q9*POWER(10,6)</f>
        <v>16914787000000</v>
      </c>
      <c r="Q9">
        <v>16914787</v>
      </c>
      <c r="R9">
        <f>Q9/1000</f>
        <v>16914.787</v>
      </c>
      <c r="S9">
        <f>R9/60</f>
        <v>281.91311666666667</v>
      </c>
      <c r="T9">
        <f>(S9-L9)/L9</f>
        <v>15.855455795599479</v>
      </c>
      <c r="V9">
        <f>R10/60</f>
        <v>3.4930729166666667</v>
      </c>
    </row>
    <row r="10" spans="1:22" x14ac:dyDescent="0.25">
      <c r="R10">
        <f>S8+0.3*S8</f>
        <v>209.58437499999999</v>
      </c>
      <c r="S10">
        <f>S9/60</f>
        <v>4.6985519444444446</v>
      </c>
    </row>
  </sheetData>
  <mergeCells count="1">
    <mergeCell ref="U7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</dc:creator>
  <cp:lastModifiedBy>Manuel Alejandro</cp:lastModifiedBy>
  <dcterms:created xsi:type="dcterms:W3CDTF">2019-04-08T17:21:57Z</dcterms:created>
  <dcterms:modified xsi:type="dcterms:W3CDTF">2019-04-09T16:14:56Z</dcterms:modified>
</cp:coreProperties>
</file>