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lwaiz\A LWAIZ\A\A Santa Laura SpA\A SUELDOS  S LAURA\A Nubox\AÑO 2023\07 2023\"/>
    </mc:Choice>
  </mc:AlternateContent>
  <bookViews>
    <workbookView xWindow="-108" yWindow="-108" windowWidth="23256" windowHeight="12456"/>
  </bookViews>
  <sheets>
    <sheet name="Hoja1" sheetId="1" r:id="rId1"/>
  </sheets>
  <externalReferences>
    <externalReference r:id="rId2"/>
    <externalReference r:id="rId3"/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38" i="1"/>
  <c r="B26" i="1"/>
  <c r="I16" i="1"/>
  <c r="AP49" i="1"/>
  <c r="AH49" i="1"/>
  <c r="Z49" i="1"/>
  <c r="R49" i="1"/>
  <c r="V49" i="1"/>
  <c r="U49" i="1"/>
  <c r="AO49" i="1"/>
  <c r="AG49" i="1"/>
  <c r="Y49" i="1"/>
  <c r="Q49" i="1"/>
  <c r="N49" i="1"/>
  <c r="L49" i="1"/>
  <c r="AN49" i="1"/>
  <c r="AF49" i="1"/>
  <c r="X49" i="1"/>
  <c r="P49" i="1"/>
  <c r="AD49" i="1"/>
  <c r="T49" i="1"/>
  <c r="AA49" i="1"/>
  <c r="AM49" i="1"/>
  <c r="AE49" i="1"/>
  <c r="W49" i="1"/>
  <c r="O49" i="1"/>
  <c r="AC49" i="1"/>
  <c r="AL49" i="1"/>
  <c r="AI49" i="1"/>
  <c r="AK49" i="1"/>
  <c r="M49" i="1"/>
  <c r="AJ49" i="1"/>
  <c r="AB49" i="1"/>
  <c r="S49" i="1"/>
</calcChain>
</file>

<file path=xl/sharedStrings.xml><?xml version="1.0" encoding="utf-8"?>
<sst xmlns="http://schemas.openxmlformats.org/spreadsheetml/2006/main" count="1305" uniqueCount="191">
  <si>
    <t>SERGIO VERGARA VERGARA</t>
  </si>
  <si>
    <t>18.011.096-8</t>
  </si>
  <si>
    <t>APR</t>
  </si>
  <si>
    <t>INDEFINIDO</t>
  </si>
  <si>
    <t>PLAN VITAL</t>
  </si>
  <si>
    <t>B</t>
  </si>
  <si>
    <t>FONASA</t>
  </si>
  <si>
    <t>X</t>
  </si>
  <si>
    <t>CONTRATO INDEFINIDO</t>
  </si>
  <si>
    <t>TURNO 14X14</t>
  </si>
  <si>
    <t>MES DE JULIO</t>
  </si>
  <si>
    <t>NOMBRE</t>
  </si>
  <si>
    <t>RUT</t>
  </si>
  <si>
    <t>CARGO</t>
  </si>
  <si>
    <t>TIPO DE CONTRATO</t>
  </si>
  <si>
    <t>FECHA CONTRATACIÓN</t>
  </si>
  <si>
    <t>TÉRMINO DE CONTRATO</t>
  </si>
  <si>
    <t>AFP</t>
  </si>
  <si>
    <t>TURNO</t>
  </si>
  <si>
    <t>SISTEMA DE SALUD</t>
  </si>
  <si>
    <t>PLAN UF</t>
  </si>
  <si>
    <t>CENTRO COSTO</t>
  </si>
  <si>
    <t>Sáb</t>
  </si>
  <si>
    <t>Dom</t>
  </si>
  <si>
    <t>Lun</t>
  </si>
  <si>
    <t>Mar</t>
  </si>
  <si>
    <t>Mié</t>
  </si>
  <si>
    <t>Jue</t>
  </si>
  <si>
    <t>Vie</t>
  </si>
  <si>
    <t>Días Trabajados</t>
  </si>
  <si>
    <t>DÍA ADICIONAL</t>
  </si>
  <si>
    <t>VIATICO</t>
  </si>
  <si>
    <t>HORAS EXTRAS</t>
  </si>
  <si>
    <t>FERIADO 21-06-2023</t>
  </si>
  <si>
    <t>FERIADO 26-06-2023</t>
  </si>
  <si>
    <t>FERIADO 16-07-2023</t>
  </si>
  <si>
    <t>Anticipo Solicitado</t>
  </si>
  <si>
    <t>SUELDO BASE</t>
  </si>
  <si>
    <t>Sueldo líquido</t>
  </si>
  <si>
    <t xml:space="preserve">OBSERVACIONES </t>
  </si>
  <si>
    <t>ALEX  MARCELO CAMPOS MANQUEZ</t>
  </si>
  <si>
    <t>12.945.500-4</t>
  </si>
  <si>
    <t xml:space="preserve">SUPERVISOR </t>
  </si>
  <si>
    <t>CAPITAL</t>
  </si>
  <si>
    <t>A</t>
  </si>
  <si>
    <t>CARLOS ROZAS TAPIA</t>
  </si>
  <si>
    <t>14.379.007-K</t>
  </si>
  <si>
    <t xml:space="preserve">MM HDPE </t>
  </si>
  <si>
    <t>PROVIDA</t>
  </si>
  <si>
    <t>CRISTIAN HENRIQUEZ OGALDE</t>
  </si>
  <si>
    <t>15.045.121-3</t>
  </si>
  <si>
    <t>EXPEDITOR-BODEGUERO</t>
  </si>
  <si>
    <t xml:space="preserve">CRISTIAN JARA CARREÑO </t>
  </si>
  <si>
    <t>13.463.019-1</t>
  </si>
  <si>
    <t>JEFE DE TERRENO</t>
  </si>
  <si>
    <t xml:space="preserve">PROVIDA </t>
  </si>
  <si>
    <t>C</t>
  </si>
  <si>
    <t xml:space="preserve">DANIEL RAMOS RAMOS </t>
  </si>
  <si>
    <t>17.409.889-1</t>
  </si>
  <si>
    <t>M1 HDPE</t>
  </si>
  <si>
    <t>DAVID BRAVO CORTINEZ</t>
  </si>
  <si>
    <t>14.193.106-7</t>
  </si>
  <si>
    <t>M2 HDPE</t>
  </si>
  <si>
    <t>DAVIS CARVAJAL PIÑONES</t>
  </si>
  <si>
    <t>20.307.803-K</t>
  </si>
  <si>
    <t xml:space="preserve">PLAN  VITAL </t>
  </si>
  <si>
    <t>DERIN ROJAS  FIGUEROA</t>
  </si>
  <si>
    <t>24.715.511-2</t>
  </si>
  <si>
    <t>RIGGER</t>
  </si>
  <si>
    <t>EDUARDO MAGERKURTH ARAYA</t>
  </si>
  <si>
    <t>14.162.498-9</t>
  </si>
  <si>
    <t>CONTROL Y GESTIÓN</t>
  </si>
  <si>
    <t>HABITAT</t>
  </si>
  <si>
    <t>FELIPE BARRAZA AGUILERA</t>
  </si>
  <si>
    <t>19.493.883-7</t>
  </si>
  <si>
    <t>FRANCISCA GONZALEZ VALENZUELA</t>
  </si>
  <si>
    <t>18.310.843-3</t>
  </si>
  <si>
    <t>CUPRUM</t>
  </si>
  <si>
    <t>LICENCIA MEDICA</t>
  </si>
  <si>
    <t>LIC MÉDICA HASTA 10-08-23</t>
  </si>
  <si>
    <t>FRANCISCO SOLAR ARAYA</t>
  </si>
  <si>
    <t>19.322.142-4</t>
  </si>
  <si>
    <t>BODEGUERO</t>
  </si>
  <si>
    <t xml:space="preserve">JORGE DAPREMONT QUINTEROS </t>
  </si>
  <si>
    <t>9.047.361-1</t>
  </si>
  <si>
    <t xml:space="preserve">CHOFER DE SERVICIO </t>
  </si>
  <si>
    <t>R</t>
  </si>
  <si>
    <t>FINIQUITADOS</t>
  </si>
  <si>
    <t>RICARDO CAMPOS MANQUEZ</t>
  </si>
  <si>
    <t>15.039.735-9</t>
  </si>
  <si>
    <t xml:space="preserve">RUBEN ALIRO ALFARO ARANDA </t>
  </si>
  <si>
    <t>8.270.935-5</t>
  </si>
  <si>
    <t xml:space="preserve">MAESTRO MAYOR </t>
  </si>
  <si>
    <t>NO COTIZA</t>
  </si>
  <si>
    <t>NO COTIZA AFP</t>
  </si>
  <si>
    <t>CAMILO RIVEROS GALLEGUILLOS</t>
  </si>
  <si>
    <t>17.827.848-7</t>
  </si>
  <si>
    <t>SEBASTIAN ARANDA CASANOVA</t>
  </si>
  <si>
    <t>19.506.172-6</t>
  </si>
  <si>
    <t xml:space="preserve">MODELO </t>
  </si>
  <si>
    <t>GUILLERMO MILLA CORTES</t>
  </si>
  <si>
    <t>17.827.917-3</t>
  </si>
  <si>
    <t>MIGUEL VALDIVIA PINTO</t>
  </si>
  <si>
    <t>17.193.136-3</t>
  </si>
  <si>
    <t>YORDAN HERRERA TORO</t>
  </si>
  <si>
    <t>18.354.151-K</t>
  </si>
  <si>
    <t>OP CAMIÓN PLUMA</t>
  </si>
  <si>
    <t>UNO</t>
  </si>
  <si>
    <t>LIC. MÉDICA  HASTA 28-07</t>
  </si>
  <si>
    <t>RODRIGO CALDERON ABARCA</t>
  </si>
  <si>
    <t>17.986.107-0</t>
  </si>
  <si>
    <t>KEVIN CAMPOS ARAYA</t>
  </si>
  <si>
    <t>20.756.497-4</t>
  </si>
  <si>
    <t>MODELO</t>
  </si>
  <si>
    <t>ALAN CAMPOS ARAYA</t>
  </si>
  <si>
    <t>19.351.278-k</t>
  </si>
  <si>
    <t>PEDRO CASTRO ORDOÑEZ</t>
  </si>
  <si>
    <t>EDGAR AGUILAR CARVAJAL</t>
  </si>
  <si>
    <t>17.629.056-0</t>
  </si>
  <si>
    <t>M2</t>
  </si>
  <si>
    <t>CLAUDIO CABEZAS VILLALOBOS</t>
  </si>
  <si>
    <t>16.723.117-9</t>
  </si>
  <si>
    <t>JOSE BARBA CAMARGO</t>
  </si>
  <si>
    <t>24.558.974-3</t>
  </si>
  <si>
    <t>CHOFER SERVICIO</t>
  </si>
  <si>
    <t>ANGELO BARAHONA CARRASCO</t>
  </si>
  <si>
    <t>21.459.267-3</t>
  </si>
  <si>
    <t>IVANO BARAHONA CARRASCO</t>
  </si>
  <si>
    <t>18.823.736-3</t>
  </si>
  <si>
    <t>WLADIMIR CONTRERAS ARAYA</t>
  </si>
  <si>
    <t>20.232.898-9</t>
  </si>
  <si>
    <t xml:space="preserve">UNO </t>
  </si>
  <si>
    <t>RAUL LEYTON GUERRERO</t>
  </si>
  <si>
    <t>10.076.471-7</t>
  </si>
  <si>
    <t>SUPERVISOR</t>
  </si>
  <si>
    <t>PLAZO FIJO</t>
  </si>
  <si>
    <t>RETENCION JUDICIAL 13,07557 UTM</t>
  </si>
  <si>
    <t>YON OCHOA MONTOYA</t>
  </si>
  <si>
    <t>23.919.325-0</t>
  </si>
  <si>
    <t>PLANVITAL</t>
  </si>
  <si>
    <t>VICENTE ROJAS CUELLAR</t>
  </si>
  <si>
    <t>24.297.139-6</t>
  </si>
  <si>
    <t>FRANCISCO FREDES FERNANDEZ</t>
  </si>
  <si>
    <t>19.691.172-3</t>
  </si>
  <si>
    <t>F</t>
  </si>
  <si>
    <t>LICENCIA MEDICA 06-07 al 04-08</t>
  </si>
  <si>
    <t>MARIO VALDIVIA CORTÉS</t>
  </si>
  <si>
    <t>18.757.092-1</t>
  </si>
  <si>
    <t>JHONY DIAZ CERDA</t>
  </si>
  <si>
    <t>18.478.000-3</t>
  </si>
  <si>
    <t>NUEVA MÀS VIDA</t>
  </si>
  <si>
    <t>TERMINO DE CONTRATO 01-07-23</t>
  </si>
  <si>
    <t>LUIS CASANOVA ROJAS</t>
  </si>
  <si>
    <t>11.937.162-7</t>
  </si>
  <si>
    <t>TERMINO DE CONTRATO 08-07-23</t>
  </si>
  <si>
    <t>JORGE PALACIOS MOSQUERA</t>
  </si>
  <si>
    <t>28.029.956-1</t>
  </si>
  <si>
    <t>RODRIGO FIGUEROA FIGUEROA</t>
  </si>
  <si>
    <t>19.098.915-1</t>
  </si>
  <si>
    <t>AYUDANTE TERMOFUSIÓN</t>
  </si>
  <si>
    <t>VICTOR CASTILLO HENRIQUEZ</t>
  </si>
  <si>
    <t>14.313.939-5</t>
  </si>
  <si>
    <t>M2 OOCC</t>
  </si>
  <si>
    <t>TERMINO DE CONTRATO 19-07-23</t>
  </si>
  <si>
    <t>MANUEL MARAMBIO ARAYA</t>
  </si>
  <si>
    <t>16.341.420-1</t>
  </si>
  <si>
    <t>M1 OOCC</t>
  </si>
  <si>
    <t>ABEL ARAGUIRÁ POÑEZ</t>
  </si>
  <si>
    <t>28.045.669-1</t>
  </si>
  <si>
    <t>JUAN CARLOS SUAREZ CARVAJAL</t>
  </si>
  <si>
    <t>10.278.584-3</t>
  </si>
  <si>
    <t>CONSALUD</t>
  </si>
  <si>
    <t>DAVID MATURANA BENAVENTE</t>
  </si>
  <si>
    <t>9.780.226-2</t>
  </si>
  <si>
    <t>LUIS PINTO CONTRERAS</t>
  </si>
  <si>
    <t>10.632.049-7</t>
  </si>
  <si>
    <t>DOTACION DIA:</t>
  </si>
  <si>
    <t>DIAS EXTRAS COMO ASIGNACIONES</t>
  </si>
  <si>
    <t>DESCANSO</t>
  </si>
  <si>
    <t>COMP. FERIADOS 14X14</t>
  </si>
  <si>
    <t>EN TURNO</t>
  </si>
  <si>
    <t>DA</t>
  </si>
  <si>
    <t>DIA ADICIONAL</t>
  </si>
  <si>
    <t>FALLA</t>
  </si>
  <si>
    <t>P</t>
  </si>
  <si>
    <t>PERMISO</t>
  </si>
  <si>
    <t>NO HA LLEGADO A TURNO</t>
  </si>
  <si>
    <t>RENUNCIA VOLUNTARIA</t>
  </si>
  <si>
    <t>L</t>
  </si>
  <si>
    <t>MD</t>
  </si>
  <si>
    <t>MEDIO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</si>
</sst>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 &quot;$&quot;* #,##0_ ;_ &quot;$&quot;* \-#,##0_ ;_ &quot;$&quot;* &quot;-&quot;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rgb="FF00B0F0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u val="double"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8"/>
      <color rgb="FF00B0F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8"/>
      <color rgb="FFFF0000"/>
      <name val="Arial"/>
      <family val="2"/>
    </font>
    <font>
      <b/>
      <sz val="6"/>
      <color theme="1"/>
      <name val="Arial"/>
      <family val="2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9"/>
      <color theme="1"/>
      <name val="Arial"/>
      <family val="2"/>
    </font>
    <font>
      <sz val="8"/>
      <color theme="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1ED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  <xf numFmtId="0" fontId="1" fillId="0" borderId="0"/>
  </cellStyleXfs>
  <cellXfs count="1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2" fontId="3" fillId="2" borderId="1" xfId="1" applyFont="1" applyFill="1" applyBorder="1" applyAlignment="1">
      <alignment horizontal="center" vertical="center"/>
    </xf>
    <xf numFmtId="42" fontId="3" fillId="0" borderId="2" xfId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3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2" fontId="11" fillId="0" borderId="0" xfId="1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/>
    <xf numFmtId="0" fontId="13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 textRotation="90" wrapText="1"/>
    </xf>
    <xf numFmtId="0" fontId="13" fillId="4" borderId="3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6" fillId="2" borderId="1" xfId="2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2" fontId="3" fillId="7" borderId="1" xfId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2" fontId="5" fillId="2" borderId="1" xfId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/>
    </xf>
    <xf numFmtId="0" fontId="5" fillId="8" borderId="2" xfId="5" applyFont="1" applyFill="1" applyBorder="1" applyAlignment="1">
      <alignment vertical="center"/>
    </xf>
    <xf numFmtId="0" fontId="3" fillId="8" borderId="5" xfId="5" applyFont="1" applyFill="1" applyBorder="1" applyAlignment="1">
      <alignment vertical="center"/>
    </xf>
    <xf numFmtId="0" fontId="5" fillId="8" borderId="5" xfId="5" applyFont="1" applyFill="1" applyBorder="1" applyAlignment="1">
      <alignment vertical="center"/>
    </xf>
    <xf numFmtId="0" fontId="5" fillId="8" borderId="3" xfId="5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42" fontId="3" fillId="0" borderId="1" xfId="1" applyFont="1" applyFill="1" applyBorder="1" applyAlignment="1">
      <alignment horizontal="center" vertical="center"/>
    </xf>
    <xf numFmtId="0" fontId="19" fillId="2" borderId="1" xfId="2" applyFont="1" applyFill="1" applyBorder="1" applyAlignment="1">
      <alignment horizontal="center" vertical="center"/>
    </xf>
    <xf numFmtId="0" fontId="20" fillId="9" borderId="1" xfId="5" applyFont="1" applyFill="1" applyBorder="1" applyAlignment="1">
      <alignment horizontal="center" vertical="center"/>
    </xf>
    <xf numFmtId="42" fontId="9" fillId="0" borderId="1" xfId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2" fontId="22" fillId="0" borderId="1" xfId="1" applyFont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14" fontId="24" fillId="7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5" fillId="8" borderId="2" xfId="2" applyFont="1" applyFill="1" applyBorder="1" applyAlignment="1">
      <alignment horizontal="left" vertical="center"/>
    </xf>
    <xf numFmtId="0" fontId="3" fillId="8" borderId="5" xfId="2" applyFont="1" applyFill="1" applyBorder="1" applyAlignment="1">
      <alignment horizontal="center" vertical="center"/>
    </xf>
    <xf numFmtId="0" fontId="5" fillId="8" borderId="5" xfId="2" applyFont="1" applyFill="1" applyBorder="1" applyAlignment="1">
      <alignment horizontal="center" vertical="center"/>
    </xf>
    <xf numFmtId="0" fontId="16" fillId="8" borderId="5" xfId="2" applyFont="1" applyFill="1" applyBorder="1" applyAlignment="1">
      <alignment horizontal="center" vertical="center"/>
    </xf>
    <xf numFmtId="0" fontId="16" fillId="8" borderId="3" xfId="2" applyFont="1" applyFill="1" applyBorder="1" applyAlignment="1">
      <alignment horizontal="center" vertical="center"/>
    </xf>
    <xf numFmtId="42" fontId="9" fillId="0" borderId="1" xfId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8" borderId="5" xfId="2" applyFont="1" applyFill="1" applyBorder="1" applyAlignment="1">
      <alignment horizontal="center" vertical="center"/>
    </xf>
    <xf numFmtId="0" fontId="5" fillId="8" borderId="3" xfId="2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4" fontId="24" fillId="7" borderId="6" xfId="0" applyNumberFormat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left" vertical="center"/>
    </xf>
    <xf numFmtId="0" fontId="5" fillId="2" borderId="2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left" vertical="center"/>
    </xf>
    <xf numFmtId="0" fontId="16" fillId="8" borderId="4" xfId="2" applyFont="1" applyFill="1" applyBorder="1" applyAlignment="1">
      <alignment horizontal="left" vertical="center"/>
    </xf>
    <xf numFmtId="0" fontId="5" fillId="8" borderId="8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24" fillId="7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10" borderId="1" xfId="0" applyFill="1" applyBorder="1" applyAlignment="1">
      <alignment horizontal="right"/>
    </xf>
    <xf numFmtId="0" fontId="0" fillId="10" borderId="1" xfId="0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42" fontId="5" fillId="2" borderId="0" xfId="1" applyFont="1" applyFill="1" applyBorder="1" applyAlignment="1">
      <alignment horizontal="center" vertical="center"/>
    </xf>
    <xf numFmtId="0" fontId="2" fillId="0" borderId="0" xfId="0" applyFont="1"/>
    <xf numFmtId="42" fontId="3" fillId="2" borderId="0" xfId="1" applyFont="1" applyFill="1" applyBorder="1" applyAlignment="1">
      <alignment horizontal="center" vertical="center"/>
    </xf>
    <xf numFmtId="42" fontId="3" fillId="0" borderId="0" xfId="1" applyFont="1" applyBorder="1" applyAlignment="1">
      <alignment horizontal="center" vertical="center"/>
    </xf>
    <xf numFmtId="42" fontId="9" fillId="0" borderId="0" xfId="1" applyFont="1" applyBorder="1" applyAlignment="1">
      <alignment horizontal="center" vertical="center"/>
    </xf>
    <xf numFmtId="0" fontId="26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7" fillId="2" borderId="9" xfId="2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8" fillId="11" borderId="1" xfId="2" applyFont="1" applyFill="1" applyBorder="1" applyAlignment="1">
      <alignment horizontal="center" vertical="center"/>
    </xf>
    <xf numFmtId="0" fontId="27" fillId="9" borderId="1" xfId="2" applyFont="1" applyFill="1" applyBorder="1" applyAlignment="1">
      <alignment horizontal="center" vertical="center"/>
    </xf>
    <xf numFmtId="0" fontId="6" fillId="12" borderId="1" xfId="2" applyFont="1" applyFill="1" applyBorder="1" applyAlignment="1">
      <alignment horizontal="center" vertical="center"/>
    </xf>
    <xf numFmtId="0" fontId="6" fillId="8" borderId="1" xfId="5" applyFont="1" applyFill="1" applyBorder="1" applyAlignment="1">
      <alignment horizontal="center" vertical="center"/>
    </xf>
    <xf numFmtId="0" fontId="8" fillId="4" borderId="1" xfId="5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8" fillId="8" borderId="2" xfId="2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/>
    </xf>
    <xf numFmtId="0" fontId="8" fillId="8" borderId="3" xfId="2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/>
    </xf>
    <xf numFmtId="0" fontId="5" fillId="8" borderId="5" xfId="2" applyFont="1" applyFill="1" applyBorder="1" applyAlignment="1">
      <alignment horizontal="center" vertical="center"/>
    </xf>
    <xf numFmtId="0" fontId="5" fillId="8" borderId="3" xfId="2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6">
    <cellStyle name="Moneda [0]" xfId="1" builtinId="7"/>
    <cellStyle name="Normal" xfId="0" builtinId="0"/>
    <cellStyle name="Normal 2" xfId="4"/>
    <cellStyle name="Normal 3 2 2 4 2 4 2 2" xfId="3"/>
    <cellStyle name="Normal 7 2 2" xfId="2"/>
    <cellStyle name="Normal 7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bric/AppData/Local/Microsoft/Windows/INetCache/Content.Outlook/IN9GX6QE/INFORMACION%20PERSONAL%20SANTA%20LAURA(Recuperado%20autom&#225;ticamente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bric/AppData/Local/Microsoft/Windows/INetCache/Content.Outlook/4R3A2VYD/NOMINA%20EXTENSI&#211;N%20HORARIA%20MES%20ENE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bric/Downloads/CONTRATACIONES%20%20MARZO%20SANTA%20LAUR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Kutools%20for%20Excel/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206-07-08"/>
      <sheetName val="9422 "/>
      <sheetName val="HURACAN 9073-9576"/>
      <sheetName val="8797"/>
      <sheetName val="OF 1002"/>
      <sheetName val="9822"/>
      <sheetName val="9868"/>
      <sheetName val="9638"/>
      <sheetName val="99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M15" t="str">
            <v>PROVIDA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>
        <row r="7">
          <cell r="D7" t="str">
            <v>17.939.132-5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utools for Excel"/>
      <sheetName val="SearchID"/>
      <sheetName val="Default"/>
      <sheetName val="Paste"/>
      <sheetName val="Undo"/>
      <sheetName val="CalendarTemplate"/>
      <sheetName val="Temporary"/>
      <sheetName val="Temporary1"/>
      <sheetName val="Loading"/>
    </sheetNames>
    <definedNames>
      <definedName name="COUNTBYFONTBOLD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2"/>
  <sheetViews>
    <sheetView tabSelected="1" zoomScale="50" zoomScaleNormal="50" workbookViewId="0">
      <selection activeCell="B42" sqref="B42"/>
    </sheetView>
  </sheetViews>
  <sheetFormatPr baseColWidth="10" defaultRowHeight="14.4" x14ac:dyDescent="0.3"/>
  <cols>
    <col min="1" max="1" width="32.44140625" customWidth="1"/>
    <col min="6" max="6" width="17.33203125" customWidth="1"/>
    <col min="7" max="7" width="15.77734375" customWidth="1"/>
    <col min="12" max="12" width="5.33203125" customWidth="1"/>
    <col min="13" max="13" width="2.88671875" customWidth="1"/>
    <col min="14" max="14" width="4.44140625" customWidth="1"/>
    <col min="15" max="15" width="4.21875" customWidth="1"/>
    <col min="16" max="16" width="4.6640625" customWidth="1"/>
    <col min="17" max="17" width="3.77734375" customWidth="1"/>
    <col min="18" max="18" width="3.33203125" customWidth="1"/>
    <col min="19" max="19" width="4.6640625" customWidth="1"/>
    <col min="20" max="20" width="3.77734375" customWidth="1"/>
    <col min="21" max="21" width="4.6640625" customWidth="1"/>
    <col min="22" max="22" width="5.109375" customWidth="1"/>
    <col min="23" max="23" width="4.21875" customWidth="1"/>
    <col min="24" max="24" width="3.5546875" customWidth="1"/>
    <col min="25" max="25" width="4.21875" customWidth="1"/>
    <col min="26" max="26" width="5.109375" customWidth="1"/>
    <col min="27" max="28" width="4.88671875" customWidth="1"/>
    <col min="29" max="29" width="4.6640625" customWidth="1"/>
    <col min="30" max="30" width="3.77734375" customWidth="1"/>
    <col min="31" max="31" width="4" customWidth="1"/>
    <col min="32" max="32" width="4.21875" customWidth="1"/>
    <col min="33" max="33" width="3.5546875" customWidth="1"/>
    <col min="34" max="34" width="4.21875" customWidth="1"/>
    <col min="35" max="37" width="4" customWidth="1"/>
    <col min="38" max="38" width="2.6640625" customWidth="1"/>
    <col min="39" max="39" width="3.77734375" customWidth="1"/>
    <col min="40" max="40" width="3.33203125" customWidth="1"/>
    <col min="41" max="41" width="4.88671875" customWidth="1"/>
    <col min="42" max="42" width="4" customWidth="1"/>
    <col min="53" max="53" width="44" customWidth="1"/>
  </cols>
  <sheetData>
    <row r="1" spans="1:53" ht="15.6" x14ac:dyDescent="0.3">
      <c r="A1" s="16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>
        <v>1</v>
      </c>
      <c r="M1" s="18">
        <v>2</v>
      </c>
      <c r="N1" s="18">
        <v>3</v>
      </c>
      <c r="O1" s="18">
        <v>4</v>
      </c>
      <c r="P1" s="18">
        <v>5</v>
      </c>
      <c r="Q1" s="18">
        <v>6</v>
      </c>
      <c r="R1" s="19">
        <v>7</v>
      </c>
      <c r="S1" s="19">
        <v>8</v>
      </c>
      <c r="T1" s="19">
        <v>9</v>
      </c>
      <c r="U1" s="18">
        <v>10</v>
      </c>
      <c r="V1" s="18">
        <v>11</v>
      </c>
      <c r="W1" s="18">
        <v>12</v>
      </c>
      <c r="X1" s="18">
        <v>13</v>
      </c>
      <c r="Y1" s="18">
        <v>14</v>
      </c>
      <c r="Z1" s="18">
        <v>15</v>
      </c>
      <c r="AA1" s="18">
        <v>16</v>
      </c>
      <c r="AB1" s="18">
        <v>17</v>
      </c>
      <c r="AC1" s="18">
        <v>18</v>
      </c>
      <c r="AD1" s="18">
        <v>19</v>
      </c>
      <c r="AE1" s="18">
        <v>20</v>
      </c>
      <c r="AF1" s="19">
        <v>21</v>
      </c>
      <c r="AG1" s="18">
        <v>22</v>
      </c>
      <c r="AH1" s="18">
        <v>23</v>
      </c>
      <c r="AI1" s="18">
        <v>24</v>
      </c>
      <c r="AJ1" s="18">
        <v>25</v>
      </c>
      <c r="AK1" s="19">
        <v>26</v>
      </c>
      <c r="AL1" s="18">
        <v>27</v>
      </c>
      <c r="AM1" s="18">
        <v>28</v>
      </c>
      <c r="AN1" s="18">
        <v>29</v>
      </c>
      <c r="AO1" s="18">
        <v>30</v>
      </c>
      <c r="AP1" s="18">
        <v>31</v>
      </c>
      <c r="AQ1" s="20"/>
      <c r="AR1" s="20"/>
      <c r="AS1" s="20"/>
      <c r="AT1" s="109" t="s">
        <v>10</v>
      </c>
      <c r="AU1" s="109"/>
      <c r="AV1" s="109"/>
      <c r="AW1" s="21"/>
      <c r="AX1" s="21"/>
      <c r="AY1" s="22"/>
      <c r="AZ1" s="23"/>
      <c r="BA1" s="23"/>
    </row>
    <row r="2" spans="1:53" ht="30.6" x14ac:dyDescent="0.3">
      <c r="A2" s="24" t="s">
        <v>11</v>
      </c>
      <c r="B2" s="24" t="s">
        <v>12</v>
      </c>
      <c r="C2" s="24" t="s">
        <v>13</v>
      </c>
      <c r="D2" s="25" t="s">
        <v>14</v>
      </c>
      <c r="E2" s="26" t="s">
        <v>15</v>
      </c>
      <c r="F2" s="26" t="s">
        <v>16</v>
      </c>
      <c r="G2" s="24" t="s">
        <v>17</v>
      </c>
      <c r="H2" s="24" t="s">
        <v>18</v>
      </c>
      <c r="I2" s="24" t="s">
        <v>19</v>
      </c>
      <c r="J2" s="24" t="s">
        <v>20</v>
      </c>
      <c r="K2" s="27" t="s">
        <v>21</v>
      </c>
      <c r="L2" s="28" t="s">
        <v>22</v>
      </c>
      <c r="M2" s="28" t="s">
        <v>23</v>
      </c>
      <c r="N2" s="28" t="s">
        <v>24</v>
      </c>
      <c r="O2" s="28" t="s">
        <v>25</v>
      </c>
      <c r="P2" s="28" t="s">
        <v>26</v>
      </c>
      <c r="Q2" s="28" t="s">
        <v>27</v>
      </c>
      <c r="R2" s="28" t="s">
        <v>28</v>
      </c>
      <c r="S2" s="28" t="s">
        <v>22</v>
      </c>
      <c r="T2" s="28" t="s">
        <v>23</v>
      </c>
      <c r="U2" s="28" t="s">
        <v>24</v>
      </c>
      <c r="V2" s="28" t="s">
        <v>25</v>
      </c>
      <c r="W2" s="28" t="s">
        <v>26</v>
      </c>
      <c r="X2" s="28" t="s">
        <v>27</v>
      </c>
      <c r="Y2" s="28" t="s">
        <v>28</v>
      </c>
      <c r="Z2" s="28" t="s">
        <v>22</v>
      </c>
      <c r="AA2" s="28" t="s">
        <v>23</v>
      </c>
      <c r="AB2" s="28" t="s">
        <v>24</v>
      </c>
      <c r="AC2" s="28" t="s">
        <v>25</v>
      </c>
      <c r="AD2" s="28" t="s">
        <v>26</v>
      </c>
      <c r="AE2" s="28" t="s">
        <v>27</v>
      </c>
      <c r="AF2" s="28" t="s">
        <v>28</v>
      </c>
      <c r="AG2" s="28" t="s">
        <v>22</v>
      </c>
      <c r="AH2" s="28" t="s">
        <v>23</v>
      </c>
      <c r="AI2" s="28" t="s">
        <v>24</v>
      </c>
      <c r="AJ2" s="28" t="s">
        <v>25</v>
      </c>
      <c r="AK2" s="28" t="s">
        <v>26</v>
      </c>
      <c r="AL2" s="28" t="s">
        <v>27</v>
      </c>
      <c r="AM2" s="28" t="s">
        <v>28</v>
      </c>
      <c r="AN2" s="28" t="s">
        <v>22</v>
      </c>
      <c r="AO2" s="28" t="s">
        <v>23</v>
      </c>
      <c r="AP2" s="28" t="s">
        <v>24</v>
      </c>
      <c r="AQ2" s="29" t="s">
        <v>29</v>
      </c>
      <c r="AR2" s="25" t="s">
        <v>30</v>
      </c>
      <c r="AS2" s="25" t="s">
        <v>31</v>
      </c>
      <c r="AT2" s="30" t="s">
        <v>32</v>
      </c>
      <c r="AU2" s="30" t="s">
        <v>33</v>
      </c>
      <c r="AV2" s="30" t="s">
        <v>34</v>
      </c>
      <c r="AW2" s="30" t="s">
        <v>35</v>
      </c>
      <c r="AX2" s="31" t="s">
        <v>36</v>
      </c>
      <c r="AY2" s="32" t="s">
        <v>37</v>
      </c>
      <c r="AZ2" s="26" t="s">
        <v>38</v>
      </c>
      <c r="BA2" s="33" t="s">
        <v>39</v>
      </c>
    </row>
    <row r="3" spans="1:53" x14ac:dyDescent="0.3">
      <c r="A3" s="34" t="s">
        <v>40</v>
      </c>
      <c r="B3" s="6" t="s">
        <v>41</v>
      </c>
      <c r="C3" s="35" t="s">
        <v>42</v>
      </c>
      <c r="D3" s="36" t="s">
        <v>3</v>
      </c>
      <c r="E3" s="5">
        <v>44686</v>
      </c>
      <c r="F3" s="6" t="s">
        <v>3</v>
      </c>
      <c r="G3" s="6" t="s">
        <v>43</v>
      </c>
      <c r="H3" s="6" t="s">
        <v>44</v>
      </c>
      <c r="I3" s="6" t="s">
        <v>6</v>
      </c>
      <c r="J3" s="6"/>
      <c r="K3" s="7">
        <v>9975</v>
      </c>
      <c r="L3" s="10" t="s">
        <v>7</v>
      </c>
      <c r="M3" s="10" t="s">
        <v>7</v>
      </c>
      <c r="N3" s="10" t="s">
        <v>7</v>
      </c>
      <c r="O3" s="10" t="s">
        <v>7</v>
      </c>
      <c r="P3" s="10" t="s">
        <v>7</v>
      </c>
      <c r="Q3" s="10" t="s">
        <v>7</v>
      </c>
      <c r="R3" s="10" t="s">
        <v>7</v>
      </c>
      <c r="S3" s="10" t="s">
        <v>7</v>
      </c>
      <c r="T3" s="10" t="s">
        <v>7</v>
      </c>
      <c r="U3" s="10" t="s">
        <v>7</v>
      </c>
      <c r="V3" s="10" t="s">
        <v>7</v>
      </c>
      <c r="W3" s="8" t="s">
        <v>7</v>
      </c>
      <c r="X3" s="8" t="s">
        <v>7</v>
      </c>
      <c r="Y3" s="8" t="s">
        <v>7</v>
      </c>
      <c r="Z3" s="8" t="s">
        <v>7</v>
      </c>
      <c r="AA3" s="8" t="s">
        <v>7</v>
      </c>
      <c r="AB3" s="8" t="s">
        <v>7</v>
      </c>
      <c r="AC3" s="8" t="s">
        <v>7</v>
      </c>
      <c r="AD3" s="8" t="s">
        <v>7</v>
      </c>
      <c r="AE3" s="8" t="s">
        <v>7</v>
      </c>
      <c r="AF3" s="8" t="s">
        <v>7</v>
      </c>
      <c r="AG3" s="8" t="s">
        <v>7</v>
      </c>
      <c r="AH3" s="8" t="s">
        <v>7</v>
      </c>
      <c r="AI3" s="8" t="s">
        <v>7</v>
      </c>
      <c r="AJ3" s="8" t="s">
        <v>7</v>
      </c>
      <c r="AK3" s="37"/>
      <c r="AL3" s="37"/>
      <c r="AM3" s="10"/>
      <c r="AN3" s="10"/>
      <c r="AO3" s="10"/>
      <c r="AP3" s="10"/>
      <c r="AQ3" s="11">
        <v>30</v>
      </c>
      <c r="AR3" s="4"/>
      <c r="AS3" s="4"/>
      <c r="AT3" s="4"/>
      <c r="AU3" s="4"/>
      <c r="AV3" s="4"/>
      <c r="AW3" s="38"/>
      <c r="AX3" s="39">
        <v>375000</v>
      </c>
      <c r="AY3" s="13">
        <v>1417898</v>
      </c>
      <c r="AZ3" s="14">
        <v>1250000</v>
      </c>
      <c r="BA3" s="40"/>
    </row>
    <row r="4" spans="1:53" x14ac:dyDescent="0.3">
      <c r="A4" s="34" t="s">
        <v>45</v>
      </c>
      <c r="B4" s="6" t="s">
        <v>46</v>
      </c>
      <c r="C4" s="35" t="s">
        <v>47</v>
      </c>
      <c r="D4" s="36" t="s">
        <v>3</v>
      </c>
      <c r="E4" s="5">
        <v>44700</v>
      </c>
      <c r="F4" s="6" t="s">
        <v>3</v>
      </c>
      <c r="G4" s="6" t="s">
        <v>48</v>
      </c>
      <c r="H4" s="6" t="s">
        <v>5</v>
      </c>
      <c r="I4" s="6" t="s">
        <v>6</v>
      </c>
      <c r="J4" s="6"/>
      <c r="K4" s="7">
        <v>9975</v>
      </c>
      <c r="L4" s="8" t="s">
        <v>7</v>
      </c>
      <c r="M4" s="8" t="s">
        <v>7</v>
      </c>
      <c r="N4" s="8" t="s">
        <v>7</v>
      </c>
      <c r="O4" s="8" t="s">
        <v>7</v>
      </c>
      <c r="P4" s="8" t="s">
        <v>7</v>
      </c>
      <c r="Q4" s="8" t="s">
        <v>7</v>
      </c>
      <c r="R4" s="8" t="s">
        <v>7</v>
      </c>
      <c r="S4" s="8" t="s">
        <v>7</v>
      </c>
      <c r="T4" s="8" t="s">
        <v>7</v>
      </c>
      <c r="U4" s="8" t="s">
        <v>7</v>
      </c>
      <c r="V4" s="8" t="s">
        <v>7</v>
      </c>
      <c r="W4" s="9" t="s">
        <v>7</v>
      </c>
      <c r="X4" s="9" t="s">
        <v>7</v>
      </c>
      <c r="Y4" s="10" t="s">
        <v>7</v>
      </c>
      <c r="Z4" s="10" t="s">
        <v>7</v>
      </c>
      <c r="AA4" s="10" t="s">
        <v>7</v>
      </c>
      <c r="AB4" s="10" t="s">
        <v>7</v>
      </c>
      <c r="AC4" s="10" t="s">
        <v>7</v>
      </c>
      <c r="AD4" s="10" t="s">
        <v>7</v>
      </c>
      <c r="AE4" s="10" t="s">
        <v>7</v>
      </c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1">
        <v>30</v>
      </c>
      <c r="AR4" s="4"/>
      <c r="AS4" s="41">
        <v>35000</v>
      </c>
      <c r="AT4" s="4"/>
      <c r="AU4" s="4">
        <v>1</v>
      </c>
      <c r="AV4" s="4">
        <v>1</v>
      </c>
      <c r="AW4" s="4">
        <v>1</v>
      </c>
      <c r="AX4" s="39">
        <v>285000</v>
      </c>
      <c r="AY4" s="13">
        <v>1023351</v>
      </c>
      <c r="AZ4" s="14">
        <v>950000</v>
      </c>
      <c r="BA4" s="15"/>
    </row>
    <row r="5" spans="1:53" x14ac:dyDescent="0.3">
      <c r="A5" s="34" t="s">
        <v>49</v>
      </c>
      <c r="B5" s="6" t="s">
        <v>50</v>
      </c>
      <c r="C5" s="1" t="s">
        <v>51</v>
      </c>
      <c r="D5" s="36" t="s">
        <v>3</v>
      </c>
      <c r="E5" s="5">
        <v>44700</v>
      </c>
      <c r="F5" s="6" t="s">
        <v>3</v>
      </c>
      <c r="G5" s="6" t="s">
        <v>48</v>
      </c>
      <c r="H5" s="6" t="s">
        <v>5</v>
      </c>
      <c r="I5" s="6" t="s">
        <v>6</v>
      </c>
      <c r="J5" s="6"/>
      <c r="K5" s="7">
        <v>9975</v>
      </c>
      <c r="L5" s="10" t="s">
        <v>7</v>
      </c>
      <c r="M5" s="10" t="s">
        <v>7</v>
      </c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10" t="s">
        <v>7</v>
      </c>
      <c r="U5" s="10" t="s">
        <v>7</v>
      </c>
      <c r="V5" s="10" t="s">
        <v>7</v>
      </c>
      <c r="W5" s="10" t="s">
        <v>7</v>
      </c>
      <c r="X5" s="8" t="s">
        <v>7</v>
      </c>
      <c r="Y5" s="8" t="s">
        <v>7</v>
      </c>
      <c r="Z5" s="8" t="s">
        <v>7</v>
      </c>
      <c r="AA5" s="8" t="s">
        <v>7</v>
      </c>
      <c r="AB5" s="8" t="s">
        <v>7</v>
      </c>
      <c r="AC5" s="8" t="s">
        <v>7</v>
      </c>
      <c r="AD5" s="8" t="s">
        <v>7</v>
      </c>
      <c r="AE5" s="8" t="s">
        <v>7</v>
      </c>
      <c r="AF5" s="8" t="s">
        <v>7</v>
      </c>
      <c r="AG5" s="8" t="s">
        <v>7</v>
      </c>
      <c r="AH5" s="8" t="s">
        <v>7</v>
      </c>
      <c r="AI5" s="8" t="s">
        <v>7</v>
      </c>
      <c r="AJ5" s="8" t="s">
        <v>7</v>
      </c>
      <c r="AK5" s="37"/>
      <c r="AL5" s="37"/>
      <c r="AM5" s="10"/>
      <c r="AN5" s="10"/>
      <c r="AO5" s="10"/>
      <c r="AP5" s="10"/>
      <c r="AQ5" s="11">
        <v>30</v>
      </c>
      <c r="AR5" s="4"/>
      <c r="AS5" s="41">
        <v>50000</v>
      </c>
      <c r="AT5" s="4"/>
      <c r="AU5" s="4"/>
      <c r="AV5" s="4"/>
      <c r="AW5" s="12"/>
      <c r="AX5" s="39">
        <v>225000</v>
      </c>
      <c r="AY5" s="13">
        <v>765352</v>
      </c>
      <c r="AZ5" s="14">
        <v>750000</v>
      </c>
      <c r="BA5" s="15"/>
    </row>
    <row r="6" spans="1:53" x14ac:dyDescent="0.3">
      <c r="A6" s="34" t="s">
        <v>52</v>
      </c>
      <c r="B6" s="6" t="s">
        <v>53</v>
      </c>
      <c r="C6" s="35" t="s">
        <v>54</v>
      </c>
      <c r="D6" s="36" t="s">
        <v>3</v>
      </c>
      <c r="E6" s="5">
        <v>44678</v>
      </c>
      <c r="F6" s="6" t="s">
        <v>3</v>
      </c>
      <c r="G6" s="6" t="s">
        <v>55</v>
      </c>
      <c r="H6" s="36" t="s">
        <v>56</v>
      </c>
      <c r="I6" s="6" t="s">
        <v>6</v>
      </c>
      <c r="J6" s="6"/>
      <c r="K6" s="7">
        <v>9975</v>
      </c>
      <c r="L6" s="8" t="s">
        <v>7</v>
      </c>
      <c r="M6" s="8" t="s">
        <v>7</v>
      </c>
      <c r="N6" s="8" t="s">
        <v>7</v>
      </c>
      <c r="O6" s="8" t="s">
        <v>7</v>
      </c>
      <c r="P6" s="8" t="s">
        <v>7</v>
      </c>
      <c r="Q6" s="8" t="s">
        <v>7</v>
      </c>
      <c r="R6" s="10" t="s">
        <v>7</v>
      </c>
      <c r="S6" s="10" t="s">
        <v>7</v>
      </c>
      <c r="T6" s="10" t="s">
        <v>7</v>
      </c>
      <c r="U6" s="10" t="s">
        <v>7</v>
      </c>
      <c r="V6" s="10" t="s">
        <v>7</v>
      </c>
      <c r="W6" s="10" t="s">
        <v>7</v>
      </c>
      <c r="X6" s="10" t="s">
        <v>7</v>
      </c>
      <c r="Y6" s="10" t="s">
        <v>7</v>
      </c>
      <c r="Z6" s="10" t="s">
        <v>7</v>
      </c>
      <c r="AA6" s="10" t="s">
        <v>7</v>
      </c>
      <c r="AB6" s="10" t="s">
        <v>7</v>
      </c>
      <c r="AC6" s="10" t="s">
        <v>7</v>
      </c>
      <c r="AD6" s="10" t="s">
        <v>7</v>
      </c>
      <c r="AE6" s="10" t="s">
        <v>7</v>
      </c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1">
        <v>30</v>
      </c>
      <c r="AR6" s="4">
        <v>1</v>
      </c>
      <c r="AS6" s="41"/>
      <c r="AT6" s="4"/>
      <c r="AU6" s="4">
        <v>1</v>
      </c>
      <c r="AV6" s="4"/>
      <c r="AW6" s="12">
        <v>1</v>
      </c>
      <c r="AX6" s="39">
        <v>375000</v>
      </c>
      <c r="AY6" s="13">
        <v>1855734</v>
      </c>
      <c r="AZ6" s="14">
        <v>1600000</v>
      </c>
      <c r="BA6" s="15"/>
    </row>
    <row r="7" spans="1:53" x14ac:dyDescent="0.3">
      <c r="A7" s="34" t="s">
        <v>57</v>
      </c>
      <c r="B7" s="6" t="s">
        <v>58</v>
      </c>
      <c r="C7" s="1" t="s">
        <v>59</v>
      </c>
      <c r="D7" s="36" t="s">
        <v>3</v>
      </c>
      <c r="E7" s="5">
        <v>44686</v>
      </c>
      <c r="F7" s="6" t="s">
        <v>3</v>
      </c>
      <c r="G7" s="6" t="s">
        <v>48</v>
      </c>
      <c r="H7" s="6" t="s">
        <v>44</v>
      </c>
      <c r="I7" s="6" t="s">
        <v>6</v>
      </c>
      <c r="J7" s="6"/>
      <c r="K7" s="7">
        <v>9975</v>
      </c>
      <c r="L7" s="10" t="s">
        <v>7</v>
      </c>
      <c r="M7" s="10" t="s">
        <v>7</v>
      </c>
      <c r="N7" s="10" t="s">
        <v>7</v>
      </c>
      <c r="O7" s="10" t="s">
        <v>7</v>
      </c>
      <c r="P7" s="10" t="s">
        <v>7</v>
      </c>
      <c r="Q7" s="10" t="s">
        <v>7</v>
      </c>
      <c r="R7" s="10" t="s">
        <v>7</v>
      </c>
      <c r="S7" s="10" t="s">
        <v>7</v>
      </c>
      <c r="T7" s="10" t="s">
        <v>7</v>
      </c>
      <c r="U7" s="10" t="s">
        <v>7</v>
      </c>
      <c r="V7" s="10" t="s">
        <v>7</v>
      </c>
      <c r="W7" s="8" t="s">
        <v>7</v>
      </c>
      <c r="X7" s="8" t="s">
        <v>7</v>
      </c>
      <c r="Y7" s="8" t="s">
        <v>7</v>
      </c>
      <c r="Z7" s="8" t="s">
        <v>7</v>
      </c>
      <c r="AA7" s="8" t="s">
        <v>7</v>
      </c>
      <c r="AB7" s="8" t="s">
        <v>7</v>
      </c>
      <c r="AC7" s="8" t="s">
        <v>7</v>
      </c>
      <c r="AD7" s="8" t="s">
        <v>7</v>
      </c>
      <c r="AE7" s="8" t="s">
        <v>7</v>
      </c>
      <c r="AF7" s="8" t="s">
        <v>7</v>
      </c>
      <c r="AG7" s="8" t="s">
        <v>7</v>
      </c>
      <c r="AH7" s="8" t="s">
        <v>7</v>
      </c>
      <c r="AI7" s="8" t="s">
        <v>7</v>
      </c>
      <c r="AJ7" s="8" t="s">
        <v>7</v>
      </c>
      <c r="AK7" s="37"/>
      <c r="AL7" s="37"/>
      <c r="AM7" s="10"/>
      <c r="AN7" s="10"/>
      <c r="AO7" s="10"/>
      <c r="AP7" s="10"/>
      <c r="AQ7" s="11">
        <v>30</v>
      </c>
      <c r="AR7" s="4"/>
      <c r="AS7" s="4"/>
      <c r="AT7" s="4"/>
      <c r="AU7" s="4"/>
      <c r="AV7" s="4"/>
      <c r="AW7" s="12"/>
      <c r="AX7" s="39">
        <v>255000</v>
      </c>
      <c r="AY7" s="13">
        <v>888440</v>
      </c>
      <c r="AZ7" s="14">
        <v>850000</v>
      </c>
      <c r="BA7" s="42"/>
    </row>
    <row r="8" spans="1:53" x14ac:dyDescent="0.3">
      <c r="A8" s="34" t="s">
        <v>60</v>
      </c>
      <c r="B8" s="6" t="s">
        <v>61</v>
      </c>
      <c r="C8" s="35" t="s">
        <v>62</v>
      </c>
      <c r="D8" s="36" t="s">
        <v>3</v>
      </c>
      <c r="E8" s="5">
        <v>44700</v>
      </c>
      <c r="F8" s="6" t="s">
        <v>3</v>
      </c>
      <c r="G8" s="6" t="s">
        <v>43</v>
      </c>
      <c r="H8" s="6" t="s">
        <v>5</v>
      </c>
      <c r="I8" s="6" t="s">
        <v>6</v>
      </c>
      <c r="J8" s="6"/>
      <c r="K8" s="7">
        <v>9975</v>
      </c>
      <c r="L8" s="8" t="s">
        <v>7</v>
      </c>
      <c r="M8" s="8" t="s">
        <v>7</v>
      </c>
      <c r="N8" s="8" t="s">
        <v>7</v>
      </c>
      <c r="O8" s="8" t="s">
        <v>7</v>
      </c>
      <c r="P8" s="8" t="s">
        <v>7</v>
      </c>
      <c r="Q8" s="8" t="s">
        <v>7</v>
      </c>
      <c r="R8" s="8" t="s">
        <v>7</v>
      </c>
      <c r="S8" s="8" t="s">
        <v>7</v>
      </c>
      <c r="T8" s="8" t="s">
        <v>7</v>
      </c>
      <c r="U8" s="8" t="s">
        <v>7</v>
      </c>
      <c r="V8" s="8" t="s">
        <v>7</v>
      </c>
      <c r="W8" s="9" t="s">
        <v>7</v>
      </c>
      <c r="X8" s="9" t="s">
        <v>7</v>
      </c>
      <c r="Y8" s="10" t="s">
        <v>7</v>
      </c>
      <c r="Z8" s="10" t="s">
        <v>7</v>
      </c>
      <c r="AA8" s="10" t="s">
        <v>7</v>
      </c>
      <c r="AB8" s="10" t="s">
        <v>7</v>
      </c>
      <c r="AC8" s="10" t="s">
        <v>7</v>
      </c>
      <c r="AD8" s="10" t="s">
        <v>7</v>
      </c>
      <c r="AE8" s="10" t="s">
        <v>7</v>
      </c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1">
        <v>30</v>
      </c>
      <c r="AR8" s="4"/>
      <c r="AS8" s="4"/>
      <c r="AT8" s="4">
        <v>2</v>
      </c>
      <c r="AU8" s="4">
        <v>1</v>
      </c>
      <c r="AV8" s="4">
        <v>1</v>
      </c>
      <c r="AW8" s="12">
        <v>1</v>
      </c>
      <c r="AX8" s="39">
        <v>195000</v>
      </c>
      <c r="AY8" s="13">
        <v>646543</v>
      </c>
      <c r="AZ8" s="14">
        <v>650000</v>
      </c>
      <c r="BA8" s="15"/>
    </row>
    <row r="9" spans="1:53" x14ac:dyDescent="0.3">
      <c r="A9" s="34" t="s">
        <v>63</v>
      </c>
      <c r="B9" s="6" t="s">
        <v>64</v>
      </c>
      <c r="C9" s="35" t="s">
        <v>62</v>
      </c>
      <c r="D9" s="36" t="s">
        <v>3</v>
      </c>
      <c r="E9" s="5">
        <v>44700</v>
      </c>
      <c r="F9" s="6" t="s">
        <v>3</v>
      </c>
      <c r="G9" s="34" t="s">
        <v>65</v>
      </c>
      <c r="H9" s="34" t="s">
        <v>5</v>
      </c>
      <c r="I9" s="6" t="s">
        <v>6</v>
      </c>
      <c r="J9" s="6"/>
      <c r="K9" s="7">
        <v>9975</v>
      </c>
      <c r="L9" s="8" t="s">
        <v>7</v>
      </c>
      <c r="M9" s="8" t="s">
        <v>7</v>
      </c>
      <c r="N9" s="8" t="s">
        <v>7</v>
      </c>
      <c r="O9" s="8" t="s">
        <v>7</v>
      </c>
      <c r="P9" s="8" t="s">
        <v>7</v>
      </c>
      <c r="Q9" s="8" t="s">
        <v>7</v>
      </c>
      <c r="R9" s="8" t="s">
        <v>7</v>
      </c>
      <c r="S9" s="8" t="s">
        <v>7</v>
      </c>
      <c r="T9" s="8" t="s">
        <v>7</v>
      </c>
      <c r="U9" s="8" t="s">
        <v>7</v>
      </c>
      <c r="V9" s="8" t="s">
        <v>7</v>
      </c>
      <c r="W9" s="9" t="s">
        <v>7</v>
      </c>
      <c r="X9" s="9" t="s">
        <v>7</v>
      </c>
      <c r="Y9" s="10" t="s">
        <v>7</v>
      </c>
      <c r="Z9" s="10" t="s">
        <v>7</v>
      </c>
      <c r="AA9" s="10" t="s">
        <v>7</v>
      </c>
      <c r="AB9" s="10" t="s">
        <v>7</v>
      </c>
      <c r="AC9" s="10" t="s">
        <v>7</v>
      </c>
      <c r="AD9" s="10" t="s">
        <v>7</v>
      </c>
      <c r="AE9" s="10" t="s">
        <v>7</v>
      </c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1">
        <v>30</v>
      </c>
      <c r="AR9" s="4"/>
      <c r="AS9" s="4"/>
      <c r="AT9" s="43"/>
      <c r="AU9" s="43">
        <v>1</v>
      </c>
      <c r="AV9" s="43">
        <v>1</v>
      </c>
      <c r="AW9" s="12">
        <v>1</v>
      </c>
      <c r="AX9" s="39">
        <v>255000</v>
      </c>
      <c r="AY9" s="13">
        <v>889200</v>
      </c>
      <c r="AZ9" s="14">
        <v>850000</v>
      </c>
      <c r="BA9" s="15"/>
    </row>
    <row r="10" spans="1:53" x14ac:dyDescent="0.3">
      <c r="A10" s="34" t="s">
        <v>66</v>
      </c>
      <c r="B10" s="6" t="s">
        <v>67</v>
      </c>
      <c r="C10" s="35" t="s">
        <v>68</v>
      </c>
      <c r="D10" s="36" t="s">
        <v>3</v>
      </c>
      <c r="E10" s="5">
        <v>44705</v>
      </c>
      <c r="F10" s="6" t="s">
        <v>3</v>
      </c>
      <c r="G10" s="6" t="s">
        <v>65</v>
      </c>
      <c r="H10" s="6" t="s">
        <v>5</v>
      </c>
      <c r="I10" s="6" t="s">
        <v>6</v>
      </c>
      <c r="J10" s="6"/>
      <c r="K10" s="7">
        <v>9975</v>
      </c>
      <c r="L10" s="8" t="s">
        <v>7</v>
      </c>
      <c r="M10" s="8" t="s">
        <v>7</v>
      </c>
      <c r="N10" s="8" t="s">
        <v>7</v>
      </c>
      <c r="O10" s="8" t="s">
        <v>7</v>
      </c>
      <c r="P10" s="8" t="s">
        <v>7</v>
      </c>
      <c r="Q10" s="8" t="s">
        <v>7</v>
      </c>
      <c r="R10" s="8" t="s">
        <v>7</v>
      </c>
      <c r="S10" s="8" t="s">
        <v>7</v>
      </c>
      <c r="T10" s="8" t="s">
        <v>7</v>
      </c>
      <c r="U10" s="8" t="s">
        <v>7</v>
      </c>
      <c r="V10" s="8" t="s">
        <v>7</v>
      </c>
      <c r="W10" s="9" t="s">
        <v>7</v>
      </c>
      <c r="X10" s="9" t="s">
        <v>7</v>
      </c>
      <c r="Y10" s="10" t="s">
        <v>7</v>
      </c>
      <c r="Z10" s="10" t="s">
        <v>7</v>
      </c>
      <c r="AA10" s="10" t="s">
        <v>7</v>
      </c>
      <c r="AB10" s="10" t="s">
        <v>7</v>
      </c>
      <c r="AC10" s="10" t="s">
        <v>7</v>
      </c>
      <c r="AD10" s="10" t="s">
        <v>7</v>
      </c>
      <c r="AE10" s="10" t="s">
        <v>7</v>
      </c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1">
        <v>30</v>
      </c>
      <c r="AR10" s="4"/>
      <c r="AS10" s="41"/>
      <c r="AT10" s="4">
        <v>2</v>
      </c>
      <c r="AU10" s="4">
        <v>1</v>
      </c>
      <c r="AV10" s="4">
        <v>1</v>
      </c>
      <c r="AW10" s="12">
        <v>1</v>
      </c>
      <c r="AX10" s="39">
        <v>240000</v>
      </c>
      <c r="AY10" s="13">
        <v>828270</v>
      </c>
      <c r="AZ10" s="14">
        <v>800000</v>
      </c>
      <c r="BA10" s="15"/>
    </row>
    <row r="11" spans="1:53" x14ac:dyDescent="0.3">
      <c r="A11" s="1" t="s">
        <v>69</v>
      </c>
      <c r="B11" s="6" t="s">
        <v>70</v>
      </c>
      <c r="C11" s="35" t="s">
        <v>71</v>
      </c>
      <c r="D11" s="36" t="s">
        <v>3</v>
      </c>
      <c r="E11" s="5">
        <v>44851</v>
      </c>
      <c r="F11" s="6" t="s">
        <v>3</v>
      </c>
      <c r="G11" s="6" t="s">
        <v>72</v>
      </c>
      <c r="H11" s="6" t="s">
        <v>44</v>
      </c>
      <c r="I11" s="6" t="s">
        <v>6</v>
      </c>
      <c r="J11" s="6"/>
      <c r="K11" s="7">
        <v>9975</v>
      </c>
      <c r="L11" s="10" t="s">
        <v>7</v>
      </c>
      <c r="M11" s="10" t="s">
        <v>7</v>
      </c>
      <c r="N11" s="10" t="s">
        <v>7</v>
      </c>
      <c r="O11" s="10" t="s">
        <v>7</v>
      </c>
      <c r="P11" s="10" t="s">
        <v>7</v>
      </c>
      <c r="Q11" s="10" t="s">
        <v>7</v>
      </c>
      <c r="R11" s="10" t="s">
        <v>7</v>
      </c>
      <c r="S11" s="10" t="s">
        <v>7</v>
      </c>
      <c r="T11" s="10" t="s">
        <v>7</v>
      </c>
      <c r="U11" s="10" t="s">
        <v>7</v>
      </c>
      <c r="V11" s="10" t="s">
        <v>7</v>
      </c>
      <c r="W11" s="9" t="s">
        <v>7</v>
      </c>
      <c r="X11" s="9" t="s">
        <v>7</v>
      </c>
      <c r="Y11" s="10" t="s">
        <v>7</v>
      </c>
      <c r="Z11" s="10" t="s">
        <v>7</v>
      </c>
      <c r="AA11" s="10" t="s">
        <v>7</v>
      </c>
      <c r="AB11" s="10" t="s">
        <v>7</v>
      </c>
      <c r="AC11" s="10" t="s">
        <v>7</v>
      </c>
      <c r="AD11" s="10" t="s">
        <v>7</v>
      </c>
      <c r="AE11" s="10" t="s">
        <v>7</v>
      </c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1">
        <v>30</v>
      </c>
      <c r="AR11" s="4"/>
      <c r="AS11" s="4"/>
      <c r="AT11" s="4"/>
      <c r="AU11" s="4"/>
      <c r="AV11" s="4"/>
      <c r="AW11" s="12">
        <v>1</v>
      </c>
      <c r="AX11" s="39">
        <v>420000</v>
      </c>
      <c r="AY11" s="13">
        <v>1584849</v>
      </c>
      <c r="AZ11" s="14">
        <v>1400000</v>
      </c>
      <c r="BA11" s="42"/>
    </row>
    <row r="12" spans="1:53" x14ac:dyDescent="0.3">
      <c r="A12" s="34" t="s">
        <v>73</v>
      </c>
      <c r="B12" s="6" t="s">
        <v>74</v>
      </c>
      <c r="C12" s="35" t="s">
        <v>62</v>
      </c>
      <c r="D12" s="36" t="s">
        <v>3</v>
      </c>
      <c r="E12" s="5">
        <v>44700</v>
      </c>
      <c r="F12" s="6" t="s">
        <v>3</v>
      </c>
      <c r="G12" s="6" t="s">
        <v>48</v>
      </c>
      <c r="H12" s="6" t="s">
        <v>5</v>
      </c>
      <c r="I12" s="6" t="s">
        <v>6</v>
      </c>
      <c r="J12" s="6"/>
      <c r="K12" s="7">
        <v>9975</v>
      </c>
      <c r="L12" s="8" t="s">
        <v>7</v>
      </c>
      <c r="M12" s="8" t="s">
        <v>7</v>
      </c>
      <c r="N12" s="8" t="s">
        <v>7</v>
      </c>
      <c r="O12" s="8" t="s">
        <v>7</v>
      </c>
      <c r="P12" s="8" t="s">
        <v>7</v>
      </c>
      <c r="Q12" s="8" t="s">
        <v>7</v>
      </c>
      <c r="R12" s="8" t="s">
        <v>7</v>
      </c>
      <c r="S12" s="8" t="s">
        <v>7</v>
      </c>
      <c r="T12" s="8" t="s">
        <v>7</v>
      </c>
      <c r="U12" s="8" t="s">
        <v>7</v>
      </c>
      <c r="V12" s="8" t="s">
        <v>7</v>
      </c>
      <c r="W12" s="9" t="s">
        <v>7</v>
      </c>
      <c r="X12" s="9" t="s">
        <v>7</v>
      </c>
      <c r="Y12" s="10" t="s">
        <v>7</v>
      </c>
      <c r="Z12" s="10" t="s">
        <v>7</v>
      </c>
      <c r="AA12" s="10" t="s">
        <v>7</v>
      </c>
      <c r="AB12" s="10" t="s">
        <v>7</v>
      </c>
      <c r="AC12" s="10" t="s">
        <v>7</v>
      </c>
      <c r="AD12" s="10" t="s">
        <v>7</v>
      </c>
      <c r="AE12" s="10" t="s">
        <v>7</v>
      </c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1">
        <v>30</v>
      </c>
      <c r="AR12" s="4"/>
      <c r="AS12" s="41"/>
      <c r="AT12" s="4">
        <v>2</v>
      </c>
      <c r="AU12" s="4">
        <v>1</v>
      </c>
      <c r="AV12" s="4">
        <v>1</v>
      </c>
      <c r="AW12" s="12">
        <v>1</v>
      </c>
      <c r="AX12" s="39">
        <v>225000</v>
      </c>
      <c r="AY12" s="13">
        <v>768165</v>
      </c>
      <c r="AZ12" s="14">
        <v>750000</v>
      </c>
      <c r="BA12" s="15"/>
    </row>
    <row r="13" spans="1:53" x14ac:dyDescent="0.3">
      <c r="A13" s="34" t="s">
        <v>75</v>
      </c>
      <c r="B13" s="6" t="s">
        <v>76</v>
      </c>
      <c r="C13" s="35" t="s">
        <v>71</v>
      </c>
      <c r="D13" s="36" t="s">
        <v>3</v>
      </c>
      <c r="E13" s="5">
        <v>44705</v>
      </c>
      <c r="F13" s="44" t="s">
        <v>3</v>
      </c>
      <c r="G13" s="6" t="s">
        <v>77</v>
      </c>
      <c r="H13" s="6" t="s">
        <v>5</v>
      </c>
      <c r="I13" s="6" t="s">
        <v>6</v>
      </c>
      <c r="J13" s="6"/>
      <c r="K13" s="7">
        <v>9975</v>
      </c>
      <c r="L13" s="45" t="s">
        <v>78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8"/>
      <c r="AQ13" s="49">
        <v>0</v>
      </c>
      <c r="AR13" s="4"/>
      <c r="AS13" s="4"/>
      <c r="AT13" s="4"/>
      <c r="AU13" s="4"/>
      <c r="AV13" s="4"/>
      <c r="AW13" s="12"/>
      <c r="AX13" s="50"/>
      <c r="AY13" s="13">
        <v>2383967</v>
      </c>
      <c r="AZ13" s="14">
        <v>2000000</v>
      </c>
      <c r="BA13" s="15" t="s">
        <v>79</v>
      </c>
    </row>
    <row r="14" spans="1:53" x14ac:dyDescent="0.3">
      <c r="A14" s="34" t="s">
        <v>80</v>
      </c>
      <c r="B14" s="6" t="s">
        <v>81</v>
      </c>
      <c r="C14" s="1" t="s">
        <v>82</v>
      </c>
      <c r="D14" s="36" t="s">
        <v>3</v>
      </c>
      <c r="E14" s="5">
        <v>44686</v>
      </c>
      <c r="F14" s="6" t="s">
        <v>3</v>
      </c>
      <c r="G14" s="6" t="s">
        <v>43</v>
      </c>
      <c r="H14" s="6" t="s">
        <v>44</v>
      </c>
      <c r="I14" s="6" t="s">
        <v>6</v>
      </c>
      <c r="J14" s="6"/>
      <c r="K14" s="7">
        <v>9975</v>
      </c>
      <c r="L14" s="10" t="s">
        <v>7</v>
      </c>
      <c r="M14" s="10" t="s">
        <v>7</v>
      </c>
      <c r="N14" s="10" t="s">
        <v>7</v>
      </c>
      <c r="O14" s="10" t="s">
        <v>7</v>
      </c>
      <c r="P14" s="10" t="s">
        <v>7</v>
      </c>
      <c r="Q14" s="10" t="s">
        <v>7</v>
      </c>
      <c r="R14" s="10" t="s">
        <v>7</v>
      </c>
      <c r="S14" s="10" t="s">
        <v>7</v>
      </c>
      <c r="T14" s="10" t="s">
        <v>7</v>
      </c>
      <c r="U14" s="10" t="s">
        <v>7</v>
      </c>
      <c r="V14" s="10" t="s">
        <v>7</v>
      </c>
      <c r="W14" s="8" t="s">
        <v>7</v>
      </c>
      <c r="X14" s="8" t="s">
        <v>7</v>
      </c>
      <c r="Y14" s="8" t="s">
        <v>7</v>
      </c>
      <c r="Z14" s="8" t="s">
        <v>7</v>
      </c>
      <c r="AA14" s="8" t="s">
        <v>7</v>
      </c>
      <c r="AB14" s="8" t="s">
        <v>7</v>
      </c>
      <c r="AC14" s="8" t="s">
        <v>7</v>
      </c>
      <c r="AD14" s="8" t="s">
        <v>7</v>
      </c>
      <c r="AE14" s="8" t="s">
        <v>7</v>
      </c>
      <c r="AF14" s="8" t="s">
        <v>7</v>
      </c>
      <c r="AG14" s="8" t="s">
        <v>7</v>
      </c>
      <c r="AH14" s="8" t="s">
        <v>7</v>
      </c>
      <c r="AI14" s="8" t="s">
        <v>7</v>
      </c>
      <c r="AJ14" s="8" t="s">
        <v>7</v>
      </c>
      <c r="AK14" s="37"/>
      <c r="AL14" s="37"/>
      <c r="AM14" s="10"/>
      <c r="AN14" s="10"/>
      <c r="AO14" s="10"/>
      <c r="AP14" s="10"/>
      <c r="AQ14" s="11">
        <v>30</v>
      </c>
      <c r="AR14" s="4"/>
      <c r="AS14" s="4"/>
      <c r="AT14" s="4"/>
      <c r="AU14" s="4"/>
      <c r="AV14" s="4"/>
      <c r="AW14" s="12"/>
      <c r="AX14" s="39">
        <v>195000</v>
      </c>
      <c r="AY14" s="13">
        <v>643166</v>
      </c>
      <c r="AZ14" s="14">
        <v>650000</v>
      </c>
      <c r="BA14" s="51"/>
    </row>
    <row r="15" spans="1:53" x14ac:dyDescent="0.3">
      <c r="A15" s="34" t="s">
        <v>83</v>
      </c>
      <c r="B15" s="6" t="s">
        <v>84</v>
      </c>
      <c r="C15" s="1" t="s">
        <v>85</v>
      </c>
      <c r="D15" s="36" t="s">
        <v>3</v>
      </c>
      <c r="E15" s="5">
        <v>44688</v>
      </c>
      <c r="F15" s="6" t="s">
        <v>3</v>
      </c>
      <c r="G15" s="6" t="s">
        <v>43</v>
      </c>
      <c r="H15" s="6" t="s">
        <v>44</v>
      </c>
      <c r="I15" s="6" t="s">
        <v>6</v>
      </c>
      <c r="J15" s="6"/>
      <c r="K15" s="7">
        <v>9975</v>
      </c>
      <c r="L15" s="10" t="s">
        <v>7</v>
      </c>
      <c r="M15" s="10" t="s">
        <v>7</v>
      </c>
      <c r="N15" s="10" t="s">
        <v>7</v>
      </c>
      <c r="O15" s="10" t="s">
        <v>7</v>
      </c>
      <c r="P15" s="10" t="s">
        <v>7</v>
      </c>
      <c r="Q15" s="10" t="s">
        <v>7</v>
      </c>
      <c r="R15" s="10" t="s">
        <v>7</v>
      </c>
      <c r="S15" s="10" t="s">
        <v>7</v>
      </c>
      <c r="T15" s="10" t="s">
        <v>7</v>
      </c>
      <c r="U15" s="10" t="s">
        <v>7</v>
      </c>
      <c r="V15" s="10" t="s">
        <v>7</v>
      </c>
      <c r="W15" s="52" t="s">
        <v>86</v>
      </c>
      <c r="X15" s="52" t="s">
        <v>86</v>
      </c>
      <c r="Y15" s="52" t="s">
        <v>86</v>
      </c>
      <c r="Z15" s="52" t="s">
        <v>86</v>
      </c>
      <c r="AA15" s="52" t="s">
        <v>86</v>
      </c>
      <c r="AB15" s="52" t="s">
        <v>86</v>
      </c>
      <c r="AC15" s="52" t="s">
        <v>86</v>
      </c>
      <c r="AD15" s="52" t="s">
        <v>86</v>
      </c>
      <c r="AE15" s="52" t="s">
        <v>86</v>
      </c>
      <c r="AF15" s="52" t="s">
        <v>86</v>
      </c>
      <c r="AG15" s="52" t="s">
        <v>86</v>
      </c>
      <c r="AH15" s="52" t="s">
        <v>86</v>
      </c>
      <c r="AI15" s="52" t="s">
        <v>86</v>
      </c>
      <c r="AJ15" s="52" t="s">
        <v>86</v>
      </c>
      <c r="AK15" s="52" t="s">
        <v>86</v>
      </c>
      <c r="AL15" s="52" t="s">
        <v>86</v>
      </c>
      <c r="AM15" s="52" t="s">
        <v>86</v>
      </c>
      <c r="AN15" s="52" t="s">
        <v>86</v>
      </c>
      <c r="AO15" s="52" t="s">
        <v>86</v>
      </c>
      <c r="AP15" s="52" t="s">
        <v>86</v>
      </c>
      <c r="AQ15" s="49">
        <v>28</v>
      </c>
      <c r="AR15" s="4"/>
      <c r="AS15" s="41">
        <v>40000</v>
      </c>
      <c r="AT15" s="4"/>
      <c r="AU15" s="4"/>
      <c r="AV15" s="4"/>
      <c r="AW15" s="12"/>
      <c r="AX15" s="39">
        <v>240000</v>
      </c>
      <c r="AY15" s="13">
        <v>831630</v>
      </c>
      <c r="AZ15" s="14">
        <v>800000</v>
      </c>
      <c r="BA15" s="53" t="s">
        <v>87</v>
      </c>
    </row>
    <row r="16" spans="1:53" x14ac:dyDescent="0.3">
      <c r="A16" s="34" t="s">
        <v>88</v>
      </c>
      <c r="B16" s="6" t="s">
        <v>89</v>
      </c>
      <c r="C16" s="1" t="s">
        <v>59</v>
      </c>
      <c r="D16" s="36" t="s">
        <v>3</v>
      </c>
      <c r="E16" s="5">
        <v>44700</v>
      </c>
      <c r="F16" s="6" t="s">
        <v>3</v>
      </c>
      <c r="G16" s="6" t="s">
        <v>48</v>
      </c>
      <c r="H16" s="6" t="s">
        <v>44</v>
      </c>
      <c r="I16" s="6" t="str">
        <f>'[1]9975'!M15</f>
        <v>PROVIDA</v>
      </c>
      <c r="J16" s="6"/>
      <c r="K16" s="7">
        <v>9975</v>
      </c>
      <c r="L16" s="10" t="s">
        <v>7</v>
      </c>
      <c r="M16" s="10" t="s">
        <v>7</v>
      </c>
      <c r="N16" s="10" t="s">
        <v>7</v>
      </c>
      <c r="O16" s="10" t="s">
        <v>7</v>
      </c>
      <c r="P16" s="10" t="s">
        <v>7</v>
      </c>
      <c r="Q16" s="10" t="s">
        <v>7</v>
      </c>
      <c r="R16" s="10" t="s">
        <v>7</v>
      </c>
      <c r="S16" s="10" t="s">
        <v>7</v>
      </c>
      <c r="T16" s="10" t="s">
        <v>7</v>
      </c>
      <c r="U16" s="10" t="s">
        <v>7</v>
      </c>
      <c r="V16" s="10" t="s">
        <v>7</v>
      </c>
      <c r="W16" s="8" t="s">
        <v>7</v>
      </c>
      <c r="X16" s="8" t="s">
        <v>7</v>
      </c>
      <c r="Y16" s="8" t="s">
        <v>7</v>
      </c>
      <c r="Z16" s="8" t="s">
        <v>7</v>
      </c>
      <c r="AA16" s="8" t="s">
        <v>7</v>
      </c>
      <c r="AB16" s="8" t="s">
        <v>7</v>
      </c>
      <c r="AC16" s="8" t="s">
        <v>7</v>
      </c>
      <c r="AD16" s="8" t="s">
        <v>7</v>
      </c>
      <c r="AE16" s="8" t="s">
        <v>7</v>
      </c>
      <c r="AF16" s="8" t="s">
        <v>7</v>
      </c>
      <c r="AG16" s="8" t="s">
        <v>7</v>
      </c>
      <c r="AH16" s="8" t="s">
        <v>7</v>
      </c>
      <c r="AI16" s="8" t="s">
        <v>7</v>
      </c>
      <c r="AJ16" s="8" t="s">
        <v>7</v>
      </c>
      <c r="AK16" s="37"/>
      <c r="AL16" s="37"/>
      <c r="AM16" s="10"/>
      <c r="AN16" s="10"/>
      <c r="AO16" s="10"/>
      <c r="AP16" s="10"/>
      <c r="AQ16" s="11">
        <v>30</v>
      </c>
      <c r="AR16" s="4"/>
      <c r="AS16" s="4"/>
      <c r="AT16" s="4"/>
      <c r="AU16" s="4"/>
      <c r="AV16" s="4"/>
      <c r="AW16" s="12"/>
      <c r="AX16" s="39">
        <v>255000</v>
      </c>
      <c r="AY16" s="13">
        <v>894610</v>
      </c>
      <c r="AZ16" s="14">
        <v>850000</v>
      </c>
      <c r="BA16" s="40"/>
    </row>
    <row r="17" spans="1:53" x14ac:dyDescent="0.3">
      <c r="A17" s="34" t="s">
        <v>90</v>
      </c>
      <c r="B17" s="6" t="s">
        <v>91</v>
      </c>
      <c r="C17" s="35" t="s">
        <v>92</v>
      </c>
      <c r="D17" s="36" t="s">
        <v>3</v>
      </c>
      <c r="E17" s="5">
        <v>44666</v>
      </c>
      <c r="F17" s="6" t="s">
        <v>3</v>
      </c>
      <c r="G17" s="54" t="s">
        <v>93</v>
      </c>
      <c r="H17" s="6" t="s">
        <v>5</v>
      </c>
      <c r="I17" s="6" t="s">
        <v>6</v>
      </c>
      <c r="J17" s="6"/>
      <c r="K17" s="7">
        <v>9975</v>
      </c>
      <c r="L17" s="8" t="s">
        <v>7</v>
      </c>
      <c r="M17" s="8" t="s">
        <v>7</v>
      </c>
      <c r="N17" s="8" t="s">
        <v>7</v>
      </c>
      <c r="O17" s="8" t="s">
        <v>7</v>
      </c>
      <c r="P17" s="8" t="s">
        <v>7</v>
      </c>
      <c r="Q17" s="8" t="s">
        <v>7</v>
      </c>
      <c r="R17" s="8" t="s">
        <v>7</v>
      </c>
      <c r="S17" s="8" t="s">
        <v>7</v>
      </c>
      <c r="T17" s="8" t="s">
        <v>7</v>
      </c>
      <c r="U17" s="8" t="s">
        <v>7</v>
      </c>
      <c r="V17" s="8" t="s">
        <v>7</v>
      </c>
      <c r="W17" s="10" t="s">
        <v>7</v>
      </c>
      <c r="X17" s="10" t="s">
        <v>7</v>
      </c>
      <c r="Y17" s="10" t="s">
        <v>7</v>
      </c>
      <c r="Z17" s="10" t="s">
        <v>7</v>
      </c>
      <c r="AA17" s="10" t="s">
        <v>7</v>
      </c>
      <c r="AB17" s="10" t="s">
        <v>7</v>
      </c>
      <c r="AC17" s="10" t="s">
        <v>7</v>
      </c>
      <c r="AD17" s="10" t="s">
        <v>7</v>
      </c>
      <c r="AE17" s="10" t="s">
        <v>7</v>
      </c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1">
        <v>30</v>
      </c>
      <c r="AR17" s="4"/>
      <c r="AS17" s="4"/>
      <c r="AT17" s="4"/>
      <c r="AU17" s="4">
        <v>1</v>
      </c>
      <c r="AV17" s="4">
        <v>1</v>
      </c>
      <c r="AW17" s="12">
        <v>1</v>
      </c>
      <c r="AX17" s="39">
        <v>285000</v>
      </c>
      <c r="AY17" s="13">
        <v>1020766</v>
      </c>
      <c r="AZ17" s="14">
        <v>950000</v>
      </c>
      <c r="BA17" s="55" t="s">
        <v>94</v>
      </c>
    </row>
    <row r="18" spans="1:53" x14ac:dyDescent="0.3">
      <c r="A18" s="1" t="s">
        <v>95</v>
      </c>
      <c r="B18" s="35" t="s">
        <v>96</v>
      </c>
      <c r="C18" s="35" t="s">
        <v>62</v>
      </c>
      <c r="D18" s="12" t="s">
        <v>3</v>
      </c>
      <c r="E18" s="5">
        <v>44774</v>
      </c>
      <c r="F18" s="6" t="s">
        <v>3</v>
      </c>
      <c r="G18" s="35" t="s">
        <v>48</v>
      </c>
      <c r="H18" s="35" t="s">
        <v>5</v>
      </c>
      <c r="I18" s="35" t="s">
        <v>6</v>
      </c>
      <c r="J18" s="35"/>
      <c r="K18" s="7">
        <v>9975</v>
      </c>
      <c r="L18" s="8" t="s">
        <v>7</v>
      </c>
      <c r="M18" s="8" t="s">
        <v>7</v>
      </c>
      <c r="N18" s="8" t="s">
        <v>7</v>
      </c>
      <c r="O18" s="8" t="s">
        <v>7</v>
      </c>
      <c r="P18" s="8" t="s">
        <v>7</v>
      </c>
      <c r="Q18" s="8" t="s">
        <v>7</v>
      </c>
      <c r="R18" s="8" t="s">
        <v>7</v>
      </c>
      <c r="S18" s="8" t="s">
        <v>7</v>
      </c>
      <c r="T18" s="8" t="s">
        <v>7</v>
      </c>
      <c r="U18" s="8" t="s">
        <v>7</v>
      </c>
      <c r="V18" s="8" t="s">
        <v>7</v>
      </c>
      <c r="W18" s="10" t="s">
        <v>7</v>
      </c>
      <c r="X18" s="10" t="s">
        <v>7</v>
      </c>
      <c r="Y18" s="10" t="s">
        <v>7</v>
      </c>
      <c r="Z18" s="10" t="s">
        <v>7</v>
      </c>
      <c r="AA18" s="10" t="s">
        <v>7</v>
      </c>
      <c r="AB18" s="10" t="s">
        <v>7</v>
      </c>
      <c r="AC18" s="10" t="s">
        <v>7</v>
      </c>
      <c r="AD18" s="10" t="s">
        <v>7</v>
      </c>
      <c r="AE18" s="10" t="s">
        <v>7</v>
      </c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1">
        <v>30</v>
      </c>
      <c r="AR18" s="4"/>
      <c r="AS18" s="4"/>
      <c r="AT18" s="4"/>
      <c r="AU18" s="4">
        <v>1</v>
      </c>
      <c r="AV18" s="4">
        <v>1</v>
      </c>
      <c r="AW18" s="12">
        <v>1</v>
      </c>
      <c r="AX18" s="39">
        <v>195000</v>
      </c>
      <c r="AY18" s="13">
        <v>646640</v>
      </c>
      <c r="AZ18" s="14">
        <v>650000</v>
      </c>
      <c r="BA18" s="15"/>
    </row>
    <row r="19" spans="1:53" x14ac:dyDescent="0.3">
      <c r="A19" s="1" t="s">
        <v>97</v>
      </c>
      <c r="B19" s="35" t="s">
        <v>98</v>
      </c>
      <c r="C19" s="35" t="s">
        <v>62</v>
      </c>
      <c r="D19" s="12" t="s">
        <v>3</v>
      </c>
      <c r="E19" s="5">
        <v>44785</v>
      </c>
      <c r="F19" s="6" t="s">
        <v>3</v>
      </c>
      <c r="G19" s="35" t="s">
        <v>99</v>
      </c>
      <c r="H19" s="35" t="s">
        <v>5</v>
      </c>
      <c r="I19" s="35" t="s">
        <v>6</v>
      </c>
      <c r="J19" s="35"/>
      <c r="K19" s="7">
        <v>9975</v>
      </c>
      <c r="L19" s="8" t="s">
        <v>7</v>
      </c>
      <c r="M19" s="8" t="s">
        <v>7</v>
      </c>
      <c r="N19" s="8" t="s">
        <v>7</v>
      </c>
      <c r="O19" s="8" t="s">
        <v>7</v>
      </c>
      <c r="P19" s="8" t="s">
        <v>7</v>
      </c>
      <c r="Q19" s="8" t="s">
        <v>7</v>
      </c>
      <c r="R19" s="8" t="s">
        <v>7</v>
      </c>
      <c r="S19" s="8" t="s">
        <v>7</v>
      </c>
      <c r="T19" s="8" t="s">
        <v>7</v>
      </c>
      <c r="U19" s="8" t="s">
        <v>7</v>
      </c>
      <c r="V19" s="8" t="s">
        <v>7</v>
      </c>
      <c r="W19" s="10" t="s">
        <v>7</v>
      </c>
      <c r="X19" s="10" t="s">
        <v>7</v>
      </c>
      <c r="Y19" s="10" t="s">
        <v>7</v>
      </c>
      <c r="Z19" s="10" t="s">
        <v>7</v>
      </c>
      <c r="AA19" s="10" t="s">
        <v>7</v>
      </c>
      <c r="AB19" s="10" t="s">
        <v>7</v>
      </c>
      <c r="AC19" s="10" t="s">
        <v>7</v>
      </c>
      <c r="AD19" s="10" t="s">
        <v>7</v>
      </c>
      <c r="AE19" s="10" t="s">
        <v>7</v>
      </c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1">
        <v>30</v>
      </c>
      <c r="AR19" s="4"/>
      <c r="AS19" s="4"/>
      <c r="AT19" s="4"/>
      <c r="AU19" s="4">
        <v>1</v>
      </c>
      <c r="AV19" s="4">
        <v>1</v>
      </c>
      <c r="AW19" s="12">
        <v>1</v>
      </c>
      <c r="AX19" s="39">
        <v>195000</v>
      </c>
      <c r="AY19" s="13">
        <v>638227</v>
      </c>
      <c r="AZ19" s="14">
        <v>650000</v>
      </c>
      <c r="BA19" s="15"/>
    </row>
    <row r="20" spans="1:53" x14ac:dyDescent="0.3">
      <c r="A20" s="1" t="s">
        <v>100</v>
      </c>
      <c r="B20" s="35" t="s">
        <v>101</v>
      </c>
      <c r="C20" s="35" t="s">
        <v>62</v>
      </c>
      <c r="D20" s="12" t="s">
        <v>3</v>
      </c>
      <c r="E20" s="5">
        <v>44785</v>
      </c>
      <c r="F20" s="6" t="s">
        <v>3</v>
      </c>
      <c r="G20" s="35" t="s">
        <v>48</v>
      </c>
      <c r="H20" s="35" t="s">
        <v>5</v>
      </c>
      <c r="I20" s="35" t="s">
        <v>6</v>
      </c>
      <c r="J20" s="35"/>
      <c r="K20" s="7">
        <v>9975</v>
      </c>
      <c r="L20" s="8" t="s">
        <v>7</v>
      </c>
      <c r="M20" s="8" t="s">
        <v>7</v>
      </c>
      <c r="N20" s="8" t="s">
        <v>7</v>
      </c>
      <c r="O20" s="8" t="s">
        <v>7</v>
      </c>
      <c r="P20" s="8" t="s">
        <v>7</v>
      </c>
      <c r="Q20" s="8" t="s">
        <v>7</v>
      </c>
      <c r="R20" s="8" t="s">
        <v>7</v>
      </c>
      <c r="S20" s="8" t="s">
        <v>7</v>
      </c>
      <c r="T20" s="8" t="s">
        <v>7</v>
      </c>
      <c r="U20" s="8" t="s">
        <v>7</v>
      </c>
      <c r="V20" s="8" t="s">
        <v>7</v>
      </c>
      <c r="W20" s="10" t="s">
        <v>7</v>
      </c>
      <c r="X20" s="10" t="s">
        <v>7</v>
      </c>
      <c r="Y20" s="10" t="s">
        <v>7</v>
      </c>
      <c r="Z20" s="10" t="s">
        <v>7</v>
      </c>
      <c r="AA20" s="10" t="s">
        <v>7</v>
      </c>
      <c r="AB20" s="10" t="s">
        <v>7</v>
      </c>
      <c r="AC20" s="10" t="s">
        <v>7</v>
      </c>
      <c r="AD20" s="10" t="s">
        <v>7</v>
      </c>
      <c r="AE20" s="10" t="s">
        <v>7</v>
      </c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1">
        <v>30</v>
      </c>
      <c r="AR20" s="4"/>
      <c r="AS20" s="4"/>
      <c r="AT20" s="4"/>
      <c r="AU20" s="4">
        <v>1</v>
      </c>
      <c r="AV20" s="4">
        <v>1</v>
      </c>
      <c r="AW20" s="12">
        <v>1</v>
      </c>
      <c r="AX20" s="39">
        <v>255000</v>
      </c>
      <c r="AY20" s="13">
        <v>892952</v>
      </c>
      <c r="AZ20" s="14">
        <v>850000</v>
      </c>
      <c r="BA20" s="51"/>
    </row>
    <row r="21" spans="1:53" x14ac:dyDescent="0.3">
      <c r="A21" s="1" t="s">
        <v>102</v>
      </c>
      <c r="B21" s="35" t="s">
        <v>103</v>
      </c>
      <c r="C21" s="35" t="s">
        <v>59</v>
      </c>
      <c r="D21" s="12" t="s">
        <v>3</v>
      </c>
      <c r="E21" s="5">
        <v>44785</v>
      </c>
      <c r="F21" s="6" t="s">
        <v>3</v>
      </c>
      <c r="G21" s="35" t="s">
        <v>48</v>
      </c>
      <c r="H21" s="35" t="s">
        <v>5</v>
      </c>
      <c r="I21" s="35" t="s">
        <v>6</v>
      </c>
      <c r="J21" s="35"/>
      <c r="K21" s="7">
        <v>9975</v>
      </c>
      <c r="L21" s="8" t="s">
        <v>7</v>
      </c>
      <c r="M21" s="8" t="s">
        <v>7</v>
      </c>
      <c r="N21" s="8" t="s">
        <v>7</v>
      </c>
      <c r="O21" s="8" t="s">
        <v>7</v>
      </c>
      <c r="P21" s="8" t="s">
        <v>7</v>
      </c>
      <c r="Q21" s="8" t="s">
        <v>7</v>
      </c>
      <c r="R21" s="8" t="s">
        <v>7</v>
      </c>
      <c r="S21" s="8" t="s">
        <v>7</v>
      </c>
      <c r="T21" s="8" t="s">
        <v>7</v>
      </c>
      <c r="U21" s="8" t="s">
        <v>7</v>
      </c>
      <c r="V21" s="8" t="s">
        <v>7</v>
      </c>
      <c r="W21" s="10" t="s">
        <v>7</v>
      </c>
      <c r="X21" s="10" t="s">
        <v>7</v>
      </c>
      <c r="Y21" s="10" t="s">
        <v>7</v>
      </c>
      <c r="Z21" s="10" t="s">
        <v>7</v>
      </c>
      <c r="AA21" s="10" t="s">
        <v>7</v>
      </c>
      <c r="AB21" s="10" t="s">
        <v>7</v>
      </c>
      <c r="AC21" s="10" t="s">
        <v>7</v>
      </c>
      <c r="AD21" s="10" t="s">
        <v>7</v>
      </c>
      <c r="AE21" s="10" t="s">
        <v>7</v>
      </c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1">
        <v>30</v>
      </c>
      <c r="AR21" s="4"/>
      <c r="AS21" s="4"/>
      <c r="AT21" s="4"/>
      <c r="AU21" s="4">
        <v>1</v>
      </c>
      <c r="AV21" s="4">
        <v>1</v>
      </c>
      <c r="AW21" s="12">
        <v>1</v>
      </c>
      <c r="AX21" s="39">
        <v>255000</v>
      </c>
      <c r="AY21" s="13">
        <v>892952</v>
      </c>
      <c r="AZ21" s="14">
        <v>850000</v>
      </c>
      <c r="BA21" s="40"/>
    </row>
    <row r="22" spans="1:53" x14ac:dyDescent="0.3">
      <c r="A22" s="1" t="s">
        <v>104</v>
      </c>
      <c r="B22" s="35" t="s">
        <v>105</v>
      </c>
      <c r="C22" s="35" t="s">
        <v>106</v>
      </c>
      <c r="D22" s="12" t="s">
        <v>3</v>
      </c>
      <c r="E22" s="5">
        <v>44799</v>
      </c>
      <c r="F22" s="6" t="s">
        <v>3</v>
      </c>
      <c r="G22" s="35" t="s">
        <v>107</v>
      </c>
      <c r="H22" s="35" t="s">
        <v>5</v>
      </c>
      <c r="I22" s="35" t="s">
        <v>6</v>
      </c>
      <c r="J22" s="35"/>
      <c r="K22" s="7">
        <v>9975</v>
      </c>
      <c r="L22" s="45" t="s">
        <v>78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8"/>
      <c r="AQ22" s="49">
        <v>0</v>
      </c>
      <c r="AR22" s="4"/>
      <c r="AS22" s="4"/>
      <c r="AT22" s="4"/>
      <c r="AU22" s="4"/>
      <c r="AV22" s="4"/>
      <c r="AW22" s="12"/>
      <c r="AX22" s="50"/>
      <c r="AY22" s="13">
        <v>1211469</v>
      </c>
      <c r="AZ22" s="14">
        <v>1100000</v>
      </c>
      <c r="BA22" s="15" t="s">
        <v>108</v>
      </c>
    </row>
    <row r="23" spans="1:53" x14ac:dyDescent="0.3">
      <c r="A23" s="1" t="s">
        <v>109</v>
      </c>
      <c r="B23" s="35" t="s">
        <v>110</v>
      </c>
      <c r="C23" s="35" t="s">
        <v>106</v>
      </c>
      <c r="D23" s="12" t="s">
        <v>3</v>
      </c>
      <c r="E23" s="5">
        <v>44905</v>
      </c>
      <c r="F23" s="6" t="s">
        <v>3</v>
      </c>
      <c r="G23" s="35" t="s">
        <v>48</v>
      </c>
      <c r="H23" s="35" t="s">
        <v>44</v>
      </c>
      <c r="I23" s="35" t="s">
        <v>6</v>
      </c>
      <c r="J23" s="35"/>
      <c r="K23" s="7">
        <v>9975</v>
      </c>
      <c r="L23" s="10" t="s">
        <v>7</v>
      </c>
      <c r="M23" s="10" t="s">
        <v>7</v>
      </c>
      <c r="N23" s="10" t="s">
        <v>7</v>
      </c>
      <c r="O23" s="10" t="s">
        <v>7</v>
      </c>
      <c r="P23" s="10" t="s">
        <v>7</v>
      </c>
      <c r="Q23" s="10" t="s">
        <v>7</v>
      </c>
      <c r="R23" s="10" t="s">
        <v>7</v>
      </c>
      <c r="S23" s="10" t="s">
        <v>7</v>
      </c>
      <c r="T23" s="10" t="s">
        <v>7</v>
      </c>
      <c r="U23" s="10" t="s">
        <v>7</v>
      </c>
      <c r="V23" s="10" t="s">
        <v>7</v>
      </c>
      <c r="W23" s="8" t="s">
        <v>7</v>
      </c>
      <c r="X23" s="8" t="s">
        <v>7</v>
      </c>
      <c r="Y23" s="8" t="s">
        <v>7</v>
      </c>
      <c r="Z23" s="8" t="s">
        <v>7</v>
      </c>
      <c r="AA23" s="8" t="s">
        <v>7</v>
      </c>
      <c r="AB23" s="8" t="s">
        <v>7</v>
      </c>
      <c r="AC23" s="8" t="s">
        <v>7</v>
      </c>
      <c r="AD23" s="8" t="s">
        <v>7</v>
      </c>
      <c r="AE23" s="8" t="s">
        <v>7</v>
      </c>
      <c r="AF23" s="8" t="s">
        <v>7</v>
      </c>
      <c r="AG23" s="8" t="s">
        <v>7</v>
      </c>
      <c r="AH23" s="8" t="s">
        <v>7</v>
      </c>
      <c r="AI23" s="8" t="s">
        <v>7</v>
      </c>
      <c r="AJ23" s="8" t="s">
        <v>7</v>
      </c>
      <c r="AK23" s="37"/>
      <c r="AL23" s="37"/>
      <c r="AM23" s="10"/>
      <c r="AN23" s="10"/>
      <c r="AO23" s="10"/>
      <c r="AP23" s="10"/>
      <c r="AQ23" s="11">
        <v>30</v>
      </c>
      <c r="AR23" s="4"/>
      <c r="AS23" s="41">
        <v>40000</v>
      </c>
      <c r="AT23" s="4"/>
      <c r="AU23" s="4"/>
      <c r="AV23" s="4"/>
      <c r="AW23" s="12"/>
      <c r="AX23" s="39">
        <v>330000</v>
      </c>
      <c r="AY23" s="13">
        <v>1204761</v>
      </c>
      <c r="AZ23" s="14">
        <v>1100000</v>
      </c>
      <c r="BA23" s="56"/>
    </row>
    <row r="24" spans="1:53" x14ac:dyDescent="0.3">
      <c r="A24" s="1" t="s">
        <v>111</v>
      </c>
      <c r="B24" s="35" t="s">
        <v>112</v>
      </c>
      <c r="C24" s="35" t="s">
        <v>59</v>
      </c>
      <c r="D24" s="12" t="s">
        <v>3</v>
      </c>
      <c r="E24" s="5">
        <v>44909</v>
      </c>
      <c r="F24" s="6" t="s">
        <v>3</v>
      </c>
      <c r="G24" s="35" t="s">
        <v>113</v>
      </c>
      <c r="H24" s="35" t="s">
        <v>44</v>
      </c>
      <c r="I24" s="35" t="s">
        <v>6</v>
      </c>
      <c r="J24" s="35"/>
      <c r="K24" s="7">
        <v>9975</v>
      </c>
      <c r="L24" s="10" t="s">
        <v>7</v>
      </c>
      <c r="M24" s="10" t="s">
        <v>7</v>
      </c>
      <c r="N24" s="10" t="s">
        <v>7</v>
      </c>
      <c r="O24" s="10" t="s">
        <v>7</v>
      </c>
      <c r="P24" s="10" t="s">
        <v>7</v>
      </c>
      <c r="Q24" s="10" t="s">
        <v>7</v>
      </c>
      <c r="R24" s="10" t="s">
        <v>7</v>
      </c>
      <c r="S24" s="10" t="s">
        <v>7</v>
      </c>
      <c r="T24" s="10" t="s">
        <v>7</v>
      </c>
      <c r="U24" s="10" t="s">
        <v>7</v>
      </c>
      <c r="V24" s="10" t="s">
        <v>7</v>
      </c>
      <c r="W24" s="8" t="s">
        <v>7</v>
      </c>
      <c r="X24" s="8" t="s">
        <v>7</v>
      </c>
      <c r="Y24" s="8" t="s">
        <v>7</v>
      </c>
      <c r="Z24" s="8" t="s">
        <v>7</v>
      </c>
      <c r="AA24" s="8" t="s">
        <v>7</v>
      </c>
      <c r="AB24" s="8" t="s">
        <v>7</v>
      </c>
      <c r="AC24" s="8" t="s">
        <v>7</v>
      </c>
      <c r="AD24" s="8" t="s">
        <v>7</v>
      </c>
      <c r="AE24" s="8" t="s">
        <v>7</v>
      </c>
      <c r="AF24" s="8" t="s">
        <v>7</v>
      </c>
      <c r="AG24" s="8" t="s">
        <v>7</v>
      </c>
      <c r="AH24" s="8" t="s">
        <v>7</v>
      </c>
      <c r="AI24" s="8" t="s">
        <v>7</v>
      </c>
      <c r="AJ24" s="8" t="s">
        <v>7</v>
      </c>
      <c r="AK24" s="37"/>
      <c r="AL24" s="37"/>
      <c r="AM24" s="10"/>
      <c r="AN24" s="10"/>
      <c r="AO24" s="10"/>
      <c r="AP24" s="10"/>
      <c r="AQ24" s="11">
        <v>30</v>
      </c>
      <c r="AR24" s="4"/>
      <c r="AS24" s="41">
        <v>50000</v>
      </c>
      <c r="AT24" s="4"/>
      <c r="AU24" s="4"/>
      <c r="AV24" s="4"/>
      <c r="AW24" s="12"/>
      <c r="AX24" s="39">
        <v>255000</v>
      </c>
      <c r="AY24" s="13">
        <v>872970</v>
      </c>
      <c r="AZ24" s="14">
        <v>850000</v>
      </c>
      <c r="BA24" s="53"/>
    </row>
    <row r="25" spans="1:53" x14ac:dyDescent="0.3">
      <c r="A25" s="1" t="s">
        <v>114</v>
      </c>
      <c r="B25" s="35" t="s">
        <v>115</v>
      </c>
      <c r="C25" s="35" t="s">
        <v>68</v>
      </c>
      <c r="D25" s="12" t="s">
        <v>3</v>
      </c>
      <c r="E25" s="5">
        <v>44909</v>
      </c>
      <c r="F25" s="6" t="s">
        <v>3</v>
      </c>
      <c r="G25" s="35" t="s">
        <v>113</v>
      </c>
      <c r="H25" s="35" t="s">
        <v>44</v>
      </c>
      <c r="I25" s="35" t="s">
        <v>6</v>
      </c>
      <c r="J25" s="35"/>
      <c r="K25" s="7">
        <v>9975</v>
      </c>
      <c r="L25" s="10" t="s">
        <v>7</v>
      </c>
      <c r="M25" s="10" t="s">
        <v>7</v>
      </c>
      <c r="N25" s="10" t="s">
        <v>7</v>
      </c>
      <c r="O25" s="10" t="s">
        <v>7</v>
      </c>
      <c r="P25" s="10" t="s">
        <v>7</v>
      </c>
      <c r="Q25" s="10" t="s">
        <v>7</v>
      </c>
      <c r="R25" s="10" t="s">
        <v>7</v>
      </c>
      <c r="S25" s="10" t="s">
        <v>7</v>
      </c>
      <c r="T25" s="10" t="s">
        <v>7</v>
      </c>
      <c r="U25" s="10" t="s">
        <v>7</v>
      </c>
      <c r="V25" s="10" t="s">
        <v>7</v>
      </c>
      <c r="W25" s="8" t="s">
        <v>7</v>
      </c>
      <c r="X25" s="8" t="s">
        <v>7</v>
      </c>
      <c r="Y25" s="8" t="s">
        <v>7</v>
      </c>
      <c r="Z25" s="8" t="s">
        <v>7</v>
      </c>
      <c r="AA25" s="8" t="s">
        <v>7</v>
      </c>
      <c r="AB25" s="8" t="s">
        <v>7</v>
      </c>
      <c r="AC25" s="8" t="s">
        <v>7</v>
      </c>
      <c r="AD25" s="8" t="s">
        <v>7</v>
      </c>
      <c r="AE25" s="8" t="s">
        <v>7</v>
      </c>
      <c r="AF25" s="8" t="s">
        <v>7</v>
      </c>
      <c r="AG25" s="8" t="s">
        <v>7</v>
      </c>
      <c r="AH25" s="8" t="s">
        <v>7</v>
      </c>
      <c r="AI25" s="8" t="s">
        <v>7</v>
      </c>
      <c r="AJ25" s="8" t="s">
        <v>7</v>
      </c>
      <c r="AK25" s="37"/>
      <c r="AL25" s="37"/>
      <c r="AM25" s="10"/>
      <c r="AN25" s="10"/>
      <c r="AO25" s="10"/>
      <c r="AP25" s="10"/>
      <c r="AQ25" s="11">
        <v>30</v>
      </c>
      <c r="AR25" s="4"/>
      <c r="AS25" s="4"/>
      <c r="AT25" s="4"/>
      <c r="AU25" s="4"/>
      <c r="AV25" s="4"/>
      <c r="AW25" s="12"/>
      <c r="AX25" s="39">
        <v>255000</v>
      </c>
      <c r="AY25" s="13">
        <v>872970</v>
      </c>
      <c r="AZ25" s="14">
        <v>850000</v>
      </c>
      <c r="BA25" s="42"/>
    </row>
    <row r="26" spans="1:53" x14ac:dyDescent="0.3">
      <c r="A26" s="1" t="s">
        <v>116</v>
      </c>
      <c r="B26" s="35" t="str">
        <f>[2]Hoja1!$D$7</f>
        <v>17.939.132-5</v>
      </c>
      <c r="C26" s="35" t="s">
        <v>106</v>
      </c>
      <c r="D26" s="12" t="s">
        <v>3</v>
      </c>
      <c r="E26" s="5">
        <v>44922</v>
      </c>
      <c r="F26" s="6" t="s">
        <v>3</v>
      </c>
      <c r="G26" s="35" t="s">
        <v>43</v>
      </c>
      <c r="H26" s="35" t="s">
        <v>5</v>
      </c>
      <c r="I26" s="35" t="s">
        <v>6</v>
      </c>
      <c r="J26" s="35"/>
      <c r="K26" s="7">
        <v>9975</v>
      </c>
      <c r="L26" s="8" t="s">
        <v>7</v>
      </c>
      <c r="M26" s="8" t="s">
        <v>7</v>
      </c>
      <c r="N26" s="8" t="s">
        <v>7</v>
      </c>
      <c r="O26" s="8" t="s">
        <v>7</v>
      </c>
      <c r="P26" s="8" t="s">
        <v>7</v>
      </c>
      <c r="Q26" s="8" t="s">
        <v>7</v>
      </c>
      <c r="R26" s="8" t="s">
        <v>7</v>
      </c>
      <c r="S26" s="8" t="s">
        <v>7</v>
      </c>
      <c r="T26" s="8" t="s">
        <v>7</v>
      </c>
      <c r="U26" s="8" t="s">
        <v>7</v>
      </c>
      <c r="V26" s="8" t="s">
        <v>7</v>
      </c>
      <c r="W26" s="10" t="s">
        <v>7</v>
      </c>
      <c r="X26" s="10" t="s">
        <v>7</v>
      </c>
      <c r="Y26" s="10" t="s">
        <v>7</v>
      </c>
      <c r="Z26" s="10" t="s">
        <v>7</v>
      </c>
      <c r="AA26" s="10" t="s">
        <v>7</v>
      </c>
      <c r="AB26" s="10" t="s">
        <v>7</v>
      </c>
      <c r="AC26" s="10" t="s">
        <v>7</v>
      </c>
      <c r="AD26" s="10" t="s">
        <v>7</v>
      </c>
      <c r="AE26" s="10" t="s">
        <v>7</v>
      </c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1">
        <v>30</v>
      </c>
      <c r="AR26" s="4"/>
      <c r="AS26" s="41">
        <v>100000</v>
      </c>
      <c r="AT26" s="4"/>
      <c r="AU26" s="4">
        <v>1</v>
      </c>
      <c r="AV26" s="4">
        <v>1</v>
      </c>
      <c r="AW26" s="12">
        <v>1</v>
      </c>
      <c r="AX26" s="39">
        <v>330000</v>
      </c>
      <c r="AY26" s="13">
        <v>1204384</v>
      </c>
      <c r="AZ26" s="14">
        <v>1100000</v>
      </c>
      <c r="BA26" s="15"/>
    </row>
    <row r="27" spans="1:53" x14ac:dyDescent="0.3">
      <c r="A27" s="1" t="s">
        <v>117</v>
      </c>
      <c r="B27" s="35" t="s">
        <v>118</v>
      </c>
      <c r="C27" s="35" t="s">
        <v>119</v>
      </c>
      <c r="D27" s="12" t="s">
        <v>3</v>
      </c>
      <c r="E27" s="5">
        <v>44936</v>
      </c>
      <c r="F27" s="6" t="s">
        <v>3</v>
      </c>
      <c r="G27" s="35" t="s">
        <v>48</v>
      </c>
      <c r="H27" s="35" t="s">
        <v>44</v>
      </c>
      <c r="I27" s="35" t="s">
        <v>6</v>
      </c>
      <c r="J27" s="35"/>
      <c r="K27" s="7">
        <v>9975</v>
      </c>
      <c r="L27" s="10" t="s">
        <v>7</v>
      </c>
      <c r="M27" s="10" t="s">
        <v>7</v>
      </c>
      <c r="N27" s="10" t="s">
        <v>7</v>
      </c>
      <c r="O27" s="10" t="s">
        <v>7</v>
      </c>
      <c r="P27" s="10" t="s">
        <v>7</v>
      </c>
      <c r="Q27" s="10" t="s">
        <v>7</v>
      </c>
      <c r="R27" s="10" t="s">
        <v>7</v>
      </c>
      <c r="S27" s="10" t="s">
        <v>7</v>
      </c>
      <c r="T27" s="10" t="s">
        <v>7</v>
      </c>
      <c r="U27" s="10" t="s">
        <v>7</v>
      </c>
      <c r="V27" s="10" t="s">
        <v>7</v>
      </c>
      <c r="W27" s="10" t="s">
        <v>7</v>
      </c>
      <c r="X27" s="10" t="s">
        <v>7</v>
      </c>
      <c r="Y27" s="10" t="s">
        <v>7</v>
      </c>
      <c r="Z27" s="10" t="s">
        <v>7</v>
      </c>
      <c r="AA27" s="10" t="s">
        <v>7</v>
      </c>
      <c r="AB27" s="10" t="s">
        <v>7</v>
      </c>
      <c r="AC27" s="10" t="s">
        <v>7</v>
      </c>
      <c r="AD27" s="8" t="s">
        <v>7</v>
      </c>
      <c r="AE27" s="8" t="s">
        <v>7</v>
      </c>
      <c r="AF27" s="8" t="s">
        <v>7</v>
      </c>
      <c r="AG27" s="8" t="s">
        <v>7</v>
      </c>
      <c r="AH27" s="8" t="s">
        <v>7</v>
      </c>
      <c r="AI27" s="8" t="s">
        <v>7</v>
      </c>
      <c r="AJ27" s="8" t="s">
        <v>7</v>
      </c>
      <c r="AK27" s="37"/>
      <c r="AL27" s="37"/>
      <c r="AM27" s="10"/>
      <c r="AN27" s="10"/>
      <c r="AO27" s="10"/>
      <c r="AP27" s="10"/>
      <c r="AQ27" s="11">
        <v>30</v>
      </c>
      <c r="AR27" s="4"/>
      <c r="AS27" s="4"/>
      <c r="AT27" s="4"/>
      <c r="AU27" s="4"/>
      <c r="AV27" s="4"/>
      <c r="AW27" s="12"/>
      <c r="AX27" s="39">
        <v>195000</v>
      </c>
      <c r="AY27" s="13">
        <v>638724</v>
      </c>
      <c r="AZ27" s="14">
        <v>650000</v>
      </c>
      <c r="BA27" s="53"/>
    </row>
    <row r="28" spans="1:53" x14ac:dyDescent="0.3">
      <c r="A28" s="1" t="s">
        <v>120</v>
      </c>
      <c r="B28" s="35" t="s">
        <v>121</v>
      </c>
      <c r="C28" s="35" t="s">
        <v>2</v>
      </c>
      <c r="D28" s="4" t="s">
        <v>3</v>
      </c>
      <c r="E28" s="5">
        <v>44936</v>
      </c>
      <c r="F28" s="6" t="s">
        <v>3</v>
      </c>
      <c r="G28" s="35" t="s">
        <v>43</v>
      </c>
      <c r="H28" s="35" t="s">
        <v>44</v>
      </c>
      <c r="I28" s="35" t="s">
        <v>6</v>
      </c>
      <c r="J28" s="35"/>
      <c r="K28" s="7">
        <v>9975</v>
      </c>
      <c r="L28" s="10" t="s">
        <v>7</v>
      </c>
      <c r="M28" s="10" t="s">
        <v>7</v>
      </c>
      <c r="N28" s="10" t="s">
        <v>7</v>
      </c>
      <c r="O28" s="10" t="s">
        <v>7</v>
      </c>
      <c r="P28" s="10" t="s">
        <v>7</v>
      </c>
      <c r="Q28" s="10" t="s">
        <v>7</v>
      </c>
      <c r="R28" s="10" t="s">
        <v>7</v>
      </c>
      <c r="S28" s="10" t="s">
        <v>7</v>
      </c>
      <c r="T28" s="10" t="s">
        <v>7</v>
      </c>
      <c r="U28" s="10" t="s">
        <v>7</v>
      </c>
      <c r="V28" s="10" t="s">
        <v>7</v>
      </c>
      <c r="W28" s="8" t="s">
        <v>7</v>
      </c>
      <c r="X28" s="8" t="s">
        <v>7</v>
      </c>
      <c r="Y28" s="8" t="s">
        <v>7</v>
      </c>
      <c r="Z28" s="8" t="s">
        <v>7</v>
      </c>
      <c r="AA28" s="8" t="s">
        <v>7</v>
      </c>
      <c r="AB28" s="8" t="s">
        <v>7</v>
      </c>
      <c r="AC28" s="8" t="s">
        <v>7</v>
      </c>
      <c r="AD28" s="8" t="s">
        <v>7</v>
      </c>
      <c r="AE28" s="8" t="s">
        <v>7</v>
      </c>
      <c r="AF28" s="8" t="s">
        <v>7</v>
      </c>
      <c r="AG28" s="8" t="s">
        <v>7</v>
      </c>
      <c r="AH28" s="8" t="s">
        <v>7</v>
      </c>
      <c r="AI28" s="8" t="s">
        <v>7</v>
      </c>
      <c r="AJ28" s="8" t="s">
        <v>7</v>
      </c>
      <c r="AK28" s="37"/>
      <c r="AL28" s="37"/>
      <c r="AM28" s="10"/>
      <c r="AN28" s="10"/>
      <c r="AO28" s="10"/>
      <c r="AP28" s="10"/>
      <c r="AQ28" s="11">
        <v>30</v>
      </c>
      <c r="AR28" s="4"/>
      <c r="AS28" s="41">
        <v>80000</v>
      </c>
      <c r="AT28" s="4"/>
      <c r="AU28" s="4"/>
      <c r="AV28" s="4"/>
      <c r="AW28" s="12"/>
      <c r="AX28" s="39">
        <v>375000</v>
      </c>
      <c r="AY28" s="13">
        <v>1395961</v>
      </c>
      <c r="AZ28" s="14">
        <v>1250000</v>
      </c>
      <c r="BA28" s="53"/>
    </row>
    <row r="29" spans="1:53" x14ac:dyDescent="0.3">
      <c r="A29" s="1" t="s">
        <v>122</v>
      </c>
      <c r="B29" s="3" t="s">
        <v>123</v>
      </c>
      <c r="C29" s="2" t="s">
        <v>124</v>
      </c>
      <c r="D29" s="4" t="s">
        <v>3</v>
      </c>
      <c r="E29" s="5">
        <v>44949</v>
      </c>
      <c r="F29" s="6" t="s">
        <v>3</v>
      </c>
      <c r="G29" s="3" t="s">
        <v>4</v>
      </c>
      <c r="H29" s="3" t="s">
        <v>5</v>
      </c>
      <c r="I29" s="3" t="s">
        <v>6</v>
      </c>
      <c r="J29" s="3"/>
      <c r="K29" s="7">
        <v>9975</v>
      </c>
      <c r="L29" s="8" t="s">
        <v>7</v>
      </c>
      <c r="M29" s="8" t="s">
        <v>7</v>
      </c>
      <c r="N29" s="8" t="s">
        <v>7</v>
      </c>
      <c r="O29" s="8" t="s">
        <v>7</v>
      </c>
      <c r="P29" s="8" t="s">
        <v>7</v>
      </c>
      <c r="Q29" s="8" t="s">
        <v>7</v>
      </c>
      <c r="R29" s="8" t="s">
        <v>7</v>
      </c>
      <c r="S29" s="8" t="s">
        <v>7</v>
      </c>
      <c r="T29" s="8" t="s">
        <v>7</v>
      </c>
      <c r="U29" s="8" t="s">
        <v>7</v>
      </c>
      <c r="V29" s="8" t="s">
        <v>7</v>
      </c>
      <c r="W29" s="9" t="s">
        <v>7</v>
      </c>
      <c r="X29" s="9" t="s">
        <v>7</v>
      </c>
      <c r="Y29" s="10" t="s">
        <v>7</v>
      </c>
      <c r="Z29" s="10" t="s">
        <v>7</v>
      </c>
      <c r="AA29" s="10" t="s">
        <v>7</v>
      </c>
      <c r="AB29" s="10" t="s">
        <v>7</v>
      </c>
      <c r="AC29" s="10" t="s">
        <v>7</v>
      </c>
      <c r="AD29" s="10" t="s">
        <v>7</v>
      </c>
      <c r="AE29" s="10" t="s">
        <v>7</v>
      </c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1">
        <v>30</v>
      </c>
      <c r="AR29" s="4"/>
      <c r="AS29" s="41">
        <v>50000</v>
      </c>
      <c r="AT29" s="4">
        <v>2</v>
      </c>
      <c r="AU29" s="4">
        <v>1</v>
      </c>
      <c r="AV29" s="4">
        <v>1</v>
      </c>
      <c r="AW29" s="12">
        <v>1</v>
      </c>
      <c r="AX29" s="39">
        <v>240000</v>
      </c>
      <c r="AY29" s="13">
        <v>819184</v>
      </c>
      <c r="AZ29" s="14">
        <v>800000</v>
      </c>
      <c r="BA29" s="15"/>
    </row>
    <row r="30" spans="1:53" x14ac:dyDescent="0.3">
      <c r="A30" s="1" t="s">
        <v>125</v>
      </c>
      <c r="B30" s="3" t="s">
        <v>126</v>
      </c>
      <c r="C30" s="3" t="s">
        <v>62</v>
      </c>
      <c r="D30" s="4" t="s">
        <v>3</v>
      </c>
      <c r="E30" s="5">
        <v>44943</v>
      </c>
      <c r="F30" s="6" t="s">
        <v>3</v>
      </c>
      <c r="G30" s="3" t="s">
        <v>113</v>
      </c>
      <c r="H30" s="3" t="s">
        <v>44</v>
      </c>
      <c r="I30" s="3" t="s">
        <v>6</v>
      </c>
      <c r="J30" s="3"/>
      <c r="K30" s="7">
        <v>9975</v>
      </c>
      <c r="L30" s="10" t="s">
        <v>7</v>
      </c>
      <c r="M30" s="10" t="s">
        <v>7</v>
      </c>
      <c r="N30" s="10" t="s">
        <v>7</v>
      </c>
      <c r="O30" s="10" t="s">
        <v>7</v>
      </c>
      <c r="P30" s="10" t="s">
        <v>7</v>
      </c>
      <c r="Q30" s="10" t="s">
        <v>7</v>
      </c>
      <c r="R30" s="10" t="s">
        <v>7</v>
      </c>
      <c r="S30" s="10" t="s">
        <v>7</v>
      </c>
      <c r="T30" s="10" t="s">
        <v>7</v>
      </c>
      <c r="U30" s="10" t="s">
        <v>7</v>
      </c>
      <c r="V30" s="10" t="s">
        <v>7</v>
      </c>
      <c r="W30" s="8" t="s">
        <v>7</v>
      </c>
      <c r="X30" s="8" t="s">
        <v>7</v>
      </c>
      <c r="Y30" s="8" t="s">
        <v>7</v>
      </c>
      <c r="Z30" s="8" t="s">
        <v>7</v>
      </c>
      <c r="AA30" s="8" t="s">
        <v>7</v>
      </c>
      <c r="AB30" s="8" t="s">
        <v>7</v>
      </c>
      <c r="AC30" s="8" t="s">
        <v>7</v>
      </c>
      <c r="AD30" s="8" t="s">
        <v>7</v>
      </c>
      <c r="AE30" s="8" t="s">
        <v>7</v>
      </c>
      <c r="AF30" s="8" t="s">
        <v>7</v>
      </c>
      <c r="AG30" s="8" t="s">
        <v>7</v>
      </c>
      <c r="AH30" s="8" t="s">
        <v>7</v>
      </c>
      <c r="AI30" s="8" t="s">
        <v>7</v>
      </c>
      <c r="AJ30" s="8" t="s">
        <v>7</v>
      </c>
      <c r="AK30" s="37"/>
      <c r="AL30" s="37"/>
      <c r="AM30" s="10"/>
      <c r="AN30" s="10"/>
      <c r="AO30" s="10"/>
      <c r="AP30" s="10"/>
      <c r="AQ30" s="11">
        <v>30</v>
      </c>
      <c r="AR30" s="4"/>
      <c r="AS30" s="4"/>
      <c r="AT30" s="4"/>
      <c r="AU30" s="4"/>
      <c r="AV30" s="4"/>
      <c r="AW30" s="12"/>
      <c r="AX30" s="39">
        <v>195000</v>
      </c>
      <c r="AY30" s="13">
        <v>630915</v>
      </c>
      <c r="AZ30" s="14">
        <v>650000</v>
      </c>
      <c r="BA30" s="57"/>
    </row>
    <row r="31" spans="1:53" x14ac:dyDescent="0.3">
      <c r="A31" s="1" t="s">
        <v>127</v>
      </c>
      <c r="B31" s="3" t="s">
        <v>128</v>
      </c>
      <c r="C31" s="3" t="s">
        <v>62</v>
      </c>
      <c r="D31" s="4" t="s">
        <v>3</v>
      </c>
      <c r="E31" s="5">
        <v>44943</v>
      </c>
      <c r="F31" s="6" t="s">
        <v>3</v>
      </c>
      <c r="G31" s="3" t="s">
        <v>113</v>
      </c>
      <c r="H31" s="3" t="s">
        <v>44</v>
      </c>
      <c r="I31" s="3" t="s">
        <v>6</v>
      </c>
      <c r="J31" s="3"/>
      <c r="K31" s="7">
        <v>9975</v>
      </c>
      <c r="L31" s="10" t="s">
        <v>7</v>
      </c>
      <c r="M31" s="10" t="s">
        <v>7</v>
      </c>
      <c r="N31" s="10" t="s">
        <v>7</v>
      </c>
      <c r="O31" s="10" t="s">
        <v>7</v>
      </c>
      <c r="P31" s="10" t="s">
        <v>7</v>
      </c>
      <c r="Q31" s="10" t="s">
        <v>7</v>
      </c>
      <c r="R31" s="10" t="s">
        <v>7</v>
      </c>
      <c r="S31" s="10" t="s">
        <v>7</v>
      </c>
      <c r="T31" s="10" t="s">
        <v>7</v>
      </c>
      <c r="U31" s="10" t="s">
        <v>7</v>
      </c>
      <c r="V31" s="10" t="s">
        <v>7</v>
      </c>
      <c r="W31" s="8" t="s">
        <v>7</v>
      </c>
      <c r="X31" s="8" t="s">
        <v>7</v>
      </c>
      <c r="Y31" s="8" t="s">
        <v>7</v>
      </c>
      <c r="Z31" s="8" t="s">
        <v>7</v>
      </c>
      <c r="AA31" s="8" t="s">
        <v>7</v>
      </c>
      <c r="AB31" s="8" t="s">
        <v>7</v>
      </c>
      <c r="AC31" s="8" t="s">
        <v>7</v>
      </c>
      <c r="AD31" s="8" t="s">
        <v>7</v>
      </c>
      <c r="AE31" s="8" t="s">
        <v>7</v>
      </c>
      <c r="AF31" s="8" t="s">
        <v>7</v>
      </c>
      <c r="AG31" s="8" t="s">
        <v>7</v>
      </c>
      <c r="AH31" s="8" t="s">
        <v>7</v>
      </c>
      <c r="AI31" s="8" t="s">
        <v>7</v>
      </c>
      <c r="AJ31" s="8" t="s">
        <v>7</v>
      </c>
      <c r="AK31" s="37"/>
      <c r="AL31" s="37"/>
      <c r="AM31" s="10"/>
      <c r="AN31" s="10"/>
      <c r="AO31" s="10"/>
      <c r="AP31" s="10"/>
      <c r="AQ31" s="11">
        <v>30</v>
      </c>
      <c r="AR31" s="4"/>
      <c r="AS31" s="4"/>
      <c r="AT31" s="4"/>
      <c r="AU31" s="4"/>
      <c r="AV31" s="4"/>
      <c r="AW31" s="12"/>
      <c r="AX31" s="39">
        <v>195000</v>
      </c>
      <c r="AY31" s="13">
        <v>630915</v>
      </c>
      <c r="AZ31" s="14">
        <v>650000</v>
      </c>
      <c r="BA31" s="57"/>
    </row>
    <row r="32" spans="1:53" x14ac:dyDescent="0.3">
      <c r="A32" s="1" t="s">
        <v>129</v>
      </c>
      <c r="B32" s="3" t="s">
        <v>130</v>
      </c>
      <c r="C32" s="3" t="s">
        <v>62</v>
      </c>
      <c r="D32" s="4" t="s">
        <v>3</v>
      </c>
      <c r="E32" s="5">
        <v>44943</v>
      </c>
      <c r="F32" s="6" t="s">
        <v>3</v>
      </c>
      <c r="G32" s="3" t="s">
        <v>131</v>
      </c>
      <c r="H32" s="3" t="s">
        <v>44</v>
      </c>
      <c r="I32" s="3" t="s">
        <v>6</v>
      </c>
      <c r="J32" s="3"/>
      <c r="K32" s="7">
        <v>9975</v>
      </c>
      <c r="L32" s="10" t="s">
        <v>7</v>
      </c>
      <c r="M32" s="10" t="s">
        <v>7</v>
      </c>
      <c r="N32" s="10" t="s">
        <v>7</v>
      </c>
      <c r="O32" s="10" t="s">
        <v>7</v>
      </c>
      <c r="P32" s="10" t="s">
        <v>7</v>
      </c>
      <c r="Q32" s="10" t="s">
        <v>7</v>
      </c>
      <c r="R32" s="10" t="s">
        <v>7</v>
      </c>
      <c r="S32" s="10" t="s">
        <v>7</v>
      </c>
      <c r="T32" s="10" t="s">
        <v>7</v>
      </c>
      <c r="U32" s="10" t="s">
        <v>7</v>
      </c>
      <c r="V32" s="10" t="s">
        <v>7</v>
      </c>
      <c r="W32" s="8" t="s">
        <v>7</v>
      </c>
      <c r="X32" s="8" t="s">
        <v>7</v>
      </c>
      <c r="Y32" s="8" t="s">
        <v>7</v>
      </c>
      <c r="Z32" s="8" t="s">
        <v>7</v>
      </c>
      <c r="AA32" s="8" t="s">
        <v>7</v>
      </c>
      <c r="AB32" s="8" t="s">
        <v>7</v>
      </c>
      <c r="AC32" s="8" t="s">
        <v>7</v>
      </c>
      <c r="AD32" s="8" t="s">
        <v>7</v>
      </c>
      <c r="AE32" s="8" t="s">
        <v>7</v>
      </c>
      <c r="AF32" s="8" t="s">
        <v>7</v>
      </c>
      <c r="AG32" s="8" t="s">
        <v>7</v>
      </c>
      <c r="AH32" s="8" t="s">
        <v>7</v>
      </c>
      <c r="AI32" s="8" t="s">
        <v>7</v>
      </c>
      <c r="AJ32" s="8" t="s">
        <v>7</v>
      </c>
      <c r="AK32" s="37"/>
      <c r="AL32" s="37"/>
      <c r="AM32" s="10"/>
      <c r="AN32" s="10"/>
      <c r="AO32" s="10"/>
      <c r="AP32" s="10"/>
      <c r="AQ32" s="11">
        <v>30</v>
      </c>
      <c r="AR32" s="4"/>
      <c r="AS32" s="4"/>
      <c r="AT32" s="4"/>
      <c r="AU32" s="4"/>
      <c r="AV32" s="4"/>
      <c r="AW32" s="12"/>
      <c r="AX32" s="39">
        <v>195000</v>
      </c>
      <c r="AY32" s="13">
        <v>631758</v>
      </c>
      <c r="AZ32" s="14">
        <v>650000</v>
      </c>
      <c r="BA32" s="57"/>
    </row>
    <row r="33" spans="1:53" x14ac:dyDescent="0.3">
      <c r="A33" s="1" t="s">
        <v>132</v>
      </c>
      <c r="B33" s="3" t="s">
        <v>133</v>
      </c>
      <c r="C33" s="3" t="s">
        <v>134</v>
      </c>
      <c r="D33" s="58" t="s">
        <v>135</v>
      </c>
      <c r="E33" s="5">
        <v>44958</v>
      </c>
      <c r="F33" s="59">
        <v>45139</v>
      </c>
      <c r="G33" s="3" t="s">
        <v>48</v>
      </c>
      <c r="H33" s="3" t="s">
        <v>5</v>
      </c>
      <c r="I33" s="3" t="s">
        <v>6</v>
      </c>
      <c r="J33" s="3"/>
      <c r="K33" s="7">
        <v>9975</v>
      </c>
      <c r="L33" s="8" t="s">
        <v>7</v>
      </c>
      <c r="M33" s="8" t="s">
        <v>7</v>
      </c>
      <c r="N33" s="8" t="s">
        <v>7</v>
      </c>
      <c r="O33" s="8" t="s">
        <v>7</v>
      </c>
      <c r="P33" s="8" t="s">
        <v>7</v>
      </c>
      <c r="Q33" s="8" t="s">
        <v>7</v>
      </c>
      <c r="R33" s="8" t="s">
        <v>7</v>
      </c>
      <c r="S33" s="8" t="s">
        <v>7</v>
      </c>
      <c r="T33" s="8" t="s">
        <v>7</v>
      </c>
      <c r="U33" s="8" t="s">
        <v>7</v>
      </c>
      <c r="V33" s="8" t="s">
        <v>7</v>
      </c>
      <c r="W33" s="9" t="s">
        <v>7</v>
      </c>
      <c r="X33" s="9" t="s">
        <v>7</v>
      </c>
      <c r="Y33" s="10" t="s">
        <v>7</v>
      </c>
      <c r="Z33" s="10" t="s">
        <v>7</v>
      </c>
      <c r="AA33" s="10" t="s">
        <v>7</v>
      </c>
      <c r="AB33" s="10" t="s">
        <v>7</v>
      </c>
      <c r="AC33" s="10" t="s">
        <v>7</v>
      </c>
      <c r="AD33" s="10" t="s">
        <v>7</v>
      </c>
      <c r="AE33" s="10" t="s">
        <v>7</v>
      </c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1">
        <v>30</v>
      </c>
      <c r="AR33" s="4"/>
      <c r="AS33" s="41"/>
      <c r="AT33" s="4">
        <v>2</v>
      </c>
      <c r="AU33" s="4">
        <v>1</v>
      </c>
      <c r="AV33" s="4">
        <v>1</v>
      </c>
      <c r="AW33" s="12">
        <v>1</v>
      </c>
      <c r="AX33" s="13"/>
      <c r="AY33" s="13">
        <v>1455638</v>
      </c>
      <c r="AZ33" s="14"/>
      <c r="BA33" s="60" t="s">
        <v>136</v>
      </c>
    </row>
    <row r="34" spans="1:53" x14ac:dyDescent="0.3">
      <c r="A34" s="1" t="s">
        <v>137</v>
      </c>
      <c r="B34" s="3" t="s">
        <v>138</v>
      </c>
      <c r="C34" s="3" t="s">
        <v>62</v>
      </c>
      <c r="D34" s="4" t="s">
        <v>3</v>
      </c>
      <c r="E34" s="5">
        <v>44958</v>
      </c>
      <c r="F34" s="6" t="s">
        <v>3</v>
      </c>
      <c r="G34" s="3" t="s">
        <v>139</v>
      </c>
      <c r="H34" s="3" t="s">
        <v>5</v>
      </c>
      <c r="I34" s="3" t="s">
        <v>6</v>
      </c>
      <c r="J34" s="3"/>
      <c r="K34" s="7">
        <v>9975</v>
      </c>
      <c r="L34" s="8" t="s">
        <v>7</v>
      </c>
      <c r="M34" s="8" t="s">
        <v>7</v>
      </c>
      <c r="N34" s="8" t="s">
        <v>7</v>
      </c>
      <c r="O34" s="8" t="s">
        <v>7</v>
      </c>
      <c r="P34" s="8" t="s">
        <v>7</v>
      </c>
      <c r="Q34" s="8" t="s">
        <v>7</v>
      </c>
      <c r="R34" s="8" t="s">
        <v>7</v>
      </c>
      <c r="S34" s="8" t="s">
        <v>7</v>
      </c>
      <c r="T34" s="8" t="s">
        <v>7</v>
      </c>
      <c r="U34" s="8" t="s">
        <v>7</v>
      </c>
      <c r="V34" s="8" t="s">
        <v>7</v>
      </c>
      <c r="W34" s="9" t="s">
        <v>7</v>
      </c>
      <c r="X34" s="9" t="s">
        <v>7</v>
      </c>
      <c r="Y34" s="10" t="s">
        <v>7</v>
      </c>
      <c r="Z34" s="10" t="s">
        <v>7</v>
      </c>
      <c r="AA34" s="10" t="s">
        <v>7</v>
      </c>
      <c r="AB34" s="10" t="s">
        <v>7</v>
      </c>
      <c r="AC34" s="10" t="s">
        <v>7</v>
      </c>
      <c r="AD34" s="10" t="s">
        <v>7</v>
      </c>
      <c r="AE34" s="10" t="s">
        <v>7</v>
      </c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>
        <v>30</v>
      </c>
      <c r="AR34" s="4"/>
      <c r="AS34" s="4"/>
      <c r="AT34" s="4"/>
      <c r="AU34" s="4"/>
      <c r="AV34" s="4"/>
      <c r="AW34" s="12">
        <v>1</v>
      </c>
      <c r="AX34" s="39">
        <v>100000</v>
      </c>
      <c r="AY34" s="13">
        <v>635899</v>
      </c>
      <c r="AZ34" s="14">
        <v>650000</v>
      </c>
      <c r="BA34" s="15" t="s">
        <v>8</v>
      </c>
    </row>
    <row r="35" spans="1:53" x14ac:dyDescent="0.3">
      <c r="A35" s="1" t="s">
        <v>140</v>
      </c>
      <c r="B35" s="61" t="s">
        <v>141</v>
      </c>
      <c r="C35" s="3" t="s">
        <v>62</v>
      </c>
      <c r="D35" s="4" t="s">
        <v>3</v>
      </c>
      <c r="E35" s="5">
        <v>44959</v>
      </c>
      <c r="F35" s="6" t="s">
        <v>3</v>
      </c>
      <c r="G35" s="3" t="s">
        <v>139</v>
      </c>
      <c r="H35" s="3" t="s">
        <v>5</v>
      </c>
      <c r="I35" s="3" t="s">
        <v>6</v>
      </c>
      <c r="J35" s="3"/>
      <c r="K35" s="7">
        <v>9975</v>
      </c>
      <c r="L35" s="8" t="s">
        <v>7</v>
      </c>
      <c r="M35" s="8" t="s">
        <v>7</v>
      </c>
      <c r="N35" s="8" t="s">
        <v>7</v>
      </c>
      <c r="O35" s="8" t="s">
        <v>7</v>
      </c>
      <c r="P35" s="8" t="s">
        <v>7</v>
      </c>
      <c r="Q35" s="8" t="s">
        <v>7</v>
      </c>
      <c r="R35" s="8" t="s">
        <v>7</v>
      </c>
      <c r="S35" s="8" t="s">
        <v>7</v>
      </c>
      <c r="T35" s="8" t="s">
        <v>7</v>
      </c>
      <c r="U35" s="8" t="s">
        <v>7</v>
      </c>
      <c r="V35" s="8" t="s">
        <v>7</v>
      </c>
      <c r="W35" s="9" t="s">
        <v>7</v>
      </c>
      <c r="X35" s="9" t="s">
        <v>7</v>
      </c>
      <c r="Y35" s="10" t="s">
        <v>7</v>
      </c>
      <c r="Z35" s="10" t="s">
        <v>7</v>
      </c>
      <c r="AA35" s="10" t="s">
        <v>7</v>
      </c>
      <c r="AB35" s="10" t="s">
        <v>7</v>
      </c>
      <c r="AC35" s="10" t="s">
        <v>7</v>
      </c>
      <c r="AD35" s="10" t="s">
        <v>7</v>
      </c>
      <c r="AE35" s="10" t="s">
        <v>7</v>
      </c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>
        <v>30</v>
      </c>
      <c r="AR35" s="4"/>
      <c r="AS35" s="4"/>
      <c r="AT35" s="4">
        <v>2</v>
      </c>
      <c r="AU35" s="4">
        <v>1</v>
      </c>
      <c r="AV35" s="4">
        <v>1</v>
      </c>
      <c r="AW35" s="12">
        <v>1</v>
      </c>
      <c r="AX35" s="39">
        <v>195000</v>
      </c>
      <c r="AY35" s="13">
        <v>635899</v>
      </c>
      <c r="AZ35" s="14">
        <v>650000</v>
      </c>
      <c r="BA35" s="15"/>
    </row>
    <row r="36" spans="1:53" x14ac:dyDescent="0.3">
      <c r="A36" s="1" t="s">
        <v>142</v>
      </c>
      <c r="B36" s="61" t="s">
        <v>143</v>
      </c>
      <c r="C36" s="35" t="s">
        <v>59</v>
      </c>
      <c r="D36" s="4" t="s">
        <v>3</v>
      </c>
      <c r="E36" s="5">
        <v>44967</v>
      </c>
      <c r="F36" s="6" t="s">
        <v>3</v>
      </c>
      <c r="G36" s="3" t="s">
        <v>139</v>
      </c>
      <c r="H36" s="3" t="s">
        <v>44</v>
      </c>
      <c r="I36" s="3" t="s">
        <v>6</v>
      </c>
      <c r="J36" s="3"/>
      <c r="K36" s="7">
        <v>9975</v>
      </c>
      <c r="L36" s="10" t="s">
        <v>7</v>
      </c>
      <c r="M36" s="10" t="s">
        <v>7</v>
      </c>
      <c r="N36" s="62" t="s">
        <v>144</v>
      </c>
      <c r="O36" s="10" t="s">
        <v>7</v>
      </c>
      <c r="P36" s="10" t="s">
        <v>7</v>
      </c>
      <c r="Q36" s="110" t="s">
        <v>145</v>
      </c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2"/>
      <c r="AQ36" s="49">
        <v>4</v>
      </c>
      <c r="AR36" s="4"/>
      <c r="AS36" s="4"/>
      <c r="AT36" s="4"/>
      <c r="AU36" s="4"/>
      <c r="AV36" s="4"/>
      <c r="AW36" s="12"/>
      <c r="AX36" s="39">
        <v>255000</v>
      </c>
      <c r="AY36" s="13">
        <v>877141</v>
      </c>
      <c r="AZ36" s="14">
        <v>850000</v>
      </c>
      <c r="BA36" s="57"/>
    </row>
    <row r="37" spans="1:53" x14ac:dyDescent="0.3">
      <c r="A37" s="1" t="s">
        <v>146</v>
      </c>
      <c r="B37" s="61" t="s">
        <v>147</v>
      </c>
      <c r="C37" s="3" t="s">
        <v>62</v>
      </c>
      <c r="D37" s="4" t="s">
        <v>3</v>
      </c>
      <c r="E37" s="5">
        <v>44979</v>
      </c>
      <c r="F37" s="6" t="s">
        <v>3</v>
      </c>
      <c r="G37" s="3" t="s">
        <v>48</v>
      </c>
      <c r="H37" s="3" t="s">
        <v>5</v>
      </c>
      <c r="I37" s="3" t="s">
        <v>6</v>
      </c>
      <c r="J37" s="3"/>
      <c r="K37" s="7">
        <v>9975</v>
      </c>
      <c r="L37" s="8" t="s">
        <v>7</v>
      </c>
      <c r="M37" s="8" t="s">
        <v>7</v>
      </c>
      <c r="N37" s="8" t="s">
        <v>7</v>
      </c>
      <c r="O37" s="8" t="s">
        <v>7</v>
      </c>
      <c r="P37" s="8" t="s">
        <v>7</v>
      </c>
      <c r="Q37" s="8" t="s">
        <v>7</v>
      </c>
      <c r="R37" s="8" t="s">
        <v>7</v>
      </c>
      <c r="S37" s="8" t="s">
        <v>7</v>
      </c>
      <c r="T37" s="8" t="s">
        <v>7</v>
      </c>
      <c r="U37" s="8" t="s">
        <v>7</v>
      </c>
      <c r="V37" s="8" t="s">
        <v>7</v>
      </c>
      <c r="W37" s="9" t="s">
        <v>7</v>
      </c>
      <c r="X37" s="9" t="s">
        <v>7</v>
      </c>
      <c r="Y37" s="10" t="s">
        <v>7</v>
      </c>
      <c r="Z37" s="10" t="s">
        <v>7</v>
      </c>
      <c r="AA37" s="10" t="s">
        <v>7</v>
      </c>
      <c r="AB37" s="10" t="s">
        <v>7</v>
      </c>
      <c r="AC37" s="10" t="s">
        <v>7</v>
      </c>
      <c r="AD37" s="10" t="s">
        <v>7</v>
      </c>
      <c r="AE37" s="10" t="s">
        <v>7</v>
      </c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>
        <v>30</v>
      </c>
      <c r="AR37" s="4"/>
      <c r="AS37" s="4"/>
      <c r="AT37" s="4">
        <v>2</v>
      </c>
      <c r="AU37" s="4">
        <v>1</v>
      </c>
      <c r="AV37" s="4">
        <v>1</v>
      </c>
      <c r="AW37" s="12">
        <v>1</v>
      </c>
      <c r="AX37" s="39">
        <v>195000</v>
      </c>
      <c r="AY37" s="13">
        <v>637646</v>
      </c>
      <c r="AZ37" s="14">
        <v>650000</v>
      </c>
      <c r="BA37" s="15"/>
    </row>
    <row r="38" spans="1:53" x14ac:dyDescent="0.3">
      <c r="A38" s="1" t="s">
        <v>148</v>
      </c>
      <c r="B38" s="2" t="s">
        <v>149</v>
      </c>
      <c r="C38" s="3" t="s">
        <v>62</v>
      </c>
      <c r="D38" s="58" t="s">
        <v>135</v>
      </c>
      <c r="E38" s="5" t="e">
        <f>[3]Hoja1!F4</f>
        <v>#REF!</v>
      </c>
      <c r="F38" s="59">
        <v>45108</v>
      </c>
      <c r="G38" s="2" t="s">
        <v>113</v>
      </c>
      <c r="H38" s="3" t="s">
        <v>5</v>
      </c>
      <c r="I38" s="3" t="s">
        <v>150</v>
      </c>
      <c r="J38" s="63">
        <v>2.2400000000000002</v>
      </c>
      <c r="K38" s="7">
        <v>9975</v>
      </c>
      <c r="L38" s="8" t="s">
        <v>7</v>
      </c>
      <c r="M38" s="113" t="s">
        <v>151</v>
      </c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5"/>
      <c r="AQ38" s="49">
        <v>1</v>
      </c>
      <c r="AR38" s="4"/>
      <c r="AS38" s="4"/>
      <c r="AT38" s="4">
        <v>2</v>
      </c>
      <c r="AU38" s="4">
        <v>1</v>
      </c>
      <c r="AV38" s="4">
        <v>1</v>
      </c>
      <c r="AW38" s="12"/>
      <c r="AX38" s="39">
        <v>195000</v>
      </c>
      <c r="AY38" s="13">
        <v>630915</v>
      </c>
      <c r="AZ38" s="14">
        <v>650000</v>
      </c>
      <c r="BA38" s="15"/>
    </row>
    <row r="39" spans="1:53" x14ac:dyDescent="0.3">
      <c r="A39" s="1" t="s">
        <v>0</v>
      </c>
      <c r="B39" s="2" t="s">
        <v>1</v>
      </c>
      <c r="C39" s="3" t="s">
        <v>2</v>
      </c>
      <c r="D39" s="4" t="s">
        <v>3</v>
      </c>
      <c r="E39" s="5" t="e">
        <f>[3]Hoja1!F5</f>
        <v>#REF!</v>
      </c>
      <c r="F39" s="6" t="s">
        <v>3</v>
      </c>
      <c r="G39" s="2" t="s">
        <v>4</v>
      </c>
      <c r="H39" s="3" t="s">
        <v>5</v>
      </c>
      <c r="I39" s="3" t="s">
        <v>6</v>
      </c>
      <c r="J39" s="3"/>
      <c r="K39" s="7">
        <v>9975</v>
      </c>
      <c r="L39" s="8" t="s">
        <v>7</v>
      </c>
      <c r="M39" s="8" t="s">
        <v>7</v>
      </c>
      <c r="N39" s="8" t="s">
        <v>7</v>
      </c>
      <c r="O39" s="8" t="s">
        <v>7</v>
      </c>
      <c r="P39" s="8" t="s">
        <v>7</v>
      </c>
      <c r="Q39" s="8" t="s">
        <v>7</v>
      </c>
      <c r="R39" s="8" t="s">
        <v>7</v>
      </c>
      <c r="S39" s="8" t="s">
        <v>7</v>
      </c>
      <c r="T39" s="8" t="s">
        <v>7</v>
      </c>
      <c r="U39" s="8" t="s">
        <v>7</v>
      </c>
      <c r="V39" s="8" t="s">
        <v>7</v>
      </c>
      <c r="W39" s="9" t="s">
        <v>7</v>
      </c>
      <c r="X39" s="9" t="s">
        <v>7</v>
      </c>
      <c r="Y39" s="10" t="s">
        <v>7</v>
      </c>
      <c r="Z39" s="10" t="s">
        <v>7</v>
      </c>
      <c r="AA39" s="10" t="s">
        <v>7</v>
      </c>
      <c r="AB39" s="10" t="s">
        <v>7</v>
      </c>
      <c r="AC39" s="10" t="s">
        <v>7</v>
      </c>
      <c r="AD39" s="10" t="s">
        <v>7</v>
      </c>
      <c r="AE39" s="10" t="s">
        <v>7</v>
      </c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>
        <v>30</v>
      </c>
      <c r="AR39" s="4"/>
      <c r="AS39" s="4"/>
      <c r="AT39" s="4">
        <v>2</v>
      </c>
      <c r="AU39" s="4">
        <v>1</v>
      </c>
      <c r="AV39" s="4">
        <v>1</v>
      </c>
      <c r="AW39" s="12">
        <v>1</v>
      </c>
      <c r="AX39" s="13"/>
      <c r="AY39" s="13">
        <v>1386139</v>
      </c>
      <c r="AZ39" s="14">
        <v>1250000</v>
      </c>
      <c r="BA39" s="15" t="s">
        <v>8</v>
      </c>
    </row>
    <row r="40" spans="1:53" x14ac:dyDescent="0.3">
      <c r="A40" s="1" t="s">
        <v>152</v>
      </c>
      <c r="B40" s="2" t="s">
        <v>153</v>
      </c>
      <c r="C40" s="3" t="s">
        <v>62</v>
      </c>
      <c r="D40" s="58" t="s">
        <v>135</v>
      </c>
      <c r="E40" s="5">
        <v>44993</v>
      </c>
      <c r="F40" s="59">
        <v>45115</v>
      </c>
      <c r="G40" s="3" t="s">
        <v>48</v>
      </c>
      <c r="H40" s="3" t="s">
        <v>44</v>
      </c>
      <c r="I40" s="3" t="s">
        <v>6</v>
      </c>
      <c r="J40" s="3"/>
      <c r="K40" s="7">
        <v>9975</v>
      </c>
      <c r="L40" s="10" t="s">
        <v>7</v>
      </c>
      <c r="M40" s="10" t="s">
        <v>7</v>
      </c>
      <c r="N40" s="10" t="s">
        <v>7</v>
      </c>
      <c r="O40" s="10" t="s">
        <v>7</v>
      </c>
      <c r="P40" s="10" t="s">
        <v>7</v>
      </c>
      <c r="Q40" s="10" t="s">
        <v>7</v>
      </c>
      <c r="R40" s="10" t="s">
        <v>7</v>
      </c>
      <c r="S40" s="10" t="s">
        <v>7</v>
      </c>
      <c r="T40" s="64" t="s">
        <v>154</v>
      </c>
      <c r="U40" s="65"/>
      <c r="V40" s="65"/>
      <c r="W40" s="66"/>
      <c r="X40" s="66"/>
      <c r="Y40" s="66"/>
      <c r="Z40" s="66"/>
      <c r="AA40" s="66"/>
      <c r="AB40" s="66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8"/>
      <c r="AQ40" s="11">
        <v>30</v>
      </c>
      <c r="AR40" s="4"/>
      <c r="AS40" s="4"/>
      <c r="AT40" s="4"/>
      <c r="AU40" s="4"/>
      <c r="AV40" s="4"/>
      <c r="AW40" s="12"/>
      <c r="AX40" s="39">
        <v>195000</v>
      </c>
      <c r="AY40" s="13">
        <v>637646</v>
      </c>
      <c r="AZ40" s="14">
        <v>650000</v>
      </c>
      <c r="BA40" s="53"/>
    </row>
    <row r="41" spans="1:53" x14ac:dyDescent="0.3">
      <c r="A41" s="35" t="s">
        <v>155</v>
      </c>
      <c r="B41" s="61" t="s">
        <v>156</v>
      </c>
      <c r="C41" s="3" t="s">
        <v>62</v>
      </c>
      <c r="D41" s="58" t="s">
        <v>135</v>
      </c>
      <c r="E41" s="5">
        <v>45035</v>
      </c>
      <c r="F41" s="59">
        <v>45157</v>
      </c>
      <c r="G41" s="3" t="s">
        <v>113</v>
      </c>
      <c r="H41" s="3" t="s">
        <v>5</v>
      </c>
      <c r="I41" s="3" t="s">
        <v>6</v>
      </c>
      <c r="J41" s="3"/>
      <c r="K41" s="7">
        <v>9975</v>
      </c>
      <c r="L41" s="8" t="s">
        <v>7</v>
      </c>
      <c r="M41" s="8" t="s">
        <v>7</v>
      </c>
      <c r="N41" s="8" t="s">
        <v>7</v>
      </c>
      <c r="O41" s="8" t="s">
        <v>7</v>
      </c>
      <c r="P41" s="8" t="s">
        <v>7</v>
      </c>
      <c r="Q41" s="8" t="s">
        <v>7</v>
      </c>
      <c r="R41" s="8" t="s">
        <v>7</v>
      </c>
      <c r="S41" s="8" t="s">
        <v>7</v>
      </c>
      <c r="T41" s="8" t="s">
        <v>7</v>
      </c>
      <c r="U41" s="8" t="s">
        <v>7</v>
      </c>
      <c r="V41" s="8" t="s">
        <v>7</v>
      </c>
      <c r="W41" s="9" t="s">
        <v>7</v>
      </c>
      <c r="X41" s="9" t="s">
        <v>7</v>
      </c>
      <c r="Y41" s="62" t="s">
        <v>144</v>
      </c>
      <c r="Z41" s="10" t="s">
        <v>7</v>
      </c>
      <c r="AA41" s="10" t="s">
        <v>7</v>
      </c>
      <c r="AB41" s="10" t="s">
        <v>7</v>
      </c>
      <c r="AC41" s="10" t="s">
        <v>7</v>
      </c>
      <c r="AD41" s="10" t="s">
        <v>7</v>
      </c>
      <c r="AE41" s="62" t="s">
        <v>144</v>
      </c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49">
        <v>28</v>
      </c>
      <c r="AR41" s="4"/>
      <c r="AS41" s="4"/>
      <c r="AT41" s="4"/>
      <c r="AU41" s="4">
        <v>1</v>
      </c>
      <c r="AV41" s="4">
        <v>1</v>
      </c>
      <c r="AW41" s="12">
        <v>1</v>
      </c>
      <c r="AX41" s="39">
        <v>195000</v>
      </c>
      <c r="AY41" s="13">
        <v>638724</v>
      </c>
      <c r="AZ41" s="14">
        <v>650000</v>
      </c>
      <c r="BA41" s="69"/>
    </row>
    <row r="42" spans="1:53" x14ac:dyDescent="0.3">
      <c r="A42" s="70" t="s">
        <v>157</v>
      </c>
      <c r="B42" s="71" t="s">
        <v>158</v>
      </c>
      <c r="C42" s="72" t="s">
        <v>159</v>
      </c>
      <c r="D42" s="73" t="s">
        <v>135</v>
      </c>
      <c r="E42" s="5">
        <v>45035</v>
      </c>
      <c r="F42" s="59">
        <v>45108</v>
      </c>
      <c r="G42" s="72" t="s">
        <v>113</v>
      </c>
      <c r="H42" s="72" t="s">
        <v>5</v>
      </c>
      <c r="I42" s="72" t="s">
        <v>6</v>
      </c>
      <c r="J42" s="72"/>
      <c r="K42" s="74">
        <v>9975</v>
      </c>
      <c r="L42" s="8" t="s">
        <v>7</v>
      </c>
      <c r="M42" s="64" t="s">
        <v>151</v>
      </c>
      <c r="N42" s="65"/>
      <c r="O42" s="65"/>
      <c r="P42" s="65"/>
      <c r="Q42" s="65"/>
      <c r="R42" s="65"/>
      <c r="S42" s="65"/>
      <c r="T42" s="65"/>
      <c r="U42" s="65"/>
      <c r="V42" s="75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6"/>
      <c r="AK42" s="66"/>
      <c r="AL42" s="66"/>
      <c r="AM42" s="66"/>
      <c r="AN42" s="66"/>
      <c r="AO42" s="66"/>
      <c r="AP42" s="76"/>
      <c r="AQ42" s="49">
        <v>11</v>
      </c>
      <c r="AR42" s="4"/>
      <c r="AS42" s="4"/>
      <c r="AT42" s="77"/>
      <c r="AU42" s="77">
        <v>1</v>
      </c>
      <c r="AV42" s="77">
        <v>1</v>
      </c>
      <c r="AW42" s="12"/>
      <c r="AX42" s="39">
        <v>195000</v>
      </c>
      <c r="AY42" s="13">
        <v>638428</v>
      </c>
      <c r="AZ42" s="14">
        <v>650000</v>
      </c>
      <c r="BA42" s="53" t="s">
        <v>87</v>
      </c>
    </row>
    <row r="43" spans="1:53" x14ac:dyDescent="0.3">
      <c r="A43" s="35" t="s">
        <v>160</v>
      </c>
      <c r="B43" s="61" t="s">
        <v>161</v>
      </c>
      <c r="C43" s="3" t="s">
        <v>162</v>
      </c>
      <c r="D43" s="73" t="s">
        <v>135</v>
      </c>
      <c r="E43" s="5">
        <v>45035</v>
      </c>
      <c r="F43" s="78">
        <v>45126</v>
      </c>
      <c r="G43" s="3" t="s">
        <v>48</v>
      </c>
      <c r="H43" s="3" t="s">
        <v>5</v>
      </c>
      <c r="I43" s="3" t="s">
        <v>6</v>
      </c>
      <c r="J43" s="3"/>
      <c r="K43" s="7">
        <v>9975</v>
      </c>
      <c r="L43" s="8" t="s">
        <v>7</v>
      </c>
      <c r="M43" s="8" t="s">
        <v>7</v>
      </c>
      <c r="N43" s="8" t="s">
        <v>7</v>
      </c>
      <c r="O43" s="8" t="s">
        <v>7</v>
      </c>
      <c r="P43" s="8" t="s">
        <v>7</v>
      </c>
      <c r="Q43" s="8" t="s">
        <v>7</v>
      </c>
      <c r="R43" s="8" t="s">
        <v>7</v>
      </c>
      <c r="S43" s="8" t="s">
        <v>7</v>
      </c>
      <c r="T43" s="8" t="s">
        <v>7</v>
      </c>
      <c r="U43" s="8" t="s">
        <v>7</v>
      </c>
      <c r="V43" s="8" t="s">
        <v>7</v>
      </c>
      <c r="W43" s="37"/>
      <c r="X43" s="37"/>
      <c r="Y43" s="37"/>
      <c r="Z43" s="37"/>
      <c r="AA43" s="37"/>
      <c r="AB43" s="37"/>
      <c r="AC43" s="37"/>
      <c r="AD43" s="37"/>
      <c r="AE43" s="64" t="s">
        <v>163</v>
      </c>
      <c r="AF43" s="66"/>
      <c r="AG43" s="66"/>
      <c r="AH43" s="66"/>
      <c r="AI43" s="66"/>
      <c r="AJ43" s="66"/>
      <c r="AK43" s="66"/>
      <c r="AL43" s="66"/>
      <c r="AM43" s="66"/>
      <c r="AN43" s="67"/>
      <c r="AO43" s="67"/>
      <c r="AP43" s="68"/>
      <c r="AQ43" s="49">
        <v>19</v>
      </c>
      <c r="AR43" s="4"/>
      <c r="AS43" s="4"/>
      <c r="AT43" s="4">
        <v>2</v>
      </c>
      <c r="AU43" s="4">
        <v>1</v>
      </c>
      <c r="AV43" s="4">
        <v>1</v>
      </c>
      <c r="AW43" s="12"/>
      <c r="AX43" s="39">
        <v>195000</v>
      </c>
      <c r="AY43" s="13">
        <v>637946</v>
      </c>
      <c r="AZ43" s="14">
        <v>650000</v>
      </c>
      <c r="BA43" s="15"/>
    </row>
    <row r="44" spans="1:53" x14ac:dyDescent="0.3">
      <c r="A44" s="35" t="s">
        <v>164</v>
      </c>
      <c r="B44" s="61" t="s">
        <v>165</v>
      </c>
      <c r="C44" s="3" t="s">
        <v>166</v>
      </c>
      <c r="D44" s="73" t="s">
        <v>135</v>
      </c>
      <c r="E44" s="5">
        <v>45035</v>
      </c>
      <c r="F44" s="78">
        <v>45126</v>
      </c>
      <c r="G44" s="3" t="s">
        <v>48</v>
      </c>
      <c r="H44" s="3" t="s">
        <v>5</v>
      </c>
      <c r="I44" s="3" t="s">
        <v>6</v>
      </c>
      <c r="J44" s="3"/>
      <c r="K44" s="7">
        <v>9975</v>
      </c>
      <c r="L44" s="8" t="s">
        <v>7</v>
      </c>
      <c r="M44" s="8" t="s">
        <v>7</v>
      </c>
      <c r="N44" s="8" t="s">
        <v>7</v>
      </c>
      <c r="O44" s="8" t="s">
        <v>7</v>
      </c>
      <c r="P44" s="8" t="s">
        <v>7</v>
      </c>
      <c r="Q44" s="8" t="s">
        <v>7</v>
      </c>
      <c r="R44" s="8" t="s">
        <v>7</v>
      </c>
      <c r="S44" s="8" t="s">
        <v>7</v>
      </c>
      <c r="T44" s="8" t="s">
        <v>7</v>
      </c>
      <c r="U44" s="8" t="s">
        <v>7</v>
      </c>
      <c r="V44" s="8" t="s">
        <v>7</v>
      </c>
      <c r="W44" s="37"/>
      <c r="X44" s="37"/>
      <c r="Y44" s="37"/>
      <c r="Z44" s="37"/>
      <c r="AA44" s="37"/>
      <c r="AB44" s="37"/>
      <c r="AC44" s="37"/>
      <c r="AD44" s="37"/>
      <c r="AE44" s="64" t="s">
        <v>163</v>
      </c>
      <c r="AF44" s="66"/>
      <c r="AG44" s="66"/>
      <c r="AH44" s="66"/>
      <c r="AI44" s="66"/>
      <c r="AJ44" s="66"/>
      <c r="AK44" s="66"/>
      <c r="AL44" s="66"/>
      <c r="AM44" s="66"/>
      <c r="AN44" s="67"/>
      <c r="AO44" s="67"/>
      <c r="AP44" s="68"/>
      <c r="AQ44" s="49">
        <v>19</v>
      </c>
      <c r="AR44" s="4"/>
      <c r="AS44" s="4"/>
      <c r="AT44" s="4">
        <v>2</v>
      </c>
      <c r="AU44" s="4">
        <v>1</v>
      </c>
      <c r="AV44" s="4">
        <v>1</v>
      </c>
      <c r="AW44" s="12"/>
      <c r="AX44" s="39">
        <v>255000</v>
      </c>
      <c r="AY44" s="13">
        <v>880367</v>
      </c>
      <c r="AZ44" s="14">
        <v>850000</v>
      </c>
      <c r="BA44" s="15"/>
    </row>
    <row r="45" spans="1:53" x14ac:dyDescent="0.3">
      <c r="A45" s="35" t="s">
        <v>167</v>
      </c>
      <c r="B45" s="61" t="s">
        <v>168</v>
      </c>
      <c r="C45" s="3" t="s">
        <v>162</v>
      </c>
      <c r="D45" s="4" t="s">
        <v>3</v>
      </c>
      <c r="E45" s="5">
        <v>45036</v>
      </c>
      <c r="F45" s="6" t="s">
        <v>3</v>
      </c>
      <c r="G45" s="3" t="s">
        <v>113</v>
      </c>
      <c r="H45" s="3" t="s">
        <v>5</v>
      </c>
      <c r="I45" s="3" t="s">
        <v>6</v>
      </c>
      <c r="J45" s="3"/>
      <c r="K45" s="7">
        <v>9975</v>
      </c>
      <c r="L45" s="8" t="s">
        <v>7</v>
      </c>
      <c r="M45" s="8" t="s">
        <v>7</v>
      </c>
      <c r="N45" s="8" t="s">
        <v>7</v>
      </c>
      <c r="O45" s="8" t="s">
        <v>7</v>
      </c>
      <c r="P45" s="8" t="s">
        <v>7</v>
      </c>
      <c r="Q45" s="8" t="s">
        <v>7</v>
      </c>
      <c r="R45" s="8" t="s">
        <v>7</v>
      </c>
      <c r="S45" s="8" t="s">
        <v>7</v>
      </c>
      <c r="T45" s="8" t="s">
        <v>7</v>
      </c>
      <c r="U45" s="8" t="s">
        <v>7</v>
      </c>
      <c r="V45" s="8" t="s">
        <v>7</v>
      </c>
      <c r="W45" s="9" t="s">
        <v>7</v>
      </c>
      <c r="X45" s="9" t="s">
        <v>7</v>
      </c>
      <c r="Y45" s="9" t="s">
        <v>7</v>
      </c>
      <c r="Z45" s="9" t="s">
        <v>7</v>
      </c>
      <c r="AA45" s="9" t="s">
        <v>7</v>
      </c>
      <c r="AB45" s="9" t="s">
        <v>7</v>
      </c>
      <c r="AC45" s="9" t="s">
        <v>7</v>
      </c>
      <c r="AD45" s="9" t="s">
        <v>7</v>
      </c>
      <c r="AE45" s="79" t="s">
        <v>7</v>
      </c>
      <c r="AF45" s="10"/>
      <c r="AG45" s="10"/>
      <c r="AH45" s="10"/>
      <c r="AI45" s="10"/>
      <c r="AJ45" s="10"/>
      <c r="AK45" s="10"/>
      <c r="AL45" s="10"/>
      <c r="AM45" s="10"/>
      <c r="AN45" s="37"/>
      <c r="AO45" s="37"/>
      <c r="AP45" s="37"/>
      <c r="AQ45" s="11">
        <v>30</v>
      </c>
      <c r="AR45" s="4"/>
      <c r="AS45" s="4"/>
      <c r="AT45" s="4">
        <v>2</v>
      </c>
      <c r="AU45" s="4">
        <v>1</v>
      </c>
      <c r="AV45" s="4">
        <v>1</v>
      </c>
      <c r="AW45" s="12">
        <v>1</v>
      </c>
      <c r="AX45" s="39">
        <v>195000</v>
      </c>
      <c r="AY45" s="13">
        <v>630915</v>
      </c>
      <c r="AZ45" s="14">
        <v>650000</v>
      </c>
      <c r="BA45" s="15" t="s">
        <v>8</v>
      </c>
    </row>
    <row r="46" spans="1:53" x14ac:dyDescent="0.3">
      <c r="A46" s="3" t="s">
        <v>169</v>
      </c>
      <c r="B46" s="3" t="s">
        <v>170</v>
      </c>
      <c r="C46" s="3" t="s">
        <v>166</v>
      </c>
      <c r="D46" s="73" t="s">
        <v>135</v>
      </c>
      <c r="E46" s="5">
        <v>45049</v>
      </c>
      <c r="F46" s="59">
        <v>45111</v>
      </c>
      <c r="G46" s="3" t="s">
        <v>48</v>
      </c>
      <c r="H46" s="3" t="s">
        <v>44</v>
      </c>
      <c r="I46" s="3" t="s">
        <v>171</v>
      </c>
      <c r="J46" s="3"/>
      <c r="K46" s="7">
        <v>9975</v>
      </c>
      <c r="L46" s="10" t="s">
        <v>7</v>
      </c>
      <c r="M46" s="10" t="s">
        <v>7</v>
      </c>
      <c r="N46" s="10" t="s">
        <v>7</v>
      </c>
      <c r="O46" s="10" t="s">
        <v>7</v>
      </c>
      <c r="P46" s="10" t="s">
        <v>7</v>
      </c>
      <c r="Q46" s="10" t="s">
        <v>7</v>
      </c>
      <c r="R46" s="10" t="s">
        <v>7</v>
      </c>
      <c r="S46" s="10" t="s">
        <v>7</v>
      </c>
      <c r="T46" s="10" t="s">
        <v>7</v>
      </c>
      <c r="U46" s="10" t="s">
        <v>7</v>
      </c>
      <c r="V46" s="10" t="s">
        <v>7</v>
      </c>
      <c r="W46" s="66"/>
      <c r="X46" s="66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6"/>
      <c r="AN46" s="66"/>
      <c r="AO46" s="66"/>
      <c r="AP46" s="76"/>
      <c r="AQ46" s="49">
        <v>11</v>
      </c>
      <c r="AR46" s="4"/>
      <c r="AS46" s="41"/>
      <c r="AT46" s="4"/>
      <c r="AU46" s="4"/>
      <c r="AV46" s="4"/>
      <c r="AW46" s="12"/>
      <c r="AX46" s="39">
        <v>255000</v>
      </c>
      <c r="AY46" s="13">
        <v>881690</v>
      </c>
      <c r="AZ46" s="14">
        <v>850000</v>
      </c>
      <c r="BA46" s="53" t="s">
        <v>87</v>
      </c>
    </row>
    <row r="47" spans="1:53" x14ac:dyDescent="0.3">
      <c r="A47" s="3" t="s">
        <v>172</v>
      </c>
      <c r="B47" s="3" t="s">
        <v>173</v>
      </c>
      <c r="C47" s="3" t="s">
        <v>166</v>
      </c>
      <c r="D47" s="73" t="s">
        <v>135</v>
      </c>
      <c r="E47" s="5">
        <v>45050</v>
      </c>
      <c r="F47" s="59">
        <v>45111</v>
      </c>
      <c r="G47" s="3" t="s">
        <v>77</v>
      </c>
      <c r="H47" s="3" t="s">
        <v>44</v>
      </c>
      <c r="I47" s="3" t="s">
        <v>6</v>
      </c>
      <c r="J47" s="3"/>
      <c r="K47" s="7">
        <v>9975</v>
      </c>
      <c r="L47" s="10" t="s">
        <v>7</v>
      </c>
      <c r="M47" s="10" t="s">
        <v>7</v>
      </c>
      <c r="N47" s="10" t="s">
        <v>7</v>
      </c>
      <c r="O47" s="80" t="s">
        <v>7</v>
      </c>
      <c r="P47" s="10" t="s">
        <v>7</v>
      </c>
      <c r="Q47" s="10" t="s">
        <v>7</v>
      </c>
      <c r="R47" s="10" t="s">
        <v>7</v>
      </c>
      <c r="S47" s="10" t="s">
        <v>7</v>
      </c>
      <c r="T47" s="10" t="s">
        <v>7</v>
      </c>
      <c r="U47" s="10" t="s">
        <v>7</v>
      </c>
      <c r="V47" s="10" t="s">
        <v>7</v>
      </c>
      <c r="W47" s="81"/>
      <c r="X47" s="81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1"/>
      <c r="AN47" s="81"/>
      <c r="AO47" s="81"/>
      <c r="AP47" s="83"/>
      <c r="AQ47" s="49">
        <v>11</v>
      </c>
      <c r="AR47" s="4"/>
      <c r="AS47" s="4"/>
      <c r="AT47" s="4"/>
      <c r="AU47" s="4"/>
      <c r="AV47" s="4"/>
      <c r="AW47" s="12"/>
      <c r="AX47" s="39">
        <v>255000</v>
      </c>
      <c r="AY47" s="13">
        <v>881690</v>
      </c>
      <c r="AZ47" s="14">
        <v>850000</v>
      </c>
      <c r="BA47" s="53" t="s">
        <v>87</v>
      </c>
    </row>
    <row r="48" spans="1:53" x14ac:dyDescent="0.3">
      <c r="A48" s="3" t="s">
        <v>174</v>
      </c>
      <c r="B48" s="3" t="s">
        <v>175</v>
      </c>
      <c r="C48" s="3" t="s">
        <v>134</v>
      </c>
      <c r="D48" s="58" t="s">
        <v>135</v>
      </c>
      <c r="E48" s="5">
        <v>45041</v>
      </c>
      <c r="F48" s="59">
        <v>45163</v>
      </c>
      <c r="G48" s="3" t="s">
        <v>43</v>
      </c>
      <c r="H48" s="63" t="s">
        <v>56</v>
      </c>
      <c r="I48" s="3" t="s">
        <v>6</v>
      </c>
      <c r="J48" s="3"/>
      <c r="K48" s="7">
        <v>9976</v>
      </c>
      <c r="L48" s="10" t="s">
        <v>7</v>
      </c>
      <c r="M48" s="10" t="s">
        <v>7</v>
      </c>
      <c r="N48" s="10" t="s">
        <v>7</v>
      </c>
      <c r="O48" s="10" t="s">
        <v>7</v>
      </c>
      <c r="P48" s="8" t="s">
        <v>7</v>
      </c>
      <c r="Q48" s="8" t="s">
        <v>7</v>
      </c>
      <c r="R48" s="8" t="s">
        <v>7</v>
      </c>
      <c r="S48" s="8" t="s">
        <v>7</v>
      </c>
      <c r="T48" s="8" t="s">
        <v>7</v>
      </c>
      <c r="U48" s="8" t="s">
        <v>7</v>
      </c>
      <c r="V48" s="8" t="s">
        <v>7</v>
      </c>
      <c r="W48" s="8" t="s">
        <v>7</v>
      </c>
      <c r="X48" s="8" t="s">
        <v>7</v>
      </c>
      <c r="Y48" s="8" t="s">
        <v>7</v>
      </c>
      <c r="Z48" s="8" t="s">
        <v>7</v>
      </c>
      <c r="AA48" s="8" t="s">
        <v>7</v>
      </c>
      <c r="AB48" s="8" t="s">
        <v>7</v>
      </c>
      <c r="AC48" s="8" t="s">
        <v>7</v>
      </c>
      <c r="AD48" s="9" t="s">
        <v>7</v>
      </c>
      <c r="AE48" s="9" t="s">
        <v>7</v>
      </c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11">
        <v>30</v>
      </c>
      <c r="AR48" s="4"/>
      <c r="AS48" s="41">
        <v>90000</v>
      </c>
      <c r="AT48" s="4">
        <v>2</v>
      </c>
      <c r="AU48" s="4">
        <v>1</v>
      </c>
      <c r="AV48" s="4">
        <v>1</v>
      </c>
      <c r="AW48" s="12"/>
      <c r="AX48" s="13"/>
      <c r="AY48" s="13">
        <v>1391111</v>
      </c>
      <c r="AZ48" s="14">
        <v>1250000</v>
      </c>
      <c r="BA48" s="15"/>
    </row>
    <row r="49" spans="1:52" x14ac:dyDescent="0.3">
      <c r="A49" s="85"/>
      <c r="B49" s="85"/>
      <c r="C49" s="85"/>
      <c r="D49" s="86"/>
      <c r="E49" s="87"/>
      <c r="F49" s="88"/>
      <c r="G49" s="85"/>
      <c r="H49" s="89"/>
      <c r="I49" s="85"/>
      <c r="J49" s="85"/>
      <c r="K49" s="90" t="s">
        <v>176</v>
      </c>
      <c r="L49" s="91" t="e">
        <f ca="1">[4]!COUNTBYFONTBOLD(L3:L48)</f>
        <v>#NAME?</v>
      </c>
      <c r="M49" s="91" t="e">
        <f ca="1">[4]!COUNTBYFONTBOLD(M3:M48)</f>
        <v>#NAME?</v>
      </c>
      <c r="N49" s="91" t="e">
        <f ca="1">[4]!COUNTBYFONTBOLD(N3:N48)</f>
        <v>#NAME?</v>
      </c>
      <c r="O49" s="91" t="e">
        <f ca="1">[4]!COUNTBYFONTBOLD(O3:O48)</f>
        <v>#NAME?</v>
      </c>
      <c r="P49" s="91" t="e">
        <f ca="1">[4]!COUNTBYFONTBOLD(P3:P48)</f>
        <v>#NAME?</v>
      </c>
      <c r="Q49" s="91" t="e">
        <f ca="1">[4]!COUNTBYFONTBOLD(Q3:Q48)</f>
        <v>#NAME?</v>
      </c>
      <c r="R49" s="91" t="e">
        <f ca="1">[4]!COUNTBYFONTBOLD(R3:R48)</f>
        <v>#NAME?</v>
      </c>
      <c r="S49" s="91" t="e">
        <f ca="1">[4]!COUNTBYFONTBOLD(S3:S48)</f>
        <v>#NAME?</v>
      </c>
      <c r="T49" s="91" t="e">
        <f ca="1">[4]!COUNTBYFONTBOLD(T3:T48)</f>
        <v>#NAME?</v>
      </c>
      <c r="U49" s="91" t="e">
        <f ca="1">[4]!COUNTBYFONTBOLD(U3:U48)</f>
        <v>#NAME?</v>
      </c>
      <c r="V49" s="91" t="e">
        <f ca="1">[4]!COUNTBYFONTBOLD(V3:V48)</f>
        <v>#NAME?</v>
      </c>
      <c r="W49" s="91" t="e">
        <f ca="1">[4]!COUNTBYFONTBOLD(W3:W48)</f>
        <v>#NAME?</v>
      </c>
      <c r="X49" s="91" t="e">
        <f ca="1">[4]!COUNTBYFONTBOLD(X3:X48)</f>
        <v>#NAME?</v>
      </c>
      <c r="Y49" s="91" t="e">
        <f ca="1">[4]!COUNTBYFONTBOLD(Y3:Y48)</f>
        <v>#NAME?</v>
      </c>
      <c r="Z49" s="91" t="e">
        <f ca="1">[4]!COUNTBYFONTBOLD(Z3:Z48)</f>
        <v>#NAME?</v>
      </c>
      <c r="AA49" s="91" t="e">
        <f ca="1">[4]!COUNTBYFONTBOLD(AA3:AA48)</f>
        <v>#NAME?</v>
      </c>
      <c r="AB49" s="91" t="e">
        <f ca="1">[4]!COUNTBYFONTBOLD(AB3:AB48)</f>
        <v>#NAME?</v>
      </c>
      <c r="AC49" s="91" t="e">
        <f ca="1">[4]!COUNTBYFONTBOLD(AC3:AC48)</f>
        <v>#NAME?</v>
      </c>
      <c r="AD49" s="91" t="e">
        <f ca="1">[4]!COUNTBYFONTBOLD(AD3:AD48)</f>
        <v>#NAME?</v>
      </c>
      <c r="AE49" s="91" t="e">
        <f ca="1">[4]!COUNTBYFONTBOLD(AE3:AE48)</f>
        <v>#NAME?</v>
      </c>
      <c r="AF49" s="91" t="e">
        <f ca="1">[4]!COUNTBYFONTBOLD(AF3:AF48)</f>
        <v>#NAME?</v>
      </c>
      <c r="AG49" s="91" t="e">
        <f ca="1">[4]!COUNTBYFONTBOLD(AG3:AG48)</f>
        <v>#NAME?</v>
      </c>
      <c r="AH49" s="91" t="e">
        <f ca="1">[4]!COUNTBYFONTBOLD(AH3:AH48)</f>
        <v>#NAME?</v>
      </c>
      <c r="AI49" s="91" t="e">
        <f ca="1">[4]!COUNTBYFONTBOLD(AI3:AI48)</f>
        <v>#NAME?</v>
      </c>
      <c r="AJ49" s="91" t="e">
        <f ca="1">[4]!COUNTBYFONTBOLD(AJ3:AJ48)</f>
        <v>#NAME?</v>
      </c>
      <c r="AK49" s="91" t="e">
        <f ca="1">[4]!COUNTBYFONTBOLD(AK3:AK48)</f>
        <v>#NAME?</v>
      </c>
      <c r="AL49" s="91" t="e">
        <f ca="1">[4]!COUNTBYFONTBOLD(AL3:AL48)</f>
        <v>#NAME?</v>
      </c>
      <c r="AM49" s="91" t="e">
        <f ca="1">[4]!COUNTBYFONTBOLD(AM3:AM48)</f>
        <v>#NAME?</v>
      </c>
      <c r="AN49" s="91" t="e">
        <f ca="1">[4]!COUNTBYFONTBOLD(AN3:AN48)</f>
        <v>#NAME?</v>
      </c>
      <c r="AO49" s="91" t="e">
        <f ca="1">[4]!COUNTBYFONTBOLD(AO3:AO48)</f>
        <v>#NAME?</v>
      </c>
      <c r="AP49" s="91" t="e">
        <f ca="1">[4]!COUNTBYFONTBOLD(AP3:AP48)</f>
        <v>#NAME?</v>
      </c>
      <c r="AQ49" s="92"/>
      <c r="AR49" s="92"/>
      <c r="AS49" s="93"/>
      <c r="AT49" s="94"/>
      <c r="AU49" s="94"/>
      <c r="AV49" s="94"/>
      <c r="AW49" s="93"/>
      <c r="AX49" s="95"/>
      <c r="AY49" s="96"/>
      <c r="AZ49" s="97"/>
    </row>
    <row r="50" spans="1:52" x14ac:dyDescent="0.3">
      <c r="A50" s="98" t="s">
        <v>177</v>
      </c>
      <c r="B50" s="99"/>
      <c r="L50" s="100" t="s">
        <v>7</v>
      </c>
      <c r="M50" s="116" t="s">
        <v>178</v>
      </c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AW50" s="101"/>
    </row>
    <row r="51" spans="1:52" x14ac:dyDescent="0.3">
      <c r="A51" s="98" t="s">
        <v>179</v>
      </c>
      <c r="B51" s="99"/>
      <c r="L51" s="9" t="s">
        <v>7</v>
      </c>
      <c r="M51" s="108" t="s">
        <v>180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AT51" s="94"/>
      <c r="AU51" s="94"/>
      <c r="AV51" s="94"/>
      <c r="AW51" s="102"/>
    </row>
    <row r="52" spans="1:52" x14ac:dyDescent="0.3">
      <c r="L52" s="103" t="s">
        <v>181</v>
      </c>
      <c r="M52" s="108" t="s">
        <v>182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AT52" s="94"/>
      <c r="AU52" s="94"/>
      <c r="AV52" s="94"/>
    </row>
    <row r="53" spans="1:52" x14ac:dyDescent="0.3">
      <c r="L53" s="62" t="s">
        <v>144</v>
      </c>
      <c r="M53" s="108" t="s">
        <v>183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AT53" s="94"/>
      <c r="AU53" s="94"/>
      <c r="AV53" s="94"/>
    </row>
    <row r="54" spans="1:52" x14ac:dyDescent="0.3">
      <c r="L54" s="104" t="s">
        <v>184</v>
      </c>
      <c r="M54" s="108" t="s">
        <v>185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AT54" s="94"/>
      <c r="AU54" s="94"/>
      <c r="AV54" s="94"/>
    </row>
    <row r="55" spans="1:52" x14ac:dyDescent="0.3">
      <c r="L55" s="105"/>
      <c r="M55" s="108" t="s">
        <v>186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AT55" s="94"/>
      <c r="AU55" s="94"/>
      <c r="AV55" s="94"/>
    </row>
    <row r="56" spans="1:52" x14ac:dyDescent="0.3">
      <c r="L56" s="52" t="s">
        <v>86</v>
      </c>
      <c r="M56" s="108" t="s">
        <v>187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AT56" s="94"/>
      <c r="AU56" s="94"/>
      <c r="AV56" s="94"/>
    </row>
    <row r="57" spans="1:52" x14ac:dyDescent="0.3">
      <c r="L57" s="106" t="s">
        <v>188</v>
      </c>
      <c r="M57" s="108" t="s">
        <v>78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AT57" s="94"/>
      <c r="AU57" s="94"/>
      <c r="AV57" s="94"/>
    </row>
    <row r="58" spans="1:52" x14ac:dyDescent="0.3">
      <c r="L58" s="107" t="s">
        <v>189</v>
      </c>
      <c r="M58" s="108" t="s">
        <v>190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AT58" s="94"/>
      <c r="AU58" s="94"/>
      <c r="AV58" s="94"/>
    </row>
    <row r="59" spans="1:52" x14ac:dyDescent="0.3">
      <c r="AT59" s="94"/>
      <c r="AU59" s="94"/>
      <c r="AV59" s="94"/>
    </row>
    <row r="60" spans="1:52" x14ac:dyDescent="0.3">
      <c r="AT60" s="94"/>
      <c r="AU60" s="94"/>
      <c r="AV60" s="94"/>
    </row>
    <row r="61" spans="1:52" x14ac:dyDescent="0.3">
      <c r="AT61" s="94"/>
      <c r="AU61" s="94"/>
      <c r="AV61" s="94"/>
    </row>
    <row r="62" spans="1:52" x14ac:dyDescent="0.3">
      <c r="AT62" s="94"/>
      <c r="AU62" s="94"/>
      <c r="AV62" s="94"/>
    </row>
  </sheetData>
  <mergeCells count="12">
    <mergeCell ref="M58:Y58"/>
    <mergeCell ref="AT1:AV1"/>
    <mergeCell ref="Q36:AP36"/>
    <mergeCell ref="M38:AP38"/>
    <mergeCell ref="M50:Y50"/>
    <mergeCell ref="M51:Y51"/>
    <mergeCell ref="M52:Y52"/>
    <mergeCell ref="M53:Y53"/>
    <mergeCell ref="M54:Y54"/>
    <mergeCell ref="M55:Y55"/>
    <mergeCell ref="M56:Y56"/>
    <mergeCell ref="M57:Y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Briceno</dc:creator>
  <cp:lastModifiedBy>luis waiz</cp:lastModifiedBy>
  <dcterms:created xsi:type="dcterms:W3CDTF">2023-07-22T23:38:44Z</dcterms:created>
  <dcterms:modified xsi:type="dcterms:W3CDTF">2023-07-24T02:26:31Z</dcterms:modified>
</cp:coreProperties>
</file>