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drawings/drawing1.xml" ContentType="application/vnd.openxmlformats-officedocument.drawing+xml"/>
  <Override PartName="/xl/tables/table2.xml" ContentType="application/vnd.openxmlformats-officedocument.spreadsheetml.table+xml"/>
  <Override PartName="/xl/worksheets/sheet3.xml" ContentType="application/vnd.openxmlformats-officedocument.spreadsheetml.worksheet+xml"/>
  <Override PartName="/xl/drawings/drawing2.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225" yWindow="4215" windowWidth="21600" windowHeight="11385" tabRatio="600" firstSheet="0" activeTab="0" autoFilterDateGrouping="1"/>
  </bookViews>
  <sheets>
    <sheet name="Dia a dia" sheetId="1" state="visible" r:id="rId1"/>
    <sheet name="Resumen" sheetId="2" state="visible" r:id="rId2"/>
    <sheet name="Monthly Summary" sheetId="3" state="visible" r:id="rId3"/>
  </sheets>
  <definedNames>
    <definedName name="AccountList">CashSummaryTable[Cuenta]</definedName>
    <definedName name="PercentageAvailable">Resumen!$B$22</definedName>
    <definedName name="Slicer_Account11">#N/A</definedName>
    <definedName name="_xlnm.Print_Titles" localSheetId="2">'Monthly Summary'!$19:$19,'Monthly Summary'!$B:$B</definedName>
  </definedNames>
  <calcPr calcId="191029" fullCalcOnLoad="1"/>
  <pivotCaches>
    <pivotCache cacheId="0" r:id="rId4"/>
  </pivotCaches>
</workbook>
</file>

<file path=xl/styles.xml><?xml version="1.0" encoding="utf-8"?>
<styleSheet xmlns="http://schemas.openxmlformats.org/spreadsheetml/2006/main">
  <numFmts count="6">
    <numFmt numFmtId="164" formatCode="0.00_);\(0.00\)"/>
    <numFmt numFmtId="165" formatCode="_(@_)"/>
    <numFmt numFmtId="166" formatCode="_(&quot;$&quot;* #,##0.00_);_(&quot;$&quot;* \(#,##0.00\);_(&quot;$&quot;* &quot;-&quot;??_);_(@_)"/>
    <numFmt numFmtId="167" formatCode="_ * #,##0.00_ ;_ * \-#,##0.00_ ;_ * &quot;-&quot;??_ ;_ @_ "/>
    <numFmt numFmtId="168" formatCode="_ * #,##0_ ;_ * \-#,##0_ ;_ * &quot;-&quot;_ ;_ @_ "/>
    <numFmt numFmtId="169" formatCode="_ &quot;₹&quot;\ * #,##0_ ;_ &quot;₹&quot;\ * \-#,##0_ ;_ &quot;₹&quot;\ * &quot;-&quot;_ ;_ @_ "/>
  </numFmts>
  <fonts count="12">
    <font>
      <name val="Calibri"/>
      <family val="2"/>
      <color theme="1"/>
      <sz val="11"/>
      <scheme val="minor"/>
    </font>
    <font>
      <name val="Calibri"/>
      <family val="2"/>
      <color theme="1"/>
      <sz val="11"/>
      <scheme val="minor"/>
    </font>
    <font>
      <name val="Times New Roman"/>
      <family val="1"/>
      <color theme="3"/>
      <sz val="18"/>
      <scheme val="major"/>
    </font>
    <font>
      <name val="Calibri"/>
      <family val="2"/>
      <color theme="1"/>
      <sz val="12"/>
      <scheme val="minor"/>
    </font>
    <font>
      <name val="Calibri"/>
      <family val="2"/>
      <i val="1"/>
      <color theme="3"/>
      <sz val="22"/>
      <scheme val="minor"/>
    </font>
    <font>
      <name val="Times New Roman"/>
      <family val="1"/>
      <i val="1"/>
      <color theme="1" tint="0.3499862666707358"/>
      <sz val="13"/>
      <scheme val="major"/>
    </font>
    <font>
      <name val="Calibri"/>
      <family val="2"/>
      <color theme="0"/>
      <sz val="11"/>
      <scheme val="minor"/>
    </font>
    <font>
      <name val="Calibri"/>
      <family val="2"/>
      <color theme="3" tint="-0.249946592608417"/>
      <sz val="11"/>
      <scheme val="minor"/>
    </font>
    <font>
      <name val="Times New Roman"/>
      <family val="2"/>
      <color theme="5" tint="-0.499984740745262"/>
      <sz val="22"/>
      <scheme val="major"/>
    </font>
    <font>
      <name val="Calibri"/>
      <family val="2"/>
      <i val="1"/>
      <color theme="0" tint="-0.499984740745262"/>
      <sz val="11"/>
      <scheme val="minor"/>
    </font>
    <font>
      <name val="Calibri"/>
      <family val="2"/>
      <b val="1"/>
      <color theme="1"/>
      <sz val="11"/>
      <scheme val="minor"/>
    </font>
    <font>
      <name val="Calibri"/>
      <family val="2"/>
      <color theme="1"/>
      <sz val="11"/>
      <u val="single"/>
      <scheme val="minor"/>
    </font>
  </fonts>
  <fills count="4">
    <fill>
      <patternFill/>
    </fill>
    <fill>
      <patternFill patternType="gray125"/>
    </fill>
    <fill>
      <patternFill patternType="solid">
        <fgColor theme="4"/>
        <bgColor indexed="64"/>
      </patternFill>
    </fill>
    <fill>
      <patternFill patternType="solid">
        <fgColor rgb="FFFFFFCC"/>
      </patternFill>
    </fill>
  </fills>
  <borders count="23">
    <border>
      <left/>
      <right/>
      <top/>
      <bottom/>
      <diagonal/>
    </border>
    <border>
      <left/>
      <right/>
      <top/>
      <bottom style="dotted">
        <color theme="0" tint="-0.3499862666707358"/>
      </bottom>
      <diagonal/>
    </border>
    <border>
      <left style="thin">
        <color theme="3" tint="0.7999511703848384"/>
      </left>
      <right style="thin">
        <color theme="3" tint="0.7999511703848384"/>
      </right>
      <top style="thin">
        <color theme="3" tint="0.7999511703848384"/>
      </top>
      <bottom/>
      <diagonal/>
    </border>
    <border>
      <left style="thin">
        <color theme="3" tint="0.7999511703848384"/>
      </left>
      <right style="thin">
        <color theme="3" tint="0.7999511703848384"/>
      </right>
      <top/>
      <bottom/>
      <diagonal/>
    </border>
    <border>
      <left style="thin">
        <color theme="3" tint="0.7999511703848384"/>
      </left>
      <right style="thin">
        <color theme="3" tint="0.7999511703848384"/>
      </right>
      <top/>
      <bottom style="thin">
        <color theme="3" tint="0.7999511703848384"/>
      </bottom>
      <diagonal/>
    </border>
    <border>
      <left style="thin">
        <color theme="3" tint="0.7999816888943144"/>
      </left>
      <right style="thin">
        <color theme="3" tint="0.7999816888943144"/>
      </right>
      <top style="thin">
        <color theme="3" tint="0.7999511703848384"/>
      </top>
      <bottom/>
      <diagonal/>
    </border>
    <border>
      <left style="thin">
        <color theme="3" tint="0.7999816888943144"/>
      </left>
      <right style="thin">
        <color theme="3" tint="0.7999816888943144"/>
      </right>
      <top/>
      <bottom style="thin">
        <color theme="3" tint="0.7999511703848384"/>
      </bottom>
      <diagonal/>
    </border>
    <border>
      <left style="thin">
        <color rgb="FFB2B2B2"/>
      </left>
      <right style="thin">
        <color rgb="FFB2B2B2"/>
      </right>
      <top style="thin">
        <color rgb="FFB2B2B2"/>
      </top>
      <bottom style="thin">
        <color rgb="FFB2B2B2"/>
      </bottom>
      <diagonal/>
    </border>
    <border>
      <left/>
      <right/>
      <top style="dotted">
        <color theme="0" tint="-0.3499862666707358"/>
      </top>
      <bottom/>
      <diagonal/>
    </border>
    <border>
      <left/>
      <right style="thick">
        <color theme="0"/>
      </right>
      <top/>
      <bottom style="dotted">
        <color theme="0" tint="-0.3499862666707358"/>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theme="3" tint="0.7999816888943144"/>
      </left>
      <right style="thin">
        <color theme="3" tint="0.7999816888943144"/>
      </right>
      <top style="thin">
        <color theme="3" tint="0.7999511703848384"/>
      </top>
      <bottom style="thin">
        <color theme="3" tint="0.7999511703848384"/>
      </bottom>
      <diagonal/>
    </border>
    <border>
      <left style="thin">
        <color theme="3" tint="0.7999816888943144"/>
      </left>
      <right/>
      <top/>
      <bottom/>
      <diagonal/>
    </border>
    <border>
      <left style="thin">
        <color theme="3" tint="0.7999816888943144"/>
      </left>
      <right style="thin">
        <color theme="3" tint="0.7999816888943144"/>
      </right>
      <top/>
      <bottom/>
      <diagonal/>
    </border>
    <border>
      <left style="thin">
        <color theme="3" tint="0.7999511703848384"/>
      </left>
      <right/>
      <top/>
      <bottom/>
      <diagonal/>
    </border>
  </borders>
  <cellStyleXfs count="11">
    <xf numFmtId="0" fontId="1" fillId="0" borderId="0" applyAlignment="1">
      <alignment wrapText="1"/>
    </xf>
    <xf numFmtId="166" fontId="1" fillId="0" borderId="0"/>
    <xf numFmtId="0" fontId="8" fillId="0" borderId="1"/>
    <xf numFmtId="9" fontId="1" fillId="0" borderId="0"/>
    <xf numFmtId="0" fontId="2" fillId="0" borderId="0"/>
    <xf numFmtId="0" fontId="7" fillId="0" borderId="0"/>
    <xf numFmtId="0" fontId="7" fillId="0" borderId="0"/>
    <xf numFmtId="167" fontId="1" fillId="0" borderId="0"/>
    <xf numFmtId="168" fontId="1" fillId="0" borderId="0"/>
    <xf numFmtId="169" fontId="1" fillId="0" borderId="0"/>
    <xf numFmtId="0" fontId="1" fillId="3" borderId="7"/>
  </cellStyleXfs>
  <cellXfs count="52">
    <xf numFmtId="0" fontId="0" fillId="0" borderId="0" applyAlignment="1" pivotButton="0" quotePrefix="0" xfId="0">
      <alignment wrapText="1"/>
    </xf>
    <xf numFmtId="0" fontId="3" fillId="0" borderId="0" applyAlignment="1" pivotButton="0" quotePrefix="0" xfId="0">
      <alignment vertical="center"/>
    </xf>
    <xf numFmtId="0" fontId="3" fillId="0" borderId="0" applyAlignment="1" pivotButton="0" quotePrefix="0" xfId="0">
      <alignment horizontal="right" vertical="center"/>
    </xf>
    <xf numFmtId="0" fontId="3" fillId="0" borderId="0" applyAlignment="1" pivotButton="0" quotePrefix="0" xfId="0">
      <alignment horizontal="center" vertical="center"/>
    </xf>
    <xf numFmtId="164" fontId="0" fillId="0" borderId="0" applyAlignment="1" pivotButton="0" quotePrefix="0" xfId="0">
      <alignment wrapText="1"/>
    </xf>
    <xf numFmtId="14" fontId="0" fillId="0" borderId="0" applyAlignment="1" pivotButton="0" quotePrefix="0" xfId="0">
      <alignment horizontal="left" indent="2"/>
    </xf>
    <xf numFmtId="0" fontId="3" fillId="0" borderId="0" applyAlignment="1" pivotButton="0" quotePrefix="0" xfId="0">
      <alignment horizontal="left" vertical="center" indent="1"/>
    </xf>
    <xf numFmtId="165" fontId="0" fillId="0" borderId="0" applyAlignment="1" pivotButton="0" quotePrefix="0" xfId="0">
      <alignment horizontal="left" indent="1"/>
    </xf>
    <xf numFmtId="165" fontId="0" fillId="0" borderId="0" applyAlignment="1" pivotButton="0" quotePrefix="0" xfId="0">
      <alignment horizontal="left"/>
    </xf>
    <xf numFmtId="0" fontId="7" fillId="2" borderId="1" applyAlignment="1" pivotButton="0" quotePrefix="0" xfId="5">
      <alignment horizontal="center" vertical="center"/>
    </xf>
    <xf numFmtId="164" fontId="0" fillId="0" borderId="0" applyAlignment="1" pivotButton="0" quotePrefix="0" xfId="1">
      <alignment horizontal="right"/>
    </xf>
    <xf numFmtId="40" fontId="0" fillId="0" borderId="0" applyAlignment="1" pivotButton="0" quotePrefix="0" xfId="1">
      <alignment horizontal="right" indent="1"/>
    </xf>
    <xf numFmtId="0" fontId="8" fillId="0" borderId="0" applyAlignment="1" pivotButton="0" quotePrefix="0" xfId="2">
      <alignment vertical="center"/>
    </xf>
    <xf numFmtId="0" fontId="7" fillId="2" borderId="9" applyAlignment="1" pivotButton="0" quotePrefix="0" xfId="5">
      <alignment vertical="center"/>
    </xf>
    <xf numFmtId="0" fontId="6" fillId="0" borderId="0" applyAlignment="1" pivotButton="0" quotePrefix="0" xfId="0">
      <alignment wrapText="1"/>
    </xf>
    <xf numFmtId="0" fontId="8" fillId="0" borderId="0" applyAlignment="1" pivotButton="0" quotePrefix="0" xfId="2">
      <alignment horizontal="left" vertical="center"/>
    </xf>
    <xf numFmtId="0" fontId="8" fillId="0" borderId="1" applyAlignment="1" pivotButton="0" quotePrefix="0" xfId="2">
      <alignment horizontal="left" vertical="center"/>
    </xf>
    <xf numFmtId="0" fontId="0" fillId="0" borderId="10" applyAlignment="1" pivotButton="0" quotePrefix="0" xfId="0">
      <alignment horizontal="center" wrapText="1"/>
    </xf>
    <xf numFmtId="0" fontId="0" fillId="0" borderId="11" applyAlignment="1" pivotButton="0" quotePrefix="0" xfId="0">
      <alignment horizontal="center" wrapText="1"/>
    </xf>
    <xf numFmtId="0" fontId="0" fillId="0" borderId="12" applyAlignment="1" pivotButton="0" quotePrefix="0" xfId="0">
      <alignment horizontal="center" wrapText="1"/>
    </xf>
    <xf numFmtId="0" fontId="0" fillId="0" borderId="13" applyAlignment="1" pivotButton="0" quotePrefix="0" xfId="0">
      <alignment wrapText="1"/>
    </xf>
    <xf numFmtId="0" fontId="0" fillId="0" borderId="14" applyAlignment="1" pivotButton="0" quotePrefix="0" xfId="0">
      <alignment wrapText="1"/>
    </xf>
    <xf numFmtId="0" fontId="0" fillId="0" borderId="15" applyAlignment="1" pivotButton="0" quotePrefix="0" xfId="0">
      <alignment wrapText="1"/>
    </xf>
    <xf numFmtId="0" fontId="0" fillId="0" borderId="16" applyAlignment="1" pivotButton="0" quotePrefix="0" xfId="0">
      <alignment wrapText="1"/>
    </xf>
    <xf numFmtId="0" fontId="0" fillId="0" borderId="17" applyAlignment="1" pivotButton="0" quotePrefix="0" xfId="0">
      <alignment wrapText="1"/>
    </xf>
    <xf numFmtId="0" fontId="0" fillId="0" borderId="18" applyAlignment="1" pivotButton="0" quotePrefix="0" xfId="0">
      <alignment wrapText="1"/>
    </xf>
    <xf numFmtId="165" fontId="11" fillId="0" borderId="0" applyAlignment="1" pivotButton="0" quotePrefix="0" xfId="0">
      <alignment horizontal="left" indent="1"/>
    </xf>
    <xf numFmtId="0" fontId="8" fillId="0" borderId="0" applyAlignment="1" pivotButton="0" quotePrefix="0" xfId="2">
      <alignment horizontal="left" vertical="center"/>
    </xf>
    <xf numFmtId="0" fontId="8" fillId="0" borderId="1" applyAlignment="1" pivotButton="0" quotePrefix="0" xfId="2">
      <alignment horizontal="left" vertical="center"/>
    </xf>
    <xf numFmtId="0" fontId="2" fillId="0" borderId="0" applyAlignment="1" pivotButton="0" quotePrefix="0" xfId="4">
      <alignment horizontal="left"/>
    </xf>
    <xf numFmtId="0" fontId="6" fillId="0" borderId="0" applyAlignment="1" pivotButton="0" quotePrefix="0" xfId="0">
      <alignment horizontal="center" wrapText="1"/>
    </xf>
    <xf numFmtId="9" fontId="4" fillId="0" borderId="5" applyAlignment="1" pivotButton="0" quotePrefix="0" xfId="3">
      <alignment horizontal="center" vertical="center"/>
    </xf>
    <xf numFmtId="9" fontId="4" fillId="0" borderId="6" applyAlignment="1" pivotButton="0" quotePrefix="0" xfId="3">
      <alignment horizontal="center" vertical="center"/>
    </xf>
    <xf numFmtId="0" fontId="5" fillId="0" borderId="3" applyAlignment="1" pivotButton="0" quotePrefix="0" xfId="0">
      <alignment horizontal="center" vertical="center" wrapText="1"/>
    </xf>
    <xf numFmtId="0" fontId="5" fillId="0" borderId="4" applyAlignment="1" pivotButton="0" quotePrefix="0" xfId="0">
      <alignment horizontal="center" vertical="center" wrapText="1"/>
    </xf>
    <xf numFmtId="0" fontId="6" fillId="0" borderId="2" applyAlignment="1" pivotButton="0" quotePrefix="0" xfId="0">
      <alignment horizontal="center" wrapText="1"/>
    </xf>
    <xf numFmtId="0" fontId="6" fillId="0" borderId="3" applyAlignment="1" pivotButton="0" quotePrefix="0" xfId="0">
      <alignment horizontal="center" wrapText="1"/>
    </xf>
    <xf numFmtId="0" fontId="10" fillId="0" borderId="8" applyAlignment="1" pivotButton="0" quotePrefix="0" xfId="0">
      <alignment horizontal="left" wrapText="1"/>
    </xf>
    <xf numFmtId="0" fontId="2" fillId="0" borderId="0" applyAlignment="1" pivotButton="0" quotePrefix="0" xfId="4">
      <alignment horizontal="left" vertical="center"/>
    </xf>
    <xf numFmtId="0" fontId="9" fillId="0" borderId="8" applyAlignment="1" pivotButton="0" quotePrefix="0" xfId="2">
      <alignment horizontal="left" wrapText="1"/>
    </xf>
    <xf numFmtId="0" fontId="0" fillId="0" borderId="0" pivotButton="0" quotePrefix="0" xfId="0"/>
    <xf numFmtId="0" fontId="0" fillId="0" borderId="1" pivotButton="0" quotePrefix="0" xfId="0"/>
    <xf numFmtId="165" fontId="0" fillId="0" borderId="0" applyAlignment="1" pivotButton="0" quotePrefix="0" xfId="0">
      <alignment horizontal="left" indent="1"/>
    </xf>
    <xf numFmtId="165" fontId="11" fillId="0" borderId="0" applyAlignment="1" pivotButton="0" quotePrefix="0" xfId="0">
      <alignment horizontal="left" indent="1"/>
    </xf>
    <xf numFmtId="0" fontId="0" fillId="0" borderId="8" pivotButton="0" quotePrefix="0" xfId="0"/>
    <xf numFmtId="0" fontId="0" fillId="0" borderId="3" pivotButton="0" quotePrefix="0" xfId="0"/>
    <xf numFmtId="165" fontId="0" fillId="0" borderId="0" applyAlignment="1" pivotButton="0" quotePrefix="0" xfId="0">
      <alignment horizontal="left"/>
    </xf>
    <xf numFmtId="164" fontId="0" fillId="0" borderId="0" applyAlignment="1" pivotButton="0" quotePrefix="0" xfId="1">
      <alignment horizontal="right"/>
    </xf>
    <xf numFmtId="164" fontId="0" fillId="0" borderId="0" applyAlignment="1" pivotButton="0" quotePrefix="0" xfId="0">
      <alignment wrapText="1"/>
    </xf>
    <xf numFmtId="0" fontId="0" fillId="0" borderId="4" pivotButton="0" quotePrefix="0" xfId="0"/>
    <xf numFmtId="9" fontId="4" fillId="0" borderId="19" applyAlignment="1" pivotButton="0" quotePrefix="0" xfId="3">
      <alignment horizontal="center" vertical="center"/>
    </xf>
    <xf numFmtId="0" fontId="0" fillId="0" borderId="6" pivotButton="0" quotePrefix="0" xfId="0"/>
  </cellXfs>
  <cellStyles count="11">
    <cellStyle name="Normal" xfId="0" builtinId="0"/>
    <cellStyle name="Moneda" xfId="1" builtinId="4"/>
    <cellStyle name="Título" xfId="2" builtinId="15"/>
    <cellStyle name="Porcentaje" xfId="3" builtinId="5"/>
    <cellStyle name="Encabezado 1" xfId="4" builtinId="16"/>
    <cellStyle name="Hipervínculo" xfId="5" builtinId="8"/>
    <cellStyle name="Hipervínculo visitado" xfId="6" builtinId="9"/>
    <cellStyle name="Millares" xfId="7" builtinId="3"/>
    <cellStyle name="Millares [0]" xfId="8" builtinId="6"/>
    <cellStyle name="Moneda [0]" xfId="9" builtinId="7"/>
    <cellStyle name="Notas" xfId="10" builtinId="10"/>
  </cellStyles>
  <dxfs count="48">
    <dxf>
      <alignment horizontal="right"/>
    </dxf>
    <dxf>
      <font>
        <sz val="14"/>
      </font>
    </dxf>
    <dxf>
      <alignment horizontal="left"/>
    </dxf>
    <dxf>
      <font>
        <name val="Times New Roman"/>
        <strike val="0"/>
        <outline val="0"/>
        <shadow val="0"/>
        <condense val="0"/>
        <color theme="3"/>
        <extend val="0"/>
        <sz val="18"/>
        <vertAlign val="baseline"/>
        <scheme val="major"/>
      </font>
    </dxf>
    <dxf>
      <font>
        <sz val="12"/>
      </font>
    </dxf>
    <dxf>
      <alignment vertical="top"/>
    </dxf>
    <dxf>
      <font>
        <sz val="8"/>
      </font>
    </dxf>
    <dxf>
      <numFmt numFmtId="168" formatCode="0.00_);\(0.00\)"/>
    </dxf>
    <dxf>
      <font>
        <name val="Calibri"/>
        <strike val="0"/>
        <outline val="0"/>
        <shadow val="0"/>
        <color theme="1"/>
        <sz val="11"/>
        <vertAlign val="baseline"/>
        <scheme val="minor"/>
      </font>
      <numFmt numFmtId="168" formatCode="0.00_);\(0.00\)"/>
    </dxf>
    <dxf>
      <numFmt numFmtId="168" formatCode="0.00_);\(0.00\)"/>
    </dxf>
    <dxf>
      <font>
        <name val="Calibri"/>
        <family val="2"/>
        <strike val="0"/>
        <outline val="0"/>
        <shadow val="0"/>
        <condense val="0"/>
        <color theme="1"/>
        <extend val="0"/>
        <sz val="11"/>
        <vertAlign val="baseline"/>
        <scheme val="minor"/>
      </font>
      <numFmt numFmtId="168" formatCode="0.00_);\(0.00\)"/>
      <fill>
        <patternFill>
          <fgColor indexed="64"/>
          <bgColor indexed="65"/>
        </patternFill>
      </fill>
      <alignment horizontal="right" vertical="bottom"/>
    </dxf>
    <dxf>
      <numFmt numFmtId="168" formatCode="0.00_);\(0.00\)"/>
    </dxf>
    <dxf>
      <font>
        <name val="Calibri"/>
        <strike val="0"/>
        <outline val="0"/>
        <shadow val="0"/>
        <color theme="1"/>
        <sz val="11"/>
        <vertAlign val="baseline"/>
        <scheme val="minor"/>
      </font>
      <numFmt numFmtId="168" formatCode="0.00_);\(0.00\)"/>
    </dxf>
    <dxf>
      <numFmt numFmtId="168" formatCode="0.00_);\(0.00\)"/>
    </dxf>
    <dxf>
      <numFmt numFmtId="169" formatCode="_(@_)"/>
      <alignment horizontal="left" vertical="bottom"/>
    </dxf>
    <dxf>
      <font>
        <name val="Calibri"/>
        <strike val="0"/>
        <outline val="0"/>
        <shadow val="0"/>
        <color theme="1"/>
        <sz val="11"/>
        <vertAlign val="baseline"/>
        <scheme val="minor"/>
      </font>
      <numFmt numFmtId="169" formatCode="_(@_)"/>
      <alignment horizontal="left" vertical="bottom" relativeIndent="-1"/>
    </dxf>
    <dxf>
      <font>
        <name val="Calibri"/>
        <strike val="0"/>
        <outline val="0"/>
        <shadow val="0"/>
        <color theme="1"/>
        <sz val="10"/>
        <vertAlign val="baseline"/>
        <scheme val="minor"/>
      </font>
    </dxf>
    <dxf>
      <font>
        <name val="Calibri"/>
        <strike val="0"/>
        <outline val="0"/>
        <shadow val="0"/>
        <color theme="1"/>
        <sz val="11"/>
        <vertAlign val="baseline"/>
        <scheme val="minor"/>
      </font>
    </dxf>
    <dxf>
      <font>
        <name val="Calibri"/>
        <strike val="0"/>
        <outline val="0"/>
        <shadow val="0"/>
        <color theme="1"/>
        <sz val="12"/>
        <vertAlign val="baseline"/>
        <scheme val="minor"/>
      </font>
      <alignment vertical="center"/>
    </dxf>
    <dxf>
      <font>
        <color rgb="FFC00000"/>
      </font>
    </dxf>
    <dxf>
      <font>
        <color theme="7" tint="-0.499984740745262"/>
      </font>
    </dxf>
    <dxf>
      <font>
        <color theme="4" tint="-0.499984740745262"/>
      </font>
    </dxf>
    <dxf>
      <font>
        <name val="Calibri"/>
        <strike val="0"/>
        <outline val="0"/>
        <shadow val="0"/>
        <color theme="1"/>
        <sz val="11"/>
        <vertAlign val="baseline"/>
        <scheme val="minor"/>
      </font>
      <numFmt numFmtId="169" formatCode="_(@_)"/>
      <alignment horizontal="left" vertical="bottom" indent="1"/>
    </dxf>
    <dxf>
      <font>
        <name val="Calibri"/>
        <strike val="0"/>
        <outline val="0"/>
        <shadow val="0"/>
        <color theme="1"/>
        <sz val="11"/>
        <vertAlign val="baseline"/>
        <scheme val="minor"/>
      </font>
      <numFmt numFmtId="170" formatCode="#,##0.00_);[Red]\(#,##0.00\)"/>
      <alignment horizontal="right" vertical="bottom" indent="1"/>
    </dxf>
    <dxf>
      <font>
        <name val="Calibri"/>
        <strike val="0"/>
        <outline val="0"/>
        <shadow val="0"/>
        <color theme="1"/>
        <sz val="11"/>
        <vertAlign val="baseline"/>
        <scheme val="minor"/>
      </font>
      <numFmt numFmtId="169" formatCode="_(@_)"/>
      <alignment horizontal="left" vertical="bottom" indent="1"/>
    </dxf>
    <dxf>
      <font>
        <name val="Calibri"/>
        <strike val="0"/>
        <outline val="0"/>
        <shadow val="0"/>
        <color theme="1"/>
        <sz val="11"/>
        <vertAlign val="baseline"/>
        <scheme val="minor"/>
      </font>
      <numFmt numFmtId="171" formatCode="m/d/yyyy"/>
      <alignment horizontal="left" vertical="bottom" indent="2"/>
    </dxf>
    <dxf>
      <font>
        <name val="Calibri"/>
        <strike val="0"/>
        <outline val="0"/>
        <shadow val="0"/>
        <color rgb="FF000000"/>
        <sz val="11"/>
        <vertAlign val="baseline"/>
      </font>
    </dxf>
    <dxf>
      <font>
        <name val="Calibri"/>
        <strike val="0"/>
        <outline val="0"/>
        <shadow val="0"/>
        <condense val="0"/>
        <color theme="1"/>
        <extend val="0"/>
        <sz val="12"/>
        <vertAlign val="baseline"/>
        <scheme val="minor"/>
      </font>
      <fill>
        <patternFill>
          <fgColor indexed="64"/>
          <bgColor indexed="65"/>
        </patternFill>
      </fill>
      <alignment horizontal="right" vertical="center"/>
    </dxf>
    <dxf>
      <font>
        <color theme="3"/>
      </font>
    </dxf>
    <dxf>
      <font>
        <color theme="1"/>
      </font>
      <fill>
        <patternFill>
          <bgColor theme="6" tint="0.7999816888943144"/>
        </patternFill>
      </fill>
      <border>
        <bottom style="medium">
          <color theme="0" tint="-0.1499679555650502"/>
        </bottom>
        <vertical style="thick">
          <color theme="0"/>
        </vertical>
      </border>
    </dxf>
    <dxf>
      <font>
        <color theme="3"/>
      </font>
      <border>
        <left/>
        <right/>
        <top/>
        <bottom/>
        <vertical/>
        <horizontal/>
      </border>
    </dxf>
    <dxf>
      <font>
        <color theme="3"/>
      </font>
      <border>
        <vertical style="thick">
          <color theme="0"/>
        </vertical>
        <horizontal style="thin">
          <color theme="0" tint="-0.1499679555650502"/>
        </horizontal>
      </border>
    </dxf>
    <dxf>
      <font>
        <color theme="1"/>
      </font>
      <fill>
        <patternFill>
          <bgColor theme="6" tint="0.7999816888943144"/>
        </patternFill>
      </fill>
      <border>
        <bottom style="medium">
          <color theme="0" tint="-0.1499679555650502"/>
        </bottom>
        <vertical style="thick">
          <color theme="0"/>
        </vertical>
      </border>
    </dxf>
    <dxf>
      <font>
        <color theme="3"/>
      </font>
      <border>
        <left/>
        <right/>
        <top style="dotted">
          <color theme="3" tint="0.3999450666829432"/>
        </top>
        <bottom/>
        <vertical/>
        <horizontal/>
      </border>
    </dxf>
    <dxf>
      <font>
        <color theme="3"/>
      </font>
      <border>
        <vertical style="thick">
          <color theme="0"/>
        </vertical>
        <horizontal style="thin">
          <color theme="0" tint="-0.1499679555650502"/>
        </horizontal>
      </border>
    </dxf>
    <dxf>
      <font>
        <name val="Times New Roman"/>
        <color theme="3"/>
        <sz val="12"/>
        <scheme val="major"/>
      </font>
    </dxf>
    <dxf>
      <font>
        <color theme="3"/>
        <sz val="11"/>
      </font>
    </dxf>
    <dxf>
      <border>
        <left style="thick">
          <color theme="0"/>
        </left>
        <right style="thick">
          <color theme="0"/>
        </right>
        <vertical style="thick">
          <color theme="0"/>
        </vertical>
      </border>
    </dxf>
    <dxf>
      <border>
        <left style="thick">
          <color theme="0"/>
        </left>
        <right style="thick">
          <color theme="0"/>
        </right>
        <vertical style="thick">
          <color theme="0"/>
        </vertical>
      </border>
    </dxf>
    <dxf>
      <font>
        <color theme="1"/>
      </font>
      <fill>
        <patternFill>
          <bgColor theme="6" tint="0.7999816888943144"/>
        </patternFill>
      </fill>
      <border>
        <bottom style="medium">
          <color theme="0" tint="-0.1499374370555742"/>
        </bottom>
        <vertical style="thick">
          <color theme="0"/>
        </vertical>
      </border>
    </dxf>
    <dxf>
      <font/>
      <border>
        <top style="dotted">
          <color theme="0" tint="-0.499984740745262"/>
        </top>
      </border>
    </dxf>
    <dxf>
      <font>
        <color theme="3"/>
      </font>
      <border>
        <horizontal style="thin">
          <color theme="0" tint="-0.1499679555650502"/>
        </horizontal>
      </border>
    </dxf>
    <dxf>
      <border>
        <left style="thick">
          <color theme="0"/>
        </left>
        <right style="thick">
          <color theme="0"/>
        </right>
        <vertical style="thick">
          <color theme="0"/>
        </vertical>
      </border>
    </dxf>
    <dxf>
      <border>
        <left style="thick">
          <color theme="0"/>
        </left>
        <right style="thick">
          <color theme="0"/>
        </right>
        <vertical style="thick">
          <color theme="0"/>
        </vertical>
      </border>
    </dxf>
    <dxf>
      <fill>
        <patternFill>
          <bgColor theme="5" tint="0.7999816888943144"/>
        </patternFill>
      </fill>
    </dxf>
    <dxf>
      <font>
        <color theme="1"/>
      </font>
      <fill>
        <patternFill>
          <bgColor theme="6" tint="0.7999816888943144"/>
        </patternFill>
      </fill>
      <border>
        <vertical style="thick">
          <color theme="0"/>
        </vertical>
      </border>
    </dxf>
    <dxf>
      <font/>
      <border>
        <top style="dotted">
          <color theme="0" tint="-0.499984740745262"/>
        </top>
        <bottom/>
      </border>
    </dxf>
    <dxf>
      <font>
        <color theme="3"/>
      </font>
    </dxf>
  </dxfs>
  <tableStyles count="5" defaultTableStyle="Cash Spent Table" defaultPivotStyle="Monthly Summary">
    <tableStyle name="Cash Spent Table" pivot="0" count="6">
      <tableStyleElement type="wholeTable" dxfId="47"/>
      <tableStyleElement type="headerRow" dxfId="46"/>
      <tableStyleElement type="totalRow" dxfId="45"/>
      <tableStyleElement type="secondRowStripe" dxfId="44"/>
      <tableStyleElement type="firstColumnStripe" dxfId="43"/>
      <tableStyleElement type="secondColumnStripe" dxfId="42"/>
    </tableStyle>
    <tableStyle name="CashSummaryTable" pivot="0" count="5">
      <tableStyleElement type="wholeTable" dxfId="41"/>
      <tableStyleElement type="headerRow" dxfId="40"/>
      <tableStyleElement type="totalRow" dxfId="39"/>
      <tableStyleElement type="firstColumnStripe" dxfId="38"/>
      <tableStyleElement type="secondColumnStripe" dxfId="37"/>
    </tableStyle>
    <tableStyle name="Money Tracker" pivot="0" table="0" count="8">
      <tableStyleElement type="wholeTable" dxfId="36"/>
      <tableStyleElement type="headerRow" dxfId="35"/>
    </tableStyle>
    <tableStyle name="Monthly Summary" table="0" count="3">
      <tableStyleElement type="wholeTable" dxfId="34"/>
      <tableStyleElement type="headerRow" dxfId="33"/>
      <tableStyleElement type="totalRow" dxfId="32"/>
    </tableStyle>
    <tableStyle name="Monthly Summary PivotTable data" table="0" count="4">
      <tableStyleElement type="wholeTable" dxfId="31"/>
      <tableStyleElement type="headerRow" dxfId="30"/>
      <tableStyleElement type="totalRow" dxfId="29"/>
      <tableStyleElement type="firstRowSubheading" dxfId="28"/>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pivotCacheDefinition" Target="/xl/pivotCache/pivotCacheDefinition1.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plotArea>
      <layout>
        <manualLayout>
          <layoutTarget val="inner"/>
          <xMode val="edge"/>
          <yMode val="edge"/>
          <wMode val="factor"/>
          <hMode val="factor"/>
          <x val="0.4066006377239291"/>
          <y val="0.03400071579134746"/>
          <w val="0.6350538057742782"/>
          <h val="0.8376143965571815"/>
        </manualLayout>
      </layout>
      <barChart>
        <barDir val="col"/>
        <grouping val="clustered"/>
        <varyColors val="0"/>
        <ser>
          <idx val="0"/>
          <order val="0"/>
          <tx>
            <v>Cash</v>
          </tx>
          <spPr>
            <a:ln>
              <a:prstDash val="solid"/>
            </a:ln>
          </spPr>
          <invertIfNegative val="0"/>
          <dPt>
            <idx val="0"/>
            <invertIfNegative val="0"/>
            <bubble3D val="0"/>
            <spPr>
              <a:gradFill>
                <a:gsLst>
                  <a:gs pos="25000">
                    <a:srgbClr val="92D050"/>
                  </a:gs>
                  <a:gs pos="50000">
                    <a:srgbClr val="FFC000"/>
                  </a:gs>
                  <a:gs pos="75000">
                    <a:srgbClr val="FF0000"/>
                  </a:gs>
                </a:gsLst>
                <a:lin ang="5400000" scaled="0"/>
              </a:gradFill>
              <a:ln>
                <a:prstDash val="solid"/>
              </a:ln>
            </spPr>
          </dPt>
          <cat>
            <strLit>
              <ptCount val="1"/>
              <pt idx="0">
                <v>Cash</v>
              </pt>
            </strLit>
          </cat>
          <val>
            <numRef>
              <f>Resumen!$B$22</f>
              <numCache>
                <formatCode>0%</formatCode>
                <ptCount val="1"/>
                <pt idx="0">
                  <v>0</v>
                </pt>
              </numCache>
            </numRef>
          </val>
        </ser>
        <dLbls>
          <showLegendKey val="0"/>
          <showVal val="0"/>
          <showCatName val="0"/>
          <showSerName val="0"/>
          <showPercent val="0"/>
          <showBubbleSize val="0"/>
        </dLbls>
        <gapWidth val="18"/>
        <axId val="581534232"/>
        <axId val="567614184"/>
      </barChart>
      <catAx>
        <axId val="581534232"/>
        <scaling>
          <orientation val="minMax"/>
        </scaling>
        <delete val="1"/>
        <axPos val="b"/>
        <numFmt formatCode="General" sourceLinked="0"/>
        <majorTickMark val="out"/>
        <minorTickMark val="none"/>
        <tickLblPos val="nextTo"/>
        <crossAx val="567614184"/>
        <crosses val="autoZero"/>
        <auto val="1"/>
        <lblAlgn val="ctr"/>
        <lblOffset val="100"/>
        <noMultiLvlLbl val="0"/>
      </catAx>
      <valAx>
        <axId val="567614184"/>
        <scaling>
          <orientation val="minMax"/>
          <max val="1"/>
          <min val="0"/>
        </scaling>
        <delete val="0"/>
        <axPos val="l"/>
        <numFmt formatCode="0%" sourceLinked="0"/>
        <majorTickMark val="out"/>
        <minorTickMark val="none"/>
        <tickLblPos val="nextTo"/>
        <spPr>
          <a:ln w="0">
            <a:solidFill>
              <a:schemeClr val="tx2"/>
            </a:solidFill>
            <a:prstDash val="sysDot"/>
          </a:ln>
        </spPr>
        <txPr>
          <a:bodyPr/>
          <a:lstStyle/>
          <a:p>
            <a:pPr>
              <a:defRPr sz="1100" i="1">
                <a:solidFill>
                  <a:schemeClr val="tx2"/>
                </a:solidFill>
              </a:defRPr>
            </a:pPr>
            <a:r>
              <a:t/>
            </a:r>
            <a:endParaRPr lang="es-CO"/>
          </a:p>
        </txPr>
        <crossAx val="581534232"/>
        <crosses val="autoZero"/>
        <crossBetween val="between"/>
      </valAx>
    </plotArea>
    <plotVisOnly val="1"/>
    <dispBlanksAs val="gap"/>
  </chart>
  <spPr>
    <a:noFill/>
    <a:ln>
      <a:noFill/>
      <a:prstDash val="solid"/>
    </a:ln>
  </spPr>
</chartSpace>
</file>

<file path=xl/charts/chart2.xml><?xml version="1.0" encoding="utf-8"?>
<chartSpace xmlns:a="http://schemas.openxmlformats.org/drawingml/2006/main" xmlns="http://schemas.openxmlformats.org/drawingml/2006/chart">
  <chart>
    <pivotFmts>
      <pivotFmt>
        <idx val="0"/>
        <spPr>
          <a:solidFill>
            <a:schemeClr val="accent1"/>
          </a:solidFill>
          <a:ln>
            <a:noFill/>
            <a:prstDash val="solid"/>
          </a:ln>
        </spPr>
        <marker>
          <symbol val="none"/>
          <spPr>
            <a:ln>
              <a:prstDash val="solid"/>
            </a:ln>
          </spPr>
        </marker>
      </pivotFmt>
      <pivotFmt>
        <idx val="1"/>
        <spPr>
          <a:solidFill>
            <a:schemeClr val="accent1"/>
          </a:solidFill>
          <a:ln>
            <a:noFill/>
            <a:prstDash val="solid"/>
          </a:ln>
        </spPr>
        <marker>
          <symbol val="none"/>
          <spPr>
            <a:ln>
              <a:prstDash val="solid"/>
            </a:ln>
          </spPr>
        </marker>
      </pivotFmt>
      <pivotFmt>
        <idx val="2"/>
        <spPr>
          <a:solidFill>
            <a:schemeClr val="accent1"/>
          </a:solidFill>
          <a:ln>
            <a:noFill/>
            <a:prstDash val="solid"/>
          </a:ln>
        </spPr>
        <marker>
          <symbol val="none"/>
          <spPr>
            <a:ln>
              <a:prstDash val="solid"/>
            </a:ln>
          </spPr>
        </marker>
      </pivotFmt>
      <pivotFmt>
        <idx val="3"/>
        <spPr>
          <a:solidFill>
            <a:schemeClr val="accent1"/>
          </a:soli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r>
                <a:t/>
              </a:r>
              <a:endParaRPr lang="es-CO"/>
            </a:p>
          </txPr>
          <showLegendKey val="0"/>
          <showVal val="0"/>
          <showCatName val="0"/>
          <showSerName val="0"/>
          <showPercent val="0"/>
          <showBubbleSize val="0"/>
        </dLbl>
      </pivotFmt>
      <pivotFmt>
        <idx val="4"/>
        <spPr>
          <a:solidFill>
            <a:schemeClr val="accent1"/>
          </a:soli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r>
                <a:t/>
              </a:r>
              <a:endParaRPr lang="es-CO"/>
            </a:p>
          </txPr>
          <showLegendKey val="0"/>
          <showVal val="0"/>
          <showCatName val="0"/>
          <showSerName val="0"/>
          <showPercent val="0"/>
          <showBubbleSize val="0"/>
        </dLbl>
      </pivotFmt>
      <pivotFmt>
        <idx val="5"/>
        <spPr>
          <a:solidFill>
            <a:schemeClr val="accent1"/>
          </a:soli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r>
                <a:t/>
              </a:r>
              <a:endParaRPr lang="es-CO"/>
            </a:p>
          </txPr>
          <showLegendKey val="0"/>
          <showVal val="0"/>
          <showCatName val="0"/>
          <showSerName val="0"/>
          <showPercent val="0"/>
          <showBubbleSize val="0"/>
        </dLbl>
      </pivotFmt>
    </pivotFmts>
    <plotArea>
      <layout/>
      <barChart>
        <barDir val="col"/>
        <grouping val="clustered"/>
        <varyColors val="0"/>
        <dLbls>
          <showLegendKey val="0"/>
          <showVal val="0"/>
          <showCatName val="0"/>
          <showSerName val="0"/>
          <showPercent val="0"/>
          <showBubbleSize val="0"/>
        </dLbls>
        <gapWidth val="219"/>
        <overlap val="-27"/>
        <axId val="567614576"/>
        <axId val="567613792"/>
      </barChart>
      <catAx>
        <axId val="567614576"/>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r>
              <a:t/>
            </a:r>
            <a:endParaRPr lang="es-CO"/>
          </a:p>
        </txPr>
        <crossAx val="567613792"/>
        <crosses val="autoZero"/>
        <auto val="1"/>
        <lblAlgn val="ctr"/>
        <lblOffset val="100"/>
        <noMultiLvlLbl val="0"/>
      </catAx>
      <valAx>
        <axId val="567613792"/>
        <scaling>
          <orientation val="minMax"/>
        </scaling>
        <delete val="0"/>
        <axPos val="l"/>
        <majorGridlines>
          <spPr>
            <a:ln w="9525" cap="flat" cmpd="sng" algn="ctr">
              <a:solidFill>
                <a:schemeClr val="tx1">
                  <a:lumMod val="15000"/>
                  <a:lumOff val="85000"/>
                </a:schemeClr>
              </a:solidFill>
              <a:prstDash val="solid"/>
              <a:round/>
            </a:ln>
          </spPr>
        </majorGridlines>
        <numFmt formatCode="0_);\(0\)" sourceLinked="0"/>
        <majorTickMark val="none"/>
        <minorTickMark val="none"/>
        <tickLblPos val="nextTo"/>
        <spPr>
          <a:noFill/>
          <a:ln>
            <a:noFill/>
            <a:prstDash val="solid"/>
          </a:ln>
        </spPr>
        <txPr>
          <a:bodyPr rot="-6000000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r>
              <a:t/>
            </a:r>
            <a:endParaRPr lang="es-CO"/>
          </a:p>
        </txPr>
        <crossAx val="567614576"/>
        <crosses val="autoZero"/>
        <crossBetween val="between"/>
      </valAx>
    </plotArea>
    <legend>
      <legendPos val="b"/>
      <layout>
        <manualLayout>
          <xMode val="edge"/>
          <yMode val="edge"/>
          <wMode val="factor"/>
          <hMode val="factor"/>
          <x val="0.0277930696055789"/>
          <y val="0.898726169405361"/>
          <w val="0.3591563988864326"/>
          <h val="0.07424979843431716"/>
        </manualLayout>
      </layout>
      <overlay val="0"/>
      <spPr>
        <a:noFill/>
        <a:ln>
          <a:noFill/>
          <a:prstDash val="solid"/>
        </a:ln>
      </spPr>
      <txPr>
        <a:bodyPr rot="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r>
            <a:t/>
          </a:r>
          <a:endParaRPr lang="es-CO"/>
        </a:p>
      </txPr>
    </legend>
    <plotVisOnly val="1"/>
    <dispBlanksAs val="gap"/>
  </chart>
  <spPr>
    <a:solidFill>
      <a:schemeClr val="bg1"/>
    </a:solidFill>
    <a:ln w="9525" cap="flat" cmpd="sng" algn="ctr">
      <a:noFill/>
      <a:prstDash val="solid"/>
      <a:round/>
    </a:ln>
  </spPr>
</chartSpace>
</file>

<file path=xl/drawings/_rels/drawing1.xml.rels><Relationships xmlns="http://schemas.openxmlformats.org/package/2006/relationships"><Relationship Type="http://schemas.openxmlformats.org/officeDocument/2006/relationships/chart" Target="/xl/charts/chart1.xml" Id="rId1" /></Relationships>
</file>

<file path=xl/drawings/_rels/drawing2.xml.rels><Relationships xmlns="http://schemas.openxmlformats.org/package/2006/relationships"><Relationship Type="http://schemas.openxmlformats.org/officeDocument/2006/relationships/chart" Target="/xl/charts/chart2.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editAs="oneCell">
    <from>
      <col>1</col>
      <colOff>95250</colOff>
      <row>3</row>
      <rowOff>133350</rowOff>
    </from>
    <to>
      <col>1</col>
      <colOff>847725</colOff>
      <row>19</row>
      <rowOff>361950</rowOff>
    </to>
    <graphicFrame>
      <nvGraphicFramePr>
        <cNvPr id="1" name="Chart 1"/>
        <cNvGraphicFramePr/>
      </nvGraphicFramePr>
      <xfrm/>
      <a:graphic>
        <a:graphicData uri="http://schemas.openxmlformats.org/drawingml/2006/chart">
          <c:chart r:id="rId1"/>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editAs="oneCell">
    <from>
      <col>1</col>
      <colOff>28574</colOff>
      <row>4</row>
      <rowOff>242886</rowOff>
    </from>
    <to>
      <col>4</col>
      <colOff>1295399</colOff>
      <row>16</row>
      <rowOff>266699</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Autor" refreshedDate="44987.59319918982" createdVersion="5" refreshedVersion="8" minRefreshableVersion="3" recordCount="27" r:id="rId1">
  <cacheSource type="worksheet">
    <worksheetSource name="CashSpent"/>
  </cacheSource>
  <cacheFields count="4">
    <cacheField name="Fecha" uniqueList="1" numFmtId="14" sqlType="0" hierarchy="0" level="0" databaseField="1">
      <sharedItems count="0" containsBlank="1" containsDate="1" containsNonDate="0" containsString="0" minDate="2023-06-15T00:00:00" maxDate="2023-07-16T00:00:00"/>
    </cacheField>
    <cacheField name="Descripcion" uniqueList="1" numFmtId="169" sqlType="0" hierarchy="0" level="0" databaseField="1">
      <sharedItems count="0" containsBlank="1"/>
    </cacheField>
    <cacheField name="Cantidad" uniqueList="1" numFmtId="40" sqlType="0" hierarchy="0" level="0" databaseField="1">
      <sharedItems count="0" containsBlank="1" containsInteger="1" containsNumber="1" containsString="0" minValue="5" maxValue="230"/>
    </cacheField>
    <cacheField name="Tipo " uniqueList="1" numFmtId="169" sqlType="0" hierarchy="0" level="0" databaseField="1">
      <sharedItems count="0" containsBlank="1"/>
    </cacheField>
  </cacheFields>
</pivotCacheDefinition>
</file>

<file path=xl/pivotCache/pivotCacheRecords1.xml><?xml version="1.0" encoding="utf-8"?>
<pivotCacheRecords xmlns="http://schemas.openxmlformats.org/spreadsheetml/2006/main" count="27">
  <r>
    <d v="2023-06-15T00:00:00"/>
    <s v="ATM withdrawal"/>
    <n v="40"/>
    <s v="Gasto"/>
  </r>
  <r>
    <d v="2023-06-16T00:00:00"/>
    <s v="Lunch"/>
    <n v="5"/>
    <s v="Ingreso"/>
  </r>
  <r>
    <d v="2023-06-17T00:00:00"/>
    <s v="Car payment"/>
    <n v="230"/>
    <s v="Gasto"/>
  </r>
  <r>
    <d v="2023-07-15T00:00:00"/>
    <s v="Electricity payment"/>
    <n v="70"/>
    <s v="Ahorro"/>
  </r>
  <r>
    <m/>
    <m/>
    <m/>
    <m/>
  </r>
  <r>
    <m/>
    <m/>
    <m/>
    <m/>
  </r>
  <r>
    <m/>
    <m/>
    <m/>
    <m/>
  </r>
  <r>
    <m/>
    <m/>
    <m/>
    <m/>
  </r>
  <r>
    <m/>
    <m/>
    <m/>
    <m/>
  </r>
  <r>
    <m/>
    <m/>
    <m/>
    <m/>
  </r>
  <r>
    <m/>
    <m/>
    <m/>
    <m/>
  </r>
  <r>
    <m/>
    <m/>
    <m/>
    <m/>
  </r>
  <r>
    <m/>
    <m/>
    <m/>
    <m/>
  </r>
  <r>
    <m/>
    <m/>
    <m/>
    <m/>
  </r>
  <r>
    <m/>
    <m/>
    <m/>
    <m/>
  </r>
  <r>
    <m/>
    <m/>
    <m/>
    <m/>
  </r>
  <r>
    <m/>
    <m/>
    <m/>
    <m/>
  </r>
  <r>
    <m/>
    <m/>
    <m/>
    <m/>
  </r>
  <r>
    <m/>
    <m/>
    <m/>
    <m/>
  </r>
  <r>
    <m/>
    <m/>
    <m/>
    <m/>
  </r>
  <r>
    <m/>
    <m/>
    <m/>
    <m/>
  </r>
  <r>
    <m/>
    <m/>
    <m/>
    <m/>
  </r>
  <r>
    <m/>
    <m/>
    <m/>
    <m/>
  </r>
  <r>
    <m/>
    <m/>
    <m/>
    <m/>
  </r>
  <r>
    <m/>
    <m/>
    <m/>
    <m/>
  </r>
  <r>
    <m/>
    <m/>
    <m/>
    <m/>
  </r>
  <r>
    <m/>
    <m/>
    <m/>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MonthlySummary" cacheId="0"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1" itemPrintTitles="1" mergeItem="1" showDropZones="1" createdVersion="4" indent="0" showEmptyRow="0" showEmptyCol="0" showHeaders="0" compact="1" outline="1" outlineData="1" compactData="1" published="0" gridDropZones="0" immersive="1" multipleFieldFilters="0" chartFormat="1" fieldListSortAscending="0" mdxSubqueries="0" applyNumberFormats="0" applyBorderFormats="0" applyFontFormats="0" applyPatternFormats="0" applyAlignmentFormats="0" applyWidthHeightFormats="1" r:id="rId1">
  <location ref="B19:D36" firstHeaderRow="1" firstDataRow="1" firstDataCol="0"/>
  <pivotFields count="4">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formats count="7">
    <format action="formatting" dxfId="6">
      <pivotArea type="origin" dataOnly="0" labelOnly="1" outline="0" fieldPosition="0"/>
    </format>
    <format action="formatting" dxfId="5">
      <pivotArea type="origin" dataOnly="0" labelOnly="1" outline="0" fieldPosition="0"/>
    </format>
    <format action="formatting" dxfId="4">
      <pivotArea type="normal" dataOnly="0" labelOnly="1" grandCol="1" outline="0" fieldPosition="0"/>
    </format>
    <format action="formatting" dxfId="3">
      <pivotArea type="origin" dataOnly="0" labelOnly="1" outline="0" fieldPosition="0"/>
    </format>
    <format action="formatting" dxfId="2">
      <pivotArea type="origin" dataOnly="0" labelOnly="1" outline="0" fieldPosition="0"/>
    </format>
    <format action="formatting" dxfId="1">
      <pivotArea type="origin" dataOnly="0" labelOnly="1" outline="0" fieldPosition="0"/>
    </format>
    <format action="formatting" dxfId="0">
      <pivotArea type="normal" dataOnly="0" labelOnly="1" grandCol="1" outline="0" fieldPosition="0"/>
    </format>
  </formats>
  <pivotTableStyleInfo name="Monthly Summary" showRowHeaders="1" showColHeaders="1" showRowStripes="1" showColStripes="0" showLastColumn="1"/>
</pivotTableDefinition>
</file>

<file path=xl/tables/table1.xml><?xml version="1.0" encoding="utf-8"?>
<table xmlns="http://schemas.openxmlformats.org/spreadsheetml/2006/main" id="1" name="CashSpent" displayName="CashSpent" ref="B4:E31" headerRowCount="1" headerRowDxfId="27" dataDxfId="26">
  <autoFilter ref="B4:E31"/>
  <tableColumns count="4">
    <tableColumn id="1" name="Fecha" totalsRowLabel="Total" dataDxfId="25"/>
    <tableColumn id="2" name="Descripción" dataDxfId="24"/>
    <tableColumn id="3" name="Cantidad" totalsRowFunction="sum" dataDxfId="23"/>
    <tableColumn id="4" name="Tipo " dataDxfId="22"/>
  </tableColumns>
  <tableStyleInfo name="Cash Spent Table" showFirstColumn="0" showLastColumn="0" showRowStripes="1" showColumnStripes="1"/>
</table>
</file>

<file path=xl/tables/table2.xml><?xml version="1.0" encoding="utf-8"?>
<table xmlns="http://schemas.openxmlformats.org/spreadsheetml/2006/main" id="2" name="CashSummaryTable" displayName="CashSummaryTable" ref="D4:H6" headerRowCount="1" totalsRowCount="1" headerRowDxfId="18" dataDxfId="17" totalsRowDxfId="16">
  <tableColumns count="5">
    <tableColumn id="1" name="Cuenta" totalsRowLabel="Total" dataDxfId="15" totalsRowDxfId="14"/>
    <tableColumn id="3" name="Ingresos" totalsRowFunction="sum" totalsRowDxfId="13"/>
    <tableColumn id="2" name="Gastos" totalsRowFunction="sum" dataDxfId="12" totalsRowDxfId="11">
      <calculatedColumnFormula array="1">SUMIF(CashSpent[[Tipo ]],"=" &amp;CashSummaryTable[[#This Row],[Cuenta]],CashSpent[Cantidad])</calculatedColumnFormula>
    </tableColumn>
    <tableColumn id="5" name="Ahorros" totalsRowFunction="sum" dataDxfId="10" totalsRowDxfId="9" dataCellStyle="Moneda">
      <calculatedColumnFormula>SUMIF(CashSpent[[Tipo ]],"=Ahorro",CashSpent[Cantidad])</calculatedColumnFormula>
    </tableColumn>
    <tableColumn id="4" name="Sobrante" totalsRowFunction="sum" dataDxfId="8" totalsRowDxfId="7">
      <calculatedColumnFormula>CashSummaryTable[[#This Row],[Ingresos]]-CashSummaryTable[[#This Row],[Gastos]]-CashSummaryTable[[#This Row],[Ahorros]]</calculatedColumnFormula>
    </tableColumn>
  </tableColumns>
  <tableStyleInfo name="CashSummaryTable" showFirstColumn="0" showLastColumn="0" showRowStripes="0" showColumnStripes="1"/>
</table>
</file>

<file path=xl/theme/theme1.xml><?xml version="1.0" encoding="utf-8"?>
<a:theme xmlns:a="http://schemas.openxmlformats.org/drawingml/2006/main" name="Office Theme">
  <a:themeElements>
    <a:clrScheme name="Money Tracker">
      <a:dk1>
        <a:sysClr val="windowText" lastClr="000000"/>
      </a:dk1>
      <a:lt1>
        <a:sysClr val="window" lastClr="FFFFFF"/>
      </a:lt1>
      <a:dk2>
        <a:srgbClr val="404041"/>
      </a:dk2>
      <a:lt2>
        <a:srgbClr val="FFFF99"/>
      </a:lt2>
      <a:accent1>
        <a:srgbClr val="B5D67E"/>
      </a:accent1>
      <a:accent2>
        <a:srgbClr val="6DCEF5"/>
      </a:accent2>
      <a:accent3>
        <a:srgbClr val="FCEE1E"/>
      </a:accent3>
      <a:accent4>
        <a:srgbClr val="FAAF4E"/>
      </a:accent4>
      <a:accent5>
        <a:srgbClr val="31859B"/>
      </a:accent5>
      <a:accent6>
        <a:srgbClr val="DB7713"/>
      </a:accent6>
      <a:hlink>
        <a:srgbClr val="4BACC6"/>
      </a:hlink>
      <a:folHlink>
        <a:srgbClr val="E36C09"/>
      </a:folHlink>
    </a:clrScheme>
    <a:fontScheme name="Personal Money Tracker">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2.xml" Id="rId2" /></Relationships>
</file>

<file path=xl/worksheets/_rels/sheet3.xml.rels><Relationships xmlns="http://schemas.openxmlformats.org/package/2006/relationships"><Relationship Type="http://schemas.openxmlformats.org/officeDocument/2006/relationships/drawing" Target="/xl/drawings/drawing2.xml" Id="rId1" /><Relationship Type="http://schemas.openxmlformats.org/officeDocument/2006/relationships/pivotTable" Target="/xl/pivotTables/pivotTable1.xml" Id="rId2" /></Relationships>
</file>

<file path=xl/worksheets/sheet1.xml><?xml version="1.0" encoding="utf-8"?>
<worksheet xmlns:r="http://schemas.openxmlformats.org/officeDocument/2006/relationships" xmlns="http://schemas.openxmlformats.org/spreadsheetml/2006/main">
  <sheetPr>
    <tabColor theme="5"/>
    <outlinePr summaryBelow="1" summaryRight="1"/>
    <pageSetUpPr autoPageBreaks="0" fitToPage="1"/>
  </sheetPr>
  <dimension ref="B1:G31"/>
  <sheetViews>
    <sheetView showGridLines="0" tabSelected="1" topLeftCell="A4" zoomScaleNormal="100" workbookViewId="0">
      <selection activeCell="E10" sqref="B5:E10"/>
    </sheetView>
  </sheetViews>
  <sheetFormatPr baseColWidth="10" defaultColWidth="9.140625" defaultRowHeight="30" customHeight="1"/>
  <cols>
    <col width="2.28515625" customWidth="1" style="40" min="1" max="1"/>
    <col width="18.7109375" customWidth="1" style="40" min="2" max="2"/>
    <col width="22.5703125" customWidth="1" style="40" min="3" max="3"/>
    <col width="17.28515625" customWidth="1" style="40" min="4" max="4"/>
    <col width="23.5703125" customWidth="1" style="40" min="5" max="5"/>
    <col width="18.7109375" customWidth="1" style="40" min="6" max="6"/>
    <col width="14" customWidth="1" style="40" min="7" max="7"/>
    <col width="5.5703125" customWidth="1" style="40" min="8" max="8"/>
    <col width="14.85546875" bestFit="1" customWidth="1" style="40" min="9" max="9"/>
    <col width="16.28515625" bestFit="1" customWidth="1" style="40" min="10" max="10"/>
    <col width="12.7109375" customWidth="1" style="40" min="11" max="12"/>
  </cols>
  <sheetData>
    <row r="1" ht="18.75" customHeight="1" s="40">
      <c r="B1" s="28" t="inlineStr">
        <is>
          <t>Seguimiento dia a dia</t>
        </is>
      </c>
      <c r="E1" s="12" t="n"/>
    </row>
    <row r="2" ht="18.75" customHeight="1" s="40">
      <c r="B2" s="41" t="n"/>
      <c r="C2" s="41" t="n"/>
      <c r="D2" s="41" t="n"/>
      <c r="E2" s="13" t="inlineStr">
        <is>
          <t>&lt;Resumen de mis finanzas</t>
        </is>
      </c>
    </row>
    <row r="3" ht="50.1" customHeight="1" s="40">
      <c r="B3" s="29" t="n"/>
    </row>
    <row r="4" ht="30" customHeight="1" s="40">
      <c r="B4" s="6" t="inlineStr">
        <is>
          <t>Fecha</t>
        </is>
      </c>
      <c r="C4" s="6" t="inlineStr">
        <is>
          <t>Descripción</t>
        </is>
      </c>
      <c r="D4" s="3" t="inlineStr">
        <is>
          <t>Cantidad</t>
        </is>
      </c>
      <c r="E4" s="6" t="inlineStr">
        <is>
          <t xml:space="preserve">Tipo </t>
        </is>
      </c>
      <c r="F4" s="30" t="inlineStr">
        <is>
          <t>Slicer to filter table data by Account type is in this cell.</t>
        </is>
      </c>
    </row>
    <row r="5" ht="30" customHeight="1" s="40">
      <c r="B5" s="5" t="inlineStr">
        <is>
          <t>31/03/2023</t>
        </is>
      </c>
      <c r="C5" s="42" t="inlineStr">
        <is>
          <t xml:space="preserve"> ejemplo</t>
        </is>
      </c>
      <c r="D5" s="11" t="n">
        <v>500</v>
      </c>
      <c r="E5" s="42" t="inlineStr">
        <is>
          <t>Ingreso</t>
        </is>
      </c>
    </row>
    <row r="6" ht="30" customHeight="1" s="40">
      <c r="B6" s="5" t="n"/>
      <c r="C6" s="42" t="n"/>
      <c r="D6" s="11" t="n"/>
      <c r="E6" s="42" t="n"/>
    </row>
    <row r="7" ht="30" customHeight="1" s="40">
      <c r="B7" s="5" t="n"/>
      <c r="C7" s="42" t="n"/>
      <c r="D7" s="11" t="n"/>
      <c r="E7" s="42" t="n"/>
    </row>
    <row r="8" ht="30" customHeight="1" s="40">
      <c r="B8" s="5" t="n"/>
      <c r="C8" s="42" t="n"/>
      <c r="D8" s="11" t="n"/>
      <c r="E8" s="42" t="n"/>
      <c r="F8" s="30" t="inlineStr">
        <is>
          <t>Slicer to filter table data by Description is in this cell.</t>
        </is>
      </c>
    </row>
    <row r="9" ht="30" customHeight="1" s="40">
      <c r="B9" s="5" t="n"/>
      <c r="C9" s="42" t="n"/>
      <c r="D9" s="11" t="n"/>
      <c r="E9" s="42" t="n"/>
    </row>
    <row r="10" ht="30" customHeight="1" s="40">
      <c r="B10" s="5" t="n"/>
      <c r="C10" s="42" t="n"/>
      <c r="D10" s="11" t="n"/>
      <c r="E10" s="43" t="n"/>
    </row>
    <row r="11" ht="30" customHeight="1" s="40">
      <c r="B11" s="5" t="n"/>
      <c r="C11" s="42" t="n"/>
      <c r="D11" s="11" t="n"/>
      <c r="E11" s="42" t="n"/>
    </row>
    <row r="12" ht="30" customHeight="1" s="40">
      <c r="B12" s="5" t="n"/>
      <c r="C12" s="42" t="n"/>
      <c r="D12" s="11" t="n"/>
      <c r="E12" s="42" t="n"/>
    </row>
    <row r="13" ht="30" customHeight="1" s="40">
      <c r="B13" s="5" t="n"/>
      <c r="C13" s="42" t="n"/>
      <c r="D13" s="11" t="n"/>
      <c r="E13" s="42" t="n"/>
    </row>
    <row r="14" ht="30" customHeight="1" s="40">
      <c r="B14" s="5" t="n"/>
      <c r="C14" s="42" t="n"/>
      <c r="D14" s="11" t="n"/>
      <c r="E14" s="42" t="n"/>
    </row>
    <row r="15" ht="30" customHeight="1" s="40">
      <c r="B15" s="5" t="n"/>
      <c r="C15" s="42" t="n"/>
      <c r="D15" s="11" t="n"/>
      <c r="E15" s="42" t="n"/>
    </row>
    <row r="16" ht="30" customHeight="1" s="40">
      <c r="B16" s="5" t="n"/>
      <c r="C16" s="42" t="n"/>
      <c r="D16" s="11" t="n"/>
      <c r="E16" s="42" t="n"/>
    </row>
    <row r="17" ht="30" customHeight="1" s="40">
      <c r="B17" s="5" t="n"/>
      <c r="C17" s="42" t="n"/>
      <c r="D17" s="11" t="n"/>
      <c r="E17" s="42" t="n"/>
    </row>
    <row r="18" ht="30" customHeight="1" s="40">
      <c r="B18" s="5" t="n"/>
      <c r="C18" s="42" t="n"/>
      <c r="D18" s="11" t="n"/>
      <c r="E18" s="42" t="n"/>
    </row>
    <row r="19" ht="30" customHeight="1" s="40">
      <c r="B19" s="5" t="n"/>
      <c r="C19" s="42" t="n"/>
      <c r="D19" s="11" t="n"/>
      <c r="E19" s="42" t="n"/>
    </row>
    <row r="20" ht="30" customHeight="1" s="40">
      <c r="B20" s="5" t="n"/>
      <c r="C20" s="42" t="n"/>
      <c r="D20" s="11" t="n"/>
      <c r="E20" s="42" t="n"/>
    </row>
    <row r="21" ht="30" customHeight="1" s="40">
      <c r="B21" s="5" t="n"/>
      <c r="C21" s="42" t="n"/>
      <c r="D21" s="11" t="n"/>
      <c r="E21" s="42" t="n"/>
    </row>
    <row r="22" ht="30" customHeight="1" s="40">
      <c r="B22" s="5" t="n"/>
      <c r="C22" s="42" t="n"/>
      <c r="D22" s="11" t="n"/>
      <c r="E22" s="42" t="n"/>
    </row>
    <row r="23" ht="30" customHeight="1" s="40">
      <c r="B23" s="5" t="n"/>
      <c r="C23" s="42" t="n"/>
      <c r="D23" s="11" t="n"/>
      <c r="E23" s="42" t="n"/>
    </row>
    <row r="24" ht="30" customHeight="1" s="40">
      <c r="B24" s="5" t="n"/>
      <c r="C24" s="42" t="n"/>
      <c r="D24" s="11" t="n"/>
      <c r="E24" s="42" t="n"/>
    </row>
    <row r="25" ht="30" customHeight="1" s="40">
      <c r="B25" s="5" t="n"/>
      <c r="C25" s="42" t="n"/>
      <c r="D25" s="11" t="n"/>
      <c r="E25" s="42" t="n"/>
    </row>
    <row r="26" ht="30" customHeight="1" s="40">
      <c r="B26" s="5" t="n"/>
      <c r="C26" s="42" t="n"/>
      <c r="D26" s="11" t="n"/>
      <c r="E26" s="42" t="n"/>
    </row>
    <row r="27" ht="30" customHeight="1" s="40">
      <c r="B27" s="5" t="n"/>
      <c r="C27" s="42" t="n"/>
      <c r="D27" s="11" t="n"/>
      <c r="E27" s="42" t="n"/>
    </row>
    <row r="28" ht="30" customHeight="1" s="40">
      <c r="B28" s="5" t="n"/>
      <c r="C28" s="42" t="n"/>
      <c r="D28" s="11" t="n"/>
      <c r="E28" s="42" t="n"/>
    </row>
    <row r="29" ht="30" customHeight="1" s="40">
      <c r="B29" s="5" t="n"/>
      <c r="C29" s="42" t="n"/>
      <c r="D29" s="11" t="n"/>
      <c r="E29" s="42" t="n"/>
    </row>
    <row r="30" ht="30" customHeight="1" s="40">
      <c r="B30" s="5" t="n"/>
      <c r="C30" s="42" t="n"/>
      <c r="D30" s="11" t="n"/>
      <c r="E30" s="42" t="n"/>
    </row>
    <row r="31" ht="30" customHeight="1" s="40">
      <c r="B31" s="5" t="n"/>
      <c r="C31" s="42" t="n"/>
      <c r="D31" s="11" t="n"/>
      <c r="E31" s="42" t="n"/>
    </row>
  </sheetData>
  <mergeCells count="4">
    <mergeCell ref="B3:C3"/>
    <mergeCell ref="F4:G7"/>
    <mergeCell ref="F8:G15"/>
    <mergeCell ref="B1:D2"/>
  </mergeCells>
  <dataValidations count="10">
    <dataValidation sqref="E5:E31" showDropDown="0" showInputMessage="1" showErrorMessage="1" allowBlank="0" error="Select Account type from the list. Select CANCEL, then press ALT+DOWN ARROW for options, then DOWN ARROW and ENTER to make selection" type="list" errorStyle="warning">
      <formula1>AccountList</formula1>
    </dataValidation>
    <dataValidation sqref="A1" showDropDown="0" showInputMessage="1" showErrorMessage="1" allowBlank="0" prompt="Create Cash Spent list in this worksheet. Enter details in Cash Spent table. Select cell E2 to navigate to Cash Summary worksheet and F2 to navigate to Monthly Summary worksheet"/>
    <dataValidation sqref="B1" showDropDown="0" showInputMessage="1" showErrorMessage="1" allowBlank="0" prompt="Title of this worksheet is in this cell"/>
    <dataValidation sqref="E2" showDropDown="0" showInputMessage="1" showErrorMessage="1" allowBlank="0" prompt="Navigation link to Cash Summary worksheet"/>
    <dataValidation sqref="F2" showDropDown="0" showInputMessage="1" showErrorMessage="1" allowBlank="0" prompt="Navigation link to Monthly Summary worksheet"/>
    <dataValidation sqref="B3:C3" showDropDown="0" showInputMessage="1" showErrorMessage="1" allowBlank="0" prompt="Enter details in table below. Slicers to filter table data by Account and Description are in cell F4 and F8"/>
    <dataValidation sqref="B4" showDropDown="0" showInputMessage="1" showErrorMessage="1" allowBlank="0" prompt="Enter Date in this column under this heading. Use heading filters to find specific entries"/>
    <dataValidation sqref="C4" showDropDown="0" showInputMessage="1" showErrorMessage="1" allowBlank="0" prompt="Enter Description in this column under this heading"/>
    <dataValidation sqref="D4" showDropDown="0" showInputMessage="1" showErrorMessage="1" allowBlank="0" prompt="Enter Amount in this column under this heading"/>
    <dataValidation sqref="E4" showDropDown="0" showInputMessage="1" showErrorMessage="1" allowBlank="0" prompt="Select Account type in this column under this heading. Press ALT+DOWN ARROW for options, then DOWN ARROW and ENTER to make selection"/>
  </dataValidations>
  <hyperlinks>
    <hyperlink ref="E2" location="'Cash Summary'!A1" tooltip="Select to navigate to Cash Summary worksheet" display="&lt; Cash Summary"/>
  </hyperlinks>
  <printOptions horizontalCentered="1"/>
  <pageMargins left="0.7" right="0.7" top="0.75" bottom="0.75" header="0.3" footer="0.3"/>
  <pageSetup orientation="portrait" fitToHeight="0"/>
  <headerFooter differentFirst="1">
    <oddHeader/>
    <oddFooter>&amp;L&amp;C&amp;R</oddFooter>
    <evenHeader/>
    <evenFooter/>
    <firstHeader/>
    <firstFooter/>
  </headerFooter>
  <tableParts count="1">
    <tablePart r:id="rId1"/>
  </tableParts>
</worksheet>
</file>

<file path=xl/worksheets/sheet2.xml><?xml version="1.0" encoding="utf-8"?>
<worksheet xmlns:r="http://schemas.openxmlformats.org/officeDocument/2006/relationships" xmlns="http://schemas.openxmlformats.org/spreadsheetml/2006/main">
  <sheetPr>
    <tabColor theme="5"/>
    <outlinePr summaryBelow="1" summaryRight="1"/>
    <pageSetUpPr autoPageBreaks="0" fitToPage="1"/>
  </sheetPr>
  <dimension ref="B1:H23"/>
  <sheetViews>
    <sheetView showGridLines="0" zoomScaleNormal="100" workbookViewId="0">
      <selection activeCell="E5" sqref="E5"/>
    </sheetView>
  </sheetViews>
  <sheetFormatPr baseColWidth="10" defaultColWidth="9.140625" defaultRowHeight="30" customHeight="1"/>
  <cols>
    <col width="2.28515625" customWidth="1" style="40" min="1" max="1"/>
    <col width="15.28515625" customWidth="1" style="40" min="2" max="2"/>
    <col width="18.7109375" customWidth="1" style="40" min="3" max="3"/>
    <col width="23.5703125" customWidth="1" style="40" min="4" max="4"/>
    <col width="22.5703125" customWidth="1" style="40" min="5" max="5"/>
    <col width="17.28515625" customWidth="1" style="40" min="6" max="7"/>
    <col width="18.7109375" customWidth="1" style="40" min="8" max="8"/>
    <col width="5.5703125" customWidth="1" style="40" min="9" max="9"/>
    <col width="14.85546875" bestFit="1" customWidth="1" style="40" min="10" max="10"/>
    <col width="16.28515625" bestFit="1" customWidth="1" style="40" min="11" max="11"/>
    <col width="12.7109375" customWidth="1" style="40" min="12" max="13"/>
  </cols>
  <sheetData>
    <row r="1" ht="18.75" customHeight="1" s="40">
      <c r="B1" s="28" t="inlineStr">
        <is>
          <t>Mis Finanzas</t>
        </is>
      </c>
      <c r="G1" s="27" t="n"/>
    </row>
    <row r="2" ht="18.75" customHeight="1" s="40">
      <c r="B2" s="41" t="n"/>
      <c r="C2" s="41" t="n"/>
      <c r="D2" s="41" t="n"/>
      <c r="E2" s="41" t="n"/>
      <c r="F2" s="41" t="n"/>
      <c r="G2" s="28" t="n"/>
      <c r="H2" s="9" t="inlineStr">
        <is>
          <t>Cash Spent &gt;</t>
        </is>
      </c>
    </row>
    <row r="3" ht="50.1" customHeight="1" s="40">
      <c r="B3" s="37" t="inlineStr">
        <is>
          <t>% de dinero Disponible</t>
        </is>
      </c>
      <c r="C3" s="44" t="n"/>
      <c r="D3" s="29" t="inlineStr">
        <is>
          <t>Resumen de mis finanzas</t>
        </is>
      </c>
    </row>
    <row r="4" ht="30" customHeight="1" s="40">
      <c r="B4" s="35" t="inlineStr">
        <is>
          <t>Column chart to display percentage of available cash is in this cell.</t>
        </is>
      </c>
      <c r="D4" s="1" t="inlineStr">
        <is>
          <t>Cuenta</t>
        </is>
      </c>
      <c r="E4" s="2" t="inlineStr">
        <is>
          <t>Ingresos</t>
        </is>
      </c>
      <c r="F4" s="2" t="inlineStr">
        <is>
          <t>Gastos</t>
        </is>
      </c>
      <c r="G4" s="2" t="inlineStr">
        <is>
          <t>Ahorros</t>
        </is>
      </c>
      <c r="H4" s="2" t="inlineStr">
        <is>
          <t>Sobrante</t>
        </is>
      </c>
    </row>
    <row r="5" ht="30" customHeight="1" s="40">
      <c r="B5" s="45" t="n"/>
      <c r="D5" s="46" t="inlineStr">
        <is>
          <t>Presupuesto mensual</t>
        </is>
      </c>
      <c r="E5" s="47">
        <f>SUMIF(CashSpent[[Tipo ]],"=Ingreso",CashSpent[Cantidad])</f>
        <v/>
      </c>
      <c r="F5" s="47">
        <f>SUMIF(CashSpent[[Tipo ]],"=Gasto",CashSpent[Cantidad])</f>
        <v/>
      </c>
      <c r="G5" s="47">
        <f>SUMIF(CashSpent[[Tipo ]],"=Ahorro",CashSpent[Cantidad])</f>
        <v/>
      </c>
      <c r="H5" s="47">
        <f>CashSummaryTable[[#This Row],[Ingresos]]-CashSummaryTable[[#This Row],[Gastos]]-CashSummaryTable[[#This Row],[Ahorros]]</f>
        <v/>
      </c>
    </row>
    <row r="6" ht="30" customHeight="1" s="40">
      <c r="B6" s="45" t="n"/>
      <c r="D6" s="46" t="inlineStr">
        <is>
          <t>Total</t>
        </is>
      </c>
      <c r="E6" s="48">
        <f>SUBTOTAL(109,CashSummaryTable[Ingresos])</f>
        <v/>
      </c>
      <c r="F6" s="48">
        <f>SUBTOTAL(109,CashSummaryTable[Gastos])</f>
        <v/>
      </c>
      <c r="G6" s="48">
        <f>SUBTOTAL(109,CashSummaryTable[Ahorros])</f>
        <v/>
      </c>
      <c r="H6" s="48">
        <f>SUBTOTAL(109,CashSummaryTable[Sobrante])</f>
        <v/>
      </c>
    </row>
    <row r="7" ht="30" customHeight="1" s="40">
      <c r="B7" s="45" t="n"/>
    </row>
    <row r="8" ht="30" customHeight="1" s="40">
      <c r="B8" s="45" t="n"/>
    </row>
    <row r="9" ht="30" customHeight="1" s="40">
      <c r="B9" s="45" t="n"/>
    </row>
    <row r="10" ht="30" customHeight="1" s="40">
      <c r="B10" s="45" t="n"/>
    </row>
    <row r="11" ht="30" customHeight="1" s="40">
      <c r="B11" s="45" t="n"/>
    </row>
    <row r="12" ht="30" customHeight="1" s="40">
      <c r="B12" s="45" t="n"/>
    </row>
    <row r="13" ht="30" customHeight="1" s="40">
      <c r="B13" s="45" t="n"/>
    </row>
    <row r="14" ht="30" customHeight="1" s="40">
      <c r="B14" s="45" t="n"/>
    </row>
    <row r="15" ht="30" customHeight="1" s="40">
      <c r="B15" s="45" t="n"/>
    </row>
    <row r="16" ht="30" customHeight="1" s="40">
      <c r="B16" s="45" t="n"/>
    </row>
    <row r="17" ht="30" customHeight="1" s="40">
      <c r="B17" s="45" t="n"/>
    </row>
    <row r="18" ht="30" customHeight="1" s="40">
      <c r="B18" s="45" t="n"/>
    </row>
    <row r="19" ht="30" customHeight="1" s="40">
      <c r="B19" s="45" t="n"/>
    </row>
    <row r="20" ht="30" customHeight="1" s="40">
      <c r="B20" s="34" t="inlineStr">
        <is>
          <t>Cash
Remaining:</t>
        </is>
      </c>
    </row>
    <row r="21" ht="30" customHeight="1" s="40">
      <c r="B21" s="49" t="n"/>
    </row>
    <row r="22" ht="30" customHeight="1" s="40">
      <c r="B22" s="50">
        <f>CashSummaryTable[[#Totals],[Sobrante]]/CashSummaryTable[[#Totals],[Ingresos]]</f>
        <v/>
      </c>
    </row>
    <row r="23" ht="30" customHeight="1" s="40">
      <c r="B23" s="51" t="n"/>
    </row>
  </sheetData>
  <mergeCells count="6">
    <mergeCell ref="B22:B23"/>
    <mergeCell ref="B3:C3"/>
    <mergeCell ref="B4:B19"/>
    <mergeCell ref="B1:F2"/>
    <mergeCell ref="B20:B21"/>
    <mergeCell ref="D3:E3"/>
  </mergeCells>
  <conditionalFormatting sqref="B22">
    <cfRule type="expression" priority="7" dxfId="21" stopIfTrue="1">
      <formula>$B$22&gt;=0.5</formula>
    </cfRule>
    <cfRule type="expression" priority="8" dxfId="20" stopIfTrue="1">
      <formula>AND($B$22&gt;=0.25,$B$22&lt;0.5)</formula>
    </cfRule>
    <cfRule type="expression" priority="9" dxfId="19" stopIfTrue="1">
      <formula>$B$22&lt;0.25</formula>
    </cfRule>
  </conditionalFormatting>
  <dataValidations count="10">
    <dataValidation sqref="A1" showDropDown="0" showInputMessage="1" showErrorMessage="1" allowBlank="0" prompt="Create a Personal Money Tracker in this workbook. Chart is in cell B4. Cash remaining percent is automatically calculated in cell B22"/>
    <dataValidation sqref="H2" showDropDown="0" showInputMessage="1" showErrorMessage="1" allowBlank="0" prompt="Navigation link to Cash Spent worksheet"/>
    <dataValidation sqref="D3:E3" showDropDown="0" showInputMessage="1" showErrorMessage="1" allowBlank="0" prompt="Enter cash details in table below"/>
    <dataValidation sqref="D4" showDropDown="0" showInputMessage="1" showErrorMessage="1" allowBlank="0" prompt="Enter Account type in this column under this heading"/>
    <dataValidation sqref="E4" showDropDown="0" showInputMessage="1" showErrorMessage="1" allowBlank="0" prompt="Enter Starting Cash amount in this column under this heading"/>
    <dataValidation sqref="F4:G4" showDropDown="0" showInputMessage="1" showErrorMessage="1" allowBlank="0" prompt="Spending Total amount is automatically calculated in this column under this heading"/>
    <dataValidation sqref="H4" showDropDown="0" showInputMessage="1" showErrorMessage="1" allowBlank="0" prompt="Cash Remaining is automatically calculated in this column under this heading"/>
    <dataValidation sqref="B1:G2" showDropDown="0" showInputMessage="1" showErrorMessage="1" allowBlank="0" prompt="Title of this worksheet is in this cell. Enter details in Cash Summary table starting in cell D4 in this worksheet. Select cell G2 to navigate to Cash Spent worksheet"/>
    <dataValidation sqref="B20:B21" showDropDown="0" showInputMessage="1" showErrorMessage="1" allowBlank="0" prompt="Cash remaining percent is automatically calculated in cell below"/>
    <dataValidation sqref="B22:B23" showDropDown="0" showInputMessage="1" showErrorMessage="1" allowBlank="0" prompt="Cash remaining percent is automatically calculated in this cell"/>
  </dataValidations>
  <hyperlinks>
    <hyperlink ref="H2" location="'Cash Spent'!A1" tooltip="Select to navigate to Cash Spent worksheet" display="Cash Spent &gt;"/>
  </hyperlinks>
  <printOptions horizontalCentered="1"/>
  <pageMargins left="0.7" right="0.7" top="0.75" bottom="0.75" header="0.3" footer="0.3"/>
  <pageSetup orientation="portrait" fitToHeight="0"/>
  <headerFooter differentFirst="1">
    <oddHeader/>
    <oddFooter>&amp;L&amp;C&amp;R</oddFooter>
    <evenHeader/>
    <evenFooter/>
    <firstHeader/>
    <firstFooter/>
  </headerFooter>
  <drawing r:id="rId1"/>
  <tableParts count="1">
    <tablePart r:id="rId2"/>
  </tableParts>
</worksheet>
</file>

<file path=xl/worksheets/sheet3.xml><?xml version="1.0" encoding="utf-8"?>
<worksheet xmlns:r="http://schemas.openxmlformats.org/officeDocument/2006/relationships" xmlns="http://schemas.openxmlformats.org/spreadsheetml/2006/main">
  <sheetPr>
    <tabColor theme="4"/>
    <outlinePr summaryBelow="1" summaryRight="1"/>
    <pageSetUpPr autoPageBreaks="0" fitToPage="1"/>
  </sheetPr>
  <dimension ref="B1:G36"/>
  <sheetViews>
    <sheetView showGridLines="0" zoomScaleNormal="100" workbookViewId="0">
      <selection activeCell="H21" sqref="H21"/>
    </sheetView>
  </sheetViews>
  <sheetFormatPr baseColWidth="10" defaultColWidth="9.140625" defaultRowHeight="30" customHeight="1"/>
  <cols>
    <col width="2.28515625" customWidth="1" style="40" min="1" max="1"/>
    <col width="23.7109375" customWidth="1" style="40" min="2" max="2"/>
    <col width="20.28515625" customWidth="1" style="40" min="3" max="6"/>
    <col width="4.28515625" customWidth="1" style="40" min="7" max="7"/>
  </cols>
  <sheetData>
    <row r="1" ht="18.75" customHeight="1" s="40">
      <c r="B1" s="28" t="inlineStr">
        <is>
          <t>Monthly Summary</t>
        </is>
      </c>
    </row>
    <row r="2" ht="18.75" customHeight="1" s="40">
      <c r="B2" s="41" t="n"/>
      <c r="C2" s="41" t="n"/>
      <c r="D2" s="41" t="n"/>
      <c r="E2" s="41" t="n"/>
      <c r="F2" s="9" t="inlineStr">
        <is>
          <t>&lt; Cash Spent</t>
        </is>
      </c>
    </row>
    <row r="3" ht="35.45" customHeight="1" s="40">
      <c r="B3" s="39" t="inlineStr">
        <is>
          <t>To update this data, first select the PivotChart.  Do a single right mouse click to get the shortcut menu.  Select Refresh or Refresh All to update the chart.</t>
        </is>
      </c>
      <c r="C3" s="44" t="n"/>
      <c r="D3" s="44" t="n"/>
      <c r="E3" s="44" t="n"/>
      <c r="F3" s="44" t="n"/>
    </row>
    <row r="4" ht="27.6" customHeight="1" s="40">
      <c r="B4" s="29" t="inlineStr">
        <is>
          <t>Account Summary</t>
        </is>
      </c>
    </row>
    <row r="5" ht="21.75" customHeight="1" s="40">
      <c r="B5" s="30" t="inlineStr">
        <is>
          <t>Account Summary column chart comparing checking, savings, and other for each month is in this cell.</t>
        </is>
      </c>
      <c r="F5" s="30" t="inlineStr">
        <is>
          <t>Slicer to filter chart by Account type is in this cell.</t>
        </is>
      </c>
    </row>
    <row r="6" ht="21.75" customHeight="1" s="40"/>
    <row r="7" ht="21.75" customHeight="1" s="40"/>
    <row r="8" ht="21.75" customHeight="1" s="40"/>
    <row r="9" ht="21.75" customHeight="1" s="40"/>
    <row r="10" ht="21.75" customHeight="1" s="40">
      <c r="F10" s="30" t="inlineStr">
        <is>
          <t>Slicer to filter chart by Description is in this cell.</t>
        </is>
      </c>
    </row>
    <row r="11" ht="21.75" customHeight="1" s="40"/>
    <row r="12" ht="21.75" customHeight="1" s="40"/>
    <row r="13" ht="21.75" customHeight="1" s="40"/>
    <row r="14" ht="21.75" customHeight="1" s="40"/>
    <row r="15" ht="21.75" customHeight="1" s="40"/>
    <row r="16" ht="21.75" customHeight="1" s="40"/>
    <row r="17" ht="21.75" customHeight="1" s="40"/>
    <row r="18" ht="41.25" customHeight="1" s="40">
      <c r="B18" s="38" t="inlineStr">
        <is>
          <t>Spending Summary</t>
        </is>
      </c>
      <c r="G18" s="14" t="n"/>
    </row>
    <row r="19" ht="15" customHeight="1" s="40">
      <c r="B19" s="17" t="n"/>
      <c r="C19" s="18" t="n"/>
      <c r="D19" s="19" t="n"/>
    </row>
    <row r="20" ht="15" customHeight="1" s="40">
      <c r="B20" s="20" t="n"/>
      <c r="C20" s="21" t="n"/>
      <c r="D20" s="22" t="n"/>
    </row>
    <row r="21" ht="15" customHeight="1" s="40">
      <c r="B21" s="20" t="n"/>
      <c r="C21" s="21" t="n"/>
      <c r="D21" s="22" t="n"/>
    </row>
    <row r="22" ht="15" customHeight="1" s="40">
      <c r="B22" s="20" t="n"/>
      <c r="C22" s="21" t="n"/>
      <c r="D22" s="22" t="n"/>
    </row>
    <row r="23" ht="15" customHeight="1" s="40">
      <c r="B23" s="20" t="n"/>
      <c r="C23" s="21" t="n"/>
      <c r="D23" s="22" t="n"/>
    </row>
    <row r="24" ht="15" customHeight="1" s="40">
      <c r="B24" s="20" t="n"/>
      <c r="C24" s="21" t="n"/>
      <c r="D24" s="22" t="n"/>
    </row>
    <row r="25" ht="15" customHeight="1" s="40">
      <c r="B25" s="20" t="n"/>
      <c r="C25" s="21" t="n"/>
      <c r="D25" s="22" t="n"/>
    </row>
    <row r="26" ht="15" customHeight="1" s="40">
      <c r="B26" s="20" t="n"/>
      <c r="C26" s="21" t="n"/>
      <c r="D26" s="22" t="n"/>
    </row>
    <row r="27" ht="15" customHeight="1" s="40">
      <c r="B27" s="20" t="n"/>
      <c r="C27" s="21" t="n"/>
      <c r="D27" s="22" t="n"/>
    </row>
    <row r="28" ht="15" customHeight="1" s="40">
      <c r="B28" s="20" t="n"/>
      <c r="C28" s="21" t="n"/>
      <c r="D28" s="22" t="n"/>
    </row>
    <row r="29" ht="15" customHeight="1" s="40">
      <c r="B29" s="20" t="n"/>
      <c r="C29" s="21" t="n"/>
      <c r="D29" s="22" t="n"/>
    </row>
    <row r="30" ht="15" customHeight="1" s="40">
      <c r="B30" s="20" t="n"/>
      <c r="C30" s="21" t="n"/>
      <c r="D30" s="22" t="n"/>
    </row>
    <row r="31" ht="15" customHeight="1" s="40">
      <c r="B31" s="20" t="n"/>
      <c r="C31" s="21" t="n"/>
      <c r="D31" s="22" t="n"/>
    </row>
    <row r="32" ht="15" customHeight="1" s="40">
      <c r="B32" s="20" t="n"/>
      <c r="C32" s="21" t="n"/>
      <c r="D32" s="22" t="n"/>
    </row>
    <row r="33" ht="15" customHeight="1" s="40">
      <c r="B33" s="20" t="n"/>
      <c r="C33" s="21" t="n"/>
      <c r="D33" s="22" t="n"/>
    </row>
    <row r="34" ht="15" customHeight="1" s="40">
      <c r="B34" s="20" t="n"/>
      <c r="C34" s="21" t="n"/>
      <c r="D34" s="22" t="n"/>
    </row>
    <row r="35" ht="15" customHeight="1" s="40">
      <c r="B35" s="20" t="n"/>
      <c r="C35" s="21" t="n"/>
      <c r="D35" s="22" t="n"/>
    </row>
    <row r="36" ht="15" customHeight="1" s="40">
      <c r="B36" s="23" t="n"/>
      <c r="C36" s="24" t="n"/>
      <c r="D36" s="25" t="n"/>
    </row>
    <row r="37" ht="15" customHeight="1" s="40"/>
    <row r="38" ht="15" customHeight="1" s="40"/>
  </sheetData>
  <mergeCells count="7">
    <mergeCell ref="F10:G17"/>
    <mergeCell ref="B3:F3"/>
    <mergeCell ref="B4:G4"/>
    <mergeCell ref="B1:E2"/>
    <mergeCell ref="F5:G9"/>
    <mergeCell ref="B5:E17"/>
    <mergeCell ref="B18:F18"/>
  </mergeCells>
  <dataValidations count="5">
    <dataValidation sqref="A1" showDropDown="0" showInputMessage="1" showErrorMessage="1" allowBlank="0" prompt="Create Monthly Summary in this worksheet. Enter details in PivotTable. Chart is in cell B5 and slicers in cell F5 and F10.  Select cell F2 to navigate to Cash summary worksheet"/>
    <dataValidation sqref="B1" showDropDown="0" showInputMessage="1" showErrorMessage="1" allowBlank="0" prompt="Title of this worksheet is in this cell. Tip is in cell below"/>
    <dataValidation sqref="F2" showDropDown="0" showInputMessage="1" showErrorMessage="1" allowBlank="0" prompt="Navigation link to Cash Summary worksheet"/>
    <dataValidation sqref="B4" showDropDown="0" showInputMessage="1" showErrorMessage="1" allowBlank="0" prompt="Account Summary Chart is in cell below. This chart is updated based on PivotTable in Chart Data worksheet"/>
    <dataValidation sqref="B18:F18" showDropDown="0" showInputMessage="1" showErrorMessage="1" allowBlank="0" prompt="Spending Summary details are automatically updated in table below from Cash Spent table"/>
  </dataValidations>
  <hyperlinks>
    <hyperlink ref="F2" location="'Cash Spent'!A1" tooltip="Select to navigate to Cash Spent worksheet" display="&lt; Cash Spent"/>
  </hyperlinks>
  <printOptions horizontalCentered="1"/>
  <pageMargins left="0.7" right="0.7" top="0.75" bottom="0.75" header="0.3" footer="0.3"/>
  <pageSetup orientation="portrait" scale="72" fitToHeight="0"/>
  <headerFooter differentFirst="1">
    <oddHeader/>
    <oddFooter>&amp;L&amp;C&amp;R</oddFooter>
    <evenHeader/>
    <evenFooter/>
    <firstHeader/>
    <firstFooter/>
  </headerFooter>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2022-10-31T13:21:19Z</dcterms:created>
  <dcterms:modified xsi:type="dcterms:W3CDTF">2023-03-12T20:03:44Z</dcterms:modifi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0x01010079F111ED35F8CC479449609E8A0923A6</vt:lpwstr>
  </property>
</Properties>
</file>