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ngeniera en Sistemas\Ing.Software II\Diseño Detallado\Microservicio Horario Monitores\"/>
    </mc:Choice>
  </mc:AlternateContent>
  <bookViews>
    <workbookView xWindow="0" yWindow="0" windowWidth="23040" windowHeight="9048" firstSheet="13" activeTab="15"/>
  </bookViews>
  <sheets>
    <sheet name="Modelo de dominio" sheetId="8" r:id="rId1"/>
    <sheet name="Objetos de dominio" sheetId="9" r:id="rId2"/>
    <sheet name="Coordinador - DS" sheetId="7" r:id="rId3"/>
    <sheet name="Coordinador" sheetId="10" r:id="rId4"/>
    <sheet name="Dia Semanal - DS" sheetId="1" r:id="rId5"/>
    <sheet name="Dia Semanal" sheetId="11" r:id="rId6"/>
    <sheet name="Horario Persona Encargada - DS" sheetId="4" r:id="rId7"/>
    <sheet name="Horario Persona Encargada" sheetId="12" r:id="rId8"/>
    <sheet name="Instalacion Educativa - DS" sheetId="3" r:id="rId9"/>
    <sheet name="Instalacion Educativa" sheetId="13" r:id="rId10"/>
    <sheet name="Monitor - DS" sheetId="6" r:id="rId11"/>
    <sheet name="Monitor" sheetId="14" r:id="rId12"/>
    <sheet name="Persona Encargada - DS" sheetId="5" r:id="rId13"/>
    <sheet name="Persona Encargada" sheetId="15" r:id="rId14"/>
    <sheet name="Tiempo Funcionamiento InEdu - D" sheetId="2" r:id="rId15"/>
    <sheet name="Tiempo Funcionamiento Inst Educ" sheetId="16" r:id="rId16"/>
  </sheets>
  <externalReferences>
    <externalReference r:id="rId17"/>
  </externalReferences>
  <definedNames>
    <definedName name="_xlnm._FilterDatabase" localSheetId="1" hidden="1">'Objetos de dominio'!$A$1:$E$1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2" i="16"/>
  <c r="N23" i="16"/>
  <c r="V5" i="16"/>
  <c r="U5" i="16"/>
  <c r="T5" i="16"/>
  <c r="A3" i="16"/>
  <c r="B3" i="15"/>
  <c r="B2" i="15"/>
  <c r="O27" i="15"/>
  <c r="W5" i="15"/>
  <c r="V5" i="15"/>
  <c r="U5" i="15"/>
  <c r="T5" i="15"/>
  <c r="B3" i="14"/>
  <c r="B2" i="14"/>
  <c r="O27" i="14"/>
  <c r="W5" i="14"/>
  <c r="V5" i="14"/>
  <c r="U5" i="14"/>
  <c r="T5" i="14"/>
  <c r="A3" i="14"/>
  <c r="B3" i="13"/>
  <c r="B2" i="13"/>
  <c r="N23" i="13"/>
  <c r="N22" i="13"/>
  <c r="N21" i="13"/>
  <c r="N20" i="13"/>
  <c r="N19" i="13"/>
  <c r="N18" i="13"/>
  <c r="N17" i="13"/>
  <c r="W5" i="13"/>
  <c r="V5" i="13"/>
  <c r="U5" i="13"/>
  <c r="T5" i="13"/>
  <c r="A3" i="13"/>
  <c r="A2" i="13"/>
  <c r="B3" i="12"/>
  <c r="B2" i="12"/>
  <c r="V5" i="12"/>
  <c r="U5" i="12"/>
  <c r="T5" i="12"/>
  <c r="A3" i="12"/>
  <c r="B3" i="11" l="1"/>
  <c r="B2" i="11"/>
  <c r="C11" i="11"/>
  <c r="T5" i="11"/>
  <c r="B3" i="10" l="1"/>
  <c r="B2" i="10"/>
  <c r="W5" i="10"/>
  <c r="V5" i="10"/>
  <c r="U5" i="10"/>
  <c r="T5" i="10"/>
  <c r="A3" i="10"/>
  <c r="A2" i="10"/>
  <c r="B3" i="4" l="1"/>
  <c r="C6" i="4"/>
  <c r="F6" i="4" s="1"/>
  <c r="C5" i="4"/>
  <c r="C7" i="4" s="1"/>
  <c r="F7" i="4" s="1"/>
  <c r="C4" i="4"/>
  <c r="F4" i="4" s="1"/>
  <c r="C3" i="4"/>
  <c r="F3" i="4" s="1"/>
  <c r="C6" i="5"/>
  <c r="B6" i="5"/>
  <c r="E6" i="5" s="1"/>
  <c r="C5" i="5"/>
  <c r="B5" i="5"/>
  <c r="E5" i="5" s="1"/>
  <c r="C4" i="5"/>
  <c r="B4" i="5"/>
  <c r="E4" i="5" s="1"/>
  <c r="E3" i="5"/>
  <c r="D3" i="5"/>
  <c r="C3" i="5"/>
  <c r="E6" i="6"/>
  <c r="E5" i="6"/>
  <c r="E4" i="6"/>
  <c r="E3" i="6"/>
  <c r="F5" i="4" l="1"/>
  <c r="B4" i="4"/>
  <c r="B5" i="4" s="1"/>
  <c r="B6" i="4" s="1"/>
  <c r="B7" i="4" s="1"/>
  <c r="E3" i="7"/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G8" i="2"/>
  <c r="G7" i="2"/>
  <c r="G6" i="2"/>
  <c r="G5" i="2"/>
  <c r="G4" i="2"/>
  <c r="G3" i="2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<sst xmlns="http://schemas.openxmlformats.org/spreadsheetml/2006/main" count="1082" uniqueCount="397">
  <si>
    <t>Identificador</t>
  </si>
  <si>
    <t xml:space="preserve">Nombre </t>
  </si>
  <si>
    <t>Ubicacion</t>
  </si>
  <si>
    <t>Relacionador</t>
  </si>
  <si>
    <t>EDC</t>
  </si>
  <si>
    <t>Edificio de la ciencia</t>
  </si>
  <si>
    <t>Redes</t>
  </si>
  <si>
    <t>L2</t>
  </si>
  <si>
    <t>Productividad</t>
  </si>
  <si>
    <t>Bloque E</t>
  </si>
  <si>
    <t>Colegio</t>
  </si>
  <si>
    <t>Aula Multimedia(Ness)</t>
  </si>
  <si>
    <t>Bloque M</t>
  </si>
  <si>
    <t>Laboratorio Diseño Análogo</t>
  </si>
  <si>
    <t>Laboratorio Control Automático</t>
  </si>
  <si>
    <t>Laboratorio de telecomunicaciones</t>
  </si>
  <si>
    <t>Laboratorio Biologia</t>
  </si>
  <si>
    <t>Laboratorio Anatomia</t>
  </si>
  <si>
    <t>Laboratorio Agronomia</t>
  </si>
  <si>
    <t>&lt;-Volver a inicio</t>
  </si>
  <si>
    <t>&lt;-Volver a objeto de dominio</t>
  </si>
  <si>
    <t>Objetos de dominio</t>
  </si>
  <si>
    <t>Requisitos de informacion</t>
  </si>
  <si>
    <t>Datos simulados</t>
  </si>
  <si>
    <t xml:space="preserve">Descripcion </t>
  </si>
  <si>
    <t>Priorizacion</t>
  </si>
  <si>
    <t>&lt;-Volver a Inicio</t>
  </si>
  <si>
    <t>&lt;-Volver a Objeto de Dominio</t>
  </si>
  <si>
    <t>Nombre</t>
  </si>
  <si>
    <t>Lunes</t>
  </si>
  <si>
    <t>Martes</t>
  </si>
  <si>
    <t>Miercoles</t>
  </si>
  <si>
    <t xml:space="preserve">Jueves </t>
  </si>
  <si>
    <t>Viernes</t>
  </si>
  <si>
    <t>Sabado</t>
  </si>
  <si>
    <t>Domingo</t>
  </si>
  <si>
    <t>&lt;-Volver al inicio</t>
  </si>
  <si>
    <t>&lt;-Volver a Objeto de dominio</t>
  </si>
  <si>
    <t>Periodo Funcionamiento</t>
  </si>
  <si>
    <t>Instalacion Educativa</t>
  </si>
  <si>
    <t>Dia</t>
  </si>
  <si>
    <t>Hora inicio</t>
  </si>
  <si>
    <t>Hora fin</t>
  </si>
  <si>
    <t>semestre-1-2023</t>
  </si>
  <si>
    <t>EDC-Edificio de la ciencia</t>
  </si>
  <si>
    <t>7:00</t>
  </si>
  <si>
    <t>22:00</t>
  </si>
  <si>
    <t>Jueves</t>
  </si>
  <si>
    <t>17:00</t>
  </si>
  <si>
    <t xml:space="preserve">Correo </t>
  </si>
  <si>
    <t>Celular</t>
  </si>
  <si>
    <t>Lisdey Cardona</t>
  </si>
  <si>
    <t>Coordinador.SalaSistemas2134@uco.net.co</t>
  </si>
  <si>
    <t>Correo Institucional</t>
  </si>
  <si>
    <t>identificador</t>
  </si>
  <si>
    <t>Alex Garcia</t>
  </si>
  <si>
    <t>Alex.Garcia232@uco.net.co</t>
  </si>
  <si>
    <t>Alejandro Gomez</t>
  </si>
  <si>
    <t>Alejandro.Gomez8127@uco.net.co</t>
  </si>
  <si>
    <t>Daniel Patiño</t>
  </si>
  <si>
    <t>Daniel.patiño213@uco.net.co</t>
  </si>
  <si>
    <t xml:space="preserve">Laura marin </t>
  </si>
  <si>
    <t>Laura.Marin213@uco.net.co</t>
  </si>
  <si>
    <t>Indentificador</t>
  </si>
  <si>
    <t>Persona Encargada</t>
  </si>
  <si>
    <t>Hora Inicio</t>
  </si>
  <si>
    <t>Hora Fin</t>
  </si>
  <si>
    <t>12:00</t>
  </si>
  <si>
    <t>14:00</t>
  </si>
  <si>
    <t>18:00</t>
  </si>
  <si>
    <t>19:00</t>
  </si>
  <si>
    <t>Tiempo Funcionamiento Instalacion Educativa</t>
  </si>
  <si>
    <t>Coordinador</t>
  </si>
  <si>
    <t>Dia Semanal</t>
  </si>
  <si>
    <t>Horario Persona Encargada</t>
  </si>
  <si>
    <t>Monitor</t>
  </si>
  <si>
    <t>Tiempo Funcionamiento Institucion Educativa</t>
  </si>
  <si>
    <t>Objeto de dominio que representa el rol de coordiandor el cual es el encargado de programar los horarios</t>
  </si>
  <si>
    <t xml:space="preserve">Objeto de dominio que representa los dias de la semana </t>
  </si>
  <si>
    <t>Objeto de dominio que representa los horarios en los que esta una persona encargada de una instalacion educativa</t>
  </si>
  <si>
    <t>Objeto de dominio que representa las instalaciones propias de la universidad, es decir los centros de informatica y laboratorios</t>
  </si>
  <si>
    <t>Objeto de dominio que representa los monitores encargados</t>
  </si>
  <si>
    <t xml:space="preserve">Objeto de dominio que permite envolver los monitores y coordinadores en un rol en comun </t>
  </si>
  <si>
    <t>Objeto de dominio que representa los horarios en dias de la semana en los que una instalacion educativa funciona</t>
  </si>
  <si>
    <t>Enlace</t>
  </si>
  <si>
    <t>Descripción</t>
  </si>
  <si>
    <t>La hora inicio debe ser menor o igual a la hora fin, y viceversa</t>
  </si>
  <si>
    <t>Volver al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</si>
  <si>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</si>
  <si>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</si>
  <si>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</si>
  <si>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</si>
  <si>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</si>
  <si>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</si>
  <si>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</si>
  <si>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</si>
  <si>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</si>
  <si>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</si>
  <si>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</si>
  <si>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</si>
  <si>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</si>
  <si>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</si>
  <si>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</si>
  <si>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Alfanumérico</t>
  </si>
  <si>
    <t>Formato de un identificador único universal (UUID)</t>
  </si>
  <si>
    <t>-Quitar espacios en blanco al inicio y al final.</t>
  </si>
  <si>
    <t>Si</t>
  </si>
  <si>
    <t>No</t>
  </si>
  <si>
    <t>Atributo que representa el identificador de un Coordinador, asegurando que sea única.</t>
  </si>
  <si>
    <t>Requerido</t>
  </si>
  <si>
    <t>Requerido/No modificable</t>
  </si>
  <si>
    <t>Filtro(igual)/Mostrar</t>
  </si>
  <si>
    <t>Letras</t>
  </si>
  <si>
    <t>Atributo con el cual se denomina  Coordinadora</t>
  </si>
  <si>
    <t>Requerido/Modificable</t>
  </si>
  <si>
    <t>Filtro(contiene)/Mostrar</t>
  </si>
  <si>
    <t>No requerido</t>
  </si>
  <si>
    <t>Primer nombre.primer apellido, ultimos 4 digitos de la cedula @ dominio de la uco</t>
  </si>
  <si>
    <t>Atributo que representa el correo institucional de la coordinadora</t>
  </si>
  <si>
    <t>Mostrar</t>
  </si>
  <si>
    <t>Numerico</t>
  </si>
  <si>
    <t>Numeros</t>
  </si>
  <si>
    <t xml:space="preserve">No </t>
  </si>
  <si>
    <t>Atributo que representa el numero de celular de un Coordinador</t>
  </si>
  <si>
    <t>No Modificable</t>
  </si>
  <si>
    <t>Combinaciones únicas</t>
  </si>
  <si>
    <t>Nombre combinación</t>
  </si>
  <si>
    <t>Atributos</t>
  </si>
  <si>
    <t>Combinación 2</t>
  </si>
  <si>
    <t>Un coordinador no puede tener dos correos institucionales iguales</t>
  </si>
  <si>
    <t>Responsabilidad</t>
  </si>
  <si>
    <t>Entradas</t>
  </si>
  <si>
    <t>Salida</t>
  </si>
  <si>
    <t>Reglas de negocio</t>
  </si>
  <si>
    <t>Excepción</t>
  </si>
  <si>
    <t xml:space="preserve">Parametro </t>
  </si>
  <si>
    <t>Tipo de dato</t>
  </si>
  <si>
    <t>Descripcion</t>
  </si>
  <si>
    <t>Detalle</t>
  </si>
  <si>
    <t>¿Que hago?</t>
  </si>
  <si>
    <t>Registrar Coordinador</t>
  </si>
  <si>
    <t>Comportamiento que permite registrar la información de una coordinadora.</t>
  </si>
  <si>
    <t>datosCoordinador</t>
  </si>
  <si>
    <t>Objeto que contiene los datos necesarios e obligatorios para relaizar el registro de un coordinador</t>
  </si>
  <si>
    <t>Coordinador-Política-1</t>
  </si>
  <si>
    <t xml:space="preserve">Se debe reportar un problema indicando que ya existe previamente un coordinador </t>
  </si>
  <si>
    <t>Detener el registro</t>
  </si>
  <si>
    <t>Coordinador-Política-2</t>
  </si>
  <si>
    <t>Se debe indicar un problema relacionado con el ingreso valido de datos,por el tipo,el formato,la obligatoriedad</t>
  </si>
  <si>
    <t>Modificar Coordinador</t>
  </si>
  <si>
    <t>Comportamiento que permite modificar la información de una coordinadora</t>
  </si>
  <si>
    <t>datosActualizacionCoordinador</t>
  </si>
  <si>
    <t>Objeto que contiene los datos necesarios para buscar y poder modificar los campos validos de un Coordinador</t>
  </si>
  <si>
    <t>Coordinador-Política-3</t>
  </si>
  <si>
    <t xml:space="preserve">Se debe reportar un problema indicando que no se encuentra registro alguno relacionado con el identificador </t>
  </si>
  <si>
    <t xml:space="preserve">Solicitar que ingrese nuevamente un identificador valido </t>
  </si>
  <si>
    <t>Coordinador-Política-4</t>
  </si>
  <si>
    <t xml:space="preserve">Se debe reportar un problema indicando que se esta intentando modificar atributos no validos </t>
  </si>
  <si>
    <t xml:space="preserve">Detener el proceso de modificacion </t>
  </si>
  <si>
    <t>Consultar Coordinador</t>
  </si>
  <si>
    <t>Comportamiento que permite acceder a la información de una coordinadora</t>
  </si>
  <si>
    <t>datosFiltroCoordinador</t>
  </si>
  <si>
    <t>Objeto que contiene los datos necesarios que funcionan a modo de filtro para poder consultar un coordinador</t>
  </si>
  <si>
    <t>Devuelve un unico coordinador, ya que solo puede existir uno a la vez en el sistema</t>
  </si>
  <si>
    <t>Eliminar Coordinador</t>
  </si>
  <si>
    <t>Comportamiento que permite dar de baja de forma definitiva la información de una coordinadora.</t>
  </si>
  <si>
    <t>datosEliminacionCoordinador</t>
  </si>
  <si>
    <t>Alfanumerico</t>
  </si>
  <si>
    <t>Describe un tipo de dato identificador el cual es necesario para eliminar al Coordinador</t>
  </si>
  <si>
    <t>Coordinador-Política-5</t>
  </si>
  <si>
    <t>Detener el proceso de eliminacion</t>
  </si>
  <si>
    <t>No puede existir un coordinador previamente registrado</t>
  </si>
  <si>
    <t>Los datos no son válidos:
*Tipo de dato
*Formato
*Longitud
*Obligatoriedad</t>
  </si>
  <si>
    <t>Que exista un coordinador con el mismo identificador</t>
  </si>
  <si>
    <t>Solo se puede modificar el nombre y el correo</t>
  </si>
  <si>
    <t>Objeto de Dominio:</t>
  </si>
  <si>
    <t>Descripción:</t>
  </si>
  <si>
    <t>-Quitar espacios en blanco al inicio y al final.
-Siempre debe tener 36 caracteres, donde cada uno de ellos puede un dígito o una letra desde la A hasta la F.</t>
  </si>
  <si>
    <t xml:space="preserve">Atributo que representa el identificador de un Dia Semanal </t>
  </si>
  <si>
    <t>Filtro/Mostrar</t>
  </si>
  <si>
    <t>Texto</t>
  </si>
  <si>
    <t>Primer letra en mayuscula</t>
  </si>
  <si>
    <t xml:space="preserve">Quitar espacio en blanco al inicio y al final </t>
  </si>
  <si>
    <t xml:space="preserve">Atributo que representa el nombre que posee un dia Semanal </t>
  </si>
  <si>
    <t>Combinacion 1</t>
  </si>
  <si>
    <t xml:space="preserve">Un Dia Semanal Solo puede tener un nombre </t>
  </si>
  <si>
    <t>Parametro</t>
  </si>
  <si>
    <t>descripcion</t>
  </si>
  <si>
    <t>¿Que Hago?</t>
  </si>
  <si>
    <t>Consultar Dia Semanal</t>
  </si>
  <si>
    <t>Comportamiento que permite consultar un dia semanal</t>
  </si>
  <si>
    <t>datosConsultaDiaSemanal</t>
  </si>
  <si>
    <t>Objeto que contiene los datos de un dia semanal</t>
  </si>
  <si>
    <t>List&lt;DiaSemanal&gt;</t>
  </si>
  <si>
    <t xml:space="preserve">retorna una lista de datos que responden a la condicion de los filtro </t>
  </si>
  <si>
    <t>Objeto de dominio:</t>
  </si>
  <si>
    <t>Atributo que representa el identificador de un Horario Persona Encargada, asegurando que sea único.</t>
  </si>
  <si>
    <t>Filtrar(igual)/Mostrar</t>
  </si>
  <si>
    <t xml:space="preserve">Persona Encargada </t>
  </si>
  <si>
    <t xml:space="preserve">Atributo que denomina quien es la persona a cargo en un horario determinado </t>
  </si>
  <si>
    <t>Filtrar(contiene)/Mostrar</t>
  </si>
  <si>
    <t>Hora</t>
  </si>
  <si>
    <t>Militar</t>
  </si>
  <si>
    <t>Atributo que denomina la hora de inicio en la que esta una Persona Encargada</t>
  </si>
  <si>
    <t>Atributo que denomina la hora de Fin  en la que esta una Persona Encargada</t>
  </si>
  <si>
    <t xml:space="preserve">Un Horario Persona Encargada no puede tener asociado a en la misma hora a dos Personas Encargadas a la vez </t>
  </si>
  <si>
    <t>Tipo dato</t>
  </si>
  <si>
    <t>Asignar Horario</t>
  </si>
  <si>
    <t>Comportamiento que permite asignar Horario a un monitor.</t>
  </si>
  <si>
    <t>datosHorario</t>
  </si>
  <si>
    <t>Horario</t>
  </si>
  <si>
    <t>Objeto que contiene los datos que hacen posible asignar un horario</t>
  </si>
  <si>
    <t>Horario-Política-1</t>
  </si>
  <si>
    <t xml:space="preserve">se reporta un error indicando que ya existe una Persona cargo relacionada con el horario </t>
  </si>
  <si>
    <t xml:space="preserve">detener el proceso </t>
  </si>
  <si>
    <t>Horario-Política-2</t>
  </si>
  <si>
    <t>se reporta un problema indicando que el identificador ya esta previamente asignado a otro Horario</t>
  </si>
  <si>
    <t xml:space="preserve">Generar otro identificador e intentar hasta que se cumpla la politica </t>
  </si>
  <si>
    <t>Eliminar Horario</t>
  </si>
  <si>
    <t>Comportamiento que permite dar de baja de forma definitiva el Horario de un monitor existente.</t>
  </si>
  <si>
    <t>datosEliminarHorario</t>
  </si>
  <si>
    <t xml:space="preserve">dato tipo identificador UUID el cual sirve para obtener y eliminar un registro </t>
  </si>
  <si>
    <t>Horario-Política-3</t>
  </si>
  <si>
    <t xml:space="preserve">Se reporta un problema indicando que no se encuentra ningun registro relacionado con el identificador ingresado </t>
  </si>
  <si>
    <t>Consultar Horario</t>
  </si>
  <si>
    <t>Comportamiento que permite consultar los horarios de un monitor</t>
  </si>
  <si>
    <t>datosFiltroHorario</t>
  </si>
  <si>
    <t>Objeto que contiene los datos necesarios que filtran y permiten listar la informacion requerida de horario</t>
  </si>
  <si>
    <t>Horario[]</t>
  </si>
  <si>
    <t xml:space="preserve">retorna una lista de datos que corresponden a los datos de filtro </t>
  </si>
  <si>
    <t>Solo se puede relacionar con un una persona a cargo  a la vez</t>
  </si>
  <si>
    <t>Que previamente no exista un Horario con el mismo identificador</t>
  </si>
  <si>
    <t>Debe existir un Horario con el identificador ingresado</t>
  </si>
  <si>
    <t>Atributo que representa la El Tiempo Funcionamiento Instalacion Educativa  a la cual un horario hace referencia</t>
  </si>
  <si>
    <t>Filtrar</t>
  </si>
  <si>
    <t>Riltrar</t>
  </si>
  <si>
    <t>Cualquier tipo de carácter</t>
  </si>
  <si>
    <t xml:space="preserve">Letras y guiones </t>
  </si>
  <si>
    <t>Una sala no puede estar en dos ubicaciones</t>
  </si>
  <si>
    <t>Se debe indicar un problema relacionado con el ingreso valido de datos,por el tipo,el formato,la obligatoriedad o por que el nombre ya existe</t>
  </si>
  <si>
    <t>indicar un mensaje con el error asociado y detener el registro</t>
  </si>
  <si>
    <t>Detener el proceso</t>
  </si>
  <si>
    <t>Objeto que representa un UUID</t>
  </si>
  <si>
    <t>Se debe indicar un problema diciendo que no existe ese identificador</t>
  </si>
  <si>
    <t>debe cumplir el formato de obligatoriedad</t>
  </si>
  <si>
    <t>el nombre y la ubicacion admite numeros y letras</t>
  </si>
  <si>
    <t>la pregunta poseeVideBeam debe tener una respueta afirmativa o negativa</t>
  </si>
  <si>
    <t>Combinación Instalacion Educativa 1</t>
  </si>
  <si>
    <t>Consultar Instalacion Educativa</t>
  </si>
  <si>
    <t>Comportamiento que permite acceder a la información de un Instalacion Educativa.</t>
  </si>
  <si>
    <t>Objeto que contiene los datos que permiten filtrar las consultas  de un Instalacion Educativa</t>
  </si>
  <si>
    <t>Retorna una lista de Instalacion Educativa</t>
  </si>
  <si>
    <t>Crear Instalacion Educativa</t>
  </si>
  <si>
    <t>Comportamiento que permite registrar un nuevo Instalacion Educativa</t>
  </si>
  <si>
    <t>Objeto que contiene todos los datos necesarios para crear un Instalacion Educativa</t>
  </si>
  <si>
    <t>Modificar Instalacion Educativa</t>
  </si>
  <si>
    <t>Comportamiento que permite modificar la informacion de un Instalacion Educativa</t>
  </si>
  <si>
    <t>Objeto que contiene todos los datos necesarios para modificar un Instalacion Educativa</t>
  </si>
  <si>
    <t>Eliminar Instalacion Educativa</t>
  </si>
  <si>
    <t>Comportamiento que permite dar de baja de forma definitiva la informacion de un Instalacion Educativa</t>
  </si>
  <si>
    <t>No puede existir otro Instalacion Educativa con el mismo nombre</t>
  </si>
  <si>
    <t>datosFiltroInstalacionEducativa</t>
  </si>
  <si>
    <t>InstalacionEducativa[]</t>
  </si>
  <si>
    <t>datosInstalacionEducativa</t>
  </si>
  <si>
    <t>datosEliminacionInstalacionEducativa</t>
  </si>
  <si>
    <t>InstalacionEducativa-Política-1</t>
  </si>
  <si>
    <t>InstalacionEducativa-Política-2</t>
  </si>
  <si>
    <t>InstalacionEducativa-Política-3</t>
  </si>
  <si>
    <t>InstalacionEducativa-Política-4</t>
  </si>
  <si>
    <t>InstalacionEducativa-Política-5</t>
  </si>
  <si>
    <t>debe existir un identificador asociado a ese InstalacionEducativa</t>
  </si>
  <si>
    <t>Atributo que representa el identificador de un Instalacion Educativa, asegurando que sea única.</t>
  </si>
  <si>
    <t>Atributo con el cual se denomina  Instalacion Educativa</t>
  </si>
  <si>
    <t>Atributo que representa la localizacion del Instalacion Educativa en la universidad</t>
  </si>
  <si>
    <t>Atributo que representa el identificador de un Monitor, asegurando que sea única.</t>
  </si>
  <si>
    <t>Requerido/No Modificable</t>
  </si>
  <si>
    <t>Atributo con el cual se denomina  a un Monitor</t>
  </si>
  <si>
    <t>Requerido/ Modificable</t>
  </si>
  <si>
    <t>No Requerido</t>
  </si>
  <si>
    <t>Atributo que representa el correo institucional del monitor</t>
  </si>
  <si>
    <t xml:space="preserve">Solo Caracteres de numericos </t>
  </si>
  <si>
    <t>Atributo con el cual se denomina  el numero de celular de un Monitor</t>
  </si>
  <si>
    <t>Un Monitor no puede tener dos correos institucionales iguales</t>
  </si>
  <si>
    <t>Un Monitor no puede tener dos numeros de celular iguales</t>
  </si>
  <si>
    <t>¿Qué Hago?</t>
  </si>
  <si>
    <t>Registrar Monitor</t>
  </si>
  <si>
    <t>Comportamiento que permite registrar la información de un Monitor.</t>
  </si>
  <si>
    <t>datosMonitor</t>
  </si>
  <si>
    <t xml:space="preserve">Objeto que contiene los datos requeridos para poder registrar a un monitor </t>
  </si>
  <si>
    <t>Monitor-Política-1</t>
  </si>
  <si>
    <t xml:space="preserve">Se reporta un problema indicando que el correo que se intenta ingresar ya existe previamente </t>
  </si>
  <si>
    <t>detener el registro</t>
  </si>
  <si>
    <t>Monitor-Política-2</t>
  </si>
  <si>
    <t xml:space="preserve">Se reporta un problema indicando que el identificador que se intenta ingresar no es valido </t>
  </si>
  <si>
    <t>Generar otro identificador, y empezar otra vez hasta cumplir con la politica</t>
  </si>
  <si>
    <t>Monitor-Política-3</t>
  </si>
  <si>
    <t>Se reporta un problema indicando que los datos  no cumplen el formato de obligatoriedad, tipo,rango y longitud</t>
  </si>
  <si>
    <t>Modificar Monitor</t>
  </si>
  <si>
    <t>Comportamiento que permite modificar la información de un Monitor existente.</t>
  </si>
  <si>
    <t>datosModificacionMonitor</t>
  </si>
  <si>
    <t xml:space="preserve">objeto que contiene los datos validos para modificar informacion de un monitor </t>
  </si>
  <si>
    <t>Monitor-Política-4</t>
  </si>
  <si>
    <t xml:space="preserve">Se reporta un problema indicando que no se encuentra ningun monitor relacionado con el identificador </t>
  </si>
  <si>
    <t>Monitor-Política-5</t>
  </si>
  <si>
    <t>Se reporta un problema indicando que el correo que se intenta modificar ya existe en otro Monitor</t>
  </si>
  <si>
    <t>=A32</t>
  </si>
  <si>
    <t>Eliminar Monitor</t>
  </si>
  <si>
    <t>Comportamiento que permite dar de baja de forma definitiva la información de un Monitor existente.</t>
  </si>
  <si>
    <t>datosBorrarMonitor</t>
  </si>
  <si>
    <t>identificador de tipo UUID que permite listar y eliminar un Monitor</t>
  </si>
  <si>
    <t>Monitor-Politica-7</t>
  </si>
  <si>
    <t xml:space="preserve">Se reporta un problema indicando que el identificador no esta relacionado con ningun monitor </t>
  </si>
  <si>
    <t>Monitor-Politica-8</t>
  </si>
  <si>
    <t xml:space="preserve">Se reporta un problema indicando que el monitor aun se ecuentra activo </t>
  </si>
  <si>
    <t>Consultar Monitor</t>
  </si>
  <si>
    <t>Comportamiento que permite consultar la información de un Monitor que cumplan con los filtros de consulta recibidos.</t>
  </si>
  <si>
    <t>datosFiltroMonitor</t>
  </si>
  <si>
    <t>objeto que contiene los datos validos como filtros para listar monitores</t>
  </si>
  <si>
    <t>Monitor[]</t>
  </si>
  <si>
    <t xml:space="preserve">retorna una lista según sea la condificion de los datos de filtro </t>
  </si>
  <si>
    <t xml:space="preserve">Que el correo no lo tenga otro Monitor previamente </t>
  </si>
  <si>
    <t>No puede exstir un monitor previamente registrado con el mismo identificador</t>
  </si>
  <si>
    <t>Los datos no son validos:
*Tipo de dato
*Formato
*Longiud
*Obligatoriedad
*Rango</t>
  </si>
  <si>
    <t>Debe existir un monitor previamente registrado con el  mismo identificador</t>
  </si>
  <si>
    <t>No puede exstir un monitor previamente registrado con el mismo correo, a excepcion que sea el mismo monitor para el cual se modifica la información</t>
  </si>
  <si>
    <t>Monitor-Política-6</t>
  </si>
  <si>
    <t>Monitor-Política-7</t>
  </si>
  <si>
    <t>Debe existir un registro del monitor relacionado al mismo identificador</t>
  </si>
  <si>
    <t>Monitor-Política-8</t>
  </si>
  <si>
    <t xml:space="preserve">No se puede eliminar mientras esta asociado a un un Horario de un Periodo Funcionamiento Vigente  </t>
  </si>
  <si>
    <t xml:space="preserve">Descripcion : </t>
  </si>
  <si>
    <t>Atributo que representa el identificador de una Persona Encargada, asegurando que sea única.</t>
  </si>
  <si>
    <t>Atributo con el cual se denomina  a una Persona Encargada</t>
  </si>
  <si>
    <t xml:space="preserve">Debe tener el dominio de la uco </t>
  </si>
  <si>
    <t>Atributo que representa el correo institucional de Persona Encargada</t>
  </si>
  <si>
    <t>Atributo con el cual se denomina  el numero de celular de una Persona Encargada</t>
  </si>
  <si>
    <t>Una Persona Encargada no puede tener dos correos institucionales iguales</t>
  </si>
  <si>
    <t>Una Persona Encargada no puede tener dos numeros de celular iguales</t>
  </si>
  <si>
    <t>Crear Persona Encargada</t>
  </si>
  <si>
    <t>Comportamiento que permite crear la información de una Persona Encargada.</t>
  </si>
  <si>
    <t>datosPersonaEncargada</t>
  </si>
  <si>
    <t>PersonaEncargada</t>
  </si>
  <si>
    <t>Objeto que contiene los datos requeridos para poder registrar a una persona encargada</t>
  </si>
  <si>
    <t>Modificar Persona Encargada</t>
  </si>
  <si>
    <t>Comportamiento que permite modificar la información de una persona encargada existente.</t>
  </si>
  <si>
    <t>datosModificacionPersonaEncargada</t>
  </si>
  <si>
    <t>objeto que contiene los datos validos para modificar informacion de una persona Encargada</t>
  </si>
  <si>
    <t>Eliminar Persona Encargada</t>
  </si>
  <si>
    <t>Comportamiento que permite dar de baja de forma definitiva la información de una persona encargada existente.</t>
  </si>
  <si>
    <t>datosBorrarPersonaEncargada</t>
  </si>
  <si>
    <t>identificador de tipo UUID que permite listar y eliminar una persona encargada</t>
  </si>
  <si>
    <t>Se reporta un problema indicando que el identificador no esta relacionado con ningun persona encargada</t>
  </si>
  <si>
    <t>Consultar Persona Encargada</t>
  </si>
  <si>
    <t>Comportamiento que permite consultar la información de un Persona encargada que cumplan con los filtros de consulta recibidos.</t>
  </si>
  <si>
    <t>datosFiltroPersonaEncargada</t>
  </si>
  <si>
    <t>objeto que contiene los datos validos como filtros para listar las personas encargadas</t>
  </si>
  <si>
    <t>PersonaEncargada[]</t>
  </si>
  <si>
    <t xml:space="preserve">Que el correo no lo tenga otra Persona Encargada previamente </t>
  </si>
  <si>
    <t>No puede exstir una Persona Encargada previamente registrado con el mismo identificador</t>
  </si>
  <si>
    <t xml:space="preserve">Que exista el identificador con el cual se quiere eliminar </t>
  </si>
  <si>
    <t>El correo no debe exisitir previamente en otra persona encargada</t>
  </si>
  <si>
    <t>Se debe cumplir con el formato de obligatoriedad</t>
  </si>
  <si>
    <t>Periodo funcionamiento</t>
  </si>
  <si>
    <t>Atributo que indica un lapso de tiempo en el cual se esta en funcionamiento</t>
  </si>
  <si>
    <t>Atributo que representa el inicio de la disponibilidad</t>
  </si>
  <si>
    <t>Atributo que representa el fin de la disponibilidad</t>
  </si>
  <si>
    <t>datosCreacionTiempoFuncionamientoCentroInformatica</t>
  </si>
  <si>
    <t xml:space="preserve">Se debe reportar un problema indicando que el intervalo de hora(hora inicio y hora fin) tienen un rango no valido </t>
  </si>
  <si>
    <t>detener la creacion</t>
  </si>
  <si>
    <t xml:space="preserve">Generar otro identificador e intentar otra vez hasta cumplir con la politica </t>
  </si>
  <si>
    <t>datosBorradoTiempoFuncionamientoCentroInformatica</t>
  </si>
  <si>
    <t xml:space="preserve">identificador del tipo uuid que permite eliminar un registro </t>
  </si>
  <si>
    <t>datosFiltroTiempoFuncionamientoCentroInformatica</t>
  </si>
  <si>
    <t xml:space="preserve">objeto que contiene los datos requeridos como filtro para listar registros </t>
  </si>
  <si>
    <t xml:space="preserve">retorna una lista de registros que responden a la condicion de los datos filtro </t>
  </si>
  <si>
    <t>El periodo Funcionamiento al cual esta asociado debe estar proximo o vigente</t>
  </si>
  <si>
    <t>Atributo con el cual se asigna un Instalacion Educativa</t>
  </si>
  <si>
    <t>Atributo que indica el dia de la semana de en el que funciona un Instalacion Educativa</t>
  </si>
  <si>
    <t>El periodo de funcionamiento y el Instalacion Educativa hacen unico al registo</t>
  </si>
  <si>
    <t>Atributo que representa el identificador de un Tiempo Funcionamiento Instalacion Educativa, asegurando que sea única.</t>
  </si>
  <si>
    <t>Crear Tiempo Funcionamiento Instalacion Educativa</t>
  </si>
  <si>
    <t>Comportamiento que permite registrar la información de un nuevo Tiempo Funcionamiento Instalacion Educativa.</t>
  </si>
  <si>
    <t>objeto que contiene todos los datos necesarios para crear un Tiempo Funcionamiento Instalacion Educativa</t>
  </si>
  <si>
    <t>Tiempo Funcionamiento Instalacion Educativa-Política-1</t>
  </si>
  <si>
    <t xml:space="preserve">Se reporta un problema indicando que ya existe previamente un Instalacion Educativa con el identificador que se quiere ingresar </t>
  </si>
  <si>
    <t>Eliminar Tiempo Funcionamiento Instalacion Educativa</t>
  </si>
  <si>
    <t>Comportamiento que permite dar de baja de forma definitiva la información de un Tiempo Funcionamiento Instalacion Educativa.</t>
  </si>
  <si>
    <t>Tiempo Funcionamiento Instalacion Educativa-Política-3</t>
  </si>
  <si>
    <t xml:space="preserve">Se reporta un problema indicando que no es posible eliminar un Tiempo Funcionamiento Instalacion Educativa que esta vinculado a un Periodo funcionamiento que esta actualmente en curso o vigente </t>
  </si>
  <si>
    <t>Tiempo Funcionamiento Instalacion Educativa-Política-4</t>
  </si>
  <si>
    <t xml:space="preserve">Se reporta un problema indicando que el identificador no se encuentra registrado a un tiempo funcionamiento Instalacion Educativa previamente </t>
  </si>
  <si>
    <t>Consultar Tiempo Funcionamiento Instalacion Educativa</t>
  </si>
  <si>
    <t>Comportamiento que permite consultar la información de los Tiempos Funcionamiento Instalacion Educativa.</t>
  </si>
  <si>
    <t>Tiempo Funcionamiento Instalacion Educativa[]</t>
  </si>
  <si>
    <t>Tiempo Funcionamiento Instalacion Educativa-Política-2</t>
  </si>
  <si>
    <t>No puede existir un Tiempo Funcionamiento Instalacion Educativa con el mismo identificador</t>
  </si>
  <si>
    <t>Debe existir una Hora Funcionamiento Instalacion Educativa con el mismo 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</si>
</sst>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sz val="10"/>
      <color rgb="FF000000"/>
      <name val="Calibri"/>
    </font>
    <font>
      <u/>
      <sz val="10"/>
      <color theme="1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9BC2E6"/>
        <bgColor rgb="FF9BC2E6"/>
      </patternFill>
    </fill>
    <fill>
      <patternFill patternType="solid">
        <fgColor rgb="FFDBDBDB"/>
        <bgColor rgb="FFDBDBDB"/>
      </patternFill>
    </fill>
    <fill>
      <patternFill patternType="solid">
        <fgColor rgb="FFF8CBAD"/>
        <bgColor rgb="FFF8CBAD"/>
      </patternFill>
    </fill>
    <fill>
      <patternFill patternType="solid">
        <fgColor rgb="FFFBE4D5"/>
        <bgColor rgb="FFFBE4D5"/>
      </patternFill>
    </fill>
    <fill>
      <patternFill patternType="solid">
        <fgColor rgb="FFFCE4D6"/>
        <bgColor rgb="FFFCE4D6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D0CECE"/>
        <bgColor rgb="FFD0CECE"/>
      </patternFill>
    </fill>
    <fill>
      <patternFill patternType="solid">
        <fgColor rgb="FFFFD966"/>
        <bgColor rgb="FFFFD966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DADADA"/>
        <bgColor rgb="FFDADADA"/>
      </patternFill>
    </fill>
    <fill>
      <patternFill patternType="solid">
        <fgColor rgb="FF548135"/>
        <bgColor rgb="FF54813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0" fillId="0" borderId="5" xfId="0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0" fillId="0" borderId="0" xfId="0" applyFont="1" applyAlignment="1"/>
    <xf numFmtId="0" fontId="1" fillId="4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6" fillId="0" borderId="1" xfId="1" applyBorder="1"/>
    <xf numFmtId="0" fontId="5" fillId="0" borderId="1" xfId="0" quotePrefix="1" applyFont="1" applyBorder="1"/>
    <xf numFmtId="0" fontId="5" fillId="0" borderId="1" xfId="0" applyFont="1" applyBorder="1" applyAlignment="1">
      <alignment wrapText="1"/>
    </xf>
    <xf numFmtId="0" fontId="6" fillId="0" borderId="3" xfId="1" applyBorder="1"/>
    <xf numFmtId="0" fontId="5" fillId="0" borderId="3" xfId="0" quotePrefix="1" applyFont="1" applyBorder="1"/>
    <xf numFmtId="0" fontId="6" fillId="0" borderId="0" xfId="1"/>
    <xf numFmtId="0" fontId="5" fillId="0" borderId="6" xfId="0" applyFont="1" applyBorder="1"/>
    <xf numFmtId="0" fontId="5" fillId="0" borderId="7" xfId="0" applyFont="1" applyBorder="1"/>
    <xf numFmtId="0" fontId="2" fillId="0" borderId="6" xfId="0" applyFont="1" applyBorder="1"/>
    <xf numFmtId="0" fontId="6" fillId="0" borderId="2" xfId="1" applyBorder="1"/>
    <xf numFmtId="0" fontId="6" fillId="0" borderId="4" xfId="1" applyBorder="1"/>
    <xf numFmtId="0" fontId="3" fillId="2" borderId="3" xfId="0" applyFont="1" applyFill="1" applyBorder="1"/>
    <xf numFmtId="0" fontId="7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8" fillId="2" borderId="7" xfId="0" applyFont="1" applyFill="1" applyBorder="1"/>
    <xf numFmtId="0" fontId="8" fillId="3" borderId="2" xfId="0" applyFont="1" applyFill="1" applyBorder="1"/>
    <xf numFmtId="0" fontId="9" fillId="0" borderId="1" xfId="0" applyFont="1" applyBorder="1"/>
    <xf numFmtId="0" fontId="9" fillId="0" borderId="6" xfId="0" applyFont="1" applyBorder="1"/>
    <xf numFmtId="0" fontId="9" fillId="0" borderId="2" xfId="0" applyFont="1" applyBorder="1" applyAlignment="1">
      <alignment wrapText="1"/>
    </xf>
    <xf numFmtId="0" fontId="10" fillId="0" borderId="1" xfId="0" applyFont="1" applyBorder="1"/>
    <xf numFmtId="0" fontId="3" fillId="4" borderId="2" xfId="0" applyFont="1" applyFill="1" applyBorder="1"/>
    <xf numFmtId="0" fontId="2" fillId="0" borderId="1" xfId="0" quotePrefix="1" applyFont="1" applyBorder="1"/>
    <xf numFmtId="0" fontId="5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6" fillId="0" borderId="0" xfId="1" applyAlignment="1">
      <alignment wrapText="1"/>
    </xf>
    <xf numFmtId="0" fontId="1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5" xfId="1" applyBorder="1"/>
    <xf numFmtId="0" fontId="11" fillId="5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vertical="center" wrapText="1"/>
    </xf>
    <xf numFmtId="0" fontId="12" fillId="12" borderId="5" xfId="0" quotePrefix="1" applyFont="1" applyFill="1" applyBorder="1" applyAlignment="1">
      <alignment vertical="center" wrapText="1"/>
    </xf>
    <xf numFmtId="0" fontId="12" fillId="12" borderId="18" xfId="0" applyFont="1" applyFill="1" applyBorder="1" applyAlignment="1">
      <alignment vertical="center" wrapText="1"/>
    </xf>
    <xf numFmtId="0" fontId="12" fillId="8" borderId="5" xfId="0" applyFont="1" applyFill="1" applyBorder="1" applyAlignment="1">
      <alignment vertical="center" wrapText="1"/>
    </xf>
    <xf numFmtId="0" fontId="12" fillId="9" borderId="5" xfId="0" applyFont="1" applyFill="1" applyBorder="1" applyAlignment="1">
      <alignment vertical="center" wrapText="1"/>
    </xf>
    <xf numFmtId="0" fontId="12" fillId="10" borderId="5" xfId="0" applyFont="1" applyFill="1" applyBorder="1" applyAlignment="1">
      <alignment vertical="center" wrapText="1"/>
    </xf>
    <xf numFmtId="0" fontId="12" fillId="11" borderId="5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vertical="center" wrapText="1"/>
    </xf>
    <xf numFmtId="0" fontId="12" fillId="12" borderId="9" xfId="0" applyFont="1" applyFill="1" applyBorder="1" applyAlignment="1">
      <alignment vertical="center" wrapText="1"/>
    </xf>
    <xf numFmtId="0" fontId="12" fillId="12" borderId="20" xfId="0" quotePrefix="1" applyFont="1" applyFill="1" applyBorder="1" applyAlignment="1">
      <alignment vertical="center" wrapText="1"/>
    </xf>
    <xf numFmtId="0" fontId="12" fillId="12" borderId="20" xfId="0" applyFont="1" applyFill="1" applyBorder="1" applyAlignment="1">
      <alignment vertical="center" wrapText="1"/>
    </xf>
    <xf numFmtId="0" fontId="12" fillId="12" borderId="11" xfId="0" applyFont="1" applyFill="1" applyBorder="1" applyAlignment="1">
      <alignment vertical="center" wrapText="1"/>
    </xf>
    <xf numFmtId="0" fontId="9" fillId="13" borderId="1" xfId="0" applyFont="1" applyFill="1" applyBorder="1"/>
    <xf numFmtId="0" fontId="9" fillId="13" borderId="6" xfId="0" applyFont="1" applyFill="1" applyBorder="1"/>
    <xf numFmtId="0" fontId="9" fillId="13" borderId="18" xfId="0" applyFont="1" applyFill="1" applyBorder="1" applyAlignment="1">
      <alignment wrapText="1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15" borderId="26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6" fillId="9" borderId="1" xfId="1" applyFill="1" applyBorder="1" applyAlignment="1">
      <alignment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vertical="center" wrapText="1"/>
    </xf>
    <xf numFmtId="0" fontId="6" fillId="11" borderId="1" xfId="1" applyFill="1" applyBorder="1" applyAlignment="1">
      <alignment vertical="center" wrapText="1"/>
    </xf>
    <xf numFmtId="0" fontId="11" fillId="16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vertical="center"/>
    </xf>
    <xf numFmtId="0" fontId="6" fillId="0" borderId="0" xfId="1" applyAlignment="1">
      <alignment vertical="center"/>
    </xf>
    <xf numFmtId="0" fontId="6" fillId="15" borderId="27" xfId="1" applyFill="1" applyBorder="1" applyAlignment="1">
      <alignment horizontal="center" vertical="center"/>
    </xf>
    <xf numFmtId="0" fontId="9" fillId="0" borderId="0" xfId="0" applyFont="1"/>
    <xf numFmtId="0" fontId="11" fillId="5" borderId="1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 wrapText="1"/>
    </xf>
    <xf numFmtId="0" fontId="11" fillId="14" borderId="35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vertical="center" wrapText="1"/>
    </xf>
    <xf numFmtId="0" fontId="12" fillId="12" borderId="3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2" fillId="12" borderId="1" xfId="0" quotePrefix="1" applyFont="1" applyFill="1" applyBorder="1" applyAlignment="1">
      <alignment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12" borderId="6" xfId="0" applyFont="1" applyFill="1" applyBorder="1" applyAlignment="1">
      <alignment vertical="center" wrapText="1"/>
    </xf>
    <xf numFmtId="0" fontId="12" fillId="14" borderId="36" xfId="0" applyFont="1" applyFill="1" applyBorder="1" applyAlignment="1">
      <alignment vertical="center" wrapText="1"/>
    </xf>
    <xf numFmtId="0" fontId="12" fillId="12" borderId="6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vertical="center"/>
    </xf>
    <xf numFmtId="0" fontId="9" fillId="14" borderId="2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vertical="center" wrapText="1"/>
    </xf>
    <xf numFmtId="0" fontId="7" fillId="14" borderId="1" xfId="0" applyFont="1" applyFill="1" applyBorder="1" applyAlignment="1">
      <alignment horizontal="center" wrapText="1"/>
    </xf>
    <xf numFmtId="0" fontId="9" fillId="14" borderId="1" xfId="0" applyFont="1" applyFill="1" applyBorder="1" applyAlignment="1">
      <alignment horizontal="center" vertical="center"/>
    </xf>
    <xf numFmtId="0" fontId="6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15" fillId="5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2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 wrapText="1"/>
    </xf>
    <xf numFmtId="0" fontId="16" fillId="12" borderId="24" xfId="0" applyFont="1" applyFill="1" applyBorder="1" applyAlignment="1">
      <alignment vertical="center" wrapText="1"/>
    </xf>
    <xf numFmtId="0" fontId="16" fillId="12" borderId="3" xfId="0" applyFont="1" applyFill="1" applyBorder="1" applyAlignment="1">
      <alignment vertical="center" wrapText="1"/>
    </xf>
    <xf numFmtId="0" fontId="16" fillId="12" borderId="3" xfId="0" quotePrefix="1" applyFont="1" applyFill="1" applyBorder="1" applyAlignment="1">
      <alignment vertical="center" wrapText="1"/>
    </xf>
    <xf numFmtId="0" fontId="16" fillId="12" borderId="7" xfId="0" applyFont="1" applyFill="1" applyBorder="1" applyAlignment="1">
      <alignment vertical="center" wrapText="1"/>
    </xf>
    <xf numFmtId="0" fontId="16" fillId="19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20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16" fillId="12" borderId="6" xfId="0" applyFont="1" applyFill="1" applyBorder="1" applyAlignment="1">
      <alignment vertical="center" wrapText="1"/>
    </xf>
    <xf numFmtId="0" fontId="16" fillId="12" borderId="42" xfId="0" applyFont="1" applyFill="1" applyBorder="1" applyAlignment="1">
      <alignment vertical="center" wrapText="1"/>
    </xf>
    <xf numFmtId="0" fontId="16" fillId="12" borderId="9" xfId="0" applyFont="1" applyFill="1" applyBorder="1" applyAlignment="1">
      <alignment vertical="center" wrapText="1"/>
    </xf>
    <xf numFmtId="0" fontId="16" fillId="12" borderId="20" xfId="0" applyFont="1" applyFill="1" applyBorder="1" applyAlignment="1">
      <alignment vertical="center" wrapText="1"/>
    </xf>
    <xf numFmtId="0" fontId="16" fillId="12" borderId="1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wrapText="1"/>
    </xf>
    <xf numFmtId="0" fontId="15" fillId="0" borderId="2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16" fillId="20" borderId="1" xfId="0" applyFont="1" applyFill="1" applyBorder="1" applyAlignment="1">
      <alignment horizontal="left" vertical="center" wrapText="1"/>
    </xf>
    <xf numFmtId="0" fontId="15" fillId="16" borderId="31" xfId="0" applyFont="1" applyFill="1" applyBorder="1" applyAlignment="1">
      <alignment horizontal="center" vertical="center" wrapText="1"/>
    </xf>
    <xf numFmtId="0" fontId="16" fillId="12" borderId="37" xfId="0" applyFont="1" applyFill="1" applyBorder="1" applyAlignment="1">
      <alignment vertical="center" wrapText="1"/>
    </xf>
    <xf numFmtId="0" fontId="6" fillId="12" borderId="1" xfId="1" applyFill="1" applyBorder="1" applyAlignment="1">
      <alignment vertical="center" wrapText="1"/>
    </xf>
    <xf numFmtId="0" fontId="6" fillId="12" borderId="9" xfId="1" applyFill="1" applyBorder="1" applyAlignment="1">
      <alignment vertical="center" wrapText="1"/>
    </xf>
    <xf numFmtId="0" fontId="15" fillId="5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 wrapText="1"/>
    </xf>
    <xf numFmtId="0" fontId="15" fillId="23" borderId="1" xfId="0" applyFont="1" applyFill="1" applyBorder="1" applyAlignment="1">
      <alignment horizontal="center" vertical="center" wrapText="1"/>
    </xf>
    <xf numFmtId="0" fontId="16" fillId="12" borderId="1" xfId="0" quotePrefix="1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2" fillId="21" borderId="1" xfId="0" applyFont="1" applyFill="1" applyBorder="1"/>
    <xf numFmtId="0" fontId="2" fillId="22" borderId="3" xfId="0" applyFont="1" applyFill="1" applyBorder="1" applyAlignment="1">
      <alignment wrapText="1"/>
    </xf>
    <xf numFmtId="0" fontId="2" fillId="23" borderId="1" xfId="0" applyFont="1" applyFill="1" applyBorder="1"/>
    <xf numFmtId="0" fontId="2" fillId="21" borderId="6" xfId="0" applyFont="1" applyFill="1" applyBorder="1"/>
    <xf numFmtId="0" fontId="2" fillId="22" borderId="1" xfId="0" applyFont="1" applyFill="1" applyBorder="1" applyAlignment="1">
      <alignment wrapText="1"/>
    </xf>
    <xf numFmtId="0" fontId="2" fillId="23" borderId="2" xfId="0" applyFont="1" applyFill="1" applyBorder="1"/>
    <xf numFmtId="0" fontId="15" fillId="0" borderId="3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6" fillId="15" borderId="37" xfId="0" applyFont="1" applyFill="1" applyBorder="1" applyAlignment="1">
      <alignment vertical="center"/>
    </xf>
    <xf numFmtId="0" fontId="16" fillId="15" borderId="1" xfId="0" applyFont="1" applyFill="1" applyBorder="1" applyAlignment="1">
      <alignment vertical="center" wrapText="1"/>
    </xf>
    <xf numFmtId="0" fontId="4" fillId="15" borderId="38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vertical="center" wrapText="1"/>
    </xf>
    <xf numFmtId="0" fontId="16" fillId="8" borderId="3" xfId="0" applyFont="1" applyFill="1" applyBorder="1" applyAlignment="1">
      <alignment vertical="center"/>
    </xf>
    <xf numFmtId="0" fontId="19" fillId="8" borderId="3" xfId="0" applyFont="1" applyFill="1" applyBorder="1" applyAlignment="1">
      <alignment vertical="center"/>
    </xf>
    <xf numFmtId="0" fontId="2" fillId="24" borderId="1" xfId="0" applyFont="1" applyFill="1" applyBorder="1"/>
    <xf numFmtId="0" fontId="2" fillId="24" borderId="3" xfId="0" applyFont="1" applyFill="1" applyBorder="1"/>
    <xf numFmtId="0" fontId="2" fillId="7" borderId="1" xfId="0" applyFont="1" applyFill="1" applyBorder="1"/>
    <xf numFmtId="0" fontId="2" fillId="7" borderId="3" xfId="0" applyFont="1" applyFill="1" applyBorder="1"/>
    <xf numFmtId="0" fontId="2" fillId="25" borderId="1" xfId="0" applyFont="1" applyFill="1" applyBorder="1" applyAlignment="1">
      <alignment wrapText="1"/>
    </xf>
    <xf numFmtId="0" fontId="2" fillId="25" borderId="1" xfId="0" applyFont="1" applyFill="1" applyBorder="1"/>
    <xf numFmtId="0" fontId="15" fillId="16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5" fillId="7" borderId="34" xfId="0" applyFont="1" applyFill="1" applyBorder="1" applyAlignment="1">
      <alignment horizontal="center" vertical="center" wrapText="1"/>
    </xf>
    <xf numFmtId="0" fontId="15" fillId="15" borderId="32" xfId="0" applyFont="1" applyFill="1" applyBorder="1" applyAlignment="1">
      <alignment horizontal="center" vertical="center" wrapText="1"/>
    </xf>
    <xf numFmtId="0" fontId="15" fillId="25" borderId="32" xfId="0" applyFont="1" applyFill="1" applyBorder="1" applyAlignment="1">
      <alignment horizontal="center" vertical="center" wrapText="1"/>
    </xf>
    <xf numFmtId="0" fontId="15" fillId="14" borderId="32" xfId="0" applyFont="1" applyFill="1" applyBorder="1" applyAlignment="1">
      <alignment horizontal="center" vertical="center" wrapText="1"/>
    </xf>
    <xf numFmtId="0" fontId="15" fillId="26" borderId="32" xfId="0" applyFont="1" applyFill="1" applyBorder="1" applyAlignment="1">
      <alignment horizontal="center" vertical="center" wrapText="1"/>
    </xf>
    <xf numFmtId="0" fontId="16" fillId="12" borderId="4" xfId="0" quotePrefix="1" applyFont="1" applyFill="1" applyBorder="1" applyAlignment="1">
      <alignment vertical="center" wrapText="1"/>
    </xf>
    <xf numFmtId="0" fontId="16" fillId="15" borderId="3" xfId="0" applyFont="1" applyFill="1" applyBorder="1" applyAlignment="1">
      <alignment vertical="center" wrapText="1"/>
    </xf>
    <xf numFmtId="0" fontId="16" fillId="25" borderId="3" xfId="0" applyFont="1" applyFill="1" applyBorder="1" applyAlignment="1">
      <alignment vertical="center" wrapText="1"/>
    </xf>
    <xf numFmtId="0" fontId="16" fillId="14" borderId="3" xfId="0" applyFont="1" applyFill="1" applyBorder="1" applyAlignment="1">
      <alignment vertical="center" wrapText="1"/>
    </xf>
    <xf numFmtId="0" fontId="16" fillId="26" borderId="3" xfId="0" applyFont="1" applyFill="1" applyBorder="1" applyAlignment="1">
      <alignment vertical="center" wrapText="1"/>
    </xf>
    <xf numFmtId="0" fontId="16" fillId="12" borderId="2" xfId="0" quotePrefix="1" applyFont="1" applyFill="1" applyBorder="1" applyAlignment="1">
      <alignment vertical="center" wrapText="1"/>
    </xf>
    <xf numFmtId="0" fontId="16" fillId="12" borderId="8" xfId="0" applyFont="1" applyFill="1" applyBorder="1" applyAlignment="1">
      <alignment vertical="center" wrapText="1"/>
    </xf>
    <xf numFmtId="0" fontId="16" fillId="14" borderId="1" xfId="0" applyFont="1" applyFill="1" applyBorder="1" applyAlignment="1">
      <alignment vertical="center" wrapText="1"/>
    </xf>
    <xf numFmtId="0" fontId="16" fillId="12" borderId="43" xfId="0" applyFont="1" applyFill="1" applyBorder="1" applyAlignment="1">
      <alignment vertical="center" wrapText="1"/>
    </xf>
    <xf numFmtId="0" fontId="16" fillId="12" borderId="28" xfId="0" applyFont="1" applyFill="1" applyBorder="1" applyAlignment="1">
      <alignment vertical="center" wrapText="1"/>
    </xf>
    <xf numFmtId="0" fontId="16" fillId="12" borderId="29" xfId="0" quotePrefix="1" applyFont="1" applyFill="1" applyBorder="1" applyAlignment="1">
      <alignment vertical="center" wrapText="1"/>
    </xf>
    <xf numFmtId="0" fontId="16" fillId="12" borderId="29" xfId="0" applyFont="1" applyFill="1" applyBorder="1" applyAlignment="1">
      <alignment vertical="center" wrapText="1"/>
    </xf>
    <xf numFmtId="0" fontId="16" fillId="15" borderId="6" xfId="0" applyFont="1" applyFill="1" applyBorder="1" applyAlignment="1">
      <alignment vertical="center" wrapText="1"/>
    </xf>
    <xf numFmtId="0" fontId="16" fillId="25" borderId="1" xfId="0" applyFont="1" applyFill="1" applyBorder="1" applyAlignment="1">
      <alignment vertical="center" wrapText="1"/>
    </xf>
    <xf numFmtId="0" fontId="16" fillId="14" borderId="6" xfId="0" applyFont="1" applyFill="1" applyBorder="1" applyAlignment="1">
      <alignment vertical="center" wrapText="1"/>
    </xf>
    <xf numFmtId="0" fontId="16" fillId="26" borderId="1" xfId="0" applyFont="1" applyFill="1" applyBorder="1" applyAlignment="1">
      <alignment vertical="center" wrapText="1"/>
    </xf>
    <xf numFmtId="0" fontId="16" fillId="15" borderId="26" xfId="0" applyFont="1" applyFill="1" applyBorder="1" applyAlignment="1">
      <alignment horizontal="center" vertical="center" wrapText="1"/>
    </xf>
    <xf numFmtId="0" fontId="16" fillId="15" borderId="8" xfId="0" applyFont="1" applyFill="1" applyBorder="1" applyAlignment="1">
      <alignment vertical="center" wrapText="1"/>
    </xf>
    <xf numFmtId="0" fontId="4" fillId="15" borderId="27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vertical="center" wrapText="1"/>
    </xf>
    <xf numFmtId="0" fontId="4" fillId="25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16" fillId="26" borderId="1" xfId="0" applyFont="1" applyFill="1" applyBorder="1" applyAlignment="1">
      <alignment horizontal="left" vertical="center" wrapText="1"/>
    </xf>
    <xf numFmtId="0" fontId="6" fillId="15" borderId="27" xfId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14" borderId="14" xfId="0" applyFont="1" applyFill="1" applyBorder="1" applyAlignment="1">
      <alignment horizontal="center" vertical="center" wrapText="1"/>
    </xf>
    <xf numFmtId="0" fontId="15" fillId="26" borderId="15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wrapText="1"/>
    </xf>
    <xf numFmtId="0" fontId="16" fillId="12" borderId="4" xfId="0" applyFont="1" applyFill="1" applyBorder="1" applyAlignment="1">
      <alignment vertical="center" wrapText="1"/>
    </xf>
    <xf numFmtId="0" fontId="2" fillId="27" borderId="8" xfId="0" applyFont="1" applyFill="1" applyBorder="1" applyAlignment="1">
      <alignment horizontal="center" wrapText="1"/>
    </xf>
    <xf numFmtId="0" fontId="16" fillId="12" borderId="2" xfId="0" applyFont="1" applyFill="1" applyBorder="1" applyAlignment="1">
      <alignment vertical="center" wrapText="1"/>
    </xf>
    <xf numFmtId="0" fontId="16" fillId="12" borderId="0" xfId="0" applyFont="1" applyFill="1" applyBorder="1" applyAlignment="1">
      <alignment vertical="center" wrapText="1"/>
    </xf>
    <xf numFmtId="0" fontId="16" fillId="12" borderId="9" xfId="0" quotePrefix="1" applyFont="1" applyFill="1" applyBorder="1" applyAlignment="1">
      <alignment vertical="center" wrapText="1"/>
    </xf>
    <xf numFmtId="0" fontId="16" fillId="14" borderId="2" xfId="0" applyFont="1" applyFill="1" applyBorder="1" applyAlignment="1">
      <alignment vertical="center" wrapText="1"/>
    </xf>
    <xf numFmtId="0" fontId="16" fillId="12" borderId="8" xfId="0" quotePrefix="1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4" fillId="26" borderId="1" xfId="0" applyFont="1" applyFill="1" applyBorder="1" applyAlignment="1">
      <alignment wrapText="1"/>
    </xf>
    <xf numFmtId="0" fontId="16" fillId="27" borderId="1" xfId="0" applyFont="1" applyFill="1" applyBorder="1" applyAlignment="1">
      <alignment horizontal="left" vertical="center" wrapText="1"/>
    </xf>
    <xf numFmtId="0" fontId="16" fillId="27" borderId="1" xfId="0" applyFont="1" applyFill="1" applyBorder="1" applyAlignment="1">
      <alignment vertical="center" wrapText="1"/>
    </xf>
    <xf numFmtId="0" fontId="0" fillId="28" borderId="5" xfId="0" applyFill="1" applyBorder="1"/>
    <xf numFmtId="0" fontId="16" fillId="12" borderId="5" xfId="0" applyFont="1" applyFill="1" applyBorder="1" applyAlignment="1">
      <alignment vertical="center" wrapText="1"/>
    </xf>
    <xf numFmtId="0" fontId="6" fillId="12" borderId="8" xfId="1" applyFill="1" applyBorder="1" applyAlignment="1">
      <alignment vertical="center" wrapText="1"/>
    </xf>
    <xf numFmtId="0" fontId="6" fillId="12" borderId="6" xfId="1" applyFill="1" applyBorder="1" applyAlignment="1">
      <alignment vertical="center" wrapText="1"/>
    </xf>
    <xf numFmtId="0" fontId="12" fillId="12" borderId="6" xfId="0" applyFont="1" applyFill="1" applyBorder="1" applyAlignment="1">
      <alignment horizontal="left" vertical="center" wrapText="1"/>
    </xf>
    <xf numFmtId="0" fontId="13" fillId="0" borderId="12" xfId="0" applyFont="1" applyBorder="1"/>
    <xf numFmtId="0" fontId="13" fillId="0" borderId="2" xfId="0" applyFont="1" applyBorder="1"/>
    <xf numFmtId="0" fontId="14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left" vertical="center" wrapText="1"/>
    </xf>
    <xf numFmtId="0" fontId="11" fillId="16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center" vertical="center" wrapText="1"/>
    </xf>
    <xf numFmtId="0" fontId="13" fillId="0" borderId="8" xfId="0" applyFont="1" applyBorder="1"/>
    <xf numFmtId="0" fontId="14" fillId="9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left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3" fillId="0" borderId="4" xfId="0" applyFont="1" applyBorder="1"/>
    <xf numFmtId="0" fontId="13" fillId="0" borderId="28" xfId="0" applyFont="1" applyBorder="1"/>
    <xf numFmtId="0" fontId="13" fillId="0" borderId="29" xfId="0" applyFont="1" applyBorder="1"/>
    <xf numFmtId="0" fontId="13" fillId="0" borderId="10" xfId="0" applyFont="1" applyBorder="1"/>
    <xf numFmtId="0" fontId="13" fillId="0" borderId="30" xfId="0" applyFont="1" applyBorder="1"/>
    <xf numFmtId="0" fontId="11" fillId="6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1" fillId="14" borderId="21" xfId="0" applyFont="1" applyFill="1" applyBorder="1" applyAlignment="1">
      <alignment horizontal="center" vertical="center"/>
    </xf>
    <xf numFmtId="0" fontId="13" fillId="0" borderId="22" xfId="0" applyFont="1" applyBorder="1"/>
    <xf numFmtId="0" fontId="13" fillId="0" borderId="23" xfId="0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2" fillId="12" borderId="11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20" xfId="0" applyFont="1" applyBorder="1"/>
    <xf numFmtId="0" fontId="9" fillId="13" borderId="6" xfId="0" applyFont="1" applyFill="1" applyBorder="1" applyAlignment="1">
      <alignment horizontal="center"/>
    </xf>
    <xf numFmtId="0" fontId="6" fillId="0" borderId="0" xfId="1" applyAlignment="1">
      <alignment horizontal="left" vertical="center"/>
    </xf>
    <xf numFmtId="0" fontId="6" fillId="0" borderId="0" xfId="1" applyAlignment="1"/>
    <xf numFmtId="0" fontId="12" fillId="6" borderId="6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13" fillId="0" borderId="17" xfId="0" applyFont="1" applyBorder="1"/>
    <xf numFmtId="0" fontId="12" fillId="14" borderId="6" xfId="0" applyFont="1" applyFill="1" applyBorder="1" applyAlignment="1">
      <alignment horizontal="left" vertical="center"/>
    </xf>
    <xf numFmtId="0" fontId="9" fillId="14" borderId="6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 wrapText="1"/>
    </xf>
    <xf numFmtId="0" fontId="11" fillId="14" borderId="21" xfId="0" applyFont="1" applyFill="1" applyBorder="1" applyAlignment="1">
      <alignment horizontal="center" vertical="center" wrapText="1"/>
    </xf>
    <xf numFmtId="0" fontId="12" fillId="15" borderId="24" xfId="0" applyFont="1" applyFill="1" applyBorder="1" applyAlignment="1">
      <alignment horizontal="center" vertical="center" wrapText="1"/>
    </xf>
    <xf numFmtId="0" fontId="13" fillId="0" borderId="39" xfId="0" applyFont="1" applyBorder="1"/>
    <xf numFmtId="0" fontId="12" fillId="15" borderId="3" xfId="0" applyFont="1" applyFill="1" applyBorder="1" applyAlignment="1">
      <alignment horizontal="center" vertical="center" wrapText="1"/>
    </xf>
    <xf numFmtId="0" fontId="13" fillId="0" borderId="40" xfId="0" applyFont="1" applyBorder="1"/>
    <xf numFmtId="0" fontId="6" fillId="17" borderId="25" xfId="1" applyFill="1" applyBorder="1" applyAlignment="1">
      <alignment horizontal="center" vertical="center" wrapText="1"/>
    </xf>
    <xf numFmtId="0" fontId="6" fillId="0" borderId="41" xfId="1" applyBorder="1"/>
    <xf numFmtId="0" fontId="6" fillId="0" borderId="0" xfId="1" applyAlignment="1">
      <alignment horizontal="left" vertical="center" wrapText="1"/>
    </xf>
    <xf numFmtId="0" fontId="11" fillId="7" borderId="33" xfId="0" applyFont="1" applyFill="1" applyBorder="1" applyAlignment="1">
      <alignment horizontal="center" vertical="center" wrapText="1"/>
    </xf>
    <xf numFmtId="0" fontId="13" fillId="0" borderId="34" xfId="0" applyFont="1" applyBorder="1"/>
    <xf numFmtId="0" fontId="16" fillId="12" borderId="46" xfId="0" applyFont="1" applyFill="1" applyBorder="1" applyAlignment="1">
      <alignment horizontal="left" vertical="center" wrapText="1"/>
    </xf>
    <xf numFmtId="0" fontId="17" fillId="0" borderId="47" xfId="0" applyFont="1" applyBorder="1"/>
    <xf numFmtId="0" fontId="17" fillId="0" borderId="48" xfId="0" applyFont="1" applyBorder="1"/>
    <xf numFmtId="0" fontId="16" fillId="20" borderId="6" xfId="0" applyFont="1" applyFill="1" applyBorder="1" applyAlignment="1">
      <alignment horizontal="left" vertical="center" wrapText="1"/>
    </xf>
    <xf numFmtId="0" fontId="17" fillId="0" borderId="2" xfId="0" applyFont="1" applyBorder="1"/>
    <xf numFmtId="0" fontId="17" fillId="0" borderId="12" xfId="0" applyFont="1" applyBorder="1"/>
    <xf numFmtId="0" fontId="15" fillId="16" borderId="33" xfId="0" applyFont="1" applyFill="1" applyBorder="1" applyAlignment="1">
      <alignment horizontal="center" vertical="center" wrapText="1"/>
    </xf>
    <xf numFmtId="0" fontId="17" fillId="0" borderId="22" xfId="0" applyFont="1" applyBorder="1"/>
    <xf numFmtId="0" fontId="17" fillId="0" borderId="23" xfId="0" applyFont="1" applyBorder="1"/>
    <xf numFmtId="0" fontId="16" fillId="12" borderId="6" xfId="0" applyFont="1" applyFill="1" applyBorder="1" applyAlignment="1">
      <alignment horizontal="left" vertical="center" wrapText="1"/>
    </xf>
    <xf numFmtId="0" fontId="17" fillId="0" borderId="45" xfId="0" applyFont="1" applyBorder="1"/>
    <xf numFmtId="0" fontId="16" fillId="19" borderId="3" xfId="0" applyFont="1" applyFill="1" applyBorder="1" applyAlignment="1">
      <alignment horizontal="center" vertical="center" wrapText="1"/>
    </xf>
    <xf numFmtId="0" fontId="17" fillId="0" borderId="8" xfId="0" applyFont="1" applyBorder="1"/>
    <xf numFmtId="0" fontId="16" fillId="19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7" fillId="0" borderId="9" xfId="0" applyFont="1" applyBorder="1"/>
    <xf numFmtId="0" fontId="15" fillId="6" borderId="7" xfId="0" applyFont="1" applyFill="1" applyBorder="1" applyAlignment="1">
      <alignment horizontal="center" vertical="center" wrapText="1"/>
    </xf>
    <xf numFmtId="0" fontId="17" fillId="0" borderId="10" xfId="0" applyFont="1" applyBorder="1"/>
    <xf numFmtId="0" fontId="17" fillId="0" borderId="4" xfId="0" applyFont="1" applyBorder="1"/>
    <xf numFmtId="0" fontId="17" fillId="0" borderId="28" xfId="0" applyFont="1" applyBorder="1"/>
    <xf numFmtId="0" fontId="17" fillId="0" borderId="30" xfId="0" applyFont="1" applyBorder="1"/>
    <xf numFmtId="0" fontId="17" fillId="0" borderId="29" xfId="0" applyFont="1" applyBorder="1"/>
    <xf numFmtId="0" fontId="15" fillId="6" borderId="6" xfId="0" applyFont="1" applyFill="1" applyBorder="1" applyAlignment="1">
      <alignment horizontal="center" vertical="center" wrapText="1"/>
    </xf>
    <xf numFmtId="0" fontId="16" fillId="19" borderId="7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wrapText="1"/>
    </xf>
    <xf numFmtId="0" fontId="15" fillId="14" borderId="43" xfId="0" applyFont="1" applyFill="1" applyBorder="1" applyAlignment="1">
      <alignment horizontal="center" vertical="center" wrapText="1"/>
    </xf>
    <xf numFmtId="0" fontId="17" fillId="0" borderId="44" xfId="0" applyFont="1" applyBorder="1"/>
    <xf numFmtId="0" fontId="18" fillId="17" borderId="3" xfId="0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 wrapText="1"/>
    </xf>
    <xf numFmtId="0" fontId="17" fillId="0" borderId="11" xfId="0" applyFont="1" applyBorder="1"/>
    <xf numFmtId="0" fontId="17" fillId="0" borderId="20" xfId="0" applyFont="1" applyBorder="1"/>
    <xf numFmtId="0" fontId="0" fillId="0" borderId="0" xfId="0" applyFont="1" applyAlignment="1"/>
    <xf numFmtId="0" fontId="16" fillId="12" borderId="6" xfId="0" applyFont="1" applyFill="1" applyBorder="1" applyAlignment="1">
      <alignment horizontal="center" vertical="center" wrapText="1"/>
    </xf>
    <xf numFmtId="0" fontId="16" fillId="12" borderId="7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7" fillId="0" borderId="34" xfId="0" applyFont="1" applyBorder="1"/>
    <xf numFmtId="0" fontId="15" fillId="16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left" vertical="center"/>
    </xf>
    <xf numFmtId="0" fontId="10" fillId="12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wrapText="1"/>
    </xf>
    <xf numFmtId="0" fontId="17" fillId="0" borderId="0" xfId="0" applyFont="1" applyBorder="1"/>
    <xf numFmtId="0" fontId="2" fillId="7" borderId="7" xfId="0" applyFont="1" applyFill="1" applyBorder="1" applyAlignment="1">
      <alignment horizontal="center"/>
    </xf>
    <xf numFmtId="0" fontId="2" fillId="25" borderId="6" xfId="0" applyFont="1" applyFill="1" applyBorder="1" applyAlignment="1">
      <alignment horizontal="center"/>
    </xf>
    <xf numFmtId="0" fontId="2" fillId="25" borderId="12" xfId="0" applyFont="1" applyFill="1" applyBorder="1" applyAlignment="1">
      <alignment horizontal="center" wrapText="1"/>
    </xf>
    <xf numFmtId="0" fontId="2" fillId="25" borderId="6" xfId="0" applyFont="1" applyFill="1" applyBorder="1" applyAlignment="1">
      <alignment horizontal="center" wrapText="1"/>
    </xf>
    <xf numFmtId="0" fontId="2" fillId="24" borderId="3" xfId="0" applyFont="1" applyFill="1" applyBorder="1" applyAlignment="1">
      <alignment horizontal="center"/>
    </xf>
    <xf numFmtId="0" fontId="10" fillId="24" borderId="7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2" fillId="24" borderId="7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5" fillId="14" borderId="43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6" fillId="6" borderId="6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center" vertical="center" wrapText="1"/>
    </xf>
    <xf numFmtId="0" fontId="5" fillId="12" borderId="46" xfId="0" applyFont="1" applyFill="1" applyBorder="1" applyAlignment="1">
      <alignment horizontal="left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6" xfId="0" applyFont="1" applyFill="1" applyBorder="1" applyAlignment="1">
      <alignment horizontal="center" vertical="center" wrapText="1"/>
    </xf>
    <xf numFmtId="0" fontId="16" fillId="26" borderId="6" xfId="0" applyFont="1" applyFill="1" applyBorder="1" applyAlignment="1">
      <alignment horizontal="left" vertical="center" wrapText="1"/>
    </xf>
    <xf numFmtId="0" fontId="16" fillId="14" borderId="7" xfId="0" applyFont="1" applyFill="1" applyBorder="1" applyAlignment="1">
      <alignment horizontal="center" vertical="center" wrapText="1"/>
    </xf>
    <xf numFmtId="0" fontId="16" fillId="25" borderId="3" xfId="0" applyFont="1" applyFill="1" applyBorder="1" applyAlignment="1">
      <alignment horizontal="center" vertical="center" wrapText="1"/>
    </xf>
    <xf numFmtId="0" fontId="16" fillId="25" borderId="6" xfId="0" applyFont="1" applyFill="1" applyBorder="1" applyAlignment="1">
      <alignment horizontal="center" vertical="center" wrapText="1"/>
    </xf>
    <xf numFmtId="0" fontId="16" fillId="25" borderId="7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7" xfId="0" applyFont="1" applyFill="1" applyBorder="1" applyAlignment="1">
      <alignment horizontal="center" vertical="center" wrapText="1"/>
    </xf>
    <xf numFmtId="0" fontId="15" fillId="14" borderId="21" xfId="0" applyFont="1" applyFill="1" applyBorder="1" applyAlignment="1">
      <alignment horizontal="center" vertical="center" wrapText="1"/>
    </xf>
    <xf numFmtId="0" fontId="6" fillId="17" borderId="3" xfId="1" applyFill="1" applyBorder="1" applyAlignment="1">
      <alignment horizontal="center" vertical="center" wrapText="1"/>
    </xf>
    <xf numFmtId="0" fontId="6" fillId="0" borderId="8" xfId="1" applyBorder="1"/>
    <xf numFmtId="0" fontId="4" fillId="25" borderId="3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left" vertical="center" wrapText="1"/>
    </xf>
    <xf numFmtId="0" fontId="16" fillId="26" borderId="3" xfId="0" applyFont="1" applyFill="1" applyBorder="1" applyAlignment="1">
      <alignment horizontal="center" vertical="center" wrapText="1"/>
    </xf>
    <xf numFmtId="0" fontId="16" fillId="26" borderId="6" xfId="0" applyFont="1" applyFill="1" applyBorder="1" applyAlignment="1">
      <alignment horizontal="center" vertical="center" wrapText="1"/>
    </xf>
    <xf numFmtId="0" fontId="16" fillId="27" borderId="6" xfId="0" applyFont="1" applyFill="1" applyBorder="1" applyAlignment="1">
      <alignment horizontal="left" vertical="center" wrapText="1"/>
    </xf>
    <xf numFmtId="0" fontId="16" fillId="26" borderId="7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left" vertical="center" wrapText="1"/>
    </xf>
    <xf numFmtId="0" fontId="2" fillId="13" borderId="6" xfId="0" applyFont="1" applyFill="1" applyBorder="1" applyAlignment="1">
      <alignment wrapText="1"/>
    </xf>
    <xf numFmtId="0" fontId="16" fillId="19" borderId="3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6" fillId="20" borderId="3" xfId="0" applyFont="1" applyFill="1" applyBorder="1" applyAlignment="1">
      <alignment vertical="center" wrapText="1"/>
    </xf>
    <xf numFmtId="0" fontId="2" fillId="29" borderId="5" xfId="0" applyFont="1" applyFill="1" applyBorder="1" applyAlignment="1">
      <alignment wrapText="1"/>
    </xf>
    <xf numFmtId="0" fontId="2" fillId="30" borderId="5" xfId="0" applyFont="1" applyFill="1" applyBorder="1" applyAlignment="1">
      <alignment wrapText="1"/>
    </xf>
    <xf numFmtId="0" fontId="2" fillId="31" borderId="5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668655</xdr:colOff>
      <xdr:row>29</xdr:row>
      <xdr:rowOff>87630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0975" cy="5391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Ingeniera%20en%20Sistemas/Dise&#241;o%20Orientado%20a%20Objetos/COMPUCONNECT%20-%20datos%20si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dominio"/>
      <sheetName val="Objetos dominio"/>
      <sheetName val="Respuesta"/>
      <sheetName val="Respuesta - DS"/>
      <sheetName val="Detalle Reserva"/>
      <sheetName val="Detalle Reserva - DS"/>
      <sheetName val="Tipo Identificacion"/>
      <sheetName val="Tipo Identificacion - DS"/>
      <sheetName val="Usuario"/>
      <sheetName val="Usuario - DS"/>
      <sheetName val="Tipo Usuario"/>
      <sheetName val="Tipo Usuario - DS"/>
      <sheetName val="Buzon Solicitud"/>
      <sheetName val="Buzon Solicitud - DS"/>
      <sheetName val="Estado Solicitud"/>
      <sheetName val="Estado Solicitud - DS"/>
      <sheetName val="Estado Equipo Computo"/>
      <sheetName val="Dia Festivo"/>
      <sheetName val="Dia Festivo - DS"/>
      <sheetName val="Destinatario - DS"/>
      <sheetName val="Destinatario"/>
      <sheetName val="Estado Notificacion - DS"/>
      <sheetName val="Estado Notificacion"/>
      <sheetName val="Software"/>
      <sheetName val="Estado Equipo Computo - DS"/>
      <sheetName val="Software Equipo Computo"/>
      <sheetName val="Software Equipo Computo - DS"/>
      <sheetName val="Equipo Computo - DS"/>
      <sheetName val="Software - DS"/>
      <sheetName val="Agenda - DS"/>
      <sheetName val="Centro Informatica - DS"/>
      <sheetName val="Coordinador - DS"/>
      <sheetName val="Destinatario Notificacion - DS"/>
      <sheetName val="Persona Encargada"/>
      <sheetName val="Persona Encargada - DS"/>
      <sheetName val="Estado Periodo FuncionamientoD"/>
      <sheetName val="Excepcion - DS"/>
      <sheetName val="Excepcion Agenda - DS"/>
      <sheetName val="Frecuencia - DS"/>
      <sheetName val="Horario Persona Encargada - DS"/>
      <sheetName val="Monitor - DS"/>
      <sheetName val="Notificacion - DS"/>
      <sheetName val="Contenido - DS"/>
      <sheetName val="Perfil - DS"/>
      <sheetName val="Periodo Funcionamiento - DS"/>
      <sheetName val="Reserva - DS"/>
      <sheetName val="Solicitud - DS"/>
      <sheetName val="Tipo Notificacion - DS"/>
      <sheetName val="Tiempo Funcionamiento CI - DS"/>
      <sheetName val="Dia Semanal - DS"/>
      <sheetName val="Tipo Reserva - DS"/>
      <sheetName val="Tipo Solicitud - DS"/>
      <sheetName val="Agenda"/>
      <sheetName val="Centro Informatica"/>
      <sheetName val="Coordinador"/>
      <sheetName val="Contenido"/>
      <sheetName val="Destinatario Notificacion"/>
      <sheetName val="Dia Semanal"/>
      <sheetName val="Estado Periodo Funcionamiento"/>
      <sheetName val="Excepcion Agenda"/>
      <sheetName val="Excepcion"/>
      <sheetName val="Equipo Computo"/>
      <sheetName val="Frecuencia"/>
      <sheetName val="Horario Persona Encargada"/>
      <sheetName val="Notificacion"/>
      <sheetName val="Monitor"/>
      <sheetName val="Perfil"/>
      <sheetName val="Periodo Funcionamiento"/>
      <sheetName val="Reserva"/>
      <sheetName val="Solicitud"/>
      <sheetName val="Tiempo Funcionamiento Centro In"/>
      <sheetName val="Tipo Notificacion"/>
      <sheetName val="Tipo Reserva"/>
      <sheetName val="Tipo Solicitud"/>
    </sheetNames>
    <sheetDataSet>
      <sheetData sheetId="0"/>
      <sheetData sheetId="1">
        <row r="1">
          <cell r="D1" t="str">
            <v xml:space="preserve">Descripcion </v>
          </cell>
        </row>
        <row r="36">
          <cell r="A36" t="str">
            <v>Destinatario Notificacion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E3" t="str">
            <v>Coordinador.SalaSistemas2134@uco.net.co</v>
          </cell>
          <cell r="F3">
            <v>21344112</v>
          </cell>
        </row>
      </sheetData>
      <sheetData sheetId="32"/>
      <sheetData sheetId="33"/>
      <sheetData sheetId="34">
        <row r="3">
          <cell r="E3" t="str">
            <v>Lisdey Cardona</v>
          </cell>
        </row>
        <row r="4">
          <cell r="E4" t="str">
            <v>Alex Garcia</v>
          </cell>
        </row>
        <row r="5">
          <cell r="E5" t="str">
            <v>Alejandro Gomez</v>
          </cell>
        </row>
        <row r="6">
          <cell r="E6" t="str">
            <v xml:space="preserve">Laura marin </v>
          </cell>
        </row>
      </sheetData>
      <sheetData sheetId="35"/>
      <sheetData sheetId="36"/>
      <sheetData sheetId="37"/>
      <sheetData sheetId="38"/>
      <sheetData sheetId="39"/>
      <sheetData sheetId="40">
        <row r="3">
          <cell r="B3" t="str">
            <v>Alex Garcia</v>
          </cell>
          <cell r="C3" t="str">
            <v>Alex.Garcia232@uco.net.co</v>
          </cell>
        </row>
        <row r="4">
          <cell r="B4" t="str">
            <v>Alejandro Gomez</v>
          </cell>
          <cell r="C4" t="str">
            <v>Alejandro.Gomez8127@uco.net.co</v>
          </cell>
        </row>
        <row r="6">
          <cell r="B6" t="str">
            <v xml:space="preserve">Laura marin </v>
          </cell>
          <cell r="C6" t="str">
            <v>Laura.Marin213@uco.net.co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C1" zoomScale="73" workbookViewId="0">
      <selection activeCell="A32" sqref="A1:W32"/>
    </sheetView>
  </sheetViews>
  <sheetFormatPr baseColWidth="10" defaultRowHeight="14.4"/>
  <cols>
    <col min="14" max="14" width="25.44140625" customWidth="1"/>
  </cols>
  <sheetData>
    <row r="1" spans="1:23">
      <c r="A1" s="372" t="s">
        <v>87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8"/>
      <c r="U1" s="8"/>
      <c r="V1" s="8"/>
      <c r="W1" s="8"/>
    </row>
    <row r="2" spans="1:23">
      <c r="A2" s="163" t="str">
        <f>'[1]Objetos dominio'!A36</f>
        <v>Destinatario Notificacion</v>
      </c>
      <c r="B2" s="373" t="str">
        <f>'Objetos de dominio'!A5</f>
        <v>Instalacion Educativa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3"/>
      <c r="T2" s="8"/>
      <c r="U2" s="8"/>
      <c r="V2" s="8"/>
      <c r="W2" s="8"/>
    </row>
    <row r="3" spans="1:23">
      <c r="A3" s="163" t="str">
        <f>'[1]Objetos dominio'!D1</f>
        <v xml:space="preserve">Descripcion </v>
      </c>
      <c r="B3" s="345" t="str">
        <f>'Objetos de dominio'!D5</f>
        <v>Objeto de dominio que representa las instalaciones propias de la universidad, es decir los centros de informatica y laboratorios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3"/>
      <c r="T3" s="8"/>
      <c r="U3" s="8"/>
      <c r="V3" s="8"/>
      <c r="W3" s="8"/>
    </row>
    <row r="4" spans="1:23">
      <c r="A4" s="96" t="s">
        <v>23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28"/>
      <c r="T4" s="8"/>
      <c r="U4" s="8"/>
      <c r="V4" s="8"/>
      <c r="W4" s="8"/>
    </row>
    <row r="5" spans="1:23" ht="41.4">
      <c r="A5" s="165" t="s">
        <v>88</v>
      </c>
      <c r="B5" s="165" t="s">
        <v>89</v>
      </c>
      <c r="C5" s="165" t="s">
        <v>90</v>
      </c>
      <c r="D5" s="165" t="s">
        <v>91</v>
      </c>
      <c r="E5" s="165" t="s">
        <v>92</v>
      </c>
      <c r="F5" s="165" t="s">
        <v>93</v>
      </c>
      <c r="G5" s="165" t="s">
        <v>94</v>
      </c>
      <c r="H5" s="374" t="s">
        <v>95</v>
      </c>
      <c r="I5" s="314"/>
      <c r="J5" s="313"/>
      <c r="K5" s="374" t="s">
        <v>96</v>
      </c>
      <c r="L5" s="313"/>
      <c r="M5" s="165" t="s">
        <v>97</v>
      </c>
      <c r="N5" s="165" t="s">
        <v>98</v>
      </c>
      <c r="O5" s="165" t="s">
        <v>99</v>
      </c>
      <c r="P5" s="165" t="s">
        <v>100</v>
      </c>
      <c r="Q5" s="165" t="s">
        <v>101</v>
      </c>
      <c r="R5" s="165" t="s">
        <v>102</v>
      </c>
      <c r="S5" s="166" t="s">
        <v>85</v>
      </c>
      <c r="T5" s="167" t="str">
        <f>$A$16</f>
        <v>Consultar Instalacion Educativa</v>
      </c>
      <c r="U5" s="168" t="str">
        <f>$A$17</f>
        <v>Crear Instalacion Educativa</v>
      </c>
      <c r="V5" s="169" t="str">
        <f>A20</f>
        <v>Modificar Instalacion Educativa</v>
      </c>
      <c r="W5" s="170" t="str">
        <f>A23</f>
        <v>Eliminar Instalacion Educativa</v>
      </c>
    </row>
    <row r="6" spans="1:23" ht="124.2">
      <c r="A6" s="142" t="s">
        <v>0</v>
      </c>
      <c r="B6" s="142" t="s">
        <v>103</v>
      </c>
      <c r="C6" s="142">
        <v>36</v>
      </c>
      <c r="D6" s="142">
        <v>36</v>
      </c>
      <c r="E6" s="142"/>
      <c r="F6" s="142"/>
      <c r="G6" s="142"/>
      <c r="H6" s="343" t="s">
        <v>104</v>
      </c>
      <c r="I6" s="314"/>
      <c r="J6" s="313"/>
      <c r="K6" s="343"/>
      <c r="L6" s="313"/>
      <c r="M6" s="171" t="s">
        <v>105</v>
      </c>
      <c r="N6" s="142" t="s">
        <v>106</v>
      </c>
      <c r="O6" s="142" t="s">
        <v>107</v>
      </c>
      <c r="P6" s="142" t="s">
        <v>106</v>
      </c>
      <c r="Q6" s="142" t="s">
        <v>107</v>
      </c>
      <c r="R6" s="142" t="s">
        <v>106</v>
      </c>
      <c r="S6" s="143" t="s">
        <v>271</v>
      </c>
      <c r="T6" s="172" t="s">
        <v>111</v>
      </c>
      <c r="U6" s="173" t="s">
        <v>109</v>
      </c>
      <c r="V6" s="174" t="s">
        <v>110</v>
      </c>
      <c r="W6" s="175" t="s">
        <v>109</v>
      </c>
    </row>
    <row r="7" spans="1:23" ht="69">
      <c r="A7" s="142" t="s">
        <v>1</v>
      </c>
      <c r="B7" s="142" t="s">
        <v>103</v>
      </c>
      <c r="C7" s="142">
        <v>3</v>
      </c>
      <c r="D7" s="142">
        <v>35</v>
      </c>
      <c r="E7" s="142"/>
      <c r="F7" s="142"/>
      <c r="G7" s="142"/>
      <c r="H7" s="343" t="s">
        <v>236</v>
      </c>
      <c r="I7" s="314"/>
      <c r="J7" s="313"/>
      <c r="K7" s="343"/>
      <c r="L7" s="313"/>
      <c r="M7" s="171" t="s">
        <v>105</v>
      </c>
      <c r="N7" s="142" t="s">
        <v>107</v>
      </c>
      <c r="O7" s="142" t="s">
        <v>107</v>
      </c>
      <c r="P7" s="142" t="s">
        <v>106</v>
      </c>
      <c r="Q7" s="142" t="s">
        <v>107</v>
      </c>
      <c r="R7" s="142" t="s">
        <v>107</v>
      </c>
      <c r="S7" s="143" t="s">
        <v>272</v>
      </c>
      <c r="T7" s="172" t="s">
        <v>111</v>
      </c>
      <c r="U7" s="176" t="s">
        <v>109</v>
      </c>
      <c r="V7" s="177" t="s">
        <v>114</v>
      </c>
      <c r="W7" s="178" t="s">
        <v>116</v>
      </c>
    </row>
    <row r="8" spans="1:23" ht="110.4">
      <c r="A8" s="136" t="s">
        <v>2</v>
      </c>
      <c r="B8" s="136" t="s">
        <v>103</v>
      </c>
      <c r="C8" s="136">
        <v>18</v>
      </c>
      <c r="D8" s="136">
        <v>40</v>
      </c>
      <c r="E8" s="136"/>
      <c r="F8" s="136"/>
      <c r="G8" s="136"/>
      <c r="H8" s="344" t="s">
        <v>237</v>
      </c>
      <c r="I8" s="328"/>
      <c r="J8" s="329"/>
      <c r="K8" s="344"/>
      <c r="L8" s="329"/>
      <c r="M8" s="137" t="s">
        <v>105</v>
      </c>
      <c r="N8" s="136" t="s">
        <v>107</v>
      </c>
      <c r="O8" s="136" t="s">
        <v>107</v>
      </c>
      <c r="P8" s="136" t="s">
        <v>106</v>
      </c>
      <c r="Q8" s="136" t="s">
        <v>107</v>
      </c>
      <c r="R8" s="136" t="s">
        <v>107</v>
      </c>
      <c r="S8" s="138" t="s">
        <v>273</v>
      </c>
      <c r="T8" s="172" t="s">
        <v>111</v>
      </c>
      <c r="U8" s="173" t="s">
        <v>109</v>
      </c>
      <c r="V8" s="177" t="s">
        <v>114</v>
      </c>
      <c r="W8" s="178" t="s">
        <v>116</v>
      </c>
    </row>
    <row r="9" spans="1:23">
      <c r="A9" s="368" t="s">
        <v>125</v>
      </c>
      <c r="B9" s="331"/>
      <c r="C9" s="33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>
      <c r="A10" s="179" t="s">
        <v>126</v>
      </c>
      <c r="B10" s="180" t="s">
        <v>85</v>
      </c>
      <c r="C10" s="181" t="s">
        <v>127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55.2">
      <c r="A11" s="182" t="s">
        <v>247</v>
      </c>
      <c r="B11" s="183" t="s">
        <v>238</v>
      </c>
      <c r="C11" s="184" t="s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369" t="s">
        <v>130</v>
      </c>
      <c r="B14" s="329"/>
      <c r="C14" s="369" t="s">
        <v>85</v>
      </c>
      <c r="D14" s="328"/>
      <c r="E14" s="328"/>
      <c r="F14" s="328"/>
      <c r="G14" s="328"/>
      <c r="H14" s="329"/>
      <c r="I14" s="370" t="s">
        <v>131</v>
      </c>
      <c r="J14" s="314"/>
      <c r="K14" s="313"/>
      <c r="L14" s="371" t="s">
        <v>132</v>
      </c>
      <c r="M14" s="313"/>
      <c r="N14" s="364" t="s">
        <v>133</v>
      </c>
      <c r="O14" s="333" t="s">
        <v>134</v>
      </c>
      <c r="P14" s="314"/>
      <c r="Q14" s="314"/>
      <c r="R14" s="314"/>
      <c r="S14" s="313"/>
      <c r="T14" s="8"/>
      <c r="U14" s="8"/>
      <c r="V14" s="8"/>
      <c r="W14" s="8"/>
    </row>
    <row r="15" spans="1:23">
      <c r="A15" s="330"/>
      <c r="B15" s="332"/>
      <c r="C15" s="330"/>
      <c r="D15" s="331"/>
      <c r="E15" s="331"/>
      <c r="F15" s="331"/>
      <c r="G15" s="331"/>
      <c r="H15" s="332"/>
      <c r="I15" s="185" t="s">
        <v>186</v>
      </c>
      <c r="J15" s="185" t="s">
        <v>136</v>
      </c>
      <c r="K15" s="185" t="s">
        <v>137</v>
      </c>
      <c r="L15" s="185" t="s">
        <v>136</v>
      </c>
      <c r="M15" s="185" t="s">
        <v>137</v>
      </c>
      <c r="N15" s="321"/>
      <c r="O15" s="333" t="s">
        <v>138</v>
      </c>
      <c r="P15" s="314"/>
      <c r="Q15" s="313"/>
      <c r="R15" s="333" t="s">
        <v>139</v>
      </c>
      <c r="S15" s="313"/>
      <c r="T15" s="8"/>
      <c r="U15" s="8"/>
      <c r="V15" s="8"/>
      <c r="W15" s="8"/>
    </row>
    <row r="16" spans="1:23" ht="124.2">
      <c r="A16" s="365" t="s">
        <v>248</v>
      </c>
      <c r="B16" s="329"/>
      <c r="C16" s="366" t="s">
        <v>249</v>
      </c>
      <c r="D16" s="328"/>
      <c r="E16" s="328"/>
      <c r="F16" s="328"/>
      <c r="G16" s="328"/>
      <c r="H16" s="329"/>
      <c r="I16" s="186" t="s">
        <v>261</v>
      </c>
      <c r="J16" s="186" t="s">
        <v>39</v>
      </c>
      <c r="K16" s="187" t="s">
        <v>250</v>
      </c>
      <c r="L16" s="188" t="s">
        <v>262</v>
      </c>
      <c r="M16" s="187" t="s">
        <v>251</v>
      </c>
      <c r="N16" s="189"/>
      <c r="O16" s="367"/>
      <c r="P16" s="328"/>
      <c r="Q16" s="329"/>
      <c r="R16" s="367"/>
      <c r="S16" s="329"/>
      <c r="T16" s="8"/>
      <c r="U16" s="8"/>
      <c r="V16" s="8"/>
      <c r="W16" s="8"/>
    </row>
    <row r="17" spans="1:23">
      <c r="A17" s="362" t="s">
        <v>252</v>
      </c>
      <c r="B17" s="329"/>
      <c r="C17" s="362" t="s">
        <v>253</v>
      </c>
      <c r="D17" s="328"/>
      <c r="E17" s="328"/>
      <c r="F17" s="328"/>
      <c r="G17" s="328"/>
      <c r="H17" s="329"/>
      <c r="I17" s="358" t="s">
        <v>263</v>
      </c>
      <c r="J17" s="363" t="s">
        <v>39</v>
      </c>
      <c r="K17" s="363" t="s">
        <v>254</v>
      </c>
      <c r="L17" s="358"/>
      <c r="M17" s="358"/>
      <c r="N17" s="190" t="str">
        <f t="shared" ref="N17:N19" si="0">A28</f>
        <v>InstalacionEducativa-Política-1</v>
      </c>
      <c r="O17" s="359" t="s">
        <v>239</v>
      </c>
      <c r="P17" s="328"/>
      <c r="Q17" s="329"/>
      <c r="R17" s="359" t="s">
        <v>240</v>
      </c>
      <c r="S17" s="329"/>
      <c r="T17" s="8"/>
      <c r="U17" s="8"/>
      <c r="V17" s="8"/>
      <c r="W17" s="8"/>
    </row>
    <row r="18" spans="1:23">
      <c r="A18" s="340"/>
      <c r="B18" s="341"/>
      <c r="C18" s="340"/>
      <c r="D18" s="342"/>
      <c r="E18" s="342"/>
      <c r="F18" s="342"/>
      <c r="G18" s="342"/>
      <c r="H18" s="341"/>
      <c r="I18" s="326"/>
      <c r="J18" s="326"/>
      <c r="K18" s="326"/>
      <c r="L18" s="326"/>
      <c r="M18" s="326"/>
      <c r="N18" s="190" t="str">
        <f t="shared" si="0"/>
        <v>InstalacionEducativa-Política-2</v>
      </c>
      <c r="O18" s="340"/>
      <c r="P18" s="342"/>
      <c r="Q18" s="341"/>
      <c r="R18" s="340"/>
      <c r="S18" s="341"/>
      <c r="T18" s="8"/>
      <c r="U18" s="8"/>
      <c r="V18" s="8"/>
      <c r="W18" s="8"/>
    </row>
    <row r="19" spans="1:23">
      <c r="A19" s="340"/>
      <c r="B19" s="341"/>
      <c r="C19" s="340"/>
      <c r="D19" s="353"/>
      <c r="E19" s="353"/>
      <c r="F19" s="353"/>
      <c r="G19" s="353"/>
      <c r="H19" s="341"/>
      <c r="I19" s="326"/>
      <c r="J19" s="326"/>
      <c r="K19" s="326"/>
      <c r="L19" s="326"/>
      <c r="M19" s="326"/>
      <c r="N19" s="191" t="str">
        <f t="shared" si="0"/>
        <v>InstalacionEducativa-Política-3</v>
      </c>
      <c r="O19" s="340"/>
      <c r="P19" s="353"/>
      <c r="Q19" s="341"/>
      <c r="R19" s="340"/>
      <c r="S19" s="341"/>
      <c r="T19" s="8"/>
      <c r="U19" s="8"/>
      <c r="V19" s="8"/>
      <c r="W19" s="8"/>
    </row>
    <row r="20" spans="1:23">
      <c r="A20" s="354" t="s">
        <v>255</v>
      </c>
      <c r="B20" s="329"/>
      <c r="C20" s="352" t="s">
        <v>256</v>
      </c>
      <c r="D20" s="328"/>
      <c r="E20" s="328"/>
      <c r="F20" s="328"/>
      <c r="G20" s="328"/>
      <c r="H20" s="329"/>
      <c r="I20" s="360" t="s">
        <v>263</v>
      </c>
      <c r="J20" s="361" t="s">
        <v>39</v>
      </c>
      <c r="K20" s="361" t="s">
        <v>257</v>
      </c>
      <c r="L20" s="360"/>
      <c r="M20" s="360"/>
      <c r="N20" s="192" t="str">
        <f>A28</f>
        <v>InstalacionEducativa-Política-1</v>
      </c>
      <c r="O20" s="352" t="s">
        <v>239</v>
      </c>
      <c r="P20" s="328"/>
      <c r="Q20" s="329"/>
      <c r="R20" s="354" t="s">
        <v>241</v>
      </c>
      <c r="S20" s="329"/>
      <c r="T20" s="8"/>
      <c r="U20" s="8"/>
      <c r="V20" s="8"/>
      <c r="W20" s="8"/>
    </row>
    <row r="21" spans="1:23">
      <c r="A21" s="340"/>
      <c r="B21" s="341"/>
      <c r="C21" s="340"/>
      <c r="D21" s="342"/>
      <c r="E21" s="342"/>
      <c r="F21" s="342"/>
      <c r="G21" s="342"/>
      <c r="H21" s="341"/>
      <c r="I21" s="326"/>
      <c r="J21" s="326"/>
      <c r="K21" s="326"/>
      <c r="L21" s="326"/>
      <c r="M21" s="326"/>
      <c r="N21" s="192" t="str">
        <f t="shared" ref="N21:N23" si="1">A30</f>
        <v>InstalacionEducativa-Política-3</v>
      </c>
      <c r="O21" s="340"/>
      <c r="P21" s="342"/>
      <c r="Q21" s="341"/>
      <c r="R21" s="340"/>
      <c r="S21" s="341"/>
      <c r="T21" s="8"/>
      <c r="U21" s="8"/>
      <c r="V21" s="8"/>
      <c r="W21" s="8"/>
    </row>
    <row r="22" spans="1:23">
      <c r="A22" s="340"/>
      <c r="B22" s="341"/>
      <c r="C22" s="340"/>
      <c r="D22" s="353"/>
      <c r="E22" s="353"/>
      <c r="F22" s="353"/>
      <c r="G22" s="353"/>
      <c r="H22" s="341"/>
      <c r="I22" s="326"/>
      <c r="J22" s="326"/>
      <c r="K22" s="326"/>
      <c r="L22" s="326"/>
      <c r="M22" s="326"/>
      <c r="N22" s="193" t="str">
        <f t="shared" si="1"/>
        <v>InstalacionEducativa-Política-4</v>
      </c>
      <c r="O22" s="340"/>
      <c r="P22" s="353"/>
      <c r="Q22" s="341"/>
      <c r="R22" s="340"/>
      <c r="S22" s="341"/>
      <c r="T22" s="8"/>
      <c r="U22" s="8"/>
      <c r="V22" s="8"/>
      <c r="W22" s="8"/>
    </row>
    <row r="23" spans="1:23" ht="43.2">
      <c r="A23" s="355" t="s">
        <v>258</v>
      </c>
      <c r="B23" s="313"/>
      <c r="C23" s="356" t="s">
        <v>259</v>
      </c>
      <c r="D23" s="314"/>
      <c r="E23" s="314"/>
      <c r="F23" s="314"/>
      <c r="G23" s="314"/>
      <c r="H23" s="313"/>
      <c r="I23" s="194" t="s">
        <v>264</v>
      </c>
      <c r="J23" s="195" t="s">
        <v>167</v>
      </c>
      <c r="K23" s="195" t="s">
        <v>242</v>
      </c>
      <c r="L23" s="195"/>
      <c r="M23" s="195"/>
      <c r="N23" s="195" t="str">
        <f t="shared" si="1"/>
        <v>InstalacionEducativa-Política-5</v>
      </c>
      <c r="O23" s="357" t="s">
        <v>243</v>
      </c>
      <c r="P23" s="314"/>
      <c r="Q23" s="313"/>
      <c r="R23" s="355" t="s">
        <v>241</v>
      </c>
      <c r="S23" s="313"/>
      <c r="T23" s="8"/>
      <c r="U23" s="8"/>
      <c r="V23" s="8"/>
      <c r="W23" s="8"/>
    </row>
    <row r="24" spans="1:2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>
      <c r="A27" s="196" t="s">
        <v>0</v>
      </c>
      <c r="B27" s="348" t="s">
        <v>85</v>
      </c>
      <c r="C27" s="314"/>
      <c r="D27" s="314"/>
      <c r="E27" s="314"/>
      <c r="F27" s="314"/>
      <c r="G27" s="31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>
      <c r="A28" s="197" t="s">
        <v>265</v>
      </c>
      <c r="B28" s="349" t="s">
        <v>244</v>
      </c>
      <c r="C28" s="314"/>
      <c r="D28" s="314"/>
      <c r="E28" s="314"/>
      <c r="F28" s="314"/>
      <c r="G28" s="313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>
      <c r="A29" s="197" t="s">
        <v>266</v>
      </c>
      <c r="B29" s="318" t="s">
        <v>245</v>
      </c>
      <c r="C29" s="314"/>
      <c r="D29" s="314"/>
      <c r="E29" s="314"/>
      <c r="F29" s="314"/>
      <c r="G29" s="31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>
      <c r="A30" s="197" t="s">
        <v>267</v>
      </c>
      <c r="B30" s="350" t="s">
        <v>260</v>
      </c>
      <c r="C30" s="314"/>
      <c r="D30" s="314"/>
      <c r="E30" s="314"/>
      <c r="F30" s="314"/>
      <c r="G30" s="31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197" t="s">
        <v>268</v>
      </c>
      <c r="B31" s="351" t="s">
        <v>246</v>
      </c>
      <c r="C31" s="314"/>
      <c r="D31" s="314"/>
      <c r="E31" s="314"/>
      <c r="F31" s="314"/>
      <c r="G31" s="31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>
      <c r="A32" s="197" t="s">
        <v>269</v>
      </c>
      <c r="B32" s="350" t="s">
        <v>270</v>
      </c>
      <c r="C32" s="314"/>
      <c r="D32" s="314"/>
      <c r="E32" s="314"/>
      <c r="F32" s="314"/>
      <c r="G32" s="31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</sheetData>
  <mergeCells count="52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H8:J8"/>
    <mergeCell ref="K8:L8"/>
    <mergeCell ref="A9:C9"/>
    <mergeCell ref="N14:N15"/>
    <mergeCell ref="O14:S14"/>
    <mergeCell ref="O15:Q15"/>
    <mergeCell ref="R15:S15"/>
    <mergeCell ref="A16:B16"/>
    <mergeCell ref="C16:H16"/>
    <mergeCell ref="O16:Q16"/>
    <mergeCell ref="R16:S16"/>
    <mergeCell ref="A14:B15"/>
    <mergeCell ref="C14:H15"/>
    <mergeCell ref="I14:K14"/>
    <mergeCell ref="L14:M14"/>
    <mergeCell ref="M17:M19"/>
    <mergeCell ref="O17:Q19"/>
    <mergeCell ref="R17:S19"/>
    <mergeCell ref="A20:B22"/>
    <mergeCell ref="C20:H22"/>
    <mergeCell ref="I20:I22"/>
    <mergeCell ref="J20:J22"/>
    <mergeCell ref="K20:K22"/>
    <mergeCell ref="L20:L22"/>
    <mergeCell ref="M20:M22"/>
    <mergeCell ref="A17:B19"/>
    <mergeCell ref="C17:H19"/>
    <mergeCell ref="I17:I19"/>
    <mergeCell ref="J17:J19"/>
    <mergeCell ref="K17:K19"/>
    <mergeCell ref="L17:L19"/>
    <mergeCell ref="B32:G32"/>
    <mergeCell ref="O20:Q22"/>
    <mergeCell ref="R20:S22"/>
    <mergeCell ref="A23:B23"/>
    <mergeCell ref="C23:H23"/>
    <mergeCell ref="O23:Q23"/>
    <mergeCell ref="R23:S23"/>
    <mergeCell ref="B27:G27"/>
    <mergeCell ref="B28:G28"/>
    <mergeCell ref="B29:G29"/>
    <mergeCell ref="B30:G30"/>
    <mergeCell ref="B31:G31"/>
  </mergeCells>
  <hyperlinks>
    <hyperlink ref="A1" location="null!A1" display="Volver al inicio"/>
    <hyperlink ref="A4" location="'Instalacion Educativa - DS'!A1" display="Datos simulados"/>
    <hyperlink ref="C11" location="'Centro Informatica'!A8" display="Ubicacio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"/>
    </sheetView>
  </sheetViews>
  <sheetFormatPr baseColWidth="10" defaultRowHeight="14.4"/>
  <cols>
    <col min="2" max="2" width="14.88671875" bestFit="1" customWidth="1"/>
    <col min="3" max="3" width="29.88671875" bestFit="1" customWidth="1"/>
    <col min="5" max="5" width="44.77734375" bestFit="1" customWidth="1"/>
  </cols>
  <sheetData>
    <row r="1" spans="1:5">
      <c r="A1" s="19" t="s">
        <v>36</v>
      </c>
      <c r="B1" s="8"/>
      <c r="C1" s="7" t="s">
        <v>37</v>
      </c>
      <c r="D1" s="7"/>
      <c r="E1" s="8"/>
    </row>
    <row r="2" spans="1:5">
      <c r="A2" s="1" t="s">
        <v>0</v>
      </c>
      <c r="B2" s="2" t="s">
        <v>28</v>
      </c>
      <c r="C2" s="2" t="s">
        <v>53</v>
      </c>
      <c r="D2" s="2" t="s">
        <v>50</v>
      </c>
      <c r="E2" s="3" t="s">
        <v>54</v>
      </c>
    </row>
    <row r="3" spans="1:5">
      <c r="A3" s="4">
        <v>1</v>
      </c>
      <c r="B3" s="4" t="s">
        <v>55</v>
      </c>
      <c r="C3" s="4" t="s">
        <v>56</v>
      </c>
      <c r="D3" s="4">
        <v>3125684232</v>
      </c>
      <c r="E3" s="4" t="str">
        <f t="shared" ref="E3:E6" si="0">CONCATENATE(B3,"-",C3)</f>
        <v>Alex Garcia-Alex.Garcia232@uco.net.co</v>
      </c>
    </row>
    <row r="4" spans="1:5">
      <c r="A4" s="4">
        <v>2</v>
      </c>
      <c r="B4" s="4" t="s">
        <v>57</v>
      </c>
      <c r="C4" s="4" t="s">
        <v>58</v>
      </c>
      <c r="D4" s="4">
        <v>3502364323</v>
      </c>
      <c r="E4" s="4" t="str">
        <f t="shared" si="0"/>
        <v>Alejandro Gomez-Alejandro.Gomez8127@uco.net.co</v>
      </c>
    </row>
    <row r="5" spans="1:5">
      <c r="A5" s="4">
        <v>3</v>
      </c>
      <c r="B5" s="4" t="s">
        <v>59</v>
      </c>
      <c r="C5" s="4" t="s">
        <v>60</v>
      </c>
      <c r="D5" s="4">
        <v>3220239564</v>
      </c>
      <c r="E5" s="4" t="str">
        <f t="shared" si="0"/>
        <v>Daniel Patiño-Daniel.patiño213@uco.net.co</v>
      </c>
    </row>
    <row r="6" spans="1:5">
      <c r="A6" s="4">
        <v>4</v>
      </c>
      <c r="B6" s="4" t="s">
        <v>61</v>
      </c>
      <c r="C6" s="4" t="s">
        <v>62</v>
      </c>
      <c r="D6" s="4">
        <v>3452312332</v>
      </c>
      <c r="E6" s="4" t="str">
        <f t="shared" si="0"/>
        <v>Laura marin -Laura.Marin213@uco.net.co</v>
      </c>
    </row>
  </sheetData>
  <hyperlinks>
    <hyperlink ref="A1" location="'Objetos de dominio'!A1" display="&lt;-Volver al inicio"/>
    <hyperlink ref="C1" location="Monitor!A1" display="&lt;-Volver a Objeto de dominio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H1" workbookViewId="0">
      <selection activeCell="A40" sqref="A1:W40"/>
    </sheetView>
  </sheetViews>
  <sheetFormatPr baseColWidth="10" defaultRowHeight="14.4"/>
  <cols>
    <col min="1" max="1" width="14.44140625" customWidth="1"/>
  </cols>
  <sheetData>
    <row r="1" spans="1:23">
      <c r="A1" s="306" t="s">
        <v>87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126"/>
      <c r="U1" s="126"/>
      <c r="V1" s="126"/>
      <c r="W1" s="126"/>
    </row>
    <row r="2" spans="1:23" ht="27.6">
      <c r="A2" s="127" t="s">
        <v>195</v>
      </c>
      <c r="B2" s="345" t="str">
        <f>'Objetos de dominio'!A6</f>
        <v>Monitor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3"/>
      <c r="T2" s="126"/>
      <c r="U2" s="126"/>
      <c r="V2" s="126"/>
      <c r="W2" s="126"/>
    </row>
    <row r="3" spans="1:23">
      <c r="A3" s="127" t="str">
        <f>'[1]Objetos dominio'!D1</f>
        <v xml:space="preserve">Descripcion </v>
      </c>
      <c r="B3" s="345" t="str">
        <f>'Objetos de dominio'!D6</f>
        <v>Objeto de dominio que representa los monitores encargados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3"/>
      <c r="T3" s="126"/>
      <c r="U3" s="126"/>
      <c r="V3" s="126"/>
      <c r="W3" s="126"/>
    </row>
    <row r="4" spans="1:23" ht="15" thickBot="1">
      <c r="A4" s="125" t="s">
        <v>23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6"/>
      <c r="U4" s="126"/>
      <c r="V4" s="126"/>
      <c r="W4" s="126"/>
    </row>
    <row r="5" spans="1:23" ht="27.6">
      <c r="A5" s="129" t="s">
        <v>88</v>
      </c>
      <c r="B5" s="130" t="s">
        <v>89</v>
      </c>
      <c r="C5" s="130" t="s">
        <v>90</v>
      </c>
      <c r="D5" s="130" t="s">
        <v>91</v>
      </c>
      <c r="E5" s="130" t="s">
        <v>92</v>
      </c>
      <c r="F5" s="130" t="s">
        <v>93</v>
      </c>
      <c r="G5" s="131" t="s">
        <v>94</v>
      </c>
      <c r="H5" s="374" t="s">
        <v>95</v>
      </c>
      <c r="I5" s="314"/>
      <c r="J5" s="313"/>
      <c r="K5" s="374" t="s">
        <v>96</v>
      </c>
      <c r="L5" s="313"/>
      <c r="M5" s="198" t="s">
        <v>97</v>
      </c>
      <c r="N5" s="130" t="s">
        <v>98</v>
      </c>
      <c r="O5" s="130" t="s">
        <v>99</v>
      </c>
      <c r="P5" s="130" t="s">
        <v>100</v>
      </c>
      <c r="Q5" s="130" t="s">
        <v>101</v>
      </c>
      <c r="R5" s="130" t="s">
        <v>102</v>
      </c>
      <c r="S5" s="130" t="s">
        <v>85</v>
      </c>
      <c r="T5" s="199" t="str">
        <f>A22</f>
        <v>Registrar Monitor</v>
      </c>
      <c r="U5" s="200" t="str">
        <f>A25</f>
        <v>Modificar Monitor</v>
      </c>
      <c r="V5" s="201" t="str">
        <f>A28</f>
        <v>Eliminar Monitor</v>
      </c>
      <c r="W5" s="202" t="str">
        <f>A30</f>
        <v>Consultar Monitor</v>
      </c>
    </row>
    <row r="6" spans="1:23" ht="110.4">
      <c r="A6" s="135" t="s">
        <v>0</v>
      </c>
      <c r="B6" s="136" t="s">
        <v>103</v>
      </c>
      <c r="C6" s="136">
        <v>36</v>
      </c>
      <c r="D6" s="136">
        <v>36</v>
      </c>
      <c r="E6" s="136"/>
      <c r="F6" s="136"/>
      <c r="G6" s="138"/>
      <c r="H6" s="343" t="s">
        <v>104</v>
      </c>
      <c r="I6" s="314"/>
      <c r="J6" s="313"/>
      <c r="K6" s="343"/>
      <c r="L6" s="313"/>
      <c r="M6" s="203" t="s">
        <v>105</v>
      </c>
      <c r="N6" s="136" t="s">
        <v>106</v>
      </c>
      <c r="O6" s="136" t="s">
        <v>107</v>
      </c>
      <c r="P6" s="136" t="s">
        <v>106</v>
      </c>
      <c r="Q6" s="136" t="s">
        <v>107</v>
      </c>
      <c r="R6" s="136" t="s">
        <v>106</v>
      </c>
      <c r="S6" s="142" t="s">
        <v>274</v>
      </c>
      <c r="T6" s="204" t="s">
        <v>109</v>
      </c>
      <c r="U6" s="205" t="s">
        <v>275</v>
      </c>
      <c r="V6" s="206" t="s">
        <v>109</v>
      </c>
      <c r="W6" s="207" t="s">
        <v>111</v>
      </c>
    </row>
    <row r="7" spans="1:23" ht="69">
      <c r="A7" s="142" t="s">
        <v>28</v>
      </c>
      <c r="B7" s="142" t="s">
        <v>120</v>
      </c>
      <c r="C7" s="142">
        <v>7</v>
      </c>
      <c r="D7" s="142">
        <v>10</v>
      </c>
      <c r="E7" s="142"/>
      <c r="F7" s="142"/>
      <c r="G7" s="143"/>
      <c r="H7" s="343" t="s">
        <v>121</v>
      </c>
      <c r="I7" s="314"/>
      <c r="J7" s="313"/>
      <c r="K7" s="343"/>
      <c r="L7" s="313"/>
      <c r="M7" s="208" t="s">
        <v>105</v>
      </c>
      <c r="N7" s="142" t="s">
        <v>107</v>
      </c>
      <c r="O7" s="142" t="s">
        <v>122</v>
      </c>
      <c r="P7" s="142" t="s">
        <v>106</v>
      </c>
      <c r="Q7" s="142" t="s">
        <v>107</v>
      </c>
      <c r="R7" s="142" t="s">
        <v>107</v>
      </c>
      <c r="S7" s="209" t="s">
        <v>276</v>
      </c>
      <c r="T7" s="204" t="s">
        <v>109</v>
      </c>
      <c r="U7" s="205" t="s">
        <v>277</v>
      </c>
      <c r="V7" s="210" t="s">
        <v>278</v>
      </c>
      <c r="W7" s="207" t="s">
        <v>115</v>
      </c>
    </row>
    <row r="8" spans="1:23" ht="69">
      <c r="A8" s="211" t="s">
        <v>53</v>
      </c>
      <c r="B8" s="209" t="s">
        <v>103</v>
      </c>
      <c r="C8" s="209">
        <v>10</v>
      </c>
      <c r="D8" s="209">
        <v>40</v>
      </c>
      <c r="E8" s="209"/>
      <c r="F8" s="209"/>
      <c r="G8" s="212"/>
      <c r="H8" s="343" t="s">
        <v>236</v>
      </c>
      <c r="I8" s="314"/>
      <c r="J8" s="313"/>
      <c r="K8" s="343"/>
      <c r="L8" s="313"/>
      <c r="M8" s="213" t="s">
        <v>105</v>
      </c>
      <c r="N8" s="214" t="s">
        <v>107</v>
      </c>
      <c r="O8" s="209" t="s">
        <v>107</v>
      </c>
      <c r="P8" s="209" t="s">
        <v>106</v>
      </c>
      <c r="Q8" s="209" t="s">
        <v>107</v>
      </c>
      <c r="R8" s="209" t="s">
        <v>107</v>
      </c>
      <c r="S8" s="142" t="s">
        <v>279</v>
      </c>
      <c r="T8" s="204" t="s">
        <v>109</v>
      </c>
      <c r="U8" s="205" t="s">
        <v>277</v>
      </c>
      <c r="V8" s="210" t="s">
        <v>278</v>
      </c>
      <c r="W8" s="207" t="s">
        <v>111</v>
      </c>
    </row>
    <row r="9" spans="1:23" ht="82.8">
      <c r="A9" s="211" t="s">
        <v>50</v>
      </c>
      <c r="B9" s="209" t="s">
        <v>103</v>
      </c>
      <c r="C9" s="209">
        <v>10</v>
      </c>
      <c r="D9" s="209">
        <v>10</v>
      </c>
      <c r="E9" s="209"/>
      <c r="F9" s="209"/>
      <c r="G9" s="212"/>
      <c r="H9" s="343" t="s">
        <v>280</v>
      </c>
      <c r="I9" s="314"/>
      <c r="J9" s="313"/>
      <c r="K9" s="343"/>
      <c r="L9" s="313"/>
      <c r="M9" s="213" t="s">
        <v>105</v>
      </c>
      <c r="N9" s="214" t="s">
        <v>107</v>
      </c>
      <c r="O9" s="209" t="s">
        <v>107</v>
      </c>
      <c r="P9" s="209" t="s">
        <v>106</v>
      </c>
      <c r="Q9" s="209" t="s">
        <v>107</v>
      </c>
      <c r="R9" s="209" t="s">
        <v>107</v>
      </c>
      <c r="S9" s="212" t="s">
        <v>281</v>
      </c>
      <c r="T9" s="215" t="s">
        <v>109</v>
      </c>
      <c r="U9" s="216" t="s">
        <v>277</v>
      </c>
      <c r="V9" s="217" t="s">
        <v>278</v>
      </c>
      <c r="W9" s="218" t="s">
        <v>111</v>
      </c>
    </row>
    <row r="10" spans="1:23" ht="15" thickBot="1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</row>
    <row r="11" spans="1:23">
      <c r="A11" s="386" t="s">
        <v>125</v>
      </c>
      <c r="B11" s="316"/>
      <c r="C11" s="317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</row>
    <row r="12" spans="1:23" ht="27.6">
      <c r="A12" s="149" t="s">
        <v>126</v>
      </c>
      <c r="B12" s="150" t="s">
        <v>85</v>
      </c>
      <c r="C12" s="151" t="s">
        <v>127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</row>
    <row r="13" spans="1:23">
      <c r="A13" s="338" t="s">
        <v>184</v>
      </c>
      <c r="B13" s="339" t="s">
        <v>282</v>
      </c>
      <c r="C13" s="387" t="s">
        <v>53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</row>
    <row r="14" spans="1:23">
      <c r="A14" s="321"/>
      <c r="B14" s="332"/>
      <c r="C14" s="388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</row>
    <row r="15" spans="1:23" ht="82.8">
      <c r="A15" s="219" t="s">
        <v>128</v>
      </c>
      <c r="B15" s="220" t="s">
        <v>283</v>
      </c>
      <c r="C15" s="228" t="s">
        <v>50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</row>
    <row r="16" spans="1:23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</row>
    <row r="17" spans="1:23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</row>
    <row r="18" spans="1:23">
      <c r="A18" s="327" t="s">
        <v>130</v>
      </c>
      <c r="B18" s="329"/>
      <c r="C18" s="327" t="s">
        <v>85</v>
      </c>
      <c r="D18" s="328"/>
      <c r="E18" s="328"/>
      <c r="F18" s="328"/>
      <c r="G18" s="328"/>
      <c r="H18" s="329"/>
      <c r="I18" s="327" t="s">
        <v>131</v>
      </c>
      <c r="J18" s="328"/>
      <c r="K18" s="329"/>
      <c r="L18" s="327" t="s">
        <v>132</v>
      </c>
      <c r="M18" s="329"/>
      <c r="N18" s="325" t="s">
        <v>133</v>
      </c>
      <c r="O18" s="327" t="s">
        <v>134</v>
      </c>
      <c r="P18" s="328"/>
      <c r="Q18" s="328"/>
      <c r="R18" s="328"/>
      <c r="S18" s="329"/>
      <c r="T18" s="126"/>
      <c r="U18" s="126"/>
      <c r="V18" s="126"/>
      <c r="W18" s="126"/>
    </row>
    <row r="19" spans="1:23">
      <c r="A19" s="340"/>
      <c r="B19" s="341"/>
      <c r="C19" s="340"/>
      <c r="D19" s="342"/>
      <c r="E19" s="342"/>
      <c r="F19" s="342"/>
      <c r="G19" s="342"/>
      <c r="H19" s="341"/>
      <c r="I19" s="340"/>
      <c r="J19" s="342"/>
      <c r="K19" s="341"/>
      <c r="L19" s="340"/>
      <c r="M19" s="341"/>
      <c r="N19" s="326"/>
      <c r="O19" s="340"/>
      <c r="P19" s="342"/>
      <c r="Q19" s="342"/>
      <c r="R19" s="342"/>
      <c r="S19" s="341"/>
      <c r="T19" s="126"/>
      <c r="U19" s="126"/>
      <c r="V19" s="126"/>
      <c r="W19" s="126"/>
    </row>
    <row r="20" spans="1:23">
      <c r="A20" s="340"/>
      <c r="B20" s="341"/>
      <c r="C20" s="340"/>
      <c r="D20" s="342"/>
      <c r="E20" s="342"/>
      <c r="F20" s="342"/>
      <c r="G20" s="342"/>
      <c r="H20" s="341"/>
      <c r="I20" s="330"/>
      <c r="J20" s="331"/>
      <c r="K20" s="332"/>
      <c r="L20" s="330"/>
      <c r="M20" s="332"/>
      <c r="N20" s="326"/>
      <c r="O20" s="330"/>
      <c r="P20" s="331"/>
      <c r="Q20" s="331"/>
      <c r="R20" s="331"/>
      <c r="S20" s="332"/>
      <c r="T20" s="126"/>
      <c r="U20" s="126"/>
      <c r="V20" s="126"/>
      <c r="W20" s="126"/>
    </row>
    <row r="21" spans="1:23">
      <c r="A21" s="330"/>
      <c r="B21" s="332"/>
      <c r="C21" s="330"/>
      <c r="D21" s="331"/>
      <c r="E21" s="331"/>
      <c r="F21" s="331"/>
      <c r="G21" s="331"/>
      <c r="H21" s="332"/>
      <c r="I21" s="222" t="s">
        <v>186</v>
      </c>
      <c r="J21" s="222" t="s">
        <v>206</v>
      </c>
      <c r="K21" s="223" t="s">
        <v>137</v>
      </c>
      <c r="L21" s="223" t="s">
        <v>206</v>
      </c>
      <c r="M21" s="223" t="s">
        <v>137</v>
      </c>
      <c r="N21" s="321"/>
      <c r="O21" s="333" t="s">
        <v>138</v>
      </c>
      <c r="P21" s="314"/>
      <c r="Q21" s="313"/>
      <c r="R21" s="333" t="s">
        <v>284</v>
      </c>
      <c r="S21" s="313"/>
      <c r="T21" s="126"/>
      <c r="U21" s="126"/>
      <c r="V21" s="126"/>
      <c r="W21" s="126"/>
    </row>
    <row r="22" spans="1:23" ht="28.8">
      <c r="A22" s="385" t="s">
        <v>285</v>
      </c>
      <c r="B22" s="329"/>
      <c r="C22" s="385" t="s">
        <v>286</v>
      </c>
      <c r="D22" s="328"/>
      <c r="E22" s="328"/>
      <c r="F22" s="328"/>
      <c r="G22" s="328"/>
      <c r="H22" s="329"/>
      <c r="I22" s="383" t="s">
        <v>287</v>
      </c>
      <c r="J22" s="383" t="s">
        <v>75</v>
      </c>
      <c r="K22" s="383" t="s">
        <v>288</v>
      </c>
      <c r="L22" s="383"/>
      <c r="M22" s="383"/>
      <c r="N22" s="224" t="s">
        <v>289</v>
      </c>
      <c r="O22" s="384" t="s">
        <v>290</v>
      </c>
      <c r="P22" s="314"/>
      <c r="Q22" s="313"/>
      <c r="R22" s="384" t="s">
        <v>291</v>
      </c>
      <c r="S22" s="313"/>
      <c r="T22" s="126"/>
      <c r="U22" s="126"/>
      <c r="V22" s="126"/>
      <c r="W22" s="126"/>
    </row>
    <row r="23" spans="1:23" ht="28.8">
      <c r="A23" s="340"/>
      <c r="B23" s="341"/>
      <c r="C23" s="340"/>
      <c r="D23" s="342"/>
      <c r="E23" s="342"/>
      <c r="F23" s="342"/>
      <c r="G23" s="342"/>
      <c r="H23" s="341"/>
      <c r="I23" s="326"/>
      <c r="J23" s="326"/>
      <c r="K23" s="326"/>
      <c r="L23" s="326"/>
      <c r="M23" s="326"/>
      <c r="N23" s="224" t="s">
        <v>292</v>
      </c>
      <c r="O23" s="384" t="s">
        <v>293</v>
      </c>
      <c r="P23" s="314"/>
      <c r="Q23" s="313"/>
      <c r="R23" s="384" t="s">
        <v>294</v>
      </c>
      <c r="S23" s="313"/>
      <c r="T23" s="126"/>
      <c r="U23" s="126"/>
      <c r="V23" s="126"/>
      <c r="W23" s="126"/>
    </row>
    <row r="24" spans="1:23" ht="28.8">
      <c r="A24" s="330"/>
      <c r="B24" s="332"/>
      <c r="C24" s="330"/>
      <c r="D24" s="331"/>
      <c r="E24" s="331"/>
      <c r="F24" s="331"/>
      <c r="G24" s="331"/>
      <c r="H24" s="332"/>
      <c r="I24" s="321"/>
      <c r="J24" s="321"/>
      <c r="K24" s="321"/>
      <c r="L24" s="321"/>
      <c r="M24" s="321"/>
      <c r="N24" s="224" t="s">
        <v>295</v>
      </c>
      <c r="O24" s="384" t="s">
        <v>296</v>
      </c>
      <c r="P24" s="314"/>
      <c r="Q24" s="313"/>
      <c r="R24" s="384" t="s">
        <v>291</v>
      </c>
      <c r="S24" s="313"/>
      <c r="T24" s="126"/>
      <c r="U24" s="126"/>
      <c r="V24" s="126"/>
      <c r="W24" s="126"/>
    </row>
    <row r="25" spans="1:23" ht="28.8">
      <c r="A25" s="382" t="s">
        <v>297</v>
      </c>
      <c r="B25" s="329"/>
      <c r="C25" s="382" t="s">
        <v>298</v>
      </c>
      <c r="D25" s="328"/>
      <c r="E25" s="328"/>
      <c r="F25" s="328"/>
      <c r="G25" s="328"/>
      <c r="H25" s="329"/>
      <c r="I25" s="380" t="s">
        <v>299</v>
      </c>
      <c r="J25" s="380" t="s">
        <v>75</v>
      </c>
      <c r="K25" s="380" t="s">
        <v>300</v>
      </c>
      <c r="L25" s="380"/>
      <c r="M25" s="380"/>
      <c r="N25" s="225" t="s">
        <v>301</v>
      </c>
      <c r="O25" s="381" t="s">
        <v>302</v>
      </c>
      <c r="P25" s="314"/>
      <c r="Q25" s="313"/>
      <c r="R25" s="381" t="s">
        <v>214</v>
      </c>
      <c r="S25" s="313"/>
      <c r="T25" s="126"/>
      <c r="U25" s="126"/>
      <c r="V25" s="126"/>
      <c r="W25" s="126"/>
    </row>
    <row r="26" spans="1:23" ht="28.8">
      <c r="A26" s="340"/>
      <c r="B26" s="341"/>
      <c r="C26" s="340"/>
      <c r="D26" s="342"/>
      <c r="E26" s="342"/>
      <c r="F26" s="342"/>
      <c r="G26" s="342"/>
      <c r="H26" s="341"/>
      <c r="I26" s="326"/>
      <c r="J26" s="326"/>
      <c r="K26" s="326"/>
      <c r="L26" s="326"/>
      <c r="M26" s="326"/>
      <c r="N26" s="225" t="s">
        <v>303</v>
      </c>
      <c r="O26" s="381" t="s">
        <v>304</v>
      </c>
      <c r="P26" s="314"/>
      <c r="Q26" s="313"/>
      <c r="R26" s="381" t="s">
        <v>214</v>
      </c>
      <c r="S26" s="313"/>
      <c r="T26" s="126"/>
      <c r="U26" s="126"/>
      <c r="V26" s="126"/>
      <c r="W26" s="126"/>
    </row>
    <row r="27" spans="1:23">
      <c r="A27" s="330"/>
      <c r="B27" s="332"/>
      <c r="C27" s="330"/>
      <c r="D27" s="331"/>
      <c r="E27" s="331"/>
      <c r="F27" s="331"/>
      <c r="G27" s="331"/>
      <c r="H27" s="332"/>
      <c r="I27" s="321"/>
      <c r="J27" s="321"/>
      <c r="K27" s="321"/>
      <c r="L27" s="321"/>
      <c r="M27" s="321"/>
      <c r="N27" s="225" t="s">
        <v>305</v>
      </c>
      <c r="O27" s="381" t="str">
        <f>O24</f>
        <v>Se reporta un problema indicando que los datos  no cumplen el formato de obligatoriedad, tipo,rango y longitud</v>
      </c>
      <c r="P27" s="314"/>
      <c r="Q27" s="313"/>
      <c r="R27" s="381" t="s">
        <v>214</v>
      </c>
      <c r="S27" s="313"/>
      <c r="T27" s="126"/>
      <c r="U27" s="126"/>
      <c r="V27" s="126"/>
      <c r="W27" s="126"/>
    </row>
    <row r="28" spans="1:23" ht="28.8">
      <c r="A28" s="379" t="s">
        <v>306</v>
      </c>
      <c r="B28" s="329"/>
      <c r="C28" s="379" t="s">
        <v>307</v>
      </c>
      <c r="D28" s="328"/>
      <c r="E28" s="328"/>
      <c r="F28" s="328"/>
      <c r="G28" s="328"/>
      <c r="H28" s="329"/>
      <c r="I28" s="376" t="s">
        <v>308</v>
      </c>
      <c r="J28" s="376" t="s">
        <v>167</v>
      </c>
      <c r="K28" s="376" t="s">
        <v>309</v>
      </c>
      <c r="L28" s="376"/>
      <c r="M28" s="376"/>
      <c r="N28" s="226" t="s">
        <v>310</v>
      </c>
      <c r="O28" s="377" t="s">
        <v>311</v>
      </c>
      <c r="P28" s="314"/>
      <c r="Q28" s="313"/>
      <c r="R28" s="377" t="s">
        <v>214</v>
      </c>
      <c r="S28" s="313"/>
      <c r="T28" s="126"/>
      <c r="U28" s="126"/>
      <c r="V28" s="126"/>
      <c r="W28" s="126"/>
    </row>
    <row r="29" spans="1:23" ht="28.8">
      <c r="A29" s="330"/>
      <c r="B29" s="332"/>
      <c r="C29" s="330"/>
      <c r="D29" s="331"/>
      <c r="E29" s="331"/>
      <c r="F29" s="331"/>
      <c r="G29" s="331"/>
      <c r="H29" s="332"/>
      <c r="I29" s="321"/>
      <c r="J29" s="321"/>
      <c r="K29" s="321"/>
      <c r="L29" s="321"/>
      <c r="M29" s="321"/>
      <c r="N29" s="226" t="s">
        <v>312</v>
      </c>
      <c r="O29" s="377" t="s">
        <v>313</v>
      </c>
      <c r="P29" s="314"/>
      <c r="Q29" s="313"/>
      <c r="R29" s="377" t="s">
        <v>214</v>
      </c>
      <c r="S29" s="313"/>
      <c r="T29" s="126"/>
      <c r="U29" s="126"/>
      <c r="V29" s="126"/>
      <c r="W29" s="126"/>
    </row>
    <row r="30" spans="1:23" ht="82.8">
      <c r="A30" s="378" t="s">
        <v>314</v>
      </c>
      <c r="B30" s="313"/>
      <c r="C30" s="378" t="s">
        <v>315</v>
      </c>
      <c r="D30" s="314"/>
      <c r="E30" s="314"/>
      <c r="F30" s="314"/>
      <c r="G30" s="314"/>
      <c r="H30" s="313"/>
      <c r="I30" s="227" t="s">
        <v>316</v>
      </c>
      <c r="J30" s="227" t="s">
        <v>75</v>
      </c>
      <c r="K30" s="218" t="s">
        <v>317</v>
      </c>
      <c r="L30" s="218" t="s">
        <v>318</v>
      </c>
      <c r="M30" s="218" t="s">
        <v>319</v>
      </c>
      <c r="N30" s="218"/>
      <c r="O30" s="378"/>
      <c r="P30" s="314"/>
      <c r="Q30" s="314"/>
      <c r="R30" s="314"/>
      <c r="S30" s="313"/>
      <c r="T30" s="126"/>
      <c r="U30" s="126"/>
      <c r="V30" s="126"/>
      <c r="W30" s="126"/>
    </row>
    <row r="31" spans="1:23" ht="15" thickBo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</row>
    <row r="32" spans="1:23">
      <c r="A32" s="159" t="s">
        <v>0</v>
      </c>
      <c r="B32" s="315" t="s">
        <v>85</v>
      </c>
      <c r="C32" s="316"/>
      <c r="D32" s="316"/>
      <c r="E32" s="316"/>
      <c r="F32" s="316"/>
      <c r="G32" s="317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</row>
    <row r="33" spans="1:23" ht="27.6">
      <c r="A33" s="160" t="s">
        <v>289</v>
      </c>
      <c r="B33" s="318" t="s">
        <v>320</v>
      </c>
      <c r="C33" s="314"/>
      <c r="D33" s="314"/>
      <c r="E33" s="314"/>
      <c r="F33" s="314"/>
      <c r="G33" s="319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</row>
    <row r="34" spans="1:23" ht="27.6">
      <c r="A34" s="160" t="s">
        <v>292</v>
      </c>
      <c r="B34" s="318" t="s">
        <v>321</v>
      </c>
      <c r="C34" s="314"/>
      <c r="D34" s="314"/>
      <c r="E34" s="314"/>
      <c r="F34" s="314"/>
      <c r="G34" s="319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</row>
    <row r="35" spans="1:23" ht="28.2" thickBot="1">
      <c r="A35" s="160" t="s">
        <v>295</v>
      </c>
      <c r="B35" s="309" t="s">
        <v>322</v>
      </c>
      <c r="C35" s="310"/>
      <c r="D35" s="310"/>
      <c r="E35" s="310"/>
      <c r="F35" s="310"/>
      <c r="G35" s="311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</row>
    <row r="36" spans="1:23" ht="28.2" thickBot="1">
      <c r="A36" s="160" t="s">
        <v>301</v>
      </c>
      <c r="B36" s="309" t="s">
        <v>323</v>
      </c>
      <c r="C36" s="310"/>
      <c r="D36" s="310"/>
      <c r="E36" s="310"/>
      <c r="F36" s="310"/>
      <c r="G36" s="31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28.2" thickBot="1">
      <c r="A37" s="160" t="s">
        <v>303</v>
      </c>
      <c r="B37" s="309" t="s">
        <v>324</v>
      </c>
      <c r="C37" s="310"/>
      <c r="D37" s="310"/>
      <c r="E37" s="310"/>
      <c r="F37" s="310"/>
      <c r="G37" s="31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28.2" thickBot="1">
      <c r="A38" s="160" t="s">
        <v>325</v>
      </c>
      <c r="B38" s="309" t="s">
        <v>322</v>
      </c>
      <c r="C38" s="310"/>
      <c r="D38" s="310"/>
      <c r="E38" s="310"/>
      <c r="F38" s="310"/>
      <c r="G38" s="31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28.2" thickBot="1">
      <c r="A39" s="160" t="s">
        <v>326</v>
      </c>
      <c r="B39" s="375" t="s">
        <v>327</v>
      </c>
      <c r="C39" s="310"/>
      <c r="D39" s="310"/>
      <c r="E39" s="310"/>
      <c r="F39" s="310"/>
      <c r="G39" s="31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28.2" thickBot="1">
      <c r="A40" s="160" t="s">
        <v>328</v>
      </c>
      <c r="B40" s="375" t="s">
        <v>329</v>
      </c>
      <c r="C40" s="310"/>
      <c r="D40" s="310"/>
      <c r="E40" s="310"/>
      <c r="F40" s="310"/>
      <c r="G40" s="3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</sheetData>
  <mergeCells count="74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H8:J8"/>
    <mergeCell ref="K8:L8"/>
    <mergeCell ref="H9:J9"/>
    <mergeCell ref="K9:L9"/>
    <mergeCell ref="A11:C11"/>
    <mergeCell ref="A13:A14"/>
    <mergeCell ref="B13:B14"/>
    <mergeCell ref="C13:C14"/>
    <mergeCell ref="A18:B21"/>
    <mergeCell ref="C18:H21"/>
    <mergeCell ref="I18:K20"/>
    <mergeCell ref="L18:M20"/>
    <mergeCell ref="N18:N21"/>
    <mergeCell ref="O18:S20"/>
    <mergeCell ref="O21:Q21"/>
    <mergeCell ref="R21:S21"/>
    <mergeCell ref="A22:B24"/>
    <mergeCell ref="C22:H24"/>
    <mergeCell ref="I22:I24"/>
    <mergeCell ref="J22:J24"/>
    <mergeCell ref="K22:K24"/>
    <mergeCell ref="L25:L27"/>
    <mergeCell ref="M22:M24"/>
    <mergeCell ref="O22:Q22"/>
    <mergeCell ref="R22:S22"/>
    <mergeCell ref="O23:Q23"/>
    <mergeCell ref="R23:S23"/>
    <mergeCell ref="O24:Q24"/>
    <mergeCell ref="R24:S24"/>
    <mergeCell ref="L22:L24"/>
    <mergeCell ref="A25:B27"/>
    <mergeCell ref="C25:H27"/>
    <mergeCell ref="I25:I27"/>
    <mergeCell ref="J25:J27"/>
    <mergeCell ref="K25:K27"/>
    <mergeCell ref="M25:M27"/>
    <mergeCell ref="O25:Q25"/>
    <mergeCell ref="R25:S25"/>
    <mergeCell ref="O26:Q26"/>
    <mergeCell ref="R26:S26"/>
    <mergeCell ref="O27:Q27"/>
    <mergeCell ref="R27:S27"/>
    <mergeCell ref="A30:B30"/>
    <mergeCell ref="C30:H30"/>
    <mergeCell ref="O30:S30"/>
    <mergeCell ref="A28:B29"/>
    <mergeCell ref="C28:H29"/>
    <mergeCell ref="I28:I29"/>
    <mergeCell ref="J28:J29"/>
    <mergeCell ref="K28:K29"/>
    <mergeCell ref="L28:L29"/>
    <mergeCell ref="M28:M29"/>
    <mergeCell ref="O28:Q28"/>
    <mergeCell ref="R28:S28"/>
    <mergeCell ref="O29:Q29"/>
    <mergeCell ref="R29:S29"/>
    <mergeCell ref="B38:G38"/>
    <mergeCell ref="B39:G39"/>
    <mergeCell ref="B40:G40"/>
    <mergeCell ref="B32:G32"/>
    <mergeCell ref="B33:G33"/>
    <mergeCell ref="B34:G34"/>
    <mergeCell ref="B35:G35"/>
    <mergeCell ref="B36:G36"/>
    <mergeCell ref="B37:G37"/>
  </mergeCells>
  <hyperlinks>
    <hyperlink ref="A1" location="null!A1" display="Volver al inicio"/>
    <hyperlink ref="A4" location="'Monitor - DS'!A1" display="Datos simulados"/>
    <hyperlink ref="C13" location="Coordinador!A7" display="Correo Institucional"/>
    <hyperlink ref="C15" location="Monitor!A9" display="Celular"/>
    <hyperlink ref="N22" location="Monitor!A30" display="Monitor-Política-1"/>
    <hyperlink ref="N23" location="Monitor!A31" display="Monitor-Política-2"/>
    <hyperlink ref="N24" location="Monitor!A32" display="Monitor-Política-3"/>
    <hyperlink ref="N25" location="Monitor!A33" display="Monitor-Política-4"/>
    <hyperlink ref="N26" location="Monitor!A34" display="Monitor-Política-5"/>
    <hyperlink ref="N27" location="Monitor!A32" display="=A32"/>
    <hyperlink ref="A1:S1" location="'Objetos de dominio'!A1" display="Volver al inicio"/>
    <hyperlink ref="C13:C14" location="Monitor!A7" display="Correo Instituciona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" sqref="C1"/>
    </sheetView>
  </sheetViews>
  <sheetFormatPr baseColWidth="10" defaultRowHeight="14.4"/>
  <sheetData>
    <row r="1" spans="1:5">
      <c r="A1" s="19" t="s">
        <v>26</v>
      </c>
      <c r="B1" s="8"/>
      <c r="C1" s="7" t="s">
        <v>27</v>
      </c>
      <c r="D1" s="8"/>
      <c r="E1" s="8"/>
    </row>
    <row r="2" spans="1:5">
      <c r="A2" s="1" t="s">
        <v>0</v>
      </c>
      <c r="B2" s="1" t="s">
        <v>28</v>
      </c>
      <c r="C2" s="1" t="s">
        <v>49</v>
      </c>
      <c r="D2" s="1" t="s">
        <v>50</v>
      </c>
      <c r="E2" s="9" t="s">
        <v>3</v>
      </c>
    </row>
    <row r="3" spans="1:5">
      <c r="A3" s="4">
        <v>1</v>
      </c>
      <c r="B3" s="4" t="s">
        <v>51</v>
      </c>
      <c r="C3" s="4" t="str">
        <f>'[1]Coordinador - DS'!E3</f>
        <v>Coordinador.SalaSistemas2134@uco.net.co</v>
      </c>
      <c r="D3" s="4">
        <f>'[1]Coordinador - DS'!F3</f>
        <v>21344112</v>
      </c>
      <c r="E3" s="4" t="str">
        <f t="shared" ref="E3:E6" si="0">B3</f>
        <v>Lisdey Cardona</v>
      </c>
    </row>
    <row r="4" spans="1:5">
      <c r="A4" s="4">
        <v>2</v>
      </c>
      <c r="B4" s="4" t="str">
        <f>'[1]Monitor - DS'!B3</f>
        <v>Alex Garcia</v>
      </c>
      <c r="C4" s="4" t="str">
        <f>'[1]Monitor - DS'!C3</f>
        <v>Alex.Garcia232@uco.net.co</v>
      </c>
      <c r="D4" s="34">
        <v>3125684232</v>
      </c>
      <c r="E4" s="4" t="str">
        <f t="shared" si="0"/>
        <v>Alex Garcia</v>
      </c>
    </row>
    <row r="5" spans="1:5">
      <c r="A5" s="4">
        <v>3</v>
      </c>
      <c r="B5" s="4" t="str">
        <f>'[1]Monitor - DS'!B4</f>
        <v>Alejandro Gomez</v>
      </c>
      <c r="C5" s="4" t="str">
        <f>'[1]Monitor - DS'!C4</f>
        <v>Alejandro.Gomez8127@uco.net.co</v>
      </c>
      <c r="D5" s="34">
        <v>3502364323</v>
      </c>
      <c r="E5" s="4" t="str">
        <f t="shared" si="0"/>
        <v>Alejandro Gomez</v>
      </c>
    </row>
    <row r="6" spans="1:5">
      <c r="A6" s="4">
        <v>4</v>
      </c>
      <c r="B6" s="4" t="str">
        <f>'[1]Monitor - DS'!B6</f>
        <v xml:space="preserve">Laura marin </v>
      </c>
      <c r="C6" s="4" t="str">
        <f>'[1]Monitor - DS'!C6</f>
        <v>Laura.Marin213@uco.net.co</v>
      </c>
      <c r="D6" s="34">
        <v>3452312332</v>
      </c>
      <c r="E6" s="4" t="str">
        <f t="shared" si="0"/>
        <v xml:space="preserve">Laura marin </v>
      </c>
    </row>
  </sheetData>
  <hyperlinks>
    <hyperlink ref="A1" location="'Objetos de dominio'!A1" display="&lt;-Volver a Inicio"/>
    <hyperlink ref="C1" location="'Persona Encargada'!A2" display="&lt;-Volver a Objeto de Dominio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B1" zoomScale="77" workbookViewId="0">
      <selection activeCell="A37" sqref="A1:W37"/>
    </sheetView>
  </sheetViews>
  <sheetFormatPr baseColWidth="10" defaultRowHeight="14.4"/>
  <cols>
    <col min="1" max="1" width="17" customWidth="1"/>
  </cols>
  <sheetData>
    <row r="1" spans="1:23">
      <c r="A1" s="19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>
      <c r="A2" s="127" t="s">
        <v>195</v>
      </c>
      <c r="B2" s="345" t="str">
        <f>'Objetos de dominio'!A7</f>
        <v>Persona Encargada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3"/>
      <c r="T2" s="126"/>
      <c r="U2" s="126"/>
      <c r="V2" s="126"/>
      <c r="W2" s="126"/>
    </row>
    <row r="3" spans="1:23">
      <c r="A3" s="127" t="s">
        <v>330</v>
      </c>
      <c r="B3" s="345" t="str">
        <f>'Objetos de dominio'!D7</f>
        <v xml:space="preserve">Objeto de dominio que permite envolver los monitores y coordinadores en un rol en comun 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3"/>
      <c r="T3" s="126"/>
      <c r="U3" s="126"/>
      <c r="V3" s="126"/>
      <c r="W3" s="126"/>
    </row>
    <row r="4" spans="1:23" ht="15" thickBot="1">
      <c r="A4" s="125" t="s">
        <v>23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6"/>
      <c r="U4" s="126"/>
      <c r="V4" s="126"/>
      <c r="W4" s="126"/>
    </row>
    <row r="5" spans="1:23" ht="41.4">
      <c r="A5" s="129" t="s">
        <v>88</v>
      </c>
      <c r="B5" s="130" t="s">
        <v>89</v>
      </c>
      <c r="C5" s="130" t="s">
        <v>90</v>
      </c>
      <c r="D5" s="130" t="s">
        <v>91</v>
      </c>
      <c r="E5" s="130" t="s">
        <v>92</v>
      </c>
      <c r="F5" s="130" t="s">
        <v>93</v>
      </c>
      <c r="G5" s="131" t="s">
        <v>94</v>
      </c>
      <c r="H5" s="374" t="s">
        <v>95</v>
      </c>
      <c r="I5" s="314"/>
      <c r="J5" s="313"/>
      <c r="K5" s="374" t="s">
        <v>96</v>
      </c>
      <c r="L5" s="313"/>
      <c r="M5" s="198" t="s">
        <v>97</v>
      </c>
      <c r="N5" s="130" t="s">
        <v>98</v>
      </c>
      <c r="O5" s="130" t="s">
        <v>99</v>
      </c>
      <c r="P5" s="130" t="s">
        <v>100</v>
      </c>
      <c r="Q5" s="130" t="s">
        <v>101</v>
      </c>
      <c r="R5" s="130" t="s">
        <v>102</v>
      </c>
      <c r="S5" s="130" t="s">
        <v>85</v>
      </c>
      <c r="T5" s="199" t="str">
        <f>A22</f>
        <v>Crear Persona Encargada</v>
      </c>
      <c r="U5" s="200" t="str">
        <f>A25</f>
        <v>Modificar Persona Encargada</v>
      </c>
      <c r="V5" s="201" t="str">
        <f>A28</f>
        <v>Eliminar Persona Encargada</v>
      </c>
      <c r="W5" s="202" t="str">
        <f>A29</f>
        <v>Consultar Persona Encargada</v>
      </c>
    </row>
    <row r="6" spans="1:23" ht="124.2">
      <c r="A6" s="135" t="s">
        <v>0</v>
      </c>
      <c r="B6" s="136" t="s">
        <v>103</v>
      </c>
      <c r="C6" s="136">
        <v>36</v>
      </c>
      <c r="D6" s="136">
        <v>36</v>
      </c>
      <c r="E6" s="136"/>
      <c r="F6" s="136"/>
      <c r="G6" s="138"/>
      <c r="H6" s="343" t="s">
        <v>104</v>
      </c>
      <c r="I6" s="314"/>
      <c r="J6" s="313"/>
      <c r="K6" s="343"/>
      <c r="L6" s="313"/>
      <c r="M6" s="203" t="s">
        <v>105</v>
      </c>
      <c r="N6" s="136" t="s">
        <v>106</v>
      </c>
      <c r="O6" s="136" t="s">
        <v>107</v>
      </c>
      <c r="P6" s="136" t="s">
        <v>106</v>
      </c>
      <c r="Q6" s="136" t="s">
        <v>107</v>
      </c>
      <c r="R6" s="136" t="s">
        <v>106</v>
      </c>
      <c r="S6" s="142" t="s">
        <v>331</v>
      </c>
      <c r="T6" s="204" t="s">
        <v>109</v>
      </c>
      <c r="U6" s="205" t="s">
        <v>275</v>
      </c>
      <c r="V6" s="206" t="s">
        <v>109</v>
      </c>
      <c r="W6" s="207" t="s">
        <v>111</v>
      </c>
    </row>
    <row r="7" spans="1:23" ht="69">
      <c r="A7" s="142" t="s">
        <v>28</v>
      </c>
      <c r="B7" s="142" t="s">
        <v>120</v>
      </c>
      <c r="C7" s="142">
        <v>7</v>
      </c>
      <c r="D7" s="142">
        <v>10</v>
      </c>
      <c r="E7" s="142"/>
      <c r="F7" s="142"/>
      <c r="G7" s="143"/>
      <c r="H7" s="343" t="s">
        <v>121</v>
      </c>
      <c r="I7" s="314"/>
      <c r="J7" s="313"/>
      <c r="K7" s="343"/>
      <c r="L7" s="313"/>
      <c r="M7" s="208" t="s">
        <v>105</v>
      </c>
      <c r="N7" s="142" t="s">
        <v>107</v>
      </c>
      <c r="O7" s="142" t="s">
        <v>122</v>
      </c>
      <c r="P7" s="142" t="s">
        <v>106</v>
      </c>
      <c r="Q7" s="142" t="s">
        <v>107</v>
      </c>
      <c r="R7" s="142" t="s">
        <v>107</v>
      </c>
      <c r="S7" s="209" t="s">
        <v>332</v>
      </c>
      <c r="T7" s="204" t="s">
        <v>109</v>
      </c>
      <c r="U7" s="205" t="s">
        <v>277</v>
      </c>
      <c r="V7" s="210" t="s">
        <v>278</v>
      </c>
      <c r="W7" s="207" t="s">
        <v>115</v>
      </c>
    </row>
    <row r="8" spans="1:23" ht="82.8">
      <c r="A8" s="211" t="s">
        <v>53</v>
      </c>
      <c r="B8" s="209" t="s">
        <v>103</v>
      </c>
      <c r="C8" s="209">
        <v>10</v>
      </c>
      <c r="D8" s="209">
        <v>40</v>
      </c>
      <c r="E8" s="209"/>
      <c r="F8" s="209"/>
      <c r="G8" s="212"/>
      <c r="H8" s="343" t="s">
        <v>333</v>
      </c>
      <c r="I8" s="314"/>
      <c r="J8" s="313"/>
      <c r="K8" s="343"/>
      <c r="L8" s="313"/>
      <c r="M8" s="213" t="s">
        <v>105</v>
      </c>
      <c r="N8" s="214" t="s">
        <v>107</v>
      </c>
      <c r="O8" s="209" t="s">
        <v>107</v>
      </c>
      <c r="P8" s="209" t="s">
        <v>106</v>
      </c>
      <c r="Q8" s="209" t="s">
        <v>107</v>
      </c>
      <c r="R8" s="209" t="s">
        <v>107</v>
      </c>
      <c r="S8" s="142" t="s">
        <v>334</v>
      </c>
      <c r="T8" s="204" t="s">
        <v>109</v>
      </c>
      <c r="U8" s="205" t="s">
        <v>277</v>
      </c>
      <c r="V8" s="210" t="s">
        <v>278</v>
      </c>
      <c r="W8" s="207" t="s">
        <v>111</v>
      </c>
    </row>
    <row r="9" spans="1:23" ht="96.6">
      <c r="A9" s="211" t="s">
        <v>50</v>
      </c>
      <c r="B9" s="209" t="s">
        <v>120</v>
      </c>
      <c r="C9" s="209">
        <v>10</v>
      </c>
      <c r="D9" s="209">
        <v>10</v>
      </c>
      <c r="E9" s="209"/>
      <c r="F9" s="209"/>
      <c r="G9" s="212"/>
      <c r="H9" s="343"/>
      <c r="I9" s="314"/>
      <c r="J9" s="313"/>
      <c r="K9" s="343"/>
      <c r="L9" s="313"/>
      <c r="M9" s="214"/>
      <c r="N9" s="214" t="s">
        <v>107</v>
      </c>
      <c r="O9" s="209" t="s">
        <v>107</v>
      </c>
      <c r="P9" s="209" t="s">
        <v>106</v>
      </c>
      <c r="Q9" s="209" t="s">
        <v>107</v>
      </c>
      <c r="R9" s="209" t="s">
        <v>107</v>
      </c>
      <c r="S9" s="212" t="s">
        <v>335</v>
      </c>
      <c r="T9" s="215" t="s">
        <v>109</v>
      </c>
      <c r="U9" s="216" t="s">
        <v>277</v>
      </c>
      <c r="V9" s="217" t="s">
        <v>278</v>
      </c>
      <c r="W9" s="218" t="s">
        <v>111</v>
      </c>
    </row>
    <row r="10" spans="1:23" ht="15" thickBot="1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</row>
    <row r="11" spans="1:23">
      <c r="A11" s="386" t="s">
        <v>125</v>
      </c>
      <c r="B11" s="316"/>
      <c r="C11" s="317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</row>
    <row r="12" spans="1:23" ht="27.6">
      <c r="A12" s="149" t="s">
        <v>126</v>
      </c>
      <c r="B12" s="150" t="s">
        <v>85</v>
      </c>
      <c r="C12" s="151" t="s">
        <v>127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</row>
    <row r="13" spans="1:23">
      <c r="A13" s="338" t="s">
        <v>184</v>
      </c>
      <c r="B13" s="339" t="s">
        <v>336</v>
      </c>
      <c r="C13" s="390" t="s">
        <v>53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</row>
    <row r="14" spans="1:23">
      <c r="A14" s="321"/>
      <c r="B14" s="332"/>
      <c r="C14" s="321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</row>
    <row r="15" spans="1:23" ht="82.8">
      <c r="A15" s="219" t="s">
        <v>128</v>
      </c>
      <c r="B15" s="220" t="s">
        <v>337</v>
      </c>
      <c r="C15" s="221" t="s">
        <v>50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</row>
    <row r="16" spans="1:23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</row>
    <row r="17" spans="1:23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</row>
    <row r="18" spans="1:23">
      <c r="A18" s="327" t="s">
        <v>130</v>
      </c>
      <c r="B18" s="329"/>
      <c r="C18" s="327" t="s">
        <v>85</v>
      </c>
      <c r="D18" s="328"/>
      <c r="E18" s="328"/>
      <c r="F18" s="328"/>
      <c r="G18" s="328"/>
      <c r="H18" s="329"/>
      <c r="I18" s="327" t="s">
        <v>131</v>
      </c>
      <c r="J18" s="328"/>
      <c r="K18" s="329"/>
      <c r="L18" s="327" t="s">
        <v>132</v>
      </c>
      <c r="M18" s="329"/>
      <c r="N18" s="325" t="s">
        <v>133</v>
      </c>
      <c r="O18" s="327" t="s">
        <v>134</v>
      </c>
      <c r="P18" s="328"/>
      <c r="Q18" s="328"/>
      <c r="R18" s="328"/>
      <c r="S18" s="329"/>
      <c r="T18" s="126"/>
      <c r="U18" s="126"/>
      <c r="V18" s="126"/>
      <c r="W18" s="126"/>
    </row>
    <row r="19" spans="1:23">
      <c r="A19" s="340"/>
      <c r="B19" s="341"/>
      <c r="C19" s="340"/>
      <c r="D19" s="342"/>
      <c r="E19" s="342"/>
      <c r="F19" s="342"/>
      <c r="G19" s="342"/>
      <c r="H19" s="341"/>
      <c r="I19" s="340"/>
      <c r="J19" s="342"/>
      <c r="K19" s="341"/>
      <c r="L19" s="340"/>
      <c r="M19" s="341"/>
      <c r="N19" s="326"/>
      <c r="O19" s="340"/>
      <c r="P19" s="342"/>
      <c r="Q19" s="342"/>
      <c r="R19" s="342"/>
      <c r="S19" s="341"/>
      <c r="T19" s="126"/>
      <c r="U19" s="126"/>
      <c r="V19" s="126"/>
      <c r="W19" s="126"/>
    </row>
    <row r="20" spans="1:23">
      <c r="A20" s="340"/>
      <c r="B20" s="341"/>
      <c r="C20" s="340"/>
      <c r="D20" s="342"/>
      <c r="E20" s="342"/>
      <c r="F20" s="342"/>
      <c r="G20" s="342"/>
      <c r="H20" s="341"/>
      <c r="I20" s="330"/>
      <c r="J20" s="331"/>
      <c r="K20" s="332"/>
      <c r="L20" s="330"/>
      <c r="M20" s="332"/>
      <c r="N20" s="326"/>
      <c r="O20" s="330"/>
      <c r="P20" s="331"/>
      <c r="Q20" s="331"/>
      <c r="R20" s="331"/>
      <c r="S20" s="332"/>
      <c r="T20" s="126"/>
      <c r="U20" s="126"/>
      <c r="V20" s="126"/>
      <c r="W20" s="126"/>
    </row>
    <row r="21" spans="1:23">
      <c r="A21" s="330"/>
      <c r="B21" s="332"/>
      <c r="C21" s="330"/>
      <c r="D21" s="331"/>
      <c r="E21" s="331"/>
      <c r="F21" s="331"/>
      <c r="G21" s="331"/>
      <c r="H21" s="332"/>
      <c r="I21" s="222" t="s">
        <v>186</v>
      </c>
      <c r="J21" s="222" t="s">
        <v>206</v>
      </c>
      <c r="K21" s="223" t="s">
        <v>137</v>
      </c>
      <c r="L21" s="223" t="s">
        <v>206</v>
      </c>
      <c r="M21" s="223" t="s">
        <v>137</v>
      </c>
      <c r="N21" s="321"/>
      <c r="O21" s="333" t="s">
        <v>138</v>
      </c>
      <c r="P21" s="314"/>
      <c r="Q21" s="313"/>
      <c r="R21" s="333" t="s">
        <v>284</v>
      </c>
      <c r="S21" s="313"/>
      <c r="T21" s="126"/>
      <c r="U21" s="126"/>
      <c r="V21" s="126"/>
      <c r="W21" s="126"/>
    </row>
    <row r="22" spans="1:23" ht="28.8">
      <c r="A22" s="385" t="s">
        <v>338</v>
      </c>
      <c r="B22" s="329"/>
      <c r="C22" s="385" t="s">
        <v>339</v>
      </c>
      <c r="D22" s="328"/>
      <c r="E22" s="328"/>
      <c r="F22" s="328"/>
      <c r="G22" s="328"/>
      <c r="H22" s="329"/>
      <c r="I22" s="383" t="s">
        <v>340</v>
      </c>
      <c r="J22" s="383" t="s">
        <v>341</v>
      </c>
      <c r="K22" s="383" t="s">
        <v>342</v>
      </c>
      <c r="L22" s="383"/>
      <c r="M22" s="383"/>
      <c r="N22" s="224" t="s">
        <v>289</v>
      </c>
      <c r="O22" s="384" t="s">
        <v>290</v>
      </c>
      <c r="P22" s="314"/>
      <c r="Q22" s="313"/>
      <c r="R22" s="384" t="s">
        <v>291</v>
      </c>
      <c r="S22" s="313"/>
      <c r="T22" s="126"/>
      <c r="U22" s="126"/>
      <c r="V22" s="126"/>
      <c r="W22" s="126"/>
    </row>
    <row r="23" spans="1:23" ht="28.8">
      <c r="A23" s="340"/>
      <c r="B23" s="341"/>
      <c r="C23" s="340"/>
      <c r="D23" s="342"/>
      <c r="E23" s="342"/>
      <c r="F23" s="342"/>
      <c r="G23" s="342"/>
      <c r="H23" s="341"/>
      <c r="I23" s="326"/>
      <c r="J23" s="326"/>
      <c r="K23" s="326"/>
      <c r="L23" s="326"/>
      <c r="M23" s="326"/>
      <c r="N23" s="224" t="s">
        <v>292</v>
      </c>
      <c r="O23" s="384" t="s">
        <v>293</v>
      </c>
      <c r="P23" s="314"/>
      <c r="Q23" s="313"/>
      <c r="R23" s="384" t="s">
        <v>294</v>
      </c>
      <c r="S23" s="313"/>
      <c r="T23" s="126"/>
      <c r="U23" s="126"/>
      <c r="V23" s="126"/>
      <c r="W23" s="126"/>
    </row>
    <row r="24" spans="1:23" ht="28.8">
      <c r="A24" s="330"/>
      <c r="B24" s="332"/>
      <c r="C24" s="330"/>
      <c r="D24" s="331"/>
      <c r="E24" s="331"/>
      <c r="F24" s="331"/>
      <c r="G24" s="331"/>
      <c r="H24" s="332"/>
      <c r="I24" s="321"/>
      <c r="J24" s="321"/>
      <c r="K24" s="321"/>
      <c r="L24" s="321"/>
      <c r="M24" s="321"/>
      <c r="N24" s="224" t="s">
        <v>295</v>
      </c>
      <c r="O24" s="384" t="s">
        <v>296</v>
      </c>
      <c r="P24" s="314"/>
      <c r="Q24" s="313"/>
      <c r="R24" s="384" t="s">
        <v>291</v>
      </c>
      <c r="S24" s="313"/>
      <c r="T24" s="126"/>
      <c r="U24" s="126"/>
      <c r="V24" s="126"/>
      <c r="W24" s="126"/>
    </row>
    <row r="25" spans="1:23">
      <c r="A25" s="382" t="s">
        <v>343</v>
      </c>
      <c r="B25" s="329"/>
      <c r="C25" s="382" t="s">
        <v>344</v>
      </c>
      <c r="D25" s="328"/>
      <c r="E25" s="328"/>
      <c r="F25" s="328"/>
      <c r="G25" s="328"/>
      <c r="H25" s="329"/>
      <c r="I25" s="380" t="s">
        <v>345</v>
      </c>
      <c r="J25" s="380" t="s">
        <v>341</v>
      </c>
      <c r="K25" s="380" t="s">
        <v>346</v>
      </c>
      <c r="L25" s="380"/>
      <c r="M25" s="380"/>
      <c r="N25" s="389" t="s">
        <v>303</v>
      </c>
      <c r="O25" s="382" t="s">
        <v>304</v>
      </c>
      <c r="P25" s="328"/>
      <c r="Q25" s="329"/>
      <c r="R25" s="382" t="s">
        <v>214</v>
      </c>
      <c r="S25" s="329"/>
      <c r="T25" s="126"/>
      <c r="U25" s="126"/>
      <c r="V25" s="126"/>
      <c r="W25" s="126"/>
    </row>
    <row r="26" spans="1:23">
      <c r="A26" s="340"/>
      <c r="B26" s="341"/>
      <c r="C26" s="340"/>
      <c r="D26" s="342"/>
      <c r="E26" s="342"/>
      <c r="F26" s="342"/>
      <c r="G26" s="342"/>
      <c r="H26" s="341"/>
      <c r="I26" s="326"/>
      <c r="J26" s="326"/>
      <c r="K26" s="326"/>
      <c r="L26" s="326"/>
      <c r="M26" s="326"/>
      <c r="N26" s="321"/>
      <c r="O26" s="330"/>
      <c r="P26" s="331"/>
      <c r="Q26" s="332"/>
      <c r="R26" s="330"/>
      <c r="S26" s="332"/>
      <c r="T26" s="126"/>
      <c r="U26" s="126"/>
      <c r="V26" s="126"/>
      <c r="W26" s="126"/>
    </row>
    <row r="27" spans="1:23">
      <c r="A27" s="330"/>
      <c r="B27" s="332"/>
      <c r="C27" s="330"/>
      <c r="D27" s="331"/>
      <c r="E27" s="331"/>
      <c r="F27" s="331"/>
      <c r="G27" s="331"/>
      <c r="H27" s="332"/>
      <c r="I27" s="321"/>
      <c r="J27" s="321"/>
      <c r="K27" s="321"/>
      <c r="L27" s="321"/>
      <c r="M27" s="321"/>
      <c r="N27" s="225" t="s">
        <v>305</v>
      </c>
      <c r="O27" s="381" t="str">
        <f>O24</f>
        <v>Se reporta un problema indicando que los datos  no cumplen el formato de obligatoriedad, tipo,rango y longitud</v>
      </c>
      <c r="P27" s="314"/>
      <c r="Q27" s="313"/>
      <c r="R27" s="381" t="s">
        <v>214</v>
      </c>
      <c r="S27" s="313"/>
      <c r="T27" s="126"/>
      <c r="U27" s="126"/>
      <c r="V27" s="126"/>
      <c r="W27" s="126"/>
    </row>
    <row r="28" spans="1:23" ht="96.6">
      <c r="A28" s="379" t="s">
        <v>347</v>
      </c>
      <c r="B28" s="329"/>
      <c r="C28" s="379" t="s">
        <v>348</v>
      </c>
      <c r="D28" s="328"/>
      <c r="E28" s="328"/>
      <c r="F28" s="328"/>
      <c r="G28" s="328"/>
      <c r="H28" s="329"/>
      <c r="I28" s="229" t="s">
        <v>349</v>
      </c>
      <c r="J28" s="229" t="s">
        <v>167</v>
      </c>
      <c r="K28" s="229" t="s">
        <v>350</v>
      </c>
      <c r="L28" s="229"/>
      <c r="M28" s="229"/>
      <c r="N28" s="226" t="s">
        <v>301</v>
      </c>
      <c r="O28" s="377" t="s">
        <v>351</v>
      </c>
      <c r="P28" s="314"/>
      <c r="Q28" s="313"/>
      <c r="R28" s="377" t="s">
        <v>214</v>
      </c>
      <c r="S28" s="313"/>
      <c r="T28" s="126"/>
      <c r="U28" s="126"/>
      <c r="V28" s="126"/>
      <c r="W28" s="126"/>
    </row>
    <row r="29" spans="1:23" ht="96.6">
      <c r="A29" s="378" t="s">
        <v>352</v>
      </c>
      <c r="B29" s="313"/>
      <c r="C29" s="378" t="s">
        <v>353</v>
      </c>
      <c r="D29" s="314"/>
      <c r="E29" s="314"/>
      <c r="F29" s="314"/>
      <c r="G29" s="314"/>
      <c r="H29" s="313"/>
      <c r="I29" s="227" t="s">
        <v>354</v>
      </c>
      <c r="J29" s="227" t="s">
        <v>341</v>
      </c>
      <c r="K29" s="218" t="s">
        <v>355</v>
      </c>
      <c r="L29" s="218" t="s">
        <v>356</v>
      </c>
      <c r="M29" s="218" t="s">
        <v>319</v>
      </c>
      <c r="N29" s="218"/>
      <c r="O29" s="378"/>
      <c r="P29" s="314"/>
      <c r="Q29" s="314"/>
      <c r="R29" s="314"/>
      <c r="S29" s="313"/>
      <c r="T29" s="126"/>
      <c r="U29" s="126"/>
      <c r="V29" s="126"/>
      <c r="W29" s="126"/>
    </row>
    <row r="30" spans="1:23" ht="15" thickBot="1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</row>
    <row r="31" spans="1:23">
      <c r="A31" s="159" t="s">
        <v>0</v>
      </c>
      <c r="B31" s="315" t="s">
        <v>85</v>
      </c>
      <c r="C31" s="316"/>
      <c r="D31" s="316"/>
      <c r="E31" s="316"/>
      <c r="F31" s="316"/>
      <c r="G31" s="317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</row>
    <row r="32" spans="1:23">
      <c r="A32" s="160" t="s">
        <v>289</v>
      </c>
      <c r="B32" s="318" t="s">
        <v>357</v>
      </c>
      <c r="C32" s="314"/>
      <c r="D32" s="314"/>
      <c r="E32" s="314"/>
      <c r="F32" s="314"/>
      <c r="G32" s="319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</row>
    <row r="33" spans="1:23">
      <c r="A33" s="160" t="s">
        <v>292</v>
      </c>
      <c r="B33" s="318" t="s">
        <v>358</v>
      </c>
      <c r="C33" s="314"/>
      <c r="D33" s="314"/>
      <c r="E33" s="314"/>
      <c r="F33" s="314"/>
      <c r="G33" s="319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</row>
    <row r="34" spans="1:23" ht="15" thickBot="1">
      <c r="A34" s="160" t="s">
        <v>295</v>
      </c>
      <c r="B34" s="309" t="s">
        <v>322</v>
      </c>
      <c r="C34" s="310"/>
      <c r="D34" s="310"/>
      <c r="E34" s="310"/>
      <c r="F34" s="310"/>
      <c r="G34" s="311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</row>
    <row r="35" spans="1:23" ht="15" thickBot="1">
      <c r="A35" s="160" t="s">
        <v>301</v>
      </c>
      <c r="B35" s="309" t="s">
        <v>359</v>
      </c>
      <c r="C35" s="310"/>
      <c r="D35" s="310"/>
      <c r="E35" s="310"/>
      <c r="F35" s="310"/>
      <c r="G35" s="31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5" thickBot="1">
      <c r="A36" s="160" t="s">
        <v>303</v>
      </c>
      <c r="B36" s="309" t="s">
        <v>360</v>
      </c>
      <c r="C36" s="310"/>
      <c r="D36" s="310"/>
      <c r="E36" s="310"/>
      <c r="F36" s="310"/>
      <c r="G36" s="31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5" thickBot="1">
      <c r="A37" s="160" t="s">
        <v>325</v>
      </c>
      <c r="B37" s="375" t="s">
        <v>361</v>
      </c>
      <c r="C37" s="310"/>
      <c r="D37" s="310"/>
      <c r="E37" s="310"/>
      <c r="F37" s="310"/>
      <c r="G37" s="31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</sheetData>
  <mergeCells count="63">
    <mergeCell ref="B2:S2"/>
    <mergeCell ref="B3:S3"/>
    <mergeCell ref="H5:J5"/>
    <mergeCell ref="K5:L5"/>
    <mergeCell ref="H6:J6"/>
    <mergeCell ref="K6:L6"/>
    <mergeCell ref="H7:J7"/>
    <mergeCell ref="K7:L7"/>
    <mergeCell ref="H8:J8"/>
    <mergeCell ref="K8:L8"/>
    <mergeCell ref="H9:J9"/>
    <mergeCell ref="K9:L9"/>
    <mergeCell ref="A11:C11"/>
    <mergeCell ref="A13:A14"/>
    <mergeCell ref="B13:B14"/>
    <mergeCell ref="C13:C14"/>
    <mergeCell ref="A18:B21"/>
    <mergeCell ref="C18:H21"/>
    <mergeCell ref="I18:K20"/>
    <mergeCell ref="L18:M20"/>
    <mergeCell ref="N18:N21"/>
    <mergeCell ref="O18:S20"/>
    <mergeCell ref="O21:Q21"/>
    <mergeCell ref="R21:S21"/>
    <mergeCell ref="A22:B24"/>
    <mergeCell ref="C22:H24"/>
    <mergeCell ref="I22:I24"/>
    <mergeCell ref="J22:J24"/>
    <mergeCell ref="K22:K24"/>
    <mergeCell ref="L25:L27"/>
    <mergeCell ref="M22:M24"/>
    <mergeCell ref="O22:Q22"/>
    <mergeCell ref="R22:S22"/>
    <mergeCell ref="O23:Q23"/>
    <mergeCell ref="R23:S23"/>
    <mergeCell ref="O24:Q24"/>
    <mergeCell ref="R24:S24"/>
    <mergeCell ref="L22:L24"/>
    <mergeCell ref="A25:B27"/>
    <mergeCell ref="C25:H27"/>
    <mergeCell ref="I25:I27"/>
    <mergeCell ref="J25:J27"/>
    <mergeCell ref="K25:K27"/>
    <mergeCell ref="M25:M27"/>
    <mergeCell ref="N25:N26"/>
    <mergeCell ref="O25:Q26"/>
    <mergeCell ref="R25:S26"/>
    <mergeCell ref="O27:Q27"/>
    <mergeCell ref="R27:S27"/>
    <mergeCell ref="A28:B28"/>
    <mergeCell ref="C28:H28"/>
    <mergeCell ref="O28:Q28"/>
    <mergeCell ref="R28:S28"/>
    <mergeCell ref="A29:B29"/>
    <mergeCell ref="C29:H29"/>
    <mergeCell ref="O29:S29"/>
    <mergeCell ref="B37:G37"/>
    <mergeCell ref="B31:G31"/>
    <mergeCell ref="B32:G32"/>
    <mergeCell ref="B33:G33"/>
    <mergeCell ref="B34:G34"/>
    <mergeCell ref="B35:G35"/>
    <mergeCell ref="B36:G36"/>
  </mergeCells>
  <hyperlinks>
    <hyperlink ref="A1" location="'Objetos de dominio'!A1" display="&lt;-Volver a Inicio"/>
    <hyperlink ref="A4" location="'Persona Encargada - DS'!A1" display="Datos simulados"/>
    <hyperlink ref="C13" location="Coordinador!A7" display="Correo Institucional"/>
    <hyperlink ref="C15" location="Monitor!A9" display="Celular"/>
    <hyperlink ref="N22" location="Monitor!A30" display="Monitor-Política-1"/>
    <hyperlink ref="N23" location="Monitor!A31" display="Monitor-Política-2"/>
    <hyperlink ref="N24" location="Monitor!A32" display="Monitor-Política-3"/>
    <hyperlink ref="N25" location="Monitor!A34" display="Monitor-Política-5"/>
    <hyperlink ref="N27" location="Monitor!A32" display="=A32"/>
    <hyperlink ref="N28" location="Monitor!A32" display="Monitor-Política-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" sqref="C1"/>
    </sheetView>
  </sheetViews>
  <sheetFormatPr baseColWidth="10" defaultRowHeight="14.4"/>
  <cols>
    <col min="2" max="2" width="19.88671875" customWidth="1"/>
    <col min="3" max="3" width="25.109375" bestFit="1" customWidth="1"/>
    <col min="7" max="7" width="39.77734375" customWidth="1"/>
  </cols>
  <sheetData>
    <row r="1" spans="1:7">
      <c r="A1" s="19" t="s">
        <v>36</v>
      </c>
      <c r="B1" s="8"/>
      <c r="C1" s="19" t="s">
        <v>37</v>
      </c>
      <c r="D1" s="7"/>
      <c r="E1" s="8"/>
      <c r="F1" s="8"/>
      <c r="G1" s="8"/>
    </row>
    <row r="2" spans="1:7">
      <c r="A2" s="10" t="s">
        <v>0</v>
      </c>
      <c r="B2" s="25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2" t="s">
        <v>3</v>
      </c>
    </row>
    <row r="3" spans="1:7" ht="28.8">
      <c r="A3" s="20">
        <v>1</v>
      </c>
      <c r="B3" s="5" t="s">
        <v>43</v>
      </c>
      <c r="C3" s="23" t="s">
        <v>44</v>
      </c>
      <c r="D3" s="14" t="s">
        <v>29</v>
      </c>
      <c r="E3" s="15" t="s">
        <v>45</v>
      </c>
      <c r="F3" s="15" t="s">
        <v>46</v>
      </c>
      <c r="G3" s="16" t="str">
        <f>CONCATENATE(B3,"-",C3,"-",D3,"-",E3,"-",F3)</f>
        <v>semestre-1-2023-EDC-Edificio de la ciencia-Lunes-7:00-22:00</v>
      </c>
    </row>
    <row r="4" spans="1:7" ht="28.8">
      <c r="A4" s="20">
        <v>2</v>
      </c>
      <c r="B4" s="5" t="s">
        <v>43</v>
      </c>
      <c r="C4" s="23" t="s">
        <v>44</v>
      </c>
      <c r="D4" s="14" t="s">
        <v>30</v>
      </c>
      <c r="E4" s="15" t="s">
        <v>45</v>
      </c>
      <c r="F4" s="15" t="s">
        <v>46</v>
      </c>
      <c r="G4" s="16" t="str">
        <f t="shared" ref="G4:G8" si="0">CONCATENATE(B4,"-",C4,"-",D4,"-",E4,"-",F4)</f>
        <v>semestre-1-2023-EDC-Edificio de la ciencia-Martes-7:00-22:00</v>
      </c>
    </row>
    <row r="5" spans="1:7" ht="28.8">
      <c r="A5" s="20">
        <v>3</v>
      </c>
      <c r="B5" s="5" t="s">
        <v>43</v>
      </c>
      <c r="C5" s="23" t="s">
        <v>44</v>
      </c>
      <c r="D5" s="14" t="s">
        <v>31</v>
      </c>
      <c r="E5" s="15" t="s">
        <v>45</v>
      </c>
      <c r="F5" s="15" t="s">
        <v>46</v>
      </c>
      <c r="G5" s="16" t="str">
        <f t="shared" si="0"/>
        <v>semestre-1-2023-EDC-Edificio de la ciencia-Miercoles-7:00-22:00</v>
      </c>
    </row>
    <row r="6" spans="1:7" ht="28.8">
      <c r="A6" s="20">
        <v>4</v>
      </c>
      <c r="B6" s="5" t="s">
        <v>43</v>
      </c>
      <c r="C6" s="23" t="s">
        <v>44</v>
      </c>
      <c r="D6" s="14" t="s">
        <v>47</v>
      </c>
      <c r="E6" s="15" t="s">
        <v>45</v>
      </c>
      <c r="F6" s="15" t="s">
        <v>46</v>
      </c>
      <c r="G6" s="16" t="str">
        <f t="shared" si="0"/>
        <v>semestre-1-2023-EDC-Edificio de la ciencia-Jueves-7:00-22:00</v>
      </c>
    </row>
    <row r="7" spans="1:7" ht="28.8">
      <c r="A7" s="21">
        <v>5</v>
      </c>
      <c r="B7" s="5" t="s">
        <v>43</v>
      </c>
      <c r="C7" s="24" t="s">
        <v>44</v>
      </c>
      <c r="D7" s="17" t="s">
        <v>33</v>
      </c>
      <c r="E7" s="18" t="s">
        <v>45</v>
      </c>
      <c r="F7" s="18" t="s">
        <v>46</v>
      </c>
      <c r="G7" s="16" t="str">
        <f t="shared" si="0"/>
        <v>semestre-1-2023-EDC-Edificio de la ciencia-Viernes-7:00-22:00</v>
      </c>
    </row>
    <row r="8" spans="1:7" ht="28.8">
      <c r="A8" s="22">
        <v>6</v>
      </c>
      <c r="B8" s="5" t="s">
        <v>43</v>
      </c>
      <c r="C8" s="23" t="s">
        <v>44</v>
      </c>
      <c r="D8" s="14" t="s">
        <v>34</v>
      </c>
      <c r="E8" s="15" t="s">
        <v>45</v>
      </c>
      <c r="F8" s="15" t="s">
        <v>48</v>
      </c>
      <c r="G8" s="16" t="str">
        <f t="shared" si="0"/>
        <v>semestre-1-2023-EDC-Edificio de la ciencia-Sabado-7:00-17:00</v>
      </c>
    </row>
  </sheetData>
  <hyperlinks>
    <hyperlink ref="A1" location="'Objetos de dominio'!A1" display="&lt;-Volver al inicio"/>
    <hyperlink ref="C1" location="'Tiempo Funcionamiento Inst Educ'!A1" display="&lt;-Volver a Objeto de dominio"/>
    <hyperlink ref="C3" location="'Centro Informatica'!B1" display="EDC-Edificio de la ciencia"/>
    <hyperlink ref="C4" location="'Centro Informatica'!B1" display="EDC-Edificio de la ciencia"/>
    <hyperlink ref="C5" location="'Centro Informatica'!B1" display="EDC-Edificio de la ciencia"/>
    <hyperlink ref="C6" location="'Centro Informatica'!B1" display="EDC-Edificio de la ciencia"/>
    <hyperlink ref="C7" location="'Centro Informatica'!B1" display="EDC-Edificio de la ciencia"/>
    <hyperlink ref="C8" location="'Centro Informatica - DS'!A1" display="EDC-Edificio de la ciencia"/>
    <hyperlink ref="D3:D8" location="'Dia Semanal - DS'!A1" display="Lunes"/>
    <hyperlink ref="C3:C8" location="'Instalacion Educativa - DS'!A1" display="EDC-Edificio de la cienci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69" workbookViewId="0">
      <selection activeCell="A33" sqref="A1:V33"/>
    </sheetView>
  </sheetViews>
  <sheetFormatPr baseColWidth="10" defaultRowHeight="14.4"/>
  <cols>
    <col min="1" max="1" width="16.5546875" customWidth="1"/>
    <col min="2" max="2" width="17.33203125" customWidth="1"/>
  </cols>
  <sheetData>
    <row r="1" spans="1:22">
      <c r="A1" s="306" t="s">
        <v>87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126"/>
      <c r="U1" s="126"/>
      <c r="V1" s="8"/>
    </row>
    <row r="2" spans="1:22">
      <c r="A2" s="127" t="s">
        <v>195</v>
      </c>
      <c r="B2" s="345" t="str">
        <f>'Objetos de dominio'!A8</f>
        <v>Tiempo Funcionamiento Institucion Educativa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3"/>
      <c r="T2" s="126"/>
      <c r="U2" s="126"/>
      <c r="V2" s="8"/>
    </row>
    <row r="3" spans="1:22">
      <c r="A3" s="127" t="str">
        <f>'[1]Objetos dominio'!D1</f>
        <v xml:space="preserve">Descripcion </v>
      </c>
      <c r="B3" s="345" t="str">
        <f>'Objetos de dominio'!D8</f>
        <v>Objeto de dominio que representa los horarios en dias de la semana en los que una instalacion educativa funciona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3"/>
      <c r="T3" s="126"/>
      <c r="U3" s="126"/>
      <c r="V3" s="8"/>
    </row>
    <row r="4" spans="1:22" ht="15" thickBot="1">
      <c r="A4" s="125" t="s">
        <v>23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6"/>
      <c r="U4" s="126"/>
      <c r="V4" s="8"/>
    </row>
    <row r="5" spans="1:22" ht="86.4">
      <c r="A5" s="230" t="s">
        <v>88</v>
      </c>
      <c r="B5" s="231" t="s">
        <v>89</v>
      </c>
      <c r="C5" s="130" t="s">
        <v>90</v>
      </c>
      <c r="D5" s="130" t="s">
        <v>91</v>
      </c>
      <c r="E5" s="130" t="s">
        <v>92</v>
      </c>
      <c r="F5" s="130" t="s">
        <v>93</v>
      </c>
      <c r="G5" s="130" t="s">
        <v>94</v>
      </c>
      <c r="H5" s="130" t="s">
        <v>95</v>
      </c>
      <c r="I5" s="130"/>
      <c r="J5" s="130"/>
      <c r="K5" s="130" t="s">
        <v>96</v>
      </c>
      <c r="L5" s="130"/>
      <c r="M5" s="130" t="s">
        <v>97</v>
      </c>
      <c r="N5" s="130" t="s">
        <v>98</v>
      </c>
      <c r="O5" s="130" t="s">
        <v>99</v>
      </c>
      <c r="P5" s="130" t="s">
        <v>100</v>
      </c>
      <c r="Q5" s="130" t="s">
        <v>101</v>
      </c>
      <c r="R5" s="130" t="s">
        <v>102</v>
      </c>
      <c r="S5" s="130" t="s">
        <v>85</v>
      </c>
      <c r="T5" s="232" t="str">
        <f>A22</f>
        <v>Crear Tiempo Funcionamiento Instalacion Educativa</v>
      </c>
      <c r="U5" s="233" t="str">
        <f>A25</f>
        <v>Eliminar Tiempo Funcionamiento Instalacion Educativa</v>
      </c>
      <c r="V5" s="234" t="str">
        <f>A27</f>
        <v>Consultar Tiempo Funcionamiento Instalacion Educativa</v>
      </c>
    </row>
    <row r="6" spans="1:22" ht="151.80000000000001">
      <c r="A6" s="142" t="s">
        <v>0</v>
      </c>
      <c r="B6" s="136" t="s">
        <v>103</v>
      </c>
      <c r="C6" s="235">
        <v>36</v>
      </c>
      <c r="D6" s="136">
        <v>36</v>
      </c>
      <c r="E6" s="136"/>
      <c r="F6" s="136"/>
      <c r="G6" s="136"/>
      <c r="H6" s="136" t="s">
        <v>104</v>
      </c>
      <c r="I6" s="136"/>
      <c r="J6" s="136"/>
      <c r="K6" s="136"/>
      <c r="L6" s="136"/>
      <c r="M6" s="137" t="s">
        <v>105</v>
      </c>
      <c r="N6" s="136" t="s">
        <v>106</v>
      </c>
      <c r="O6" s="136" t="s">
        <v>107</v>
      </c>
      <c r="P6" s="136" t="s">
        <v>106</v>
      </c>
      <c r="Q6" s="136" t="s">
        <v>107</v>
      </c>
      <c r="R6" s="136" t="s">
        <v>106</v>
      </c>
      <c r="S6" s="138" t="s">
        <v>379</v>
      </c>
      <c r="T6" s="210" t="s">
        <v>109</v>
      </c>
      <c r="U6" s="218" t="s">
        <v>109</v>
      </c>
      <c r="V6" s="236" t="s">
        <v>111</v>
      </c>
    </row>
    <row r="7" spans="1:22" ht="110.4">
      <c r="A7" s="143" t="s">
        <v>362</v>
      </c>
      <c r="B7" s="246" t="s">
        <v>103</v>
      </c>
      <c r="C7" s="247"/>
      <c r="D7" s="237"/>
      <c r="E7" s="142"/>
      <c r="F7" s="142"/>
      <c r="G7" s="142"/>
      <c r="H7" s="142"/>
      <c r="I7" s="142"/>
      <c r="J7" s="142"/>
      <c r="K7" s="142"/>
      <c r="L7" s="142"/>
      <c r="M7" s="171" t="s">
        <v>105</v>
      </c>
      <c r="N7" s="142" t="s">
        <v>107</v>
      </c>
      <c r="O7" s="142" t="s">
        <v>122</v>
      </c>
      <c r="P7" s="142" t="s">
        <v>106</v>
      </c>
      <c r="Q7" s="142" t="s">
        <v>107</v>
      </c>
      <c r="R7" s="142" t="s">
        <v>107</v>
      </c>
      <c r="S7" s="143" t="s">
        <v>363</v>
      </c>
      <c r="T7" s="210" t="s">
        <v>109</v>
      </c>
      <c r="U7" s="218" t="s">
        <v>116</v>
      </c>
      <c r="V7" s="236" t="s">
        <v>115</v>
      </c>
    </row>
    <row r="8" spans="1:22" ht="69">
      <c r="A8" s="142" t="s">
        <v>39</v>
      </c>
      <c r="B8" s="248" t="s">
        <v>39</v>
      </c>
      <c r="C8" s="146"/>
      <c r="D8" s="145"/>
      <c r="E8" s="145"/>
      <c r="F8" s="145"/>
      <c r="G8" s="145"/>
      <c r="H8" s="145"/>
      <c r="I8" s="147"/>
      <c r="J8" s="147"/>
      <c r="K8" s="147"/>
      <c r="L8" s="238"/>
      <c r="M8" s="239" t="s">
        <v>105</v>
      </c>
      <c r="N8" s="146" t="s">
        <v>107</v>
      </c>
      <c r="O8" s="145" t="s">
        <v>107</v>
      </c>
      <c r="P8" s="145" t="s">
        <v>106</v>
      </c>
      <c r="Q8" s="145" t="s">
        <v>107</v>
      </c>
      <c r="R8" s="145" t="s">
        <v>107</v>
      </c>
      <c r="S8" s="147" t="s">
        <v>376</v>
      </c>
      <c r="T8" s="210" t="s">
        <v>109</v>
      </c>
      <c r="U8" s="218" t="s">
        <v>116</v>
      </c>
      <c r="V8" s="236" t="s">
        <v>115</v>
      </c>
    </row>
    <row r="9" spans="1:22" ht="96.6">
      <c r="A9" s="142" t="s">
        <v>40</v>
      </c>
      <c r="B9" s="249" t="s">
        <v>73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 t="s">
        <v>377</v>
      </c>
      <c r="T9" s="240"/>
      <c r="U9" s="218"/>
      <c r="V9" s="236"/>
    </row>
    <row r="10" spans="1:22" ht="69">
      <c r="A10" s="142" t="s">
        <v>41</v>
      </c>
      <c r="B10" s="143" t="s">
        <v>201</v>
      </c>
      <c r="C10" s="209"/>
      <c r="D10" s="209"/>
      <c r="E10" s="209"/>
      <c r="F10" s="209"/>
      <c r="G10" s="209"/>
      <c r="H10" s="209" t="s">
        <v>202</v>
      </c>
      <c r="I10" s="209"/>
      <c r="J10" s="209"/>
      <c r="K10" s="209"/>
      <c r="L10" s="209"/>
      <c r="M10" s="241" t="s">
        <v>105</v>
      </c>
      <c r="N10" s="209" t="s">
        <v>107</v>
      </c>
      <c r="O10" s="209" t="s">
        <v>107</v>
      </c>
      <c r="P10" s="209" t="s">
        <v>106</v>
      </c>
      <c r="Q10" s="209" t="s">
        <v>107</v>
      </c>
      <c r="R10" s="209" t="s">
        <v>107</v>
      </c>
      <c r="S10" s="212" t="s">
        <v>364</v>
      </c>
      <c r="T10" s="210" t="s">
        <v>109</v>
      </c>
      <c r="U10" s="218" t="s">
        <v>116</v>
      </c>
      <c r="V10" s="236" t="s">
        <v>119</v>
      </c>
    </row>
    <row r="11" spans="1:22" ht="69">
      <c r="A11" s="142" t="s">
        <v>42</v>
      </c>
      <c r="B11" s="143" t="s">
        <v>201</v>
      </c>
      <c r="C11" s="142"/>
      <c r="D11" s="142"/>
      <c r="E11" s="142"/>
      <c r="F11" s="142"/>
      <c r="G11" s="142"/>
      <c r="H11" s="142" t="s">
        <v>202</v>
      </c>
      <c r="I11" s="142"/>
      <c r="J11" s="142"/>
      <c r="K11" s="142"/>
      <c r="L11" s="142"/>
      <c r="M11" s="171" t="s">
        <v>105</v>
      </c>
      <c r="N11" s="142" t="s">
        <v>107</v>
      </c>
      <c r="O11" s="142" t="s">
        <v>107</v>
      </c>
      <c r="P11" s="142" t="s">
        <v>106</v>
      </c>
      <c r="Q11" s="142" t="s">
        <v>107</v>
      </c>
      <c r="R11" s="142" t="s">
        <v>107</v>
      </c>
      <c r="S11" s="143" t="s">
        <v>365</v>
      </c>
      <c r="T11" s="210" t="s">
        <v>109</v>
      </c>
      <c r="U11" s="218" t="s">
        <v>116</v>
      </c>
      <c r="V11" s="236" t="s">
        <v>119</v>
      </c>
    </row>
    <row r="12" spans="1:22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8"/>
    </row>
    <row r="13" spans="1:22" ht="15" thickBot="1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8"/>
    </row>
    <row r="14" spans="1:22">
      <c r="A14" s="386" t="s">
        <v>125</v>
      </c>
      <c r="B14" s="316"/>
      <c r="C14" s="317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8"/>
    </row>
    <row r="15" spans="1:22" ht="27.6">
      <c r="A15" s="149" t="s">
        <v>126</v>
      </c>
      <c r="B15" s="150" t="s">
        <v>85</v>
      </c>
      <c r="C15" s="151" t="s">
        <v>127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8"/>
    </row>
    <row r="16" spans="1:22" ht="43.2">
      <c r="A16" s="338" t="s">
        <v>184</v>
      </c>
      <c r="B16" s="339" t="s">
        <v>378</v>
      </c>
      <c r="C16" s="152" t="s">
        <v>362</v>
      </c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8"/>
    </row>
    <row r="17" spans="1:22" ht="28.8">
      <c r="A17" s="321"/>
      <c r="B17" s="332"/>
      <c r="C17" s="153" t="s">
        <v>39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8"/>
    </row>
    <row r="18" spans="1:22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8"/>
    </row>
    <row r="19" spans="1:22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8"/>
    </row>
    <row r="20" spans="1:22">
      <c r="A20" s="327" t="s">
        <v>130</v>
      </c>
      <c r="B20" s="329"/>
      <c r="C20" s="327" t="s">
        <v>85</v>
      </c>
      <c r="D20" s="328"/>
      <c r="E20" s="328"/>
      <c r="F20" s="328"/>
      <c r="G20" s="328"/>
      <c r="H20" s="329"/>
      <c r="I20" s="333" t="s">
        <v>131</v>
      </c>
      <c r="J20" s="314"/>
      <c r="K20" s="313"/>
      <c r="L20" s="333" t="s">
        <v>132</v>
      </c>
      <c r="M20" s="313"/>
      <c r="N20" s="325" t="s">
        <v>133</v>
      </c>
      <c r="O20" s="333" t="s">
        <v>134</v>
      </c>
      <c r="P20" s="314"/>
      <c r="Q20" s="314"/>
      <c r="R20" s="314"/>
      <c r="S20" s="313"/>
      <c r="T20" s="126"/>
      <c r="U20" s="126"/>
      <c r="V20" s="8"/>
    </row>
    <row r="21" spans="1:22">
      <c r="A21" s="330"/>
      <c r="B21" s="332"/>
      <c r="C21" s="330"/>
      <c r="D21" s="331"/>
      <c r="E21" s="331"/>
      <c r="F21" s="331"/>
      <c r="G21" s="331"/>
      <c r="H21" s="332"/>
      <c r="I21" s="154" t="s">
        <v>186</v>
      </c>
      <c r="J21" s="154" t="s">
        <v>206</v>
      </c>
      <c r="K21" s="242" t="s">
        <v>137</v>
      </c>
      <c r="L21" s="242" t="s">
        <v>206</v>
      </c>
      <c r="M21" s="242" t="s">
        <v>137</v>
      </c>
      <c r="N21" s="321"/>
      <c r="O21" s="333" t="s">
        <v>138</v>
      </c>
      <c r="P21" s="314"/>
      <c r="Q21" s="313"/>
      <c r="R21" s="333" t="s">
        <v>139</v>
      </c>
      <c r="S21" s="313"/>
      <c r="T21" s="126"/>
      <c r="U21" s="126"/>
      <c r="V21" s="8"/>
    </row>
    <row r="22" spans="1:22" ht="86.4">
      <c r="A22" s="379" t="s">
        <v>380</v>
      </c>
      <c r="B22" s="329"/>
      <c r="C22" s="379" t="s">
        <v>381</v>
      </c>
      <c r="D22" s="328"/>
      <c r="E22" s="328"/>
      <c r="F22" s="328"/>
      <c r="G22" s="328"/>
      <c r="H22" s="329"/>
      <c r="I22" s="376" t="s">
        <v>366</v>
      </c>
      <c r="J22" s="376" t="s">
        <v>71</v>
      </c>
      <c r="K22" s="376" t="s">
        <v>382</v>
      </c>
      <c r="L22" s="376"/>
      <c r="M22" s="376"/>
      <c r="N22" s="226" t="s">
        <v>383</v>
      </c>
      <c r="O22" s="377" t="s">
        <v>367</v>
      </c>
      <c r="P22" s="314"/>
      <c r="Q22" s="313"/>
      <c r="R22" s="377" t="s">
        <v>368</v>
      </c>
      <c r="S22" s="313"/>
      <c r="T22" s="126"/>
      <c r="U22" s="126"/>
      <c r="V22" s="8"/>
    </row>
    <row r="23" spans="1:22">
      <c r="A23" s="340"/>
      <c r="B23" s="341"/>
      <c r="C23" s="340"/>
      <c r="D23" s="342"/>
      <c r="E23" s="342"/>
      <c r="F23" s="342"/>
      <c r="G23" s="342"/>
      <c r="H23" s="341"/>
      <c r="I23" s="326"/>
      <c r="J23" s="326"/>
      <c r="K23" s="326"/>
      <c r="L23" s="326"/>
      <c r="M23" s="326"/>
      <c r="N23" s="396" t="str">
        <f>A31</f>
        <v>Tiempo Funcionamiento Instalacion Educativa-Política-2</v>
      </c>
      <c r="O23" s="379" t="s">
        <v>384</v>
      </c>
      <c r="P23" s="328"/>
      <c r="Q23" s="329"/>
      <c r="R23" s="379" t="s">
        <v>369</v>
      </c>
      <c r="S23" s="329"/>
      <c r="T23" s="126"/>
      <c r="U23" s="126"/>
      <c r="V23" s="8"/>
    </row>
    <row r="24" spans="1:22">
      <c r="A24" s="330"/>
      <c r="B24" s="332"/>
      <c r="C24" s="330"/>
      <c r="D24" s="331"/>
      <c r="E24" s="331"/>
      <c r="F24" s="331"/>
      <c r="G24" s="331"/>
      <c r="H24" s="332"/>
      <c r="I24" s="321"/>
      <c r="J24" s="321"/>
      <c r="K24" s="321"/>
      <c r="L24" s="321"/>
      <c r="M24" s="321"/>
      <c r="N24" s="321"/>
      <c r="O24" s="330"/>
      <c r="P24" s="331"/>
      <c r="Q24" s="332"/>
      <c r="R24" s="330"/>
      <c r="S24" s="332"/>
      <c r="T24" s="126"/>
      <c r="U24" s="126"/>
      <c r="V24" s="8"/>
    </row>
    <row r="25" spans="1:22" ht="86.4">
      <c r="A25" s="395" t="s">
        <v>385</v>
      </c>
      <c r="B25" s="329"/>
      <c r="C25" s="395" t="s">
        <v>386</v>
      </c>
      <c r="D25" s="328"/>
      <c r="E25" s="328"/>
      <c r="F25" s="328"/>
      <c r="G25" s="328"/>
      <c r="H25" s="329"/>
      <c r="I25" s="392" t="s">
        <v>370</v>
      </c>
      <c r="J25" s="392" t="s">
        <v>167</v>
      </c>
      <c r="K25" s="392" t="s">
        <v>371</v>
      </c>
      <c r="L25" s="392"/>
      <c r="M25" s="392"/>
      <c r="N25" s="243" t="s">
        <v>387</v>
      </c>
      <c r="O25" s="393" t="s">
        <v>388</v>
      </c>
      <c r="P25" s="314"/>
      <c r="Q25" s="313"/>
      <c r="R25" s="393" t="s">
        <v>214</v>
      </c>
      <c r="S25" s="313"/>
      <c r="T25" s="126"/>
      <c r="U25" s="126"/>
      <c r="V25" s="8"/>
    </row>
    <row r="26" spans="1:22" ht="86.4">
      <c r="A26" s="330"/>
      <c r="B26" s="332"/>
      <c r="C26" s="330"/>
      <c r="D26" s="331"/>
      <c r="E26" s="331"/>
      <c r="F26" s="331"/>
      <c r="G26" s="331"/>
      <c r="H26" s="332"/>
      <c r="I26" s="321"/>
      <c r="J26" s="321"/>
      <c r="K26" s="321"/>
      <c r="L26" s="321"/>
      <c r="M26" s="321"/>
      <c r="N26" s="243" t="s">
        <v>389</v>
      </c>
      <c r="O26" s="393" t="s">
        <v>390</v>
      </c>
      <c r="P26" s="314"/>
      <c r="Q26" s="313"/>
      <c r="R26" s="393" t="s">
        <v>214</v>
      </c>
      <c r="S26" s="313"/>
      <c r="T26" s="126"/>
      <c r="U26" s="126"/>
      <c r="V26" s="8"/>
    </row>
    <row r="27" spans="1:22" ht="96.6">
      <c r="A27" s="394" t="s">
        <v>391</v>
      </c>
      <c r="B27" s="313"/>
      <c r="C27" s="394" t="s">
        <v>392</v>
      </c>
      <c r="D27" s="314"/>
      <c r="E27" s="314"/>
      <c r="F27" s="314"/>
      <c r="G27" s="314"/>
      <c r="H27" s="313"/>
      <c r="I27" s="244" t="s">
        <v>372</v>
      </c>
      <c r="J27" s="244" t="s">
        <v>71</v>
      </c>
      <c r="K27" s="245" t="s">
        <v>373</v>
      </c>
      <c r="L27" s="245" t="s">
        <v>393</v>
      </c>
      <c r="M27" s="245" t="s">
        <v>374</v>
      </c>
      <c r="N27" s="245"/>
      <c r="O27" s="394"/>
      <c r="P27" s="314"/>
      <c r="Q27" s="314"/>
      <c r="R27" s="314"/>
      <c r="S27" s="313"/>
      <c r="T27" s="126"/>
      <c r="U27" s="126"/>
      <c r="V27" s="8"/>
    </row>
    <row r="28" spans="1:22" ht="15" thickBot="1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8"/>
    </row>
    <row r="29" spans="1:22">
      <c r="A29" s="159" t="s">
        <v>0</v>
      </c>
      <c r="B29" s="315" t="s">
        <v>85</v>
      </c>
      <c r="C29" s="316"/>
      <c r="D29" s="316"/>
      <c r="E29" s="316"/>
      <c r="F29" s="316"/>
      <c r="G29" s="317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8"/>
    </row>
    <row r="30" spans="1:22" ht="55.2">
      <c r="A30" s="160" t="s">
        <v>383</v>
      </c>
      <c r="B30" s="391" t="s">
        <v>86</v>
      </c>
      <c r="C30" s="314"/>
      <c r="D30" s="314"/>
      <c r="E30" s="314"/>
      <c r="F30" s="314"/>
      <c r="G30" s="319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8"/>
    </row>
    <row r="31" spans="1:22" ht="55.2">
      <c r="A31" s="160" t="s">
        <v>394</v>
      </c>
      <c r="B31" s="391" t="s">
        <v>395</v>
      </c>
      <c r="C31" s="314"/>
      <c r="D31" s="314"/>
      <c r="E31" s="314"/>
      <c r="F31" s="314"/>
      <c r="G31" s="319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8"/>
    </row>
    <row r="32" spans="1:22" ht="55.2">
      <c r="A32" s="160" t="s">
        <v>387</v>
      </c>
      <c r="B32" s="391" t="s">
        <v>375</v>
      </c>
      <c r="C32" s="314"/>
      <c r="D32" s="314"/>
      <c r="E32" s="314"/>
      <c r="F32" s="314"/>
      <c r="G32" s="31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55.2">
      <c r="A33" s="160" t="s">
        <v>389</v>
      </c>
      <c r="B33" s="391" t="s">
        <v>396</v>
      </c>
      <c r="C33" s="314"/>
      <c r="D33" s="314"/>
      <c r="E33" s="314"/>
      <c r="F33" s="314"/>
      <c r="G33" s="31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</sheetData>
  <mergeCells count="45">
    <mergeCell ref="N20:N21"/>
    <mergeCell ref="O20:S20"/>
    <mergeCell ref="O21:Q21"/>
    <mergeCell ref="R21:S21"/>
    <mergeCell ref="A1:S1"/>
    <mergeCell ref="B2:S2"/>
    <mergeCell ref="B3:S3"/>
    <mergeCell ref="A14:C14"/>
    <mergeCell ref="A16:A17"/>
    <mergeCell ref="B16:B17"/>
    <mergeCell ref="L22:L24"/>
    <mergeCell ref="A20:B21"/>
    <mergeCell ref="C20:H21"/>
    <mergeCell ref="I20:K20"/>
    <mergeCell ref="L20:M20"/>
    <mergeCell ref="A22:B24"/>
    <mergeCell ref="C22:H24"/>
    <mergeCell ref="I22:I24"/>
    <mergeCell ref="J22:J24"/>
    <mergeCell ref="K22:K24"/>
    <mergeCell ref="M22:M24"/>
    <mergeCell ref="O22:Q22"/>
    <mergeCell ref="R22:S22"/>
    <mergeCell ref="N23:N24"/>
    <mergeCell ref="O23:Q24"/>
    <mergeCell ref="R23:S24"/>
    <mergeCell ref="A27:B27"/>
    <mergeCell ref="C27:H27"/>
    <mergeCell ref="O27:S27"/>
    <mergeCell ref="A25:B26"/>
    <mergeCell ref="C25:H26"/>
    <mergeCell ref="I25:I26"/>
    <mergeCell ref="J25:J26"/>
    <mergeCell ref="K25:K26"/>
    <mergeCell ref="L25:L26"/>
    <mergeCell ref="M25:M26"/>
    <mergeCell ref="O25:Q25"/>
    <mergeCell ref="R25:S25"/>
    <mergeCell ref="O26:Q26"/>
    <mergeCell ref="R26:S26"/>
    <mergeCell ref="B29:G29"/>
    <mergeCell ref="B30:G30"/>
    <mergeCell ref="B31:G31"/>
    <mergeCell ref="B32:G32"/>
    <mergeCell ref="B33:G33"/>
  </mergeCells>
  <hyperlinks>
    <hyperlink ref="A1" location="null!A1" display="Volver al inicio"/>
    <hyperlink ref="A4" location="'Tiempo Funcionamiento InEdu - D'!A1" display="Datos simulados"/>
    <hyperlink ref="B8" location="'Instalacion Educativa'!A1" display="Instalacion Educativa"/>
    <hyperlink ref="C16" location="null!A7" display="Periodo funcionamiento"/>
    <hyperlink ref="C17" location="null!A8" display="Centro informatica"/>
    <hyperlink ref="N22" location="'Tiempo Funcionamiento Centro In'!A29" display="Tiempo Funcionamiento Centro Informatica-Política-1"/>
    <hyperlink ref="N25" location="'Tiempo Funcionamiento Centro In'!A31" display="Tiempo Funcionamiento Centro Informatica-Política-3"/>
    <hyperlink ref="N26" location="'Tiempo Funcionamiento Centro In'!A32" display="Tiempo Funcionamiento Centro Informatica-Política-4"/>
    <hyperlink ref="A1:S1" location="'Objetos de dominio'!A1" display="Volver al inicio"/>
    <hyperlink ref="B9" location="'Dia Semanal'!A1" display="Dia Seman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2" sqref="D12"/>
    </sheetView>
  </sheetViews>
  <sheetFormatPr baseColWidth="10" defaultRowHeight="14.4"/>
  <cols>
    <col min="1" max="1" width="38.5546875" bestFit="1" customWidth="1"/>
    <col min="2" max="2" width="26.33203125" customWidth="1"/>
    <col min="3" max="3" width="22" customWidth="1"/>
    <col min="4" max="4" width="91.88671875" customWidth="1"/>
  </cols>
  <sheetData>
    <row r="1" spans="1:5">
      <c r="A1" s="49" t="s">
        <v>21</v>
      </c>
      <c r="B1" s="49" t="s">
        <v>22</v>
      </c>
      <c r="C1" s="49" t="s">
        <v>23</v>
      </c>
      <c r="D1" s="50" t="s">
        <v>24</v>
      </c>
      <c r="E1" s="49" t="s">
        <v>25</v>
      </c>
    </row>
    <row r="2" spans="1:5">
      <c r="A2" s="5" t="s">
        <v>72</v>
      </c>
      <c r="B2" s="51" t="s">
        <v>84</v>
      </c>
      <c r="C2" s="51" t="s">
        <v>84</v>
      </c>
      <c r="D2" s="47" t="s">
        <v>77</v>
      </c>
      <c r="E2" s="5">
        <v>1</v>
      </c>
    </row>
    <row r="3" spans="1:5">
      <c r="A3" s="5" t="s">
        <v>73</v>
      </c>
      <c r="B3" s="51" t="s">
        <v>84</v>
      </c>
      <c r="C3" s="51" t="s">
        <v>84</v>
      </c>
      <c r="D3" s="47" t="s">
        <v>78</v>
      </c>
      <c r="E3" s="5">
        <v>1</v>
      </c>
    </row>
    <row r="4" spans="1:5" ht="28.8">
      <c r="A4" s="5" t="s">
        <v>74</v>
      </c>
      <c r="B4" s="51" t="s">
        <v>84</v>
      </c>
      <c r="C4" s="51" t="s">
        <v>84</v>
      </c>
      <c r="D4" s="47" t="s">
        <v>79</v>
      </c>
      <c r="E4" s="5">
        <v>3</v>
      </c>
    </row>
    <row r="5" spans="1:5" ht="28.8">
      <c r="A5" s="5" t="s">
        <v>39</v>
      </c>
      <c r="B5" s="51" t="s">
        <v>84</v>
      </c>
      <c r="C5" s="51" t="s">
        <v>84</v>
      </c>
      <c r="D5" s="47" t="s">
        <v>80</v>
      </c>
      <c r="E5" s="5">
        <v>1</v>
      </c>
    </row>
    <row r="6" spans="1:5">
      <c r="A6" s="5" t="s">
        <v>75</v>
      </c>
      <c r="B6" s="51" t="s">
        <v>84</v>
      </c>
      <c r="C6" s="51" t="s">
        <v>84</v>
      </c>
      <c r="D6" s="47" t="s">
        <v>81</v>
      </c>
      <c r="E6" s="5">
        <v>1</v>
      </c>
    </row>
    <row r="7" spans="1:5">
      <c r="A7" s="5" t="s">
        <v>64</v>
      </c>
      <c r="B7" s="51" t="s">
        <v>84</v>
      </c>
      <c r="C7" s="51" t="s">
        <v>84</v>
      </c>
      <c r="D7" s="47" t="s">
        <v>82</v>
      </c>
      <c r="E7" s="5">
        <v>2</v>
      </c>
    </row>
    <row r="8" spans="1:5" ht="28.8">
      <c r="A8" s="5" t="s">
        <v>76</v>
      </c>
      <c r="B8" s="51" t="s">
        <v>84</v>
      </c>
      <c r="C8" s="51" t="s">
        <v>84</v>
      </c>
      <c r="D8" s="47" t="s">
        <v>83</v>
      </c>
      <c r="E8" s="5">
        <v>2</v>
      </c>
    </row>
  </sheetData>
  <autoFilter ref="A1:E1"/>
  <hyperlinks>
    <hyperlink ref="C2" location="'Coordinador - DS'!A1" display="Enlace"/>
    <hyperlink ref="C3" location="'Dia Semanal - DS'!A1" display="Enlace"/>
    <hyperlink ref="C4" location="'Horario Persona Encargada - DS'!A1" display="Enlace"/>
    <hyperlink ref="C5" location="'Instalacion Educativa - DS'!A1" display="Enlace"/>
    <hyperlink ref="C6" location="'Monitor - DS'!A1" display="Enlace"/>
    <hyperlink ref="C7" location="'Persona Encargada - DS'!A1" display="Enlace"/>
    <hyperlink ref="C8" location="'Tiempo Funcionamiento InEdu - D'!A1" display="Enlace"/>
    <hyperlink ref="B2" location="Coordinador!A1" display="Enlace"/>
    <hyperlink ref="B3" location="'Dia Semanal'!A1" display="Enlace"/>
    <hyperlink ref="B4" location="'Horario Persona Encargada'!A1" display="Enlace"/>
    <hyperlink ref="B5" location="'Instalacion Educativa'!A1" display="Enlace"/>
    <hyperlink ref="B6" location="Monitor!A1" display="Enlace"/>
    <hyperlink ref="B7" location="'Persona Encargada'!A1" display="Enlace"/>
    <hyperlink ref="B8" location="'Tiempo Funcionamiento Inst Educ'!A1" display="Enla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4.4"/>
  <cols>
    <col min="2" max="2" width="30.109375" bestFit="1" customWidth="1"/>
    <col min="3" max="3" width="24.88671875" bestFit="1" customWidth="1"/>
    <col min="4" max="4" width="47.6640625" bestFit="1" customWidth="1"/>
    <col min="5" max="5" width="39.77734375" customWidth="1"/>
  </cols>
  <sheetData>
    <row r="1" spans="1:5">
      <c r="A1" s="19" t="s">
        <v>36</v>
      </c>
      <c r="B1" s="8"/>
      <c r="C1" s="19" t="s">
        <v>27</v>
      </c>
      <c r="D1" s="26"/>
      <c r="E1" s="8"/>
    </row>
    <row r="2" spans="1:5">
      <c r="A2" s="27" t="s">
        <v>0</v>
      </c>
      <c r="B2" s="28" t="s">
        <v>28</v>
      </c>
      <c r="C2" s="29" t="s">
        <v>49</v>
      </c>
      <c r="D2" s="28" t="s">
        <v>50</v>
      </c>
      <c r="E2" s="30" t="s">
        <v>3</v>
      </c>
    </row>
    <row r="3" spans="1:5" ht="43.2">
      <c r="A3" s="31">
        <v>1</v>
      </c>
      <c r="B3" s="32" t="s">
        <v>51</v>
      </c>
      <c r="C3" s="32" t="s">
        <v>52</v>
      </c>
      <c r="D3" s="31">
        <v>21344112</v>
      </c>
      <c r="E3" s="33" t="str">
        <f>CONCATENATE(B3,"-",C3,"-",D3)</f>
        <v>Lisdey Cardona-Coordinador.SalaSistemas2134@uco.net.co-21344112</v>
      </c>
    </row>
  </sheetData>
  <hyperlinks>
    <hyperlink ref="A1" location="'Objetos de dominio'!A1" display="&lt;-Volver al inicio"/>
    <hyperlink ref="C1" location="Coordinador!A1" display="&lt;-Volver a Objeto de Domin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C1" zoomScale="80" workbookViewId="0">
      <selection activeCell="A31" sqref="A1:W31"/>
    </sheetView>
  </sheetViews>
  <sheetFormatPr baseColWidth="10" defaultRowHeight="14.4"/>
  <sheetData>
    <row r="1" spans="1:23">
      <c r="A1" s="286" t="s">
        <v>87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8"/>
      <c r="U1" s="8"/>
      <c r="V1" s="8"/>
      <c r="W1" s="8"/>
    </row>
    <row r="2" spans="1:23">
      <c r="A2" s="52" t="str">
        <f>'[1]Objetos dominio'!A36</f>
        <v>Destinatario Notificacion</v>
      </c>
      <c r="B2" s="288" t="str">
        <f>'Objetos de dominio'!A2</f>
        <v>Coordinador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2"/>
      <c r="T2" s="8"/>
      <c r="U2" s="8"/>
      <c r="V2" s="8"/>
      <c r="W2" s="8"/>
    </row>
    <row r="3" spans="1:23">
      <c r="A3" s="52" t="str">
        <f>'[1]Objetos dominio'!D1</f>
        <v xml:space="preserve">Descripcion </v>
      </c>
      <c r="B3" s="289" t="str">
        <f>'Objetos de dominio'!D2</f>
        <v>Objeto de dominio que representa el rol de coordiandor el cual es el encargado de programar los horarios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T3" s="8"/>
      <c r="U3" s="8"/>
      <c r="V3" s="8"/>
      <c r="W3" s="8"/>
    </row>
    <row r="4" spans="1:23" ht="15" thickBot="1">
      <c r="A4" s="96" t="s">
        <v>23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4"/>
      <c r="T4" s="8"/>
      <c r="U4" s="8"/>
      <c r="V4" s="8"/>
      <c r="W4" s="8"/>
    </row>
    <row r="5" spans="1:23" ht="27.6">
      <c r="A5" s="55" t="s">
        <v>88</v>
      </c>
      <c r="B5" s="56" t="s">
        <v>89</v>
      </c>
      <c r="C5" s="56" t="s">
        <v>90</v>
      </c>
      <c r="D5" s="56" t="s">
        <v>91</v>
      </c>
      <c r="E5" s="56" t="s">
        <v>92</v>
      </c>
      <c r="F5" s="56" t="s">
        <v>93</v>
      </c>
      <c r="G5" s="56" t="s">
        <v>94</v>
      </c>
      <c r="H5" s="290" t="s">
        <v>95</v>
      </c>
      <c r="I5" s="291"/>
      <c r="J5" s="292"/>
      <c r="K5" s="290" t="s">
        <v>96</v>
      </c>
      <c r="L5" s="292"/>
      <c r="M5" s="56" t="s">
        <v>97</v>
      </c>
      <c r="N5" s="56" t="s">
        <v>98</v>
      </c>
      <c r="O5" s="56" t="s">
        <v>99</v>
      </c>
      <c r="P5" s="56" t="s">
        <v>100</v>
      </c>
      <c r="Q5" s="56" t="s">
        <v>101</v>
      </c>
      <c r="R5" s="56" t="s">
        <v>102</v>
      </c>
      <c r="S5" s="57" t="s">
        <v>85</v>
      </c>
      <c r="T5" s="58" t="str">
        <f>$A$18</f>
        <v>Registrar Coordinador</v>
      </c>
      <c r="U5" s="59" t="str">
        <f>A20</f>
        <v>Modificar Coordinador</v>
      </c>
      <c r="V5" s="60" t="str">
        <f>$A$22</f>
        <v>Consultar Coordinador</v>
      </c>
      <c r="W5" s="61" t="str">
        <f>$A$23</f>
        <v>Eliminar Coordinador</v>
      </c>
    </row>
    <row r="6" spans="1:23" ht="110.4">
      <c r="A6" s="62" t="s">
        <v>0</v>
      </c>
      <c r="B6" s="62" t="s">
        <v>103</v>
      </c>
      <c r="C6" s="62">
        <v>36</v>
      </c>
      <c r="D6" s="62">
        <v>36</v>
      </c>
      <c r="E6" s="62"/>
      <c r="F6" s="62"/>
      <c r="G6" s="62"/>
      <c r="H6" s="280" t="s">
        <v>104</v>
      </c>
      <c r="I6" s="281"/>
      <c r="J6" s="281"/>
      <c r="K6" s="280"/>
      <c r="L6" s="281"/>
      <c r="M6" s="63" t="s">
        <v>105</v>
      </c>
      <c r="N6" s="62" t="s">
        <v>106</v>
      </c>
      <c r="O6" s="62" t="s">
        <v>107</v>
      </c>
      <c r="P6" s="62" t="s">
        <v>106</v>
      </c>
      <c r="Q6" s="62" t="s">
        <v>107</v>
      </c>
      <c r="R6" s="62" t="s">
        <v>106</v>
      </c>
      <c r="S6" s="64" t="s">
        <v>108</v>
      </c>
      <c r="T6" s="65" t="s">
        <v>109</v>
      </c>
      <c r="U6" s="66" t="s">
        <v>110</v>
      </c>
      <c r="V6" s="67" t="s">
        <v>111</v>
      </c>
      <c r="W6" s="68" t="s">
        <v>109</v>
      </c>
    </row>
    <row r="7" spans="1:23" ht="69">
      <c r="A7" s="62" t="s">
        <v>1</v>
      </c>
      <c r="B7" s="62" t="s">
        <v>103</v>
      </c>
      <c r="C7" s="62">
        <v>10</v>
      </c>
      <c r="D7" s="62">
        <v>40</v>
      </c>
      <c r="E7" s="62"/>
      <c r="F7" s="62"/>
      <c r="G7" s="62"/>
      <c r="H7" s="280" t="s">
        <v>112</v>
      </c>
      <c r="I7" s="281"/>
      <c r="J7" s="281"/>
      <c r="K7" s="280"/>
      <c r="L7" s="281"/>
      <c r="M7" s="63" t="s">
        <v>105</v>
      </c>
      <c r="N7" s="62" t="s">
        <v>107</v>
      </c>
      <c r="O7" s="62" t="s">
        <v>107</v>
      </c>
      <c r="P7" s="62" t="s">
        <v>106</v>
      </c>
      <c r="Q7" s="62" t="s">
        <v>107</v>
      </c>
      <c r="R7" s="62" t="s">
        <v>107</v>
      </c>
      <c r="S7" s="64" t="s">
        <v>113</v>
      </c>
      <c r="T7" s="65" t="s">
        <v>109</v>
      </c>
      <c r="U7" s="66" t="s">
        <v>114</v>
      </c>
      <c r="V7" s="67" t="s">
        <v>115</v>
      </c>
      <c r="W7" s="68" t="s">
        <v>116</v>
      </c>
    </row>
    <row r="8" spans="1:23" ht="82.8">
      <c r="A8" s="69" t="s">
        <v>49</v>
      </c>
      <c r="B8" s="70" t="s">
        <v>103</v>
      </c>
      <c r="C8" s="70">
        <v>18</v>
      </c>
      <c r="D8" s="70">
        <v>50</v>
      </c>
      <c r="E8" s="70"/>
      <c r="F8" s="70"/>
      <c r="G8" s="70"/>
      <c r="H8" s="282" t="s">
        <v>117</v>
      </c>
      <c r="I8" s="283"/>
      <c r="J8" s="283"/>
      <c r="K8" s="282"/>
      <c r="L8" s="284"/>
      <c r="M8" s="71" t="s">
        <v>105</v>
      </c>
      <c r="N8" s="72" t="s">
        <v>107</v>
      </c>
      <c r="O8" s="70" t="s">
        <v>107</v>
      </c>
      <c r="P8" s="70" t="s">
        <v>106</v>
      </c>
      <c r="Q8" s="70" t="s">
        <v>107</v>
      </c>
      <c r="R8" s="70" t="s">
        <v>107</v>
      </c>
      <c r="S8" s="73" t="s">
        <v>118</v>
      </c>
      <c r="T8" s="65" t="s">
        <v>109</v>
      </c>
      <c r="U8" s="66" t="s">
        <v>114</v>
      </c>
      <c r="V8" s="67" t="s">
        <v>119</v>
      </c>
      <c r="W8" s="68" t="s">
        <v>116</v>
      </c>
    </row>
    <row r="9" spans="1:23" ht="86.4">
      <c r="A9" s="74" t="s">
        <v>50</v>
      </c>
      <c r="B9" s="74" t="s">
        <v>120</v>
      </c>
      <c r="C9" s="74"/>
      <c r="D9" s="74"/>
      <c r="E9" s="74"/>
      <c r="F9" s="74"/>
      <c r="G9" s="74"/>
      <c r="H9" s="285" t="s">
        <v>121</v>
      </c>
      <c r="I9" s="251"/>
      <c r="J9" s="252"/>
      <c r="K9" s="285"/>
      <c r="L9" s="252"/>
      <c r="M9" s="74"/>
      <c r="N9" s="74" t="s">
        <v>107</v>
      </c>
      <c r="O9" s="74" t="s">
        <v>122</v>
      </c>
      <c r="P9" s="74" t="s">
        <v>106</v>
      </c>
      <c r="Q9" s="74" t="s">
        <v>107</v>
      </c>
      <c r="R9" s="75" t="s">
        <v>107</v>
      </c>
      <c r="S9" s="76" t="s">
        <v>123</v>
      </c>
      <c r="T9" s="65" t="s">
        <v>109</v>
      </c>
      <c r="U9" s="66" t="s">
        <v>124</v>
      </c>
      <c r="V9" s="67" t="s">
        <v>115</v>
      </c>
      <c r="W9" s="68" t="s">
        <v>116</v>
      </c>
    </row>
    <row r="10" spans="1:23" ht="15" thickBo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>
      <c r="A11" s="274" t="s">
        <v>125</v>
      </c>
      <c r="B11" s="275"/>
      <c r="C11" s="27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>
      <c r="A12" s="77" t="s">
        <v>126</v>
      </c>
      <c r="B12" s="78" t="s">
        <v>85</v>
      </c>
      <c r="C12" s="79" t="s">
        <v>127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96.6">
      <c r="A13" s="80" t="s">
        <v>128</v>
      </c>
      <c r="B13" s="81" t="s">
        <v>129</v>
      </c>
      <c r="C13" s="97" t="s">
        <v>49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A16" s="277" t="s">
        <v>130</v>
      </c>
      <c r="B16" s="266"/>
      <c r="C16" s="277" t="s">
        <v>85</v>
      </c>
      <c r="D16" s="269"/>
      <c r="E16" s="269"/>
      <c r="F16" s="269"/>
      <c r="G16" s="269"/>
      <c r="H16" s="266"/>
      <c r="I16" s="271" t="s">
        <v>131</v>
      </c>
      <c r="J16" s="251"/>
      <c r="K16" s="252"/>
      <c r="L16" s="278" t="s">
        <v>132</v>
      </c>
      <c r="M16" s="252"/>
      <c r="N16" s="279" t="s">
        <v>133</v>
      </c>
      <c r="O16" s="271" t="s">
        <v>134</v>
      </c>
      <c r="P16" s="251"/>
      <c r="Q16" s="251"/>
      <c r="R16" s="251"/>
      <c r="S16" s="252"/>
      <c r="T16" s="8"/>
      <c r="U16" s="8"/>
      <c r="V16" s="8"/>
      <c r="W16" s="8"/>
    </row>
    <row r="17" spans="1:23">
      <c r="A17" s="267"/>
      <c r="B17" s="268"/>
      <c r="C17" s="267"/>
      <c r="D17" s="270"/>
      <c r="E17" s="270"/>
      <c r="F17" s="270"/>
      <c r="G17" s="270"/>
      <c r="H17" s="268"/>
      <c r="I17" s="82" t="s">
        <v>135</v>
      </c>
      <c r="J17" s="82" t="s">
        <v>136</v>
      </c>
      <c r="K17" s="83" t="s">
        <v>137</v>
      </c>
      <c r="L17" s="82" t="s">
        <v>136</v>
      </c>
      <c r="M17" s="83" t="s">
        <v>137</v>
      </c>
      <c r="N17" s="260"/>
      <c r="O17" s="271" t="s">
        <v>138</v>
      </c>
      <c r="P17" s="251"/>
      <c r="Q17" s="252"/>
      <c r="R17" s="271" t="s">
        <v>139</v>
      </c>
      <c r="S17" s="252"/>
      <c r="T17" s="8"/>
      <c r="U17" s="8"/>
      <c r="V17" s="8"/>
      <c r="W17" s="8"/>
    </row>
    <row r="18" spans="1:23" ht="28.8">
      <c r="A18" s="272" t="s">
        <v>140</v>
      </c>
      <c r="B18" s="266"/>
      <c r="C18" s="272" t="s">
        <v>141</v>
      </c>
      <c r="D18" s="269"/>
      <c r="E18" s="269"/>
      <c r="F18" s="269"/>
      <c r="G18" s="269"/>
      <c r="H18" s="266"/>
      <c r="I18" s="273" t="s">
        <v>142</v>
      </c>
      <c r="J18" s="273" t="s">
        <v>72</v>
      </c>
      <c r="K18" s="273" t="s">
        <v>143</v>
      </c>
      <c r="L18" s="273"/>
      <c r="M18" s="273"/>
      <c r="N18" s="84" t="s">
        <v>144</v>
      </c>
      <c r="O18" s="264" t="s">
        <v>145</v>
      </c>
      <c r="P18" s="251"/>
      <c r="Q18" s="252"/>
      <c r="R18" s="264" t="s">
        <v>146</v>
      </c>
      <c r="S18" s="252"/>
      <c r="T18" s="8"/>
      <c r="U18" s="8"/>
      <c r="V18" s="8"/>
      <c r="W18" s="8"/>
    </row>
    <row r="19" spans="1:23" ht="28.8">
      <c r="A19" s="267"/>
      <c r="B19" s="268"/>
      <c r="C19" s="267"/>
      <c r="D19" s="270"/>
      <c r="E19" s="270"/>
      <c r="F19" s="270"/>
      <c r="G19" s="270"/>
      <c r="H19" s="268"/>
      <c r="I19" s="260"/>
      <c r="J19" s="260"/>
      <c r="K19" s="260"/>
      <c r="L19" s="260"/>
      <c r="M19" s="260"/>
      <c r="N19" s="84" t="s">
        <v>147</v>
      </c>
      <c r="O19" s="264" t="s">
        <v>148</v>
      </c>
      <c r="P19" s="251"/>
      <c r="Q19" s="252"/>
      <c r="R19" s="264" t="s">
        <v>146</v>
      </c>
      <c r="S19" s="252"/>
      <c r="T19" s="8"/>
      <c r="U19" s="8"/>
      <c r="V19" s="8"/>
      <c r="W19" s="8"/>
    </row>
    <row r="20" spans="1:23" ht="28.8">
      <c r="A20" s="265" t="s">
        <v>149</v>
      </c>
      <c r="B20" s="266"/>
      <c r="C20" s="265" t="s">
        <v>150</v>
      </c>
      <c r="D20" s="269"/>
      <c r="E20" s="269"/>
      <c r="F20" s="269"/>
      <c r="G20" s="269"/>
      <c r="H20" s="266"/>
      <c r="I20" s="259" t="s">
        <v>151</v>
      </c>
      <c r="J20" s="259" t="s">
        <v>72</v>
      </c>
      <c r="K20" s="259" t="s">
        <v>152</v>
      </c>
      <c r="L20" s="259"/>
      <c r="M20" s="259"/>
      <c r="N20" s="85" t="s">
        <v>153</v>
      </c>
      <c r="O20" s="261" t="s">
        <v>154</v>
      </c>
      <c r="P20" s="251"/>
      <c r="Q20" s="252"/>
      <c r="R20" s="261" t="s">
        <v>155</v>
      </c>
      <c r="S20" s="252"/>
      <c r="T20" s="8"/>
      <c r="U20" s="8"/>
      <c r="V20" s="8"/>
      <c r="W20" s="8"/>
    </row>
    <row r="21" spans="1:23" ht="28.8">
      <c r="A21" s="267"/>
      <c r="B21" s="268"/>
      <c r="C21" s="267"/>
      <c r="D21" s="270"/>
      <c r="E21" s="270"/>
      <c r="F21" s="270"/>
      <c r="G21" s="270"/>
      <c r="H21" s="268"/>
      <c r="I21" s="260"/>
      <c r="J21" s="260"/>
      <c r="K21" s="260"/>
      <c r="L21" s="260"/>
      <c r="M21" s="260"/>
      <c r="N21" s="85" t="s">
        <v>156</v>
      </c>
      <c r="O21" s="261" t="s">
        <v>157</v>
      </c>
      <c r="P21" s="251"/>
      <c r="Q21" s="252"/>
      <c r="R21" s="261" t="s">
        <v>158</v>
      </c>
      <c r="S21" s="252"/>
      <c r="T21" s="8"/>
      <c r="U21" s="8"/>
      <c r="V21" s="8"/>
      <c r="W21" s="8"/>
    </row>
    <row r="22" spans="1:23" ht="151.80000000000001">
      <c r="A22" s="262" t="s">
        <v>159</v>
      </c>
      <c r="B22" s="252"/>
      <c r="C22" s="263" t="s">
        <v>160</v>
      </c>
      <c r="D22" s="251"/>
      <c r="E22" s="251"/>
      <c r="F22" s="251"/>
      <c r="G22" s="251"/>
      <c r="H22" s="252"/>
      <c r="I22" s="86" t="s">
        <v>161</v>
      </c>
      <c r="J22" s="86" t="s">
        <v>72</v>
      </c>
      <c r="K22" s="87" t="s">
        <v>162</v>
      </c>
      <c r="L22" s="87" t="s">
        <v>72</v>
      </c>
      <c r="M22" s="88" t="s">
        <v>163</v>
      </c>
      <c r="N22" s="89"/>
      <c r="O22" s="262"/>
      <c r="P22" s="251"/>
      <c r="Q22" s="252"/>
      <c r="R22" s="262"/>
      <c r="S22" s="252"/>
      <c r="T22" s="8"/>
      <c r="U22" s="8"/>
      <c r="V22" s="8"/>
      <c r="W22" s="8"/>
    </row>
    <row r="23" spans="1:23" ht="110.4">
      <c r="A23" s="255" t="s">
        <v>164</v>
      </c>
      <c r="B23" s="252"/>
      <c r="C23" s="256" t="s">
        <v>165</v>
      </c>
      <c r="D23" s="251"/>
      <c r="E23" s="251"/>
      <c r="F23" s="251"/>
      <c r="G23" s="251"/>
      <c r="H23" s="252"/>
      <c r="I23" s="90" t="s">
        <v>166</v>
      </c>
      <c r="J23" s="90" t="s">
        <v>167</v>
      </c>
      <c r="K23" s="91" t="s">
        <v>168</v>
      </c>
      <c r="L23" s="91"/>
      <c r="M23" s="91"/>
      <c r="N23" s="92" t="s">
        <v>169</v>
      </c>
      <c r="O23" s="255" t="s">
        <v>154</v>
      </c>
      <c r="P23" s="251"/>
      <c r="Q23" s="252"/>
      <c r="R23" s="255" t="s">
        <v>170</v>
      </c>
      <c r="S23" s="252"/>
      <c r="T23" s="8"/>
      <c r="U23" s="8"/>
      <c r="V23" s="8"/>
      <c r="W23" s="8"/>
    </row>
    <row r="24" spans="1:2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>
      <c r="A26" s="93" t="s">
        <v>0</v>
      </c>
      <c r="B26" s="257" t="s">
        <v>85</v>
      </c>
      <c r="C26" s="251"/>
      <c r="D26" s="251"/>
      <c r="E26" s="251"/>
      <c r="F26" s="251"/>
      <c r="G26" s="252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>
      <c r="A27" s="94" t="s">
        <v>144</v>
      </c>
      <c r="B27" s="258" t="s">
        <v>171</v>
      </c>
      <c r="C27" s="251"/>
      <c r="D27" s="251"/>
      <c r="E27" s="251"/>
      <c r="F27" s="251"/>
      <c r="G27" s="25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>
      <c r="A28" s="95" t="s">
        <v>147</v>
      </c>
      <c r="B28" s="250" t="s">
        <v>172</v>
      </c>
      <c r="C28" s="251"/>
      <c r="D28" s="251"/>
      <c r="E28" s="251"/>
      <c r="F28" s="251"/>
      <c r="G28" s="252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>
      <c r="A29" s="95" t="s">
        <v>153</v>
      </c>
      <c r="B29" s="253" t="s">
        <v>173</v>
      </c>
      <c r="C29" s="251"/>
      <c r="D29" s="251"/>
      <c r="E29" s="251"/>
      <c r="F29" s="251"/>
      <c r="G29" s="25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>
      <c r="A30" s="95" t="s">
        <v>156</v>
      </c>
      <c r="B30" s="254" t="s">
        <v>174</v>
      </c>
      <c r="C30" s="251"/>
      <c r="D30" s="251"/>
      <c r="E30" s="251"/>
      <c r="F30" s="251"/>
      <c r="G30" s="25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95" t="s">
        <v>169</v>
      </c>
      <c r="B31" s="253" t="s">
        <v>173</v>
      </c>
      <c r="C31" s="251"/>
      <c r="D31" s="251"/>
      <c r="E31" s="251"/>
      <c r="F31" s="251"/>
      <c r="G31" s="252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</sheetData>
  <mergeCells count="58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H8:J8"/>
    <mergeCell ref="K8:L8"/>
    <mergeCell ref="H9:J9"/>
    <mergeCell ref="K9:L9"/>
    <mergeCell ref="A11:C11"/>
    <mergeCell ref="A16:B17"/>
    <mergeCell ref="C16:H17"/>
    <mergeCell ref="I16:K16"/>
    <mergeCell ref="L16:M16"/>
    <mergeCell ref="O16:S16"/>
    <mergeCell ref="O17:Q17"/>
    <mergeCell ref="R17:S17"/>
    <mergeCell ref="A18:B19"/>
    <mergeCell ref="C18:H19"/>
    <mergeCell ref="I18:I19"/>
    <mergeCell ref="J18:J19"/>
    <mergeCell ref="K18:K19"/>
    <mergeCell ref="L18:L19"/>
    <mergeCell ref="M18:M19"/>
    <mergeCell ref="N16:N17"/>
    <mergeCell ref="O18:Q18"/>
    <mergeCell ref="R18:S18"/>
    <mergeCell ref="O19:Q19"/>
    <mergeCell ref="R19:S19"/>
    <mergeCell ref="A20:B21"/>
    <mergeCell ref="C20:H21"/>
    <mergeCell ref="I20:I21"/>
    <mergeCell ref="J20:J21"/>
    <mergeCell ref="K20:K21"/>
    <mergeCell ref="L20:L21"/>
    <mergeCell ref="O23:Q23"/>
    <mergeCell ref="R23:S23"/>
    <mergeCell ref="B26:G26"/>
    <mergeCell ref="B27:G27"/>
    <mergeCell ref="M20:M21"/>
    <mergeCell ref="O20:Q20"/>
    <mergeCell ref="R20:S20"/>
    <mergeCell ref="O21:Q21"/>
    <mergeCell ref="R21:S21"/>
    <mergeCell ref="A22:B22"/>
    <mergeCell ref="C22:H22"/>
    <mergeCell ref="O22:Q22"/>
    <mergeCell ref="R22:S22"/>
    <mergeCell ref="B28:G28"/>
    <mergeCell ref="B29:G29"/>
    <mergeCell ref="B30:G30"/>
    <mergeCell ref="B31:G31"/>
    <mergeCell ref="A23:B23"/>
    <mergeCell ref="C23:H23"/>
  </mergeCells>
  <hyperlinks>
    <hyperlink ref="A1" location="null!A1" display="Volver al inicio"/>
    <hyperlink ref="A4" location="'Coordinador - DS'!A1" display="Datos simulados"/>
    <hyperlink ref="C13" location="Coordinador!A8" display="Correo "/>
    <hyperlink ref="N18" location="Coordinador!A31" display="Coordinador-Política-1"/>
    <hyperlink ref="N19" location="Coordinador!A32" display="Coordinador-Política-2"/>
    <hyperlink ref="N20" location="Coordinador!A33" display="Coordinador-Política-3"/>
    <hyperlink ref="N21" location="Coordinador!A34" display="Coordinador-Política-4"/>
    <hyperlink ref="N23" location="Coordinador!A35" display="Coordinador-Política-5"/>
    <hyperlink ref="N18:N23" location="Coordinador!A29" display="Coordinador-Política-1"/>
    <hyperlink ref="A1:S1" location="'Objetos de dominio'!A1" display="Volver al inicio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RowHeight="14.4"/>
  <sheetData>
    <row r="1" spans="1:3">
      <c r="A1" s="19" t="s">
        <v>26</v>
      </c>
      <c r="B1" s="8"/>
      <c r="C1" s="7" t="s">
        <v>27</v>
      </c>
    </row>
    <row r="2" spans="1:3">
      <c r="A2" s="1" t="s">
        <v>0</v>
      </c>
      <c r="B2" s="1" t="s">
        <v>28</v>
      </c>
      <c r="C2" s="9" t="s">
        <v>3</v>
      </c>
    </row>
    <row r="3" spans="1:3">
      <c r="A3" s="4">
        <v>1</v>
      </c>
      <c r="B3" s="4" t="s">
        <v>29</v>
      </c>
      <c r="C3" s="4" t="str">
        <f t="shared" ref="C3:C9" si="0">B3</f>
        <v>Lunes</v>
      </c>
    </row>
    <row r="4" spans="1:3">
      <c r="A4" s="4">
        <v>2</v>
      </c>
      <c r="B4" s="4" t="s">
        <v>30</v>
      </c>
      <c r="C4" s="4" t="str">
        <f t="shared" si="0"/>
        <v>Martes</v>
      </c>
    </row>
    <row r="5" spans="1:3">
      <c r="A5" s="4">
        <v>3</v>
      </c>
      <c r="B5" s="4" t="s">
        <v>31</v>
      </c>
      <c r="C5" s="4" t="str">
        <f t="shared" si="0"/>
        <v>Miercoles</v>
      </c>
    </row>
    <row r="6" spans="1:3">
      <c r="A6" s="4">
        <v>4</v>
      </c>
      <c r="B6" s="4" t="s">
        <v>32</v>
      </c>
      <c r="C6" s="4" t="str">
        <f t="shared" si="0"/>
        <v xml:space="preserve">Jueves </v>
      </c>
    </row>
    <row r="7" spans="1:3">
      <c r="A7" s="4">
        <v>5</v>
      </c>
      <c r="B7" s="4" t="s">
        <v>33</v>
      </c>
      <c r="C7" s="4" t="str">
        <f t="shared" si="0"/>
        <v>Viernes</v>
      </c>
    </row>
    <row r="8" spans="1:3">
      <c r="A8" s="4">
        <v>6</v>
      </c>
      <c r="B8" s="4" t="s">
        <v>34</v>
      </c>
      <c r="C8" s="4" t="str">
        <f t="shared" si="0"/>
        <v>Sabado</v>
      </c>
    </row>
    <row r="9" spans="1:3">
      <c r="A9" s="4">
        <v>7</v>
      </c>
      <c r="B9" s="4" t="s">
        <v>35</v>
      </c>
      <c r="C9" s="4" t="str">
        <f t="shared" si="0"/>
        <v>Domingo</v>
      </c>
    </row>
  </sheetData>
  <hyperlinks>
    <hyperlink ref="A1" location="'Objetos de dominio'!A1" display="&lt;-Volver a Inicio"/>
    <hyperlink ref="C1" location="'Dia Semanal'!A1" display="&lt;-Volver a Objeto de Domini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opLeftCell="E1" workbookViewId="0">
      <selection activeCell="A17" sqref="A1:T17"/>
    </sheetView>
  </sheetViews>
  <sheetFormatPr baseColWidth="10" defaultRowHeight="14.4"/>
  <cols>
    <col min="1" max="1" width="15.33203125" customWidth="1"/>
  </cols>
  <sheetData>
    <row r="1" spans="1:20">
      <c r="A1" s="306" t="s">
        <v>87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98"/>
    </row>
    <row r="2" spans="1:20" ht="27.6">
      <c r="A2" s="99" t="s">
        <v>175</v>
      </c>
      <c r="B2" s="289" t="str">
        <f>'Objetos de dominio'!A3</f>
        <v>Dia Semanal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2"/>
      <c r="T2" s="98"/>
    </row>
    <row r="3" spans="1:20">
      <c r="A3" s="99" t="s">
        <v>176</v>
      </c>
      <c r="B3" s="289" t="str">
        <f>'Objetos de dominio'!D3</f>
        <v xml:space="preserve">Objeto de dominio que representa los dias de la semana 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T3" s="98"/>
    </row>
    <row r="4" spans="1:20" ht="15" thickBot="1">
      <c r="A4" s="125" t="s">
        <v>23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98"/>
    </row>
    <row r="5" spans="1:20" ht="28.2" thickBot="1">
      <c r="A5" s="101" t="s">
        <v>88</v>
      </c>
      <c r="B5" s="102" t="s">
        <v>89</v>
      </c>
      <c r="C5" s="102" t="s">
        <v>90</v>
      </c>
      <c r="D5" s="102" t="s">
        <v>91</v>
      </c>
      <c r="E5" s="102" t="s">
        <v>92</v>
      </c>
      <c r="F5" s="102" t="s">
        <v>93</v>
      </c>
      <c r="G5" s="102" t="s">
        <v>94</v>
      </c>
      <c r="H5" s="307" t="s">
        <v>95</v>
      </c>
      <c r="I5" s="275"/>
      <c r="J5" s="308"/>
      <c r="K5" s="307" t="s">
        <v>96</v>
      </c>
      <c r="L5" s="308"/>
      <c r="M5" s="102" t="s">
        <v>97</v>
      </c>
      <c r="N5" s="102" t="s">
        <v>98</v>
      </c>
      <c r="O5" s="102" t="s">
        <v>99</v>
      </c>
      <c r="P5" s="102" t="s">
        <v>100</v>
      </c>
      <c r="Q5" s="102" t="s">
        <v>101</v>
      </c>
      <c r="R5" s="102" t="s">
        <v>102</v>
      </c>
      <c r="S5" s="103" t="s">
        <v>85</v>
      </c>
      <c r="T5" s="104" t="str">
        <f>A17</f>
        <v>Consultar Dia Semanal</v>
      </c>
    </row>
    <row r="6" spans="1:20" ht="208.2" thickTop="1" thickBot="1">
      <c r="A6" s="105" t="s">
        <v>0</v>
      </c>
      <c r="B6" s="106" t="s">
        <v>103</v>
      </c>
      <c r="C6" s="107">
        <v>36</v>
      </c>
      <c r="D6" s="107">
        <v>36</v>
      </c>
      <c r="E6" s="107"/>
      <c r="F6" s="107"/>
      <c r="G6" s="107"/>
      <c r="H6" s="298" t="s">
        <v>104</v>
      </c>
      <c r="I6" s="251"/>
      <c r="J6" s="252"/>
      <c r="K6" s="298"/>
      <c r="L6" s="252"/>
      <c r="M6" s="108" t="s">
        <v>177</v>
      </c>
      <c r="N6" s="109" t="s">
        <v>106</v>
      </c>
      <c r="O6" s="107" t="s">
        <v>107</v>
      </c>
      <c r="P6" s="107" t="s">
        <v>106</v>
      </c>
      <c r="Q6" s="107" t="s">
        <v>107</v>
      </c>
      <c r="R6" s="107" t="s">
        <v>106</v>
      </c>
      <c r="S6" s="110" t="s">
        <v>178</v>
      </c>
      <c r="T6" s="111" t="s">
        <v>179</v>
      </c>
    </row>
    <row r="7" spans="1:20" ht="70.2" thickTop="1" thickBot="1">
      <c r="A7" s="112" t="s">
        <v>1</v>
      </c>
      <c r="B7" s="113" t="s">
        <v>180</v>
      </c>
      <c r="C7" s="114">
        <v>5</v>
      </c>
      <c r="D7" s="107">
        <v>9</v>
      </c>
      <c r="E7" s="107"/>
      <c r="F7" s="107"/>
      <c r="G7" s="107"/>
      <c r="H7" s="298" t="s">
        <v>181</v>
      </c>
      <c r="I7" s="251"/>
      <c r="J7" s="252"/>
      <c r="K7" s="298"/>
      <c r="L7" s="252"/>
      <c r="M7" s="108" t="s">
        <v>182</v>
      </c>
      <c r="N7" s="107" t="s">
        <v>107</v>
      </c>
      <c r="O7" s="107" t="s">
        <v>107</v>
      </c>
      <c r="P7" s="107" t="s">
        <v>106</v>
      </c>
      <c r="Q7" s="107" t="s">
        <v>107</v>
      </c>
      <c r="R7" s="107" t="s">
        <v>107</v>
      </c>
      <c r="S7" s="110" t="s">
        <v>183</v>
      </c>
      <c r="T7" s="111" t="s">
        <v>179</v>
      </c>
    </row>
    <row r="8" spans="1:20" ht="15.6" thickTop="1" thickBo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54"/>
    </row>
    <row r="9" spans="1:20">
      <c r="A9" s="299" t="s">
        <v>125</v>
      </c>
      <c r="B9" s="275"/>
      <c r="C9" s="276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98"/>
    </row>
    <row r="10" spans="1:20" ht="27.6">
      <c r="A10" s="115" t="s">
        <v>126</v>
      </c>
      <c r="B10" s="116" t="s">
        <v>85</v>
      </c>
      <c r="C10" s="117" t="s">
        <v>127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98"/>
    </row>
    <row r="11" spans="1:20">
      <c r="A11" s="300" t="s">
        <v>184</v>
      </c>
      <c r="B11" s="302" t="s">
        <v>185</v>
      </c>
      <c r="C11" s="304" t="str">
        <f>A7</f>
        <v xml:space="preserve">Nombre 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98"/>
    </row>
    <row r="12" spans="1:20" ht="15" thickBot="1">
      <c r="A12" s="301"/>
      <c r="B12" s="303"/>
      <c r="C12" s="305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98"/>
    </row>
    <row r="13" spans="1:20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</row>
    <row r="14" spans="1:20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</row>
    <row r="15" spans="1:20">
      <c r="A15" s="295" t="s">
        <v>130</v>
      </c>
      <c r="B15" s="266"/>
      <c r="C15" s="295" t="s">
        <v>85</v>
      </c>
      <c r="D15" s="269"/>
      <c r="E15" s="269"/>
      <c r="F15" s="269"/>
      <c r="G15" s="269"/>
      <c r="H15" s="266"/>
      <c r="I15" s="296" t="s">
        <v>131</v>
      </c>
      <c r="J15" s="251"/>
      <c r="K15" s="252"/>
      <c r="L15" s="296" t="s">
        <v>132</v>
      </c>
      <c r="M15" s="252"/>
      <c r="N15" s="297" t="s">
        <v>133</v>
      </c>
      <c r="O15" s="296" t="s">
        <v>134</v>
      </c>
      <c r="P15" s="251"/>
      <c r="Q15" s="251"/>
      <c r="R15" s="251"/>
      <c r="S15" s="252"/>
      <c r="T15" s="98"/>
    </row>
    <row r="16" spans="1:20">
      <c r="A16" s="267"/>
      <c r="B16" s="268"/>
      <c r="C16" s="267"/>
      <c r="D16" s="270"/>
      <c r="E16" s="270"/>
      <c r="F16" s="270"/>
      <c r="G16" s="270"/>
      <c r="H16" s="268"/>
      <c r="I16" s="118" t="s">
        <v>186</v>
      </c>
      <c r="J16" s="118" t="s">
        <v>136</v>
      </c>
      <c r="K16" s="119" t="s">
        <v>187</v>
      </c>
      <c r="L16" s="119" t="s">
        <v>136</v>
      </c>
      <c r="M16" s="119" t="s">
        <v>137</v>
      </c>
      <c r="N16" s="260"/>
      <c r="O16" s="296" t="s">
        <v>138</v>
      </c>
      <c r="P16" s="251"/>
      <c r="Q16" s="251"/>
      <c r="R16" s="252"/>
      <c r="S16" s="118" t="s">
        <v>188</v>
      </c>
      <c r="T16" s="98"/>
    </row>
    <row r="17" spans="1:20" ht="82.8">
      <c r="A17" s="293" t="s">
        <v>189</v>
      </c>
      <c r="B17" s="252"/>
      <c r="C17" s="294" t="s">
        <v>190</v>
      </c>
      <c r="D17" s="251"/>
      <c r="E17" s="251"/>
      <c r="F17" s="251"/>
      <c r="G17" s="251"/>
      <c r="H17" s="252"/>
      <c r="I17" s="120" t="s">
        <v>191</v>
      </c>
      <c r="J17" s="120" t="s">
        <v>73</v>
      </c>
      <c r="K17" s="121" t="s">
        <v>192</v>
      </c>
      <c r="L17" s="121" t="s">
        <v>193</v>
      </c>
      <c r="M17" s="122" t="s">
        <v>194</v>
      </c>
      <c r="N17" s="123"/>
      <c r="O17" s="294"/>
      <c r="P17" s="251"/>
      <c r="Q17" s="251"/>
      <c r="R17" s="252"/>
      <c r="S17" s="124"/>
      <c r="T17" s="98"/>
    </row>
  </sheetData>
  <mergeCells count="23">
    <mergeCell ref="H6:J6"/>
    <mergeCell ref="K6:L6"/>
    <mergeCell ref="A1:S1"/>
    <mergeCell ref="B2:S2"/>
    <mergeCell ref="B3:S3"/>
    <mergeCell ref="H5:J5"/>
    <mergeCell ref="K5:L5"/>
    <mergeCell ref="H7:J7"/>
    <mergeCell ref="K7:L7"/>
    <mergeCell ref="A9:C9"/>
    <mergeCell ref="A11:A12"/>
    <mergeCell ref="B11:B12"/>
    <mergeCell ref="C11:C12"/>
    <mergeCell ref="A17:B17"/>
    <mergeCell ref="C17:H17"/>
    <mergeCell ref="O17:R17"/>
    <mergeCell ref="A15:B16"/>
    <mergeCell ref="C15:H16"/>
    <mergeCell ref="I15:K15"/>
    <mergeCell ref="L15:M15"/>
    <mergeCell ref="N15:N16"/>
    <mergeCell ref="O15:S15"/>
    <mergeCell ref="O16:R16"/>
  </mergeCells>
  <hyperlinks>
    <hyperlink ref="A1" location="null!A1" display="Volver al inicio"/>
    <hyperlink ref="A4" location="'Dia Semanal - DS'!B1" display="Datos simulados"/>
    <hyperlink ref="A1:S1" location="'Objetos de dominio'!A1" display="Volver al inicio"/>
    <hyperlink ref="C11:C12" location="'Dia Semanal'!A7" display="'Dia Semanal'!A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" sqref="C1"/>
    </sheetView>
  </sheetViews>
  <sheetFormatPr baseColWidth="10" defaultRowHeight="14.4"/>
  <cols>
    <col min="2" max="2" width="50.6640625" customWidth="1"/>
    <col min="3" max="3" width="25.33203125" bestFit="1" customWidth="1"/>
    <col min="6" max="6" width="84.21875" customWidth="1"/>
  </cols>
  <sheetData>
    <row r="1" spans="1:6">
      <c r="A1" s="19" t="s">
        <v>26</v>
      </c>
      <c r="B1" s="8"/>
      <c r="C1" s="7" t="s">
        <v>27</v>
      </c>
      <c r="D1" s="7"/>
      <c r="E1" s="7"/>
      <c r="F1" s="8"/>
    </row>
    <row r="2" spans="1:6">
      <c r="A2" s="10" t="s">
        <v>63</v>
      </c>
      <c r="B2" s="11" t="s">
        <v>71</v>
      </c>
      <c r="C2" s="11" t="s">
        <v>64</v>
      </c>
      <c r="D2" s="11" t="s">
        <v>65</v>
      </c>
      <c r="E2" s="11" t="s">
        <v>66</v>
      </c>
      <c r="F2" s="35" t="s">
        <v>3</v>
      </c>
    </row>
    <row r="3" spans="1:6">
      <c r="A3" s="13">
        <v>1</v>
      </c>
      <c r="B3" s="14" t="str">
        <f>'Tiempo Funcionamiento InEdu - D'!G3</f>
        <v>semestre-1-2023-EDC-Edificio de la ciencia-Lunes-7:00-22:00</v>
      </c>
      <c r="C3" s="14" t="str">
        <f>'[1]Persona Encargada - DS'!E3</f>
        <v>Lisdey Cardona</v>
      </c>
      <c r="D3" s="36" t="s">
        <v>45</v>
      </c>
      <c r="E3" s="36" t="s">
        <v>67</v>
      </c>
      <c r="F3" s="37" t="str">
        <f>CONCATENATE(B3,"-",C3,"-",D3,"-",E3)</f>
        <v>semestre-1-2023-EDC-Edificio de la ciencia-Lunes-7:00-22:00-Lisdey Cardona-7:00-12:00</v>
      </c>
    </row>
    <row r="4" spans="1:6">
      <c r="A4" s="13">
        <v>2</v>
      </c>
      <c r="B4" s="14" t="str">
        <f t="shared" ref="B4:B7" si="0">B3</f>
        <v>semestre-1-2023-EDC-Edificio de la ciencia-Lunes-7:00-22:00</v>
      </c>
      <c r="C4" s="14" t="str">
        <f>'[1]Persona Encargada - DS'!E4</f>
        <v>Alex Garcia</v>
      </c>
      <c r="D4" s="36" t="s">
        <v>67</v>
      </c>
      <c r="E4" s="36" t="s">
        <v>68</v>
      </c>
      <c r="F4" s="37" t="str">
        <f t="shared" ref="F4:F7" si="1">CONCATENATE(B4,"-",C4,"-",D4,"-",E4)</f>
        <v>semestre-1-2023-EDC-Edificio de la ciencia-Lunes-7:00-22:00-Alex Garcia-12:00-14:00</v>
      </c>
    </row>
    <row r="5" spans="1:6">
      <c r="A5" s="13">
        <v>3</v>
      </c>
      <c r="B5" s="14" t="str">
        <f t="shared" si="0"/>
        <v>semestre-1-2023-EDC-Edificio de la ciencia-Lunes-7:00-22:00</v>
      </c>
      <c r="C5" s="14" t="str">
        <f>'[1]Persona Encargada - DS'!E5</f>
        <v>Alejandro Gomez</v>
      </c>
      <c r="D5" s="36" t="s">
        <v>68</v>
      </c>
      <c r="E5" s="36" t="s">
        <v>69</v>
      </c>
      <c r="F5" s="37" t="str">
        <f t="shared" si="1"/>
        <v>semestre-1-2023-EDC-Edificio de la ciencia-Lunes-7:00-22:00-Alejandro Gomez-14:00-18:00</v>
      </c>
    </row>
    <row r="6" spans="1:6">
      <c r="A6" s="13">
        <v>4</v>
      </c>
      <c r="B6" s="14" t="str">
        <f t="shared" si="0"/>
        <v>semestre-1-2023-EDC-Edificio de la ciencia-Lunes-7:00-22:00</v>
      </c>
      <c r="C6" s="14" t="str">
        <f>'[1]Persona Encargada - DS'!E6</f>
        <v xml:space="preserve">Laura marin </v>
      </c>
      <c r="D6" s="36" t="s">
        <v>69</v>
      </c>
      <c r="E6" s="36" t="s">
        <v>70</v>
      </c>
      <c r="F6" s="37" t="str">
        <f t="shared" si="1"/>
        <v>semestre-1-2023-EDC-Edificio de la ciencia-Lunes-7:00-22:00-Laura marin -18:00-19:00</v>
      </c>
    </row>
    <row r="7" spans="1:6">
      <c r="A7" s="4">
        <v>5</v>
      </c>
      <c r="B7" s="14" t="str">
        <f t="shared" si="0"/>
        <v>semestre-1-2023-EDC-Edificio de la ciencia-Lunes-7:00-22:00</v>
      </c>
      <c r="C7" s="14" t="str">
        <f>C5</f>
        <v>Alejandro Gomez</v>
      </c>
      <c r="D7" s="36" t="s">
        <v>70</v>
      </c>
      <c r="E7" s="36" t="s">
        <v>46</v>
      </c>
      <c r="F7" s="37" t="str">
        <f t="shared" si="1"/>
        <v>semestre-1-2023-EDC-Edificio de la ciencia-Lunes-7:00-22:00-Alejandro Gomez-19:00-22:00</v>
      </c>
    </row>
  </sheetData>
  <hyperlinks>
    <hyperlink ref="A1" location="'Objetos de dominio'!A1" display="&lt;-Volver a Inicio"/>
    <hyperlink ref="C1" location="'Horario Persona Encargada'!A1" display="&lt;-Volver a Objeto de Dominio"/>
    <hyperlink ref="C3:C7" location="'Persona Encargada - DS'!A1" display="'Persona Encargada - DS'!A1"/>
    <hyperlink ref="B3:B7" location="'Tiempo Funcionamiento InEdu - D'!A1" display="'Tiempo Funcionamiento InEdu - D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60" workbookViewId="0">
      <selection activeCell="A28" sqref="A1:V28"/>
    </sheetView>
  </sheetViews>
  <sheetFormatPr baseColWidth="10" defaultRowHeight="14.4"/>
  <cols>
    <col min="1" max="1" width="22.6640625" customWidth="1"/>
    <col min="2" max="2" width="29" customWidth="1"/>
  </cols>
  <sheetData>
    <row r="1" spans="1:22">
      <c r="A1" s="306" t="s">
        <v>87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126"/>
      <c r="U1" s="126"/>
      <c r="V1" s="126"/>
    </row>
    <row r="2" spans="1:22">
      <c r="A2" s="127" t="s">
        <v>195</v>
      </c>
      <c r="B2" s="345" t="str">
        <f>'Objetos de dominio'!A4</f>
        <v>Horario Persona Encargada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3"/>
      <c r="T2" s="126"/>
      <c r="U2" s="126"/>
      <c r="V2" s="126"/>
    </row>
    <row r="3" spans="1:22">
      <c r="A3" s="127" t="str">
        <f>'[1]Objetos dominio'!D1</f>
        <v xml:space="preserve">Descripcion </v>
      </c>
      <c r="B3" s="345" t="str">
        <f>'Objetos de dominio'!D4</f>
        <v>Objeto de dominio que representa los horarios en los que esta una persona encargada de una instalacion educativa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3"/>
      <c r="T3" s="126"/>
      <c r="U3" s="126"/>
      <c r="V3" s="126"/>
    </row>
    <row r="4" spans="1:22" ht="15" thickBot="1">
      <c r="A4" s="125" t="s">
        <v>23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6"/>
      <c r="U4" s="126"/>
      <c r="V4" s="126"/>
    </row>
    <row r="5" spans="1:22" ht="27.6">
      <c r="A5" s="129" t="s">
        <v>88</v>
      </c>
      <c r="B5" s="130" t="s">
        <v>89</v>
      </c>
      <c r="C5" s="130" t="s">
        <v>90</v>
      </c>
      <c r="D5" s="130" t="s">
        <v>91</v>
      </c>
      <c r="E5" s="130" t="s">
        <v>92</v>
      </c>
      <c r="F5" s="130" t="s">
        <v>93</v>
      </c>
      <c r="G5" s="130" t="s">
        <v>94</v>
      </c>
      <c r="H5" s="346" t="s">
        <v>95</v>
      </c>
      <c r="I5" s="316"/>
      <c r="J5" s="347"/>
      <c r="K5" s="346" t="s">
        <v>96</v>
      </c>
      <c r="L5" s="347"/>
      <c r="M5" s="130" t="s">
        <v>97</v>
      </c>
      <c r="N5" s="130" t="s">
        <v>98</v>
      </c>
      <c r="O5" s="130" t="s">
        <v>99</v>
      </c>
      <c r="P5" s="130" t="s">
        <v>100</v>
      </c>
      <c r="Q5" s="130" t="s">
        <v>101</v>
      </c>
      <c r="R5" s="130" t="s">
        <v>102</v>
      </c>
      <c r="S5" s="131" t="s">
        <v>85</v>
      </c>
      <c r="T5" s="132" t="str">
        <f>A20</f>
        <v>Asignar Horario</v>
      </c>
      <c r="U5" s="133" t="str">
        <f>A22</f>
        <v>Eliminar Horario</v>
      </c>
      <c r="V5" s="134" t="str">
        <f>A23</f>
        <v>Consultar Horario</v>
      </c>
    </row>
    <row r="6" spans="1:22" ht="138">
      <c r="A6" s="135" t="s">
        <v>0</v>
      </c>
      <c r="B6" s="136" t="s">
        <v>103</v>
      </c>
      <c r="C6" s="136">
        <v>36</v>
      </c>
      <c r="D6" s="136">
        <v>36</v>
      </c>
      <c r="E6" s="136"/>
      <c r="F6" s="136"/>
      <c r="G6" s="136"/>
      <c r="H6" s="343" t="s">
        <v>104</v>
      </c>
      <c r="I6" s="314"/>
      <c r="J6" s="313"/>
      <c r="K6" s="343"/>
      <c r="L6" s="313"/>
      <c r="M6" s="137" t="s">
        <v>105</v>
      </c>
      <c r="N6" s="136" t="s">
        <v>106</v>
      </c>
      <c r="O6" s="136" t="s">
        <v>107</v>
      </c>
      <c r="P6" s="136" t="s">
        <v>106</v>
      </c>
      <c r="Q6" s="136" t="s">
        <v>107</v>
      </c>
      <c r="R6" s="136" t="s">
        <v>106</v>
      </c>
      <c r="S6" s="138" t="s">
        <v>196</v>
      </c>
      <c r="T6" s="139" t="s">
        <v>109</v>
      </c>
      <c r="U6" s="140" t="s">
        <v>109</v>
      </c>
      <c r="V6" s="141" t="s">
        <v>197</v>
      </c>
    </row>
    <row r="7" spans="1:22" ht="138">
      <c r="A7" s="142" t="s">
        <v>71</v>
      </c>
      <c r="B7" s="161" t="s">
        <v>71</v>
      </c>
      <c r="C7" s="142"/>
      <c r="D7" s="142"/>
      <c r="E7" s="142"/>
      <c r="F7" s="142"/>
      <c r="G7" s="142"/>
      <c r="H7" s="343"/>
      <c r="I7" s="314"/>
      <c r="J7" s="313"/>
      <c r="K7" s="343"/>
      <c r="L7" s="313"/>
      <c r="M7" s="142"/>
      <c r="N7" s="142" t="s">
        <v>107</v>
      </c>
      <c r="O7" s="142" t="s">
        <v>122</v>
      </c>
      <c r="P7" s="142" t="s">
        <v>106</v>
      </c>
      <c r="Q7" s="142" t="s">
        <v>107</v>
      </c>
      <c r="R7" s="142" t="s">
        <v>107</v>
      </c>
      <c r="S7" s="143" t="s">
        <v>233</v>
      </c>
      <c r="T7" s="139" t="s">
        <v>109</v>
      </c>
      <c r="U7" s="140" t="s">
        <v>116</v>
      </c>
      <c r="V7" s="141" t="s">
        <v>197</v>
      </c>
    </row>
    <row r="8" spans="1:22" ht="96.6">
      <c r="A8" s="144" t="s">
        <v>64</v>
      </c>
      <c r="B8" s="162" t="s">
        <v>198</v>
      </c>
      <c r="C8" s="145"/>
      <c r="D8" s="145"/>
      <c r="E8" s="145"/>
      <c r="F8" s="145"/>
      <c r="G8" s="145"/>
      <c r="H8" s="344"/>
      <c r="I8" s="328"/>
      <c r="J8" s="329"/>
      <c r="K8" s="344"/>
      <c r="L8" s="329"/>
      <c r="M8" s="145"/>
      <c r="N8" s="146" t="s">
        <v>107</v>
      </c>
      <c r="O8" s="145" t="s">
        <v>107</v>
      </c>
      <c r="P8" s="145" t="s">
        <v>106</v>
      </c>
      <c r="Q8" s="145" t="s">
        <v>107</v>
      </c>
      <c r="R8" s="145" t="s">
        <v>107</v>
      </c>
      <c r="S8" s="147" t="s">
        <v>199</v>
      </c>
      <c r="T8" s="398" t="s">
        <v>109</v>
      </c>
      <c r="U8" s="399" t="s">
        <v>116</v>
      </c>
      <c r="V8" s="400" t="s">
        <v>200</v>
      </c>
    </row>
    <row r="9" spans="1:22" ht="100.8">
      <c r="A9" s="148" t="s">
        <v>65</v>
      </c>
      <c r="B9" s="148" t="s">
        <v>201</v>
      </c>
      <c r="C9" s="148"/>
      <c r="D9" s="148"/>
      <c r="E9" s="148"/>
      <c r="F9" s="148"/>
      <c r="G9" s="148"/>
      <c r="H9" s="335" t="s">
        <v>202</v>
      </c>
      <c r="I9" s="314"/>
      <c r="J9" s="313"/>
      <c r="K9" s="335"/>
      <c r="L9" s="313"/>
      <c r="M9" s="148"/>
      <c r="N9" s="148" t="s">
        <v>107</v>
      </c>
      <c r="O9" s="148" t="s">
        <v>122</v>
      </c>
      <c r="P9" s="148" t="s">
        <v>106</v>
      </c>
      <c r="Q9" s="148" t="s">
        <v>107</v>
      </c>
      <c r="R9" s="148" t="s">
        <v>107</v>
      </c>
      <c r="S9" s="397" t="s">
        <v>203</v>
      </c>
      <c r="T9" s="401" t="s">
        <v>109</v>
      </c>
      <c r="U9" s="402" t="s">
        <v>116</v>
      </c>
      <c r="V9" s="403" t="s">
        <v>234</v>
      </c>
    </row>
    <row r="10" spans="1:22" ht="100.8">
      <c r="A10" s="148" t="s">
        <v>66</v>
      </c>
      <c r="B10" s="148" t="s">
        <v>201</v>
      </c>
      <c r="C10" s="148"/>
      <c r="D10" s="148"/>
      <c r="E10" s="148"/>
      <c r="F10" s="148"/>
      <c r="G10" s="148"/>
      <c r="H10" s="335" t="s">
        <v>202</v>
      </c>
      <c r="I10" s="314"/>
      <c r="J10" s="313"/>
      <c r="K10" s="335"/>
      <c r="L10" s="313"/>
      <c r="M10" s="148"/>
      <c r="N10" s="148" t="s">
        <v>107</v>
      </c>
      <c r="O10" s="148" t="s">
        <v>122</v>
      </c>
      <c r="P10" s="148" t="s">
        <v>106</v>
      </c>
      <c r="Q10" s="148" t="s">
        <v>107</v>
      </c>
      <c r="R10" s="148" t="s">
        <v>107</v>
      </c>
      <c r="S10" s="397" t="s">
        <v>204</v>
      </c>
      <c r="T10" s="401" t="s">
        <v>109</v>
      </c>
      <c r="U10" s="402" t="s">
        <v>116</v>
      </c>
      <c r="V10" s="403" t="s">
        <v>235</v>
      </c>
    </row>
    <row r="11" spans="1:22">
      <c r="A11" s="336" t="s">
        <v>125</v>
      </c>
      <c r="B11" s="331"/>
      <c r="C11" s="337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</row>
    <row r="12" spans="1:22">
      <c r="A12" s="149" t="s">
        <v>126</v>
      </c>
      <c r="B12" s="150" t="s">
        <v>85</v>
      </c>
      <c r="C12" s="151" t="s">
        <v>127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</row>
    <row r="13" spans="1:22" ht="72">
      <c r="A13" s="338" t="s">
        <v>184</v>
      </c>
      <c r="B13" s="339" t="s">
        <v>205</v>
      </c>
      <c r="C13" s="152" t="s">
        <v>71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</row>
    <row r="14" spans="1:22" ht="28.8">
      <c r="A14" s="321"/>
      <c r="B14" s="332"/>
      <c r="C14" s="153" t="s">
        <v>64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</row>
    <row r="15" spans="1:22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</row>
    <row r="16" spans="1:22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</row>
    <row r="17" spans="1:22">
      <c r="A17" s="327" t="s">
        <v>130</v>
      </c>
      <c r="B17" s="329"/>
      <c r="C17" s="327" t="s">
        <v>85</v>
      </c>
      <c r="D17" s="328"/>
      <c r="E17" s="328"/>
      <c r="F17" s="328"/>
      <c r="G17" s="328"/>
      <c r="H17" s="329"/>
      <c r="I17" s="327" t="s">
        <v>131</v>
      </c>
      <c r="J17" s="328"/>
      <c r="K17" s="329"/>
      <c r="L17" s="327" t="s">
        <v>132</v>
      </c>
      <c r="M17" s="329"/>
      <c r="N17" s="325" t="s">
        <v>133</v>
      </c>
      <c r="O17" s="327" t="s">
        <v>134</v>
      </c>
      <c r="P17" s="328"/>
      <c r="Q17" s="328"/>
      <c r="R17" s="328"/>
      <c r="S17" s="329"/>
      <c r="T17" s="126"/>
      <c r="U17" s="126"/>
      <c r="V17" s="126"/>
    </row>
    <row r="18" spans="1:22">
      <c r="A18" s="340"/>
      <c r="B18" s="341"/>
      <c r="C18" s="340"/>
      <c r="D18" s="342"/>
      <c r="E18" s="342"/>
      <c r="F18" s="342"/>
      <c r="G18" s="342"/>
      <c r="H18" s="341"/>
      <c r="I18" s="330"/>
      <c r="J18" s="331"/>
      <c r="K18" s="332"/>
      <c r="L18" s="330"/>
      <c r="M18" s="332"/>
      <c r="N18" s="326"/>
      <c r="O18" s="330"/>
      <c r="P18" s="331"/>
      <c r="Q18" s="331"/>
      <c r="R18" s="331"/>
      <c r="S18" s="332"/>
      <c r="T18" s="126"/>
      <c r="U18" s="126"/>
      <c r="V18" s="126"/>
    </row>
    <row r="19" spans="1:22">
      <c r="A19" s="330"/>
      <c r="B19" s="332"/>
      <c r="C19" s="330"/>
      <c r="D19" s="331"/>
      <c r="E19" s="331"/>
      <c r="F19" s="331"/>
      <c r="G19" s="331"/>
      <c r="H19" s="332"/>
      <c r="I19" s="154" t="s">
        <v>186</v>
      </c>
      <c r="J19" s="154" t="s">
        <v>206</v>
      </c>
      <c r="K19" s="154" t="s">
        <v>187</v>
      </c>
      <c r="L19" s="154" t="s">
        <v>206</v>
      </c>
      <c r="M19" s="154" t="s">
        <v>187</v>
      </c>
      <c r="N19" s="321"/>
      <c r="O19" s="333" t="s">
        <v>138</v>
      </c>
      <c r="P19" s="314"/>
      <c r="Q19" s="313"/>
      <c r="R19" s="333" t="s">
        <v>139</v>
      </c>
      <c r="S19" s="313"/>
      <c r="T19" s="126"/>
      <c r="U19" s="126"/>
      <c r="V19" s="126"/>
    </row>
    <row r="20" spans="1:22" ht="28.8">
      <c r="A20" s="334" t="s">
        <v>207</v>
      </c>
      <c r="B20" s="329"/>
      <c r="C20" s="334" t="s">
        <v>208</v>
      </c>
      <c r="D20" s="328"/>
      <c r="E20" s="328"/>
      <c r="F20" s="328"/>
      <c r="G20" s="328"/>
      <c r="H20" s="329"/>
      <c r="I20" s="320" t="s">
        <v>209</v>
      </c>
      <c r="J20" s="320" t="s">
        <v>210</v>
      </c>
      <c r="K20" s="320" t="s">
        <v>211</v>
      </c>
      <c r="L20" s="320"/>
      <c r="M20" s="320"/>
      <c r="N20" s="155" t="s">
        <v>212</v>
      </c>
      <c r="O20" s="322" t="s">
        <v>213</v>
      </c>
      <c r="P20" s="314"/>
      <c r="Q20" s="313"/>
      <c r="R20" s="322" t="s">
        <v>214</v>
      </c>
      <c r="S20" s="313"/>
      <c r="T20" s="126"/>
      <c r="U20" s="126"/>
      <c r="V20" s="126"/>
    </row>
    <row r="21" spans="1:22" ht="28.8">
      <c r="A21" s="330"/>
      <c r="B21" s="332"/>
      <c r="C21" s="330"/>
      <c r="D21" s="331"/>
      <c r="E21" s="331"/>
      <c r="F21" s="331"/>
      <c r="G21" s="331"/>
      <c r="H21" s="332"/>
      <c r="I21" s="321"/>
      <c r="J21" s="321"/>
      <c r="K21" s="321"/>
      <c r="L21" s="321"/>
      <c r="M21" s="321"/>
      <c r="N21" s="155" t="s">
        <v>215</v>
      </c>
      <c r="O21" s="322" t="s">
        <v>216</v>
      </c>
      <c r="P21" s="314"/>
      <c r="Q21" s="313"/>
      <c r="R21" s="322" t="s">
        <v>217</v>
      </c>
      <c r="S21" s="313"/>
      <c r="T21" s="126"/>
      <c r="U21" s="126"/>
      <c r="V21" s="126"/>
    </row>
    <row r="22" spans="1:22" ht="96.6">
      <c r="A22" s="323" t="s">
        <v>218</v>
      </c>
      <c r="B22" s="313"/>
      <c r="C22" s="323" t="s">
        <v>219</v>
      </c>
      <c r="D22" s="314"/>
      <c r="E22" s="314"/>
      <c r="F22" s="314"/>
      <c r="G22" s="314"/>
      <c r="H22" s="313"/>
      <c r="I22" s="156" t="s">
        <v>220</v>
      </c>
      <c r="J22" s="156" t="s">
        <v>167</v>
      </c>
      <c r="K22" s="140" t="s">
        <v>221</v>
      </c>
      <c r="L22" s="140"/>
      <c r="M22" s="140"/>
      <c r="N22" s="157" t="s">
        <v>222</v>
      </c>
      <c r="O22" s="324" t="s">
        <v>223</v>
      </c>
      <c r="P22" s="314"/>
      <c r="Q22" s="313"/>
      <c r="R22" s="324" t="s">
        <v>214</v>
      </c>
      <c r="S22" s="313"/>
      <c r="T22" s="126"/>
      <c r="U22" s="126"/>
      <c r="V22" s="126"/>
    </row>
    <row r="23" spans="1:22" ht="138">
      <c r="A23" s="312" t="s">
        <v>224</v>
      </c>
      <c r="B23" s="313"/>
      <c r="C23" s="312" t="s">
        <v>225</v>
      </c>
      <c r="D23" s="314"/>
      <c r="E23" s="314"/>
      <c r="F23" s="314"/>
      <c r="G23" s="314"/>
      <c r="H23" s="313"/>
      <c r="I23" s="158" t="s">
        <v>226</v>
      </c>
      <c r="J23" s="158" t="s">
        <v>210</v>
      </c>
      <c r="K23" s="141" t="s">
        <v>227</v>
      </c>
      <c r="L23" s="141" t="s">
        <v>228</v>
      </c>
      <c r="M23" s="141" t="s">
        <v>229</v>
      </c>
      <c r="N23" s="141"/>
      <c r="O23" s="312"/>
      <c r="P23" s="314"/>
      <c r="Q23" s="314"/>
      <c r="R23" s="314"/>
      <c r="S23" s="313"/>
      <c r="T23" s="126"/>
      <c r="U23" s="126"/>
      <c r="V23" s="126"/>
    </row>
    <row r="24" spans="1:22" ht="15" thickBot="1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</row>
    <row r="25" spans="1:22">
      <c r="A25" s="159" t="s">
        <v>0</v>
      </c>
      <c r="B25" s="315" t="s">
        <v>85</v>
      </c>
      <c r="C25" s="316"/>
      <c r="D25" s="316"/>
      <c r="E25" s="316"/>
      <c r="F25" s="316"/>
      <c r="G25" s="317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</row>
    <row r="26" spans="1:22">
      <c r="A26" s="160" t="s">
        <v>212</v>
      </c>
      <c r="B26" s="318" t="s">
        <v>230</v>
      </c>
      <c r="C26" s="314"/>
      <c r="D26" s="314"/>
      <c r="E26" s="314"/>
      <c r="F26" s="314"/>
      <c r="G26" s="319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</row>
    <row r="27" spans="1:22">
      <c r="A27" s="160" t="s">
        <v>215</v>
      </c>
      <c r="B27" s="318" t="s">
        <v>231</v>
      </c>
      <c r="C27" s="314"/>
      <c r="D27" s="314"/>
      <c r="E27" s="314"/>
      <c r="F27" s="314"/>
      <c r="G27" s="319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</row>
    <row r="28" spans="1:22" ht="15" thickBot="1">
      <c r="A28" s="160" t="s">
        <v>222</v>
      </c>
      <c r="B28" s="309" t="s">
        <v>232</v>
      </c>
      <c r="C28" s="310"/>
      <c r="D28" s="310"/>
      <c r="E28" s="310"/>
      <c r="F28" s="310"/>
      <c r="G28" s="311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</row>
  </sheetData>
  <mergeCells count="48">
    <mergeCell ref="H6:J6"/>
    <mergeCell ref="K6:L6"/>
    <mergeCell ref="A1:S1"/>
    <mergeCell ref="B2:S2"/>
    <mergeCell ref="B3:S3"/>
    <mergeCell ref="H5:J5"/>
    <mergeCell ref="K5:L5"/>
    <mergeCell ref="I17:K18"/>
    <mergeCell ref="L17:M18"/>
    <mergeCell ref="H7:J7"/>
    <mergeCell ref="K7:L7"/>
    <mergeCell ref="H8:J8"/>
    <mergeCell ref="K8:L8"/>
    <mergeCell ref="H9:J9"/>
    <mergeCell ref="K9:L9"/>
    <mergeCell ref="H10:J10"/>
    <mergeCell ref="K10:L10"/>
    <mergeCell ref="A11:C11"/>
    <mergeCell ref="A13:A14"/>
    <mergeCell ref="B13:B14"/>
    <mergeCell ref="A22:B22"/>
    <mergeCell ref="C22:H22"/>
    <mergeCell ref="O22:Q22"/>
    <mergeCell ref="R22:S22"/>
    <mergeCell ref="N17:N19"/>
    <mergeCell ref="O17:S18"/>
    <mergeCell ref="O19:Q19"/>
    <mergeCell ref="R19:S19"/>
    <mergeCell ref="A20:B21"/>
    <mergeCell ref="C20:H21"/>
    <mergeCell ref="I20:I21"/>
    <mergeCell ref="J20:J21"/>
    <mergeCell ref="K20:K21"/>
    <mergeCell ref="L20:L21"/>
    <mergeCell ref="A17:B19"/>
    <mergeCell ref="C17:H19"/>
    <mergeCell ref="M20:M21"/>
    <mergeCell ref="O20:Q20"/>
    <mergeCell ref="R20:S20"/>
    <mergeCell ref="O21:Q21"/>
    <mergeCell ref="R21:S21"/>
    <mergeCell ref="B28:G28"/>
    <mergeCell ref="A23:B23"/>
    <mergeCell ref="C23:H23"/>
    <mergeCell ref="O23:S23"/>
    <mergeCell ref="B25:G25"/>
    <mergeCell ref="B26:G26"/>
    <mergeCell ref="B27:G27"/>
  </mergeCells>
  <hyperlinks>
    <hyperlink ref="A1" location="null!A1" display="Volver al inicio"/>
    <hyperlink ref="A4" location="'Horario Persona Encargada - DS'!A1" display="Datos simulados"/>
    <hyperlink ref="B7" location="'Tiempo Funcionamiento Inst Educ'!A1" display="Tiempo Funcionamiento Instalacion Educativa"/>
    <hyperlink ref="B8" location="'Persona Encargada'!A1" display="Persona Encargada "/>
    <hyperlink ref="C13" location="'Horario Persona Encargada'!A7" display="Tiempo Funcionamiento Centro Informatica"/>
    <hyperlink ref="C14" location="'Horario Persona Encargada'!A8" display="Persona Encargada"/>
    <hyperlink ref="N20" location="null!A24" display="Horario-Política-1"/>
    <hyperlink ref="N21" location="null!A25" display="Horario-Política-2"/>
    <hyperlink ref="N22" location="null!A26" display="Horario-Política-3"/>
    <hyperlink ref="A1:S1" location="'Objetos de dominio'!A1" display="Volver al inicio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"/>
    </sheetView>
  </sheetViews>
  <sheetFormatPr baseColWidth="10" defaultRowHeight="14.4"/>
  <cols>
    <col min="1" max="1" width="29.6640625" customWidth="1"/>
    <col min="2" max="2" width="43.21875" customWidth="1"/>
    <col min="3" max="3" width="58.77734375" customWidth="1"/>
    <col min="4" max="4" width="99.33203125" customWidth="1"/>
  </cols>
  <sheetData>
    <row r="1" spans="1:4">
      <c r="A1" s="48" t="s">
        <v>19</v>
      </c>
      <c r="B1" s="38"/>
      <c r="C1" s="48" t="s">
        <v>20</v>
      </c>
      <c r="D1" s="38"/>
    </row>
    <row r="2" spans="1:4">
      <c r="A2" s="6" t="s">
        <v>0</v>
      </c>
      <c r="B2" s="39" t="s">
        <v>1</v>
      </c>
      <c r="C2" s="39" t="s">
        <v>2</v>
      </c>
      <c r="D2" s="40" t="s">
        <v>3</v>
      </c>
    </row>
    <row r="3" spans="1:4">
      <c r="A3" s="41">
        <v>1</v>
      </c>
      <c r="B3" s="41" t="s">
        <v>4</v>
      </c>
      <c r="C3" s="41" t="s">
        <v>5</v>
      </c>
      <c r="D3" s="42" t="str">
        <f t="shared" ref="D3:D15" si="0">CONCATENATE(B3,"-",C3)</f>
        <v>EDC-Edificio de la ciencia</v>
      </c>
    </row>
    <row r="4" spans="1:4">
      <c r="A4" s="41">
        <v>2</v>
      </c>
      <c r="B4" s="41" t="s">
        <v>6</v>
      </c>
      <c r="C4" s="41" t="s">
        <v>5</v>
      </c>
      <c r="D4" s="42" t="str">
        <f t="shared" si="0"/>
        <v>Redes-Edificio de la ciencia</v>
      </c>
    </row>
    <row r="5" spans="1:4">
      <c r="A5" s="41">
        <v>3</v>
      </c>
      <c r="B5" s="41" t="s">
        <v>7</v>
      </c>
      <c r="C5" s="41" t="s">
        <v>5</v>
      </c>
      <c r="D5" s="42" t="str">
        <f t="shared" si="0"/>
        <v>L2-Edificio de la ciencia</v>
      </c>
    </row>
    <row r="6" spans="1:4">
      <c r="A6" s="41">
        <v>4</v>
      </c>
      <c r="B6" s="41" t="s">
        <v>8</v>
      </c>
      <c r="C6" s="41" t="s">
        <v>9</v>
      </c>
      <c r="D6" s="42" t="str">
        <f t="shared" si="0"/>
        <v>Productividad-Bloque E</v>
      </c>
    </row>
    <row r="7" spans="1:4">
      <c r="A7" s="41">
        <v>5</v>
      </c>
      <c r="B7" s="43">
        <v>207</v>
      </c>
      <c r="C7" s="41" t="s">
        <v>10</v>
      </c>
      <c r="D7" s="42" t="str">
        <f t="shared" si="0"/>
        <v>207-Colegio</v>
      </c>
    </row>
    <row r="8" spans="1:4">
      <c r="A8" s="41">
        <v>6</v>
      </c>
      <c r="B8" s="43">
        <v>307</v>
      </c>
      <c r="C8" s="41" t="s">
        <v>10</v>
      </c>
      <c r="D8" s="42" t="str">
        <f t="shared" si="0"/>
        <v>307-Colegio</v>
      </c>
    </row>
    <row r="9" spans="1:4">
      <c r="A9" s="41">
        <v>7</v>
      </c>
      <c r="B9" s="41" t="s">
        <v>11</v>
      </c>
      <c r="C9" s="41" t="s">
        <v>12</v>
      </c>
      <c r="D9" s="42" t="str">
        <f t="shared" si="0"/>
        <v>Aula Multimedia(Ness)-Bloque M</v>
      </c>
    </row>
    <row r="10" spans="1:4">
      <c r="A10" s="41">
        <v>8</v>
      </c>
      <c r="B10" s="41" t="s">
        <v>13</v>
      </c>
      <c r="C10" s="41" t="s">
        <v>5</v>
      </c>
      <c r="D10" s="42" t="str">
        <f t="shared" si="0"/>
        <v>Laboratorio Diseño Análogo-Edificio de la ciencia</v>
      </c>
    </row>
    <row r="11" spans="1:4">
      <c r="A11" s="41">
        <v>9</v>
      </c>
      <c r="B11" s="41" t="s">
        <v>14</v>
      </c>
      <c r="C11" s="41" t="s">
        <v>5</v>
      </c>
      <c r="D11" s="42" t="str">
        <f t="shared" si="0"/>
        <v>Laboratorio Control Automático-Edificio de la ciencia</v>
      </c>
    </row>
    <row r="12" spans="1:4">
      <c r="A12" s="44">
        <v>10</v>
      </c>
      <c r="B12" s="44" t="s">
        <v>15</v>
      </c>
      <c r="C12" s="44" t="s">
        <v>5</v>
      </c>
      <c r="D12" s="45" t="str">
        <f t="shared" si="0"/>
        <v>Laboratorio de telecomunicaciones-Edificio de la ciencia</v>
      </c>
    </row>
    <row r="13" spans="1:4">
      <c r="A13" s="46">
        <v>11</v>
      </c>
      <c r="B13" s="46" t="s">
        <v>16</v>
      </c>
      <c r="C13" s="47" t="s">
        <v>5</v>
      </c>
      <c r="D13" s="47" t="str">
        <f t="shared" si="0"/>
        <v>Laboratorio Biologia-Edificio de la ciencia</v>
      </c>
    </row>
    <row r="14" spans="1:4">
      <c r="A14" s="46">
        <v>12</v>
      </c>
      <c r="B14" s="46" t="s">
        <v>17</v>
      </c>
      <c r="C14" s="47" t="s">
        <v>5</v>
      </c>
      <c r="D14" s="47" t="str">
        <f t="shared" si="0"/>
        <v>Laboratorio Anatomia-Edificio de la ciencia</v>
      </c>
    </row>
    <row r="15" spans="1:4">
      <c r="A15" s="46">
        <v>13</v>
      </c>
      <c r="B15" s="46" t="s">
        <v>18</v>
      </c>
      <c r="C15" s="47" t="s">
        <v>5</v>
      </c>
      <c r="D15" s="47" t="str">
        <f t="shared" si="0"/>
        <v>Laboratorio Agronomia-Edificio de la ciencia</v>
      </c>
    </row>
  </sheetData>
  <hyperlinks>
    <hyperlink ref="A1" location="'Objetos de dominio'!A1" display="&lt;-Volver a inicio"/>
    <hyperlink ref="C1" location="'Instalacion Educativa'!A1" display="&lt;-Volver a objeto de domini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Modelo de dominio</vt:lpstr>
      <vt:lpstr>Objetos de dominio</vt:lpstr>
      <vt:lpstr>Coordinador - DS</vt:lpstr>
      <vt:lpstr>Coordinador</vt:lpstr>
      <vt:lpstr>Dia Semanal - DS</vt:lpstr>
      <vt:lpstr>Dia Semanal</vt:lpstr>
      <vt:lpstr>Horario Persona Encargada - DS</vt:lpstr>
      <vt:lpstr>Horario Persona Encargada</vt:lpstr>
      <vt:lpstr>Instalacion Educativa - DS</vt:lpstr>
      <vt:lpstr>Instalacion Educativa</vt:lpstr>
      <vt:lpstr>Monitor - DS</vt:lpstr>
      <vt:lpstr>Monitor</vt:lpstr>
      <vt:lpstr>Persona Encargada - DS</vt:lpstr>
      <vt:lpstr>Persona Encargada</vt:lpstr>
      <vt:lpstr>Tiempo Funcionamiento InEdu - D</vt:lpstr>
      <vt:lpstr>Tiempo Funcionamiento Inst Educ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2023-11-01T07:55:44Z</dcterms:created>
  <dcterms:modified xsi:type="dcterms:W3CDTF">2023-11-02T06:30:15Z</dcterms:modified>
</cp:coreProperties>
</file>