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E130C1C-E829-4659-81B9-F3D5722FEA5F}" xr6:coauthVersionLast="47" xr6:coauthVersionMax="47" xr10:uidLastSave="{00000000-0000-0000-0000-000000000000}"/>
  <bookViews>
    <workbookView xWindow="-120" yWindow="-120" windowWidth="20730" windowHeight="11160" xr2:uid="{EE3B40AC-02D1-4DED-82B1-D818B430B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H8" i="1"/>
  <c r="H3" i="1"/>
  <c r="E2" i="1"/>
  <c r="E9" i="1"/>
  <c r="E7" i="1"/>
  <c r="E4" i="1"/>
  <c r="E3" i="1"/>
</calcChain>
</file>

<file path=xl/sharedStrings.xml><?xml version="1.0" encoding="utf-8"?>
<sst xmlns="http://schemas.openxmlformats.org/spreadsheetml/2006/main" count="48" uniqueCount="26">
  <si>
    <t>Naos 1</t>
  </si>
  <si>
    <t>Naos 2</t>
  </si>
  <si>
    <t>Naos 3</t>
  </si>
  <si>
    <t>Delta 1</t>
  </si>
  <si>
    <t>Delta 2</t>
  </si>
  <si>
    <t>Polaris 1</t>
  </si>
  <si>
    <t>Polaris 2</t>
  </si>
  <si>
    <t>Polaris 3</t>
  </si>
  <si>
    <t>Naos 4</t>
  </si>
  <si>
    <t>Lyra</t>
  </si>
  <si>
    <t>Orbis</t>
  </si>
  <si>
    <t>Vega 1</t>
  </si>
  <si>
    <t>Vega 2</t>
  </si>
  <si>
    <t>Representación</t>
  </si>
  <si>
    <t>Unergy</t>
  </si>
  <si>
    <t>Hasta</t>
  </si>
  <si>
    <t>PPA</t>
  </si>
  <si>
    <t>BIA</t>
  </si>
  <si>
    <t>Planta</t>
  </si>
  <si>
    <t>FPO inversionistas</t>
  </si>
  <si>
    <t>Bolsa</t>
  </si>
  <si>
    <t>FPO proyectos</t>
  </si>
  <si>
    <t>Naos 5</t>
  </si>
  <si>
    <t>Evolti 1</t>
  </si>
  <si>
    <t>Evolti 2</t>
  </si>
  <si>
    <t>Evolti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</si>
</sst>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8850-7788-464C-B246-9C5EA6033BD9}">
  <dimension ref="A1:H18"/>
  <sheetViews>
    <sheetView tabSelected="1" workbookViewId="0">
      <selection activeCell="M11" sqref="M11"/>
    </sheetView>
  </sheetViews>
  <sheetFormatPr baseColWidth="10" defaultColWidth="9.140625" defaultRowHeight="15" x14ac:dyDescent="0.25"/>
  <cols>
    <col min="1" max="1" width="10" style="7" customWidth="1"/>
    <col min="2" max="2" width="21.140625" style="8" customWidth="1"/>
    <col min="3" max="3" width="19.42578125" style="1" customWidth="1"/>
    <col min="4" max="4" width="18.140625" customWidth="1"/>
    <col min="5" max="5" width="14.85546875" style="1" customWidth="1"/>
    <col min="6" max="6" width="13.85546875" style="1" customWidth="1"/>
    <col min="7" max="7" width="13.85546875" customWidth="1"/>
    <col min="8" max="8" width="13.7109375" style="1" customWidth="1"/>
  </cols>
  <sheetData>
    <row r="1" spans="1:8" s="7" customFormat="1" x14ac:dyDescent="0.25">
      <c r="A1" s="5" t="s">
        <v>18</v>
      </c>
      <c r="B1" s="6" t="s">
        <v>19</v>
      </c>
      <c r="C1" s="6" t="s">
        <v>21</v>
      </c>
      <c r="D1" s="5" t="s">
        <v>13</v>
      </c>
      <c r="E1" s="6" t="s">
        <v>15</v>
      </c>
      <c r="F1" s="6" t="s">
        <v>16</v>
      </c>
      <c r="G1" s="5"/>
      <c r="H1" s="6" t="s">
        <v>15</v>
      </c>
    </row>
    <row r="2" spans="1:8" x14ac:dyDescent="0.25">
      <c r="A2" s="5" t="s">
        <v>0</v>
      </c>
      <c r="B2" s="4"/>
      <c r="C2" s="4">
        <v>45531</v>
      </c>
      <c r="D2" s="3" t="s">
        <v>14</v>
      </c>
      <c r="E2" s="4">
        <f>DATE(YEAR(C2)+1,MONTH(C2),DAY(C2))</f>
        <v>45896</v>
      </c>
      <c r="F2" s="2" t="s">
        <v>14</v>
      </c>
      <c r="G2" s="4">
        <v>45778</v>
      </c>
      <c r="H2" s="4">
        <v>46021</v>
      </c>
    </row>
    <row r="3" spans="1:8" x14ac:dyDescent="0.25">
      <c r="A3" s="5" t="s">
        <v>1</v>
      </c>
      <c r="B3" s="4"/>
      <c r="C3" s="4">
        <v>45708</v>
      </c>
      <c r="D3" s="3" t="s">
        <v>14</v>
      </c>
      <c r="E3" s="4">
        <f>DATE(YEAR(C3)+1,MONTH(C3),DAY(C3))</f>
        <v>46073</v>
      </c>
      <c r="F3" s="2" t="s">
        <v>17</v>
      </c>
      <c r="G3" s="4">
        <v>45883</v>
      </c>
      <c r="H3" s="4">
        <f>DATE(YEAR(C3)+5,MONTH(C3),DAY(C3))</f>
        <v>47534</v>
      </c>
    </row>
    <row r="4" spans="1:8" x14ac:dyDescent="0.25">
      <c r="A4" s="5" t="s">
        <v>2</v>
      </c>
      <c r="B4" s="4"/>
      <c r="C4" s="4">
        <v>45776</v>
      </c>
      <c r="D4" s="3" t="s">
        <v>14</v>
      </c>
      <c r="E4" s="4">
        <f>DATE(YEAR(C4)+1,MONTH(C4),DAY(C4))</f>
        <v>46141</v>
      </c>
      <c r="F4" s="2" t="s">
        <v>14</v>
      </c>
      <c r="G4" s="4">
        <v>45792</v>
      </c>
      <c r="H4" s="4">
        <v>46037</v>
      </c>
    </row>
    <row r="5" spans="1:8" x14ac:dyDescent="0.25">
      <c r="A5" s="5" t="s">
        <v>8</v>
      </c>
      <c r="B5" s="9">
        <v>46045</v>
      </c>
      <c r="C5" s="4"/>
      <c r="D5" s="3" t="s">
        <v>17</v>
      </c>
      <c r="E5" s="4"/>
      <c r="F5" s="2"/>
      <c r="G5" s="4"/>
      <c r="H5" s="4"/>
    </row>
    <row r="6" spans="1:8" x14ac:dyDescent="0.25">
      <c r="A6" s="5" t="s">
        <v>22</v>
      </c>
      <c r="B6" s="9">
        <v>46188</v>
      </c>
      <c r="C6" s="4"/>
      <c r="D6" s="3"/>
      <c r="E6" s="4"/>
      <c r="F6" s="2"/>
      <c r="G6" s="4"/>
      <c r="H6" s="4"/>
    </row>
    <row r="7" spans="1:8" x14ac:dyDescent="0.25">
      <c r="A7" s="5" t="s">
        <v>3</v>
      </c>
      <c r="B7" s="10">
        <v>45854</v>
      </c>
      <c r="C7" s="4">
        <v>45854</v>
      </c>
      <c r="D7" s="3" t="s">
        <v>14</v>
      </c>
      <c r="E7" s="4">
        <f>DATE(YEAR(C7)+1,MONTH(C7),DAY(C7))</f>
        <v>46219</v>
      </c>
      <c r="F7" s="2" t="s">
        <v>20</v>
      </c>
      <c r="G7" s="4"/>
      <c r="H7" s="4"/>
    </row>
    <row r="8" spans="1:8" x14ac:dyDescent="0.25">
      <c r="A8" s="5" t="s">
        <v>4</v>
      </c>
      <c r="B8" s="9">
        <v>45902</v>
      </c>
      <c r="C8" s="4">
        <v>45902</v>
      </c>
      <c r="D8" s="3" t="s">
        <v>14</v>
      </c>
      <c r="E8" s="4">
        <v>46022</v>
      </c>
      <c r="F8" s="2" t="s">
        <v>17</v>
      </c>
      <c r="G8" s="4">
        <v>45883</v>
      </c>
      <c r="H8" s="4">
        <f>DATE(YEAR(C8)+5,MONTH(C8),DAY(C8))</f>
        <v>47728</v>
      </c>
    </row>
    <row r="9" spans="1:8" x14ac:dyDescent="0.25">
      <c r="A9" s="5" t="s">
        <v>5</v>
      </c>
      <c r="B9" s="10">
        <v>45839</v>
      </c>
      <c r="C9" s="4">
        <v>45870</v>
      </c>
      <c r="D9" s="3" t="s">
        <v>14</v>
      </c>
      <c r="E9" s="4">
        <f>DATE(YEAR(C9)+1,MONTH(C9),DAY(C9))</f>
        <v>46235</v>
      </c>
      <c r="F9" s="2"/>
      <c r="G9" s="4"/>
      <c r="H9" s="4"/>
    </row>
    <row r="10" spans="1:8" x14ac:dyDescent="0.25">
      <c r="A10" s="5" t="s">
        <v>6</v>
      </c>
      <c r="B10" s="9">
        <v>45976</v>
      </c>
      <c r="C10" s="4">
        <v>45923</v>
      </c>
      <c r="D10" s="3" t="s">
        <v>14</v>
      </c>
      <c r="E10" s="4">
        <v>46022</v>
      </c>
      <c r="F10" s="2" t="s">
        <v>17</v>
      </c>
      <c r="G10" s="4">
        <v>45923</v>
      </c>
      <c r="H10" s="4">
        <f>DATE(YEAR(C10)+5,MONTH(C10),DAY(C10))</f>
        <v>47749</v>
      </c>
    </row>
    <row r="11" spans="1:8" x14ac:dyDescent="0.25">
      <c r="A11" s="5" t="s">
        <v>7</v>
      </c>
      <c r="B11" s="9">
        <v>46052</v>
      </c>
      <c r="C11" s="4">
        <v>46052</v>
      </c>
      <c r="D11" s="3" t="s">
        <v>17</v>
      </c>
      <c r="E11" s="4"/>
      <c r="F11" s="2" t="s">
        <v>17</v>
      </c>
      <c r="G11" s="4"/>
      <c r="H11" s="4"/>
    </row>
    <row r="12" spans="1:8" x14ac:dyDescent="0.25">
      <c r="A12" s="5" t="s">
        <v>9</v>
      </c>
      <c r="B12" s="9">
        <v>45988</v>
      </c>
      <c r="C12" s="4">
        <v>45991</v>
      </c>
      <c r="D12" s="3" t="s">
        <v>17</v>
      </c>
      <c r="E12" s="4"/>
      <c r="F12" s="2" t="s">
        <v>17</v>
      </c>
      <c r="G12" s="4"/>
      <c r="H12" s="4"/>
    </row>
    <row r="13" spans="1:8" x14ac:dyDescent="0.25">
      <c r="A13" s="5" t="s">
        <v>10</v>
      </c>
      <c r="B13" s="9">
        <v>45981</v>
      </c>
      <c r="C13" s="4">
        <v>45991</v>
      </c>
      <c r="D13" s="3" t="s">
        <v>17</v>
      </c>
      <c r="E13" s="4"/>
      <c r="F13" s="2" t="s">
        <v>17</v>
      </c>
      <c r="G13" s="4"/>
      <c r="H13" s="4"/>
    </row>
    <row r="14" spans="1:8" x14ac:dyDescent="0.25">
      <c r="A14" s="5" t="s">
        <v>11</v>
      </c>
      <c r="B14" s="9">
        <v>46096</v>
      </c>
      <c r="C14" s="4">
        <v>45746</v>
      </c>
      <c r="D14" s="3" t="s">
        <v>17</v>
      </c>
      <c r="E14" s="4"/>
      <c r="F14" s="2" t="s">
        <v>17</v>
      </c>
      <c r="G14" s="4"/>
      <c r="H14" s="4"/>
    </row>
    <row r="15" spans="1:8" x14ac:dyDescent="0.25">
      <c r="A15" s="5" t="s">
        <v>12</v>
      </c>
      <c r="B15" s="9">
        <v>46096</v>
      </c>
      <c r="C15" s="4">
        <v>45746</v>
      </c>
      <c r="D15" s="3" t="s">
        <v>17</v>
      </c>
      <c r="E15" s="4"/>
      <c r="F15" s="2" t="s">
        <v>17</v>
      </c>
      <c r="G15" s="4"/>
      <c r="H15" s="4"/>
    </row>
    <row r="16" spans="1:8" x14ac:dyDescent="0.25">
      <c r="A16" s="5" t="s">
        <v>23</v>
      </c>
      <c r="B16" s="9">
        <v>46157</v>
      </c>
      <c r="C16" s="4"/>
      <c r="D16" s="3"/>
      <c r="E16" s="4"/>
      <c r="F16" s="2"/>
      <c r="G16" s="4"/>
      <c r="H16" s="4"/>
    </row>
    <row r="17" spans="1:8" x14ac:dyDescent="0.25">
      <c r="A17" s="5" t="s">
        <v>24</v>
      </c>
      <c r="B17" s="9">
        <v>46203</v>
      </c>
      <c r="C17" s="4"/>
      <c r="D17" s="3"/>
      <c r="E17" s="4"/>
      <c r="F17" s="2"/>
      <c r="G17" s="4"/>
      <c r="H17" s="4"/>
    </row>
    <row r="18" spans="1:8" x14ac:dyDescent="0.25">
      <c r="A18" s="5" t="s">
        <v>25</v>
      </c>
      <c r="B18" s="9">
        <v>46203</v>
      </c>
      <c r="C18" s="4"/>
      <c r="D18" s="3"/>
      <c r="E18" s="4"/>
      <c r="F18" s="2"/>
      <c r="G18" s="4"/>
      <c r="H18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0afe4a-3486-4994-b7e6-c2990bd7026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052FDD3E3ECA4187A1CEF90E456DDC" ma:contentTypeVersion="18" ma:contentTypeDescription="Crear nuevo documento." ma:contentTypeScope="" ma:versionID="d97e70986f27b7bf625fabcfeca001a0">
  <xsd:schema xmlns:xsd="http://www.w3.org/2001/XMLSchema" xmlns:xs="http://www.w3.org/2001/XMLSchema" xmlns:p="http://schemas.microsoft.com/office/2006/metadata/properties" xmlns:ns3="0c0afe4a-3486-4994-b7e6-c2990bd7026c" xmlns:ns4="06c8b943-ae9b-4536-b102-b79bcf4db49a" targetNamespace="http://schemas.microsoft.com/office/2006/metadata/properties" ma:root="true" ma:fieldsID="92c058480d9888aa4c9d8af900250ca0" ns3:_="" ns4:_="">
    <xsd:import namespace="0c0afe4a-3486-4994-b7e6-c2990bd7026c"/>
    <xsd:import namespace="06c8b943-ae9b-4536-b102-b79bcf4db4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afe4a-3486-4994-b7e6-c2990bd7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8b943-ae9b-4536-b102-b79bcf4db49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F1221A-49D0-47C1-AE95-57CA18BC060B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06c8b943-ae9b-4536-b102-b79bcf4db49a"/>
    <ds:schemaRef ds:uri="http://schemas.microsoft.com/office/infopath/2007/PartnerControls"/>
    <ds:schemaRef ds:uri="0c0afe4a-3486-4994-b7e6-c2990bd7026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DF21F9B-F5C9-4A46-ADF7-61A2415B29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0afe4a-3486-4994-b7e6-c2990bd7026c"/>
    <ds:schemaRef ds:uri="06c8b943-ae9b-4536-b102-b79bcf4db4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739F94-82D0-4D96-AA13-2725E91065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España</dc:creator>
  <cp:lastModifiedBy>Luisa Fernanda Obando Vitar</cp:lastModifiedBy>
  <dcterms:created xsi:type="dcterms:W3CDTF">2025-08-05T21:54:02Z</dcterms:created>
  <dcterms:modified xsi:type="dcterms:W3CDTF">2025-08-12T14:43:47Z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0x01010042052FDD3E3ECA4187A1CEF90E456DDC</vt:lpwstr>
  </property>
</Properties>
</file>