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sbmedellin-my.sharepoint.com/personal/elisabeth_herreno_usbmed_edu_co/Documents/2023/00_Coordinación_de_investigaciones/Mapa_de_conocimiento/"/>
    </mc:Choice>
  </mc:AlternateContent>
  <xr:revisionPtr revIDLastSave="0" documentId="8_{36F85200-3EFC-4F8B-A7F0-3F11D3CFDDD9}" xr6:coauthVersionLast="47" xr6:coauthVersionMax="47" xr10:uidLastSave="{00000000-0000-0000-0000-000000000000}"/>
  <bookViews>
    <workbookView xWindow="2685" yWindow="255" windowWidth="26115" windowHeight="15345" firstSheet="1" activeTab="3" xr2:uid="{00000000-000D-0000-FFFF-FFFF00000000}"/>
  </bookViews>
  <sheets>
    <sheet name="Respuestas de formulario 1" sheetId="1" r:id="rId1"/>
    <sheet name="Datos com" sheetId="2" r:id="rId2"/>
    <sheet name="Misión" sheetId="5" r:id="rId3"/>
    <sheet name="Hoja2" sheetId="12" r:id="rId4"/>
    <sheet name="Misión_selecc" sheetId="10" r:id="rId5"/>
    <sheet name="Sumatoria" sheetId="6" r:id="rId6"/>
    <sheet name="DAtos_mision" sheetId="7" r:id="rId7"/>
    <sheet name="Hoja1" sheetId="9" r:id="rId8"/>
    <sheet name="Hoja7" sheetId="8" r:id="rId9"/>
    <sheet name="Nombres" sheetId="11" r:id="rId10"/>
  </sheets>
  <definedNames>
    <definedName name="_xlnm._FilterDatabase" localSheetId="1" hidden="1">'Datos com'!$A$1:$BG$43</definedName>
    <definedName name="_xlnm._FilterDatabase" localSheetId="7" hidden="1">Hoja1!$A$1:$N$51</definedName>
    <definedName name="_xlnm._FilterDatabase" localSheetId="2" hidden="1">Misión!$A$1:$BG$43</definedName>
    <definedName name="_xlnm._FilterDatabase" localSheetId="4" hidden="1">Misión_selecc!$A$1:$X$43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5" i="12" l="1"/>
  <c r="AN25" i="12"/>
  <c r="AD25" i="12"/>
  <c r="T25" i="12"/>
  <c r="J25" i="12"/>
  <c r="AX24" i="12"/>
  <c r="AN24" i="12"/>
  <c r="AD24" i="12"/>
  <c r="T24" i="12"/>
  <c r="J24" i="12"/>
  <c r="I24" i="12" s="1"/>
  <c r="AX22" i="12"/>
  <c r="AN22" i="12"/>
  <c r="AD22" i="12"/>
  <c r="T22" i="12"/>
  <c r="J22" i="12"/>
  <c r="AX21" i="12"/>
  <c r="AN21" i="12"/>
  <c r="AD21" i="12"/>
  <c r="T21" i="12"/>
  <c r="J21" i="12"/>
  <c r="AX19" i="12"/>
  <c r="AN19" i="12"/>
  <c r="AD19" i="12"/>
  <c r="T19" i="12"/>
  <c r="J19" i="12"/>
  <c r="AX18" i="12"/>
  <c r="AN18" i="12"/>
  <c r="AD18" i="12"/>
  <c r="T18" i="12"/>
  <c r="J18" i="12"/>
  <c r="I18" i="12" s="1"/>
  <c r="AX16" i="12"/>
  <c r="AN16" i="12"/>
  <c r="AD16" i="12"/>
  <c r="T16" i="12"/>
  <c r="J16" i="12"/>
  <c r="AX15" i="12"/>
  <c r="AN15" i="12"/>
  <c r="AD15" i="12"/>
  <c r="T15" i="12"/>
  <c r="I15" i="12" s="1"/>
  <c r="J15" i="12"/>
  <c r="AX13" i="12"/>
  <c r="AN13" i="12"/>
  <c r="AD13" i="12"/>
  <c r="T13" i="12"/>
  <c r="J13" i="12"/>
  <c r="AX12" i="12"/>
  <c r="AN12" i="12"/>
  <c r="AD12" i="12"/>
  <c r="T12" i="12"/>
  <c r="J12" i="12"/>
  <c r="AX10" i="12"/>
  <c r="AN10" i="12"/>
  <c r="AD10" i="12"/>
  <c r="T10" i="12"/>
  <c r="J10" i="12"/>
  <c r="AX9" i="12"/>
  <c r="AN9" i="12"/>
  <c r="AD9" i="12"/>
  <c r="T9" i="12"/>
  <c r="J9" i="12"/>
  <c r="AX7" i="12"/>
  <c r="AN7" i="12"/>
  <c r="AD7" i="12"/>
  <c r="T7" i="12"/>
  <c r="J7" i="12"/>
  <c r="I6" i="12"/>
  <c r="AX6" i="12"/>
  <c r="AN6" i="12"/>
  <c r="AD6" i="12"/>
  <c r="T6" i="12"/>
  <c r="J6" i="12"/>
  <c r="I3" i="12"/>
  <c r="AX4" i="12" s="1"/>
  <c r="J3" i="12"/>
  <c r="AD4" i="12"/>
  <c r="T4" i="12"/>
  <c r="J4" i="12"/>
  <c r="AX3" i="12"/>
  <c r="AN3" i="12"/>
  <c r="AD3" i="12"/>
  <c r="T3" i="12"/>
  <c r="H7" i="11"/>
  <c r="O2" i="7"/>
  <c r="O12" i="7"/>
  <c r="O22" i="7"/>
  <c r="O32" i="7"/>
  <c r="O42" i="7"/>
  <c r="L52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2" i="9"/>
  <c r="M48" i="7"/>
  <c r="M47" i="7"/>
  <c r="M46" i="7"/>
  <c r="M50" i="7"/>
  <c r="M51" i="7"/>
  <c r="M49" i="7"/>
  <c r="M45" i="7"/>
  <c r="M44" i="7"/>
  <c r="M43" i="7"/>
  <c r="M42" i="7"/>
  <c r="M41" i="7"/>
  <c r="M40" i="7"/>
  <c r="M38" i="7"/>
  <c r="M39" i="7"/>
  <c r="M37" i="7"/>
  <c r="M36" i="7"/>
  <c r="M35" i="7"/>
  <c r="M34" i="7"/>
  <c r="M33" i="7"/>
  <c r="M32" i="7"/>
  <c r="M28" i="7"/>
  <c r="M27" i="7"/>
  <c r="M21" i="7"/>
  <c r="M20" i="7"/>
  <c r="M19" i="7"/>
  <c r="M18" i="7"/>
  <c r="M17" i="7"/>
  <c r="M16" i="7"/>
  <c r="M15" i="7"/>
  <c r="M13" i="7"/>
  <c r="M12" i="7"/>
  <c r="M10" i="7"/>
  <c r="M9" i="7"/>
  <c r="M8" i="7"/>
  <c r="M7" i="7"/>
  <c r="M6" i="7"/>
  <c r="M5" i="7"/>
  <c r="M3" i="7"/>
  <c r="M2" i="7"/>
  <c r="M31" i="7"/>
  <c r="M30" i="7"/>
  <c r="M29" i="7"/>
  <c r="M26" i="7"/>
  <c r="M25" i="7"/>
  <c r="M24" i="7"/>
  <c r="M23" i="7"/>
  <c r="M22" i="7"/>
  <c r="M14" i="7"/>
  <c r="M11" i="7"/>
  <c r="M4" i="7"/>
  <c r="K43" i="7"/>
  <c r="K44" i="7"/>
  <c r="K45" i="7"/>
  <c r="K46" i="7"/>
  <c r="K47" i="7"/>
  <c r="K48" i="7"/>
  <c r="K49" i="7"/>
  <c r="K50" i="7"/>
  <c r="K51" i="7"/>
  <c r="K42" i="7"/>
  <c r="K33" i="7"/>
  <c r="K34" i="7"/>
  <c r="K35" i="7"/>
  <c r="K36" i="7"/>
  <c r="K37" i="7"/>
  <c r="K38" i="7"/>
  <c r="K39" i="7"/>
  <c r="K40" i="7"/>
  <c r="K41" i="7"/>
  <c r="K32" i="7"/>
  <c r="K23" i="7"/>
  <c r="K24" i="7"/>
  <c r="K25" i="7"/>
  <c r="K26" i="7"/>
  <c r="K27" i="7"/>
  <c r="K28" i="7"/>
  <c r="K29" i="7"/>
  <c r="K30" i="7"/>
  <c r="K31" i="7"/>
  <c r="K22" i="7"/>
  <c r="K13" i="7"/>
  <c r="K14" i="7"/>
  <c r="K15" i="7"/>
  <c r="K16" i="7"/>
  <c r="K17" i="7"/>
  <c r="K18" i="7"/>
  <c r="K19" i="7"/>
  <c r="K20" i="7"/>
  <c r="K21" i="7"/>
  <c r="K12" i="7"/>
  <c r="K3" i="7"/>
  <c r="K4" i="7"/>
  <c r="K5" i="7"/>
  <c r="K6" i="7"/>
  <c r="K7" i="7"/>
  <c r="K8" i="7"/>
  <c r="K9" i="7"/>
  <c r="K10" i="7"/>
  <c r="K11" i="7"/>
  <c r="L2" i="7"/>
  <c r="K2" i="7" s="1"/>
  <c r="L42" i="7"/>
  <c r="L32" i="7"/>
  <c r="L22" i="7"/>
  <c r="L12" i="7"/>
  <c r="I21" i="12" l="1"/>
  <c r="I12" i="12"/>
  <c r="I9" i="12"/>
  <c r="AN4" i="12"/>
  <c r="L12" i="9"/>
  <c r="K20" i="9" s="1"/>
  <c r="M20" i="9" s="1"/>
  <c r="L42" i="9"/>
  <c r="K51" i="9" s="1"/>
  <c r="M51" i="9" s="1"/>
  <c r="L22" i="9"/>
  <c r="K30" i="9" s="1"/>
  <c r="M30" i="9" s="1"/>
  <c r="L2" i="9"/>
  <c r="K11" i="9" s="1"/>
  <c r="M11" i="9" s="1"/>
  <c r="L32" i="9"/>
  <c r="K32" i="9" s="1"/>
  <c r="M32" i="9" s="1"/>
  <c r="K17" i="9"/>
  <c r="M17" i="9" s="1"/>
  <c r="K12" i="9"/>
  <c r="M12" i="9" s="1"/>
  <c r="K15" i="9"/>
  <c r="M15" i="9" s="1"/>
  <c r="K19" i="9"/>
  <c r="M19" i="9" s="1"/>
  <c r="K13" i="9"/>
  <c r="M13" i="9" s="1"/>
  <c r="K21" i="9"/>
  <c r="M21" i="9" s="1"/>
  <c r="K14" i="9"/>
  <c r="M14" i="9" s="1"/>
  <c r="K16" i="9"/>
  <c r="M16" i="9" s="1"/>
  <c r="K18" i="9"/>
  <c r="M18" i="9" s="1"/>
  <c r="K39" i="9"/>
  <c r="M39" i="9" s="1"/>
  <c r="K40" i="9" l="1"/>
  <c r="M40" i="9" s="1"/>
  <c r="K43" i="9"/>
  <c r="M43" i="9" s="1"/>
  <c r="K46" i="9"/>
  <c r="M46" i="9" s="1"/>
  <c r="K44" i="9"/>
  <c r="M44" i="9" s="1"/>
  <c r="K7" i="9"/>
  <c r="M7" i="9" s="1"/>
  <c r="K6" i="9"/>
  <c r="M6" i="9" s="1"/>
  <c r="K10" i="9"/>
  <c r="M10" i="9" s="1"/>
  <c r="K5" i="9"/>
  <c r="M5" i="9" s="1"/>
  <c r="K4" i="9"/>
  <c r="M4" i="9" s="1"/>
  <c r="K2" i="9"/>
  <c r="M2" i="9" s="1"/>
  <c r="K49" i="9"/>
  <c r="M49" i="9" s="1"/>
  <c r="K3" i="9"/>
  <c r="M3" i="9" s="1"/>
  <c r="K22" i="9"/>
  <c r="M22" i="9" s="1"/>
  <c r="K48" i="9"/>
  <c r="M48" i="9" s="1"/>
  <c r="K28" i="9"/>
  <c r="M28" i="9" s="1"/>
  <c r="K29" i="9"/>
  <c r="M29" i="9" s="1"/>
  <c r="K31" i="9"/>
  <c r="M31" i="9" s="1"/>
  <c r="K47" i="9"/>
  <c r="M47" i="9" s="1"/>
  <c r="K26" i="9"/>
  <c r="M26" i="9" s="1"/>
  <c r="K42" i="9"/>
  <c r="M42" i="9" s="1"/>
  <c r="K23" i="9"/>
  <c r="M23" i="9" s="1"/>
  <c r="K45" i="9"/>
  <c r="M45" i="9" s="1"/>
  <c r="K24" i="9"/>
  <c r="M24" i="9" s="1"/>
  <c r="K50" i="9"/>
  <c r="M50" i="9" s="1"/>
  <c r="K37" i="9"/>
  <c r="M37" i="9" s="1"/>
  <c r="K27" i="9"/>
  <c r="M27" i="9" s="1"/>
  <c r="K25" i="9"/>
  <c r="M25" i="9" s="1"/>
  <c r="K36" i="9"/>
  <c r="M36" i="9" s="1"/>
  <c r="K35" i="9"/>
  <c r="M35" i="9" s="1"/>
  <c r="K38" i="9"/>
  <c r="M38" i="9" s="1"/>
  <c r="K9" i="9"/>
  <c r="M9" i="9" s="1"/>
  <c r="K41" i="9"/>
  <c r="M41" i="9" s="1"/>
  <c r="K33" i="9"/>
  <c r="M33" i="9" s="1"/>
  <c r="K8" i="9"/>
  <c r="M8" i="9" s="1"/>
  <c r="K34" i="9"/>
  <c r="M34" i="9" s="1"/>
</calcChain>
</file>

<file path=xl/sharedStrings.xml><?xml version="1.0" encoding="utf-8"?>
<sst xmlns="http://schemas.openxmlformats.org/spreadsheetml/2006/main" count="2913" uniqueCount="353">
  <si>
    <t>Marca temporal</t>
  </si>
  <si>
    <t>Nombre y apellidos completos</t>
  </si>
  <si>
    <t>¿Cuál es tu numero de documento? (sin puntos)</t>
  </si>
  <si>
    <t>¿Cuál es tu edad?</t>
  </si>
  <si>
    <t>¿Con qué genero te identificas más?</t>
  </si>
  <si>
    <t xml:space="preserve">¿Cuál es tu profesión de base? </t>
  </si>
  <si>
    <t>¿A qué unidad académica o administrativa pertenece?</t>
  </si>
  <si>
    <t>Seleccione los programas a los que se encuentra vinculado en la Facultad (en el que tiene mayor participación)</t>
  </si>
  <si>
    <t>Seleccione la línea de investigación a la que pertenece si se encuentra en alguno de los grupos de investigación de la Facultad de Artes Integradas o en la que le gustaría participar. En caso de pertenecer a otra Facultad diligencie el nombre de la línea a la que pertenece</t>
  </si>
  <si>
    <t>¿Cuál es su nivel de formación más alto? (ya graduado)</t>
  </si>
  <si>
    <t>M1.1 - Diseño y desarrollo de productos sostenibles</t>
  </si>
  <si>
    <t xml:space="preserve">M1.2 - Arquitectura y urbanismo sostenible </t>
  </si>
  <si>
    <t>M1.3 - Arte y educación ambiental</t>
  </si>
  <si>
    <t>M1.4 - Innovación tecnológica en la bioeconomía</t>
  </si>
  <si>
    <t xml:space="preserve">M1.5 - Diseño de espacios sostenibles </t>
  </si>
  <si>
    <t>M1.6 - Biotecnología y bioingeniería</t>
  </si>
  <si>
    <t xml:space="preserve">M1.7 - Investigación en la biodiversidad y la conservación de ecosistemas naturales </t>
  </si>
  <si>
    <t xml:space="preserve">M1.8 - Comunicación y marketing en la bioeconomía </t>
  </si>
  <si>
    <t>M1.9 - Diseño de políticas públicas sostenibles</t>
  </si>
  <si>
    <t>M1.10 - Emprendimiento y creación de empresas sostenibles</t>
  </si>
  <si>
    <t>M2.1 - Diseño de espacios de producción de alimentos sostenibles</t>
  </si>
  <si>
    <t>M2.2 - Diseño de sistemas alimentarios sostenibles</t>
  </si>
  <si>
    <t xml:space="preserve">M2.3 - Arte y educación en seguridad alimentaria: </t>
  </si>
  <si>
    <t>M2.4 - Arquitectura y diseño de espacios comunitarios de producción y consumo de alimentos</t>
  </si>
  <si>
    <t>M2.5 - Diseño de políticas públicas alimentarias</t>
  </si>
  <si>
    <t>M2.6 - Diseño de productos y envases alimentarios sostenibles</t>
  </si>
  <si>
    <t>M2.7 - Diseño de tecnologías alimentarias sostenibles</t>
  </si>
  <si>
    <t>M2.8 - Investigación sobre el impacto de la alimentación en la salud</t>
  </si>
  <si>
    <t>M2.9 - Diseño de estrategias de comunicación y marketing para promover el derecho a la alimentación</t>
  </si>
  <si>
    <t>M2.10 - Diseño de herramientas educativas para fomentar hábitos alimentarios saludables</t>
  </si>
  <si>
    <t>M3.1 - Diseño de edificios eficientes</t>
  </si>
  <si>
    <t>M3.2 - Diseño de infraestructuras sostenibles</t>
  </si>
  <si>
    <t>M3.3 - Diseño de sistemas de iluminación eficientes</t>
  </si>
  <si>
    <t>M3.4 - Arte y educación sobre energía sostenible</t>
  </si>
  <si>
    <t>M3.5 - Diseño de productos y dispositivos de energía renovable</t>
  </si>
  <si>
    <t>M3.6 - Diseño de políticas públicas energéticas</t>
  </si>
  <si>
    <t>M3.7 - Diseño de estrategias de comunicación y marketing para promover la energía sostenible</t>
  </si>
  <si>
    <t>M3.8 - Diseño de herramientas educativas para fomentar la eficiencia energética</t>
  </si>
  <si>
    <t>M3.9 - Investigación sobre el impacto de la energía en el medio ambiente</t>
  </si>
  <si>
    <t>M3.10 - Diseño de soluciones innovadoras para el almacenamiento de energía</t>
  </si>
  <si>
    <t>M4.1 - Diseño de infraestructuras sanitarias</t>
  </si>
  <si>
    <t>M4.2 - Diseño de espacios públicos saludables</t>
  </si>
  <si>
    <t>M4.3 - Diseño de soluciones innovadoras para la prevención de enfermedades</t>
  </si>
  <si>
    <t>M4.4 - Diseño de herramientas de comunicación para la promoción de la salud</t>
  </si>
  <si>
    <t>M4.5 - Arte y educación en salud</t>
  </si>
  <si>
    <t>M4.6 - Diseño de soluciones de vivienda saludable</t>
  </si>
  <si>
    <t>M4.7 - Diseño de soluciones innovadoras para la atención médica</t>
  </si>
  <si>
    <t>M4.8 - Diseño de soluciones para la movilidad sostenible</t>
  </si>
  <si>
    <t>M4.9 - Investigación sobre la relación entre la arquitectura y la salud</t>
  </si>
  <si>
    <t>M4.10 - Diseño de soluciones de accesibilidad</t>
  </si>
  <si>
    <t>M5.1 - Diseño de espacios para la convivencia pacífica</t>
  </si>
  <si>
    <t>M5.2 - Arte y cultura como herramientas para la reconciliación</t>
  </si>
  <si>
    <t>M5.3 - Diseño de soluciones para la inclusión social</t>
  </si>
  <si>
    <t>M5.4 - Arte y educación para la ciudadanía global</t>
  </si>
  <si>
    <t>M5.5 - Diseño de soluciones innovadoras para la resolución pacífica de conflictos</t>
  </si>
  <si>
    <t>M5.6 - Diseño de espacios de memoria y reparación</t>
  </si>
  <si>
    <t>M5.7 - Arte y cultura para la prevención de la violencia</t>
  </si>
  <si>
    <t>M5.8 - Diseño de soluciones para la seguridad ciudadana</t>
  </si>
  <si>
    <t>M5.9 - Investigación sobre la relación entre el arte, la arquitectura y la ciudadanía</t>
  </si>
  <si>
    <t>M5.10 - Diseño de soluciones para la participación ciudadana</t>
  </si>
  <si>
    <t>Carlos Manuel Bettin Karles</t>
  </si>
  <si>
    <t>45 a 54 años</t>
  </si>
  <si>
    <t>Masculino</t>
  </si>
  <si>
    <t>Arquitecto</t>
  </si>
  <si>
    <t>Facultad de Artes Integradas</t>
  </si>
  <si>
    <t>Arquitectura</t>
  </si>
  <si>
    <t>Factores humanos y bioclimática</t>
  </si>
  <si>
    <t>Maestría</t>
  </si>
  <si>
    <t xml:space="preserve">Jorge Hugo Gutiérrez Díaz </t>
  </si>
  <si>
    <t>35 a 44 años</t>
  </si>
  <si>
    <t>Diseñador</t>
  </si>
  <si>
    <t>Diseño Industrial</t>
  </si>
  <si>
    <t>Tecnología</t>
  </si>
  <si>
    <t>Marcelo Torres Arango</t>
  </si>
  <si>
    <t>E ingeniero industrial</t>
  </si>
  <si>
    <t>Ninguna</t>
  </si>
  <si>
    <t>Oscar Ramiro Murillo Ceron</t>
  </si>
  <si>
    <t>Pregrado</t>
  </si>
  <si>
    <t>Felipe Villa Montoya</t>
  </si>
  <si>
    <t>Memoria, identidad y cultura</t>
  </si>
  <si>
    <t>Especialización</t>
  </si>
  <si>
    <t>Nino Andrey Gaviria Puerta</t>
  </si>
  <si>
    <t>Doctorado</t>
  </si>
  <si>
    <t>MARÍA DEL MAR CANCINO</t>
  </si>
  <si>
    <t>25 a 34 años</t>
  </si>
  <si>
    <t>Femenino</t>
  </si>
  <si>
    <t>Carlos Alberto Castaño Aguirre</t>
  </si>
  <si>
    <t>Hábitat y medio ambiente</t>
  </si>
  <si>
    <t>Ricardo De Los Rios</t>
  </si>
  <si>
    <t>Yury Andrea Hernández Duque</t>
  </si>
  <si>
    <t xml:space="preserve">Alba Stefania Gómez Gómez </t>
  </si>
  <si>
    <t>Estética y creación</t>
  </si>
  <si>
    <t>Carlos Alberto Mejía Barrera</t>
  </si>
  <si>
    <t>ADRIANA OBANDO A</t>
  </si>
  <si>
    <t>Pedagogia</t>
  </si>
  <si>
    <t>Facultad de Educación</t>
  </si>
  <si>
    <t>educacion</t>
  </si>
  <si>
    <t xml:space="preserve">perdagogia </t>
  </si>
  <si>
    <t xml:space="preserve">Alejandra Gómez Vélez </t>
  </si>
  <si>
    <t>Artista plástico</t>
  </si>
  <si>
    <t>Maestría en Creatividad</t>
  </si>
  <si>
    <t>Diana Paola Pulido Castelblanco</t>
  </si>
  <si>
    <t>Psicología</t>
  </si>
  <si>
    <t>Facultad de Psicología</t>
  </si>
  <si>
    <t>Bioética</t>
  </si>
  <si>
    <t xml:space="preserve">Walter Saldarriaga Gutiérrez </t>
  </si>
  <si>
    <t xml:space="preserve">Licenciado en Educación Física </t>
  </si>
  <si>
    <t xml:space="preserve">Lic. en Educación Física y Tecnología en Entrenamiento Deportivo. </t>
  </si>
  <si>
    <t>Esined</t>
  </si>
  <si>
    <t xml:space="preserve">Mauricio Córdoba Arboleda </t>
  </si>
  <si>
    <t xml:space="preserve">Bienestar institucional </t>
  </si>
  <si>
    <t>Cursos formativos, programas de salud integras y ocupación del tiempo libre con actividades deportivas, culturales y de convivencia</t>
  </si>
  <si>
    <t>Factores humanos</t>
  </si>
  <si>
    <t>Juan Pablo Arango</t>
  </si>
  <si>
    <t>Ingeniero</t>
  </si>
  <si>
    <t>Estefanía López Salazar</t>
  </si>
  <si>
    <t>Abogada</t>
  </si>
  <si>
    <t>Facultad de Derecho y Ciencias Políticas</t>
  </si>
  <si>
    <t>Derecho</t>
  </si>
  <si>
    <t>Derecho, cultura y ciudad</t>
  </si>
  <si>
    <t>Alejandro Antonio Naranjo Gaviria</t>
  </si>
  <si>
    <t>Maestría en Bioclimática</t>
  </si>
  <si>
    <t>Pablo Echeverri Rendón</t>
  </si>
  <si>
    <t>55 a 64 años</t>
  </si>
  <si>
    <t>Luis Javier Sierra Arango</t>
  </si>
  <si>
    <t>Especialización en Interventoría y Supervisión de Proyectos y Obras Civiles</t>
  </si>
  <si>
    <t xml:space="preserve">Diana Elizabeth Valencia </t>
  </si>
  <si>
    <t>MARIA ISABEL NARANJO CANO</t>
  </si>
  <si>
    <t>IVAN DARIO GARCIA ORDOÑEZ</t>
  </si>
  <si>
    <t>Verónica Moreno López</t>
  </si>
  <si>
    <t>Comunicadora</t>
  </si>
  <si>
    <t>Centro Interdisciplinario de Estudios Humanísticos (CIDEH)</t>
  </si>
  <si>
    <t>Antropología franciscana, educación y formación</t>
  </si>
  <si>
    <t>Hernán Alejandro Acosta Ramírez</t>
  </si>
  <si>
    <t>Facultad de Ingeniería</t>
  </si>
  <si>
    <t>Ing Ambiental</t>
  </si>
  <si>
    <t>Gestión para la Transformación de los Procesos Territoriales y Ambientales; Gestión Ambiental y de los Recursos Naturales;</t>
  </si>
  <si>
    <t>Mauricio Cano Gil</t>
  </si>
  <si>
    <t>Juliana Ortiz Carvajal</t>
  </si>
  <si>
    <t>DAVID CADAVID CASTANEDA</t>
  </si>
  <si>
    <t>Lucas Arango Diaz</t>
  </si>
  <si>
    <t>A varios de los anteriores. Factores humanos, diseño bio, habitat sust y factores humanos y bio</t>
  </si>
  <si>
    <t>karol.ibarra@tau.usbmed.edu.co</t>
  </si>
  <si>
    <t>MARIA EUGENIA ARROYAVE TORRES</t>
  </si>
  <si>
    <t>Facultad de Ciencias Empresariales</t>
  </si>
  <si>
    <t>Beatriz Liliana Gómez Gómez</t>
  </si>
  <si>
    <t>Dirección de Investigaciones</t>
  </si>
  <si>
    <t>Con todos, si tienen Investigación</t>
  </si>
  <si>
    <t>Gestión y desarrollo industrial - Ingeniería</t>
  </si>
  <si>
    <t>Sandra Elena Carrión Suárez</t>
  </si>
  <si>
    <t xml:space="preserve">Elisabeth Herreño Téllez </t>
  </si>
  <si>
    <t>Carolina Velásquez Gómez</t>
  </si>
  <si>
    <t>Valentina Zuluaga Puerta</t>
  </si>
  <si>
    <t>Hábitat sustentable</t>
  </si>
  <si>
    <t xml:space="preserve">Carlos Alberto Marín Herrera </t>
  </si>
  <si>
    <t xml:space="preserve">Elizabeth Parra Correa </t>
  </si>
  <si>
    <t>Jaime Andrés Velasquez Ochoa</t>
  </si>
  <si>
    <t>Psicologi</t>
  </si>
  <si>
    <t>Pregrado psicología</t>
  </si>
  <si>
    <t>NA</t>
  </si>
  <si>
    <t>Eleazar Gomez Fernandez</t>
  </si>
  <si>
    <t>M1.1</t>
  </si>
  <si>
    <t>M1.2</t>
  </si>
  <si>
    <t>M1.3</t>
  </si>
  <si>
    <t xml:space="preserve">M1.4 </t>
  </si>
  <si>
    <t>M1.5</t>
  </si>
  <si>
    <t>M1.6</t>
  </si>
  <si>
    <t>M1.7</t>
  </si>
  <si>
    <t>M1.8</t>
  </si>
  <si>
    <t>M1.9</t>
  </si>
  <si>
    <t>M1.10</t>
  </si>
  <si>
    <t>M2.1</t>
  </si>
  <si>
    <t>M2.2</t>
  </si>
  <si>
    <t>M2.3</t>
  </si>
  <si>
    <t>M2.4</t>
  </si>
  <si>
    <t>M2.5</t>
  </si>
  <si>
    <t>M2.6</t>
  </si>
  <si>
    <t>M2.7</t>
  </si>
  <si>
    <t>M2.8</t>
  </si>
  <si>
    <t>M2.9</t>
  </si>
  <si>
    <t>M2.10</t>
  </si>
  <si>
    <t>M3.1</t>
  </si>
  <si>
    <t>M3.2</t>
  </si>
  <si>
    <t>M3.3</t>
  </si>
  <si>
    <t>M3.4</t>
  </si>
  <si>
    <t>M3.5</t>
  </si>
  <si>
    <t>M3.6</t>
  </si>
  <si>
    <t>M3.7</t>
  </si>
  <si>
    <t>M3.8</t>
  </si>
  <si>
    <t>M3.9</t>
  </si>
  <si>
    <t>M3.10</t>
  </si>
  <si>
    <t>M4.1</t>
  </si>
  <si>
    <t>M4.2</t>
  </si>
  <si>
    <t>M4.3</t>
  </si>
  <si>
    <t>M4.4</t>
  </si>
  <si>
    <t>M4.5</t>
  </si>
  <si>
    <t>M4.6</t>
  </si>
  <si>
    <t>M4.7</t>
  </si>
  <si>
    <t>M4.8</t>
  </si>
  <si>
    <t>M4.9</t>
  </si>
  <si>
    <t>M4.10</t>
  </si>
  <si>
    <t>M5.1</t>
  </si>
  <si>
    <t>M5.2</t>
  </si>
  <si>
    <t>M5.3</t>
  </si>
  <si>
    <t>M5.4</t>
  </si>
  <si>
    <t>M5.5</t>
  </si>
  <si>
    <t>M5.6</t>
  </si>
  <si>
    <t>M5.7</t>
  </si>
  <si>
    <t>M5.8</t>
  </si>
  <si>
    <t>M5.9</t>
  </si>
  <si>
    <t>M5.10</t>
  </si>
  <si>
    <t>Docente</t>
  </si>
  <si>
    <t>Documento</t>
  </si>
  <si>
    <t>Edad</t>
  </si>
  <si>
    <t>Genero</t>
  </si>
  <si>
    <t>Profesión</t>
  </si>
  <si>
    <t>Facultad/unidad</t>
  </si>
  <si>
    <t xml:space="preserve">Línea de investigación </t>
  </si>
  <si>
    <t>Formación</t>
  </si>
  <si>
    <t>Etiquetas de fila</t>
  </si>
  <si>
    <t>Total general</t>
  </si>
  <si>
    <t xml:space="preserve">Programa </t>
  </si>
  <si>
    <t>Facultad</t>
  </si>
  <si>
    <t>Programa</t>
  </si>
  <si>
    <t>Línea de investigación</t>
  </si>
  <si>
    <t>Suma de M1.1 - Diseño y desarrollo de productos sostenibles</t>
  </si>
  <si>
    <t xml:space="preserve">Suma de M1.2 - Arquitectura y urbanismo sostenible </t>
  </si>
  <si>
    <t>Suma de M1.3 - Arte y educación ambiental</t>
  </si>
  <si>
    <t>Suma de M1.4 - Innovación tecnológica en la bioeconomía</t>
  </si>
  <si>
    <t xml:space="preserve">Suma de M1.5 - Diseño de espacios sostenibles </t>
  </si>
  <si>
    <t>Suma de M1.6 - Biotecnología y bioingeniería</t>
  </si>
  <si>
    <t xml:space="preserve">Suma de M1.7 - Investigación en la biodiversidad y la conservación de ecosistemas naturales </t>
  </si>
  <si>
    <t xml:space="preserve">Suma de M1.8 - Comunicación y marketing en la bioeconomía </t>
  </si>
  <si>
    <t>Suma de M1.9 - Diseño de políticas públicas sostenibles</t>
  </si>
  <si>
    <t>Suma de M1.10 - Emprendimiento y creación de empresas sostenibles</t>
  </si>
  <si>
    <t>Suma de M2.1 - Diseño de espacios de producción de alimentos sostenibles</t>
  </si>
  <si>
    <t>Suma de M2.2 - Diseño de sistemas alimentarios sostenibles</t>
  </si>
  <si>
    <t xml:space="preserve">Suma de M2.3 - Arte y educación en seguridad alimentaria: </t>
  </si>
  <si>
    <t>Suma de M2.4 - Arquitectura y diseño de espacios comunitarios de producción y consumo de alimentos</t>
  </si>
  <si>
    <t>Suma de M2.5 - Diseño de políticas públicas alimentarias</t>
  </si>
  <si>
    <t>Suma de M2.6 - Diseño de productos y envases alimentarios sostenibles</t>
  </si>
  <si>
    <t>Suma de M2.7 - Diseño de tecnologías alimentarias sostenibles</t>
  </si>
  <si>
    <t>Suma de M2.8 - Investigación sobre el impacto de la alimentación en la salud</t>
  </si>
  <si>
    <t>Suma de M2.9 - Diseño de estrategias de comunicación y marketing para promover el derecho a la alimentación</t>
  </si>
  <si>
    <t>Suma de M2.10 - Diseño de herramientas educativas para fomentar hábitos alimentarios saludables</t>
  </si>
  <si>
    <t>Suma de M3.1 - Diseño de edificios eficientes</t>
  </si>
  <si>
    <t>Suma de M3.2 - Diseño de infraestructuras sostenibles</t>
  </si>
  <si>
    <t>Suma de M3.3 - Diseño de sistemas de iluminación eficientes</t>
  </si>
  <si>
    <t>Suma de M3.4 - Arte y educación sobre energía sostenible</t>
  </si>
  <si>
    <t>Suma de M3.5 - Diseño de productos y dispositivos de energía renovable</t>
  </si>
  <si>
    <t>Suma de M3.6 - Diseño de políticas públicas energéticas</t>
  </si>
  <si>
    <t>Suma de M3.7 - Diseño de estrategias de comunicación y marketing para promover la energía sostenible</t>
  </si>
  <si>
    <t>Suma de M3.8 - Diseño de herramientas educativas para fomentar la eficiencia energética</t>
  </si>
  <si>
    <t>Suma de M3.9 - Investigación sobre el impacto de la energía en el medio ambiente</t>
  </si>
  <si>
    <t>Suma de M3.10 - Diseño de soluciones innovadoras para el almacenamiento de energía</t>
  </si>
  <si>
    <t>Suma de M4.1 - Diseño de infraestructuras sanitarias</t>
  </si>
  <si>
    <t>Suma de M4.2 - Diseño de espacios públicos saludables</t>
  </si>
  <si>
    <t>Suma de M4.3 - Diseño de soluciones innovadoras para la prevención de enfermedades</t>
  </si>
  <si>
    <t>Suma de M4.4 - Diseño de herramientas de comunicación para la promoción de la salud</t>
  </si>
  <si>
    <t>Suma de M4.5 - Arte y educación en salud</t>
  </si>
  <si>
    <t>Suma de M4.6 - Diseño de soluciones de vivienda saludable</t>
  </si>
  <si>
    <t>Suma de M4.7 - Diseño de soluciones innovadoras para la atención médica</t>
  </si>
  <si>
    <t>Suma de M4.8 - Diseño de soluciones para la movilidad sostenible</t>
  </si>
  <si>
    <t>Suma de M4.9 - Investigación sobre la relación entre la arquitectura y la salud</t>
  </si>
  <si>
    <t>Suma de M4.10 - Diseño de soluciones de accesibilidad</t>
  </si>
  <si>
    <t>Suma de M5.1 - Diseño de espacios para la convivencia pacífica</t>
  </si>
  <si>
    <t>Suma de M5.2 - Arte y cultura como herramientas para la reconciliación</t>
  </si>
  <si>
    <t>Suma de M5.3 - Diseño de soluciones para la inclusión social</t>
  </si>
  <si>
    <t>Suma de M5.4 - Arte y educación para la ciudadanía global</t>
  </si>
  <si>
    <t>Suma de M5.5 - Diseño de soluciones innovadoras para la resolución pacífica de conflictos</t>
  </si>
  <si>
    <t>Suma de M5.6 - Diseño de espacios de memoria y reparación</t>
  </si>
  <si>
    <t>Suma de M5.7 - Arte y cultura para la prevención de la violencia</t>
  </si>
  <si>
    <t>Suma de M5.8 - Diseño de soluciones para la seguridad ciudadana</t>
  </si>
  <si>
    <t>Suma de M5.9 - Investigación sobre la relación entre el arte, la arquitectura y la ciudadanía</t>
  </si>
  <si>
    <t>Suma de M5.10 - Diseño de soluciones para la participación ciudadana</t>
  </si>
  <si>
    <t>M1</t>
  </si>
  <si>
    <t>M2</t>
  </si>
  <si>
    <t>M3</t>
  </si>
  <si>
    <t>M4</t>
  </si>
  <si>
    <t>M5</t>
  </si>
  <si>
    <t>Misión</t>
  </si>
  <si>
    <t>Tema</t>
  </si>
  <si>
    <t>Porcentaje</t>
  </si>
  <si>
    <t xml:space="preserve">Temas </t>
  </si>
  <si>
    <t>Proyectos</t>
  </si>
  <si>
    <t>Creación de productos y materiales de construcción biodegradables y respetuosos con el medio ambiente.</t>
  </si>
  <si>
    <t>Diseño de sistemas de aprovechamiento de residuos orgánicos para la producción de energía y compostaje.</t>
  </si>
  <si>
    <t>Diseño y construcción de edificaciones sostenibles en áreas naturales protegidas.</t>
  </si>
  <si>
    <t>Diseño de infraestructuras verdes y biodiversas que promuevan la conservación de los ecosistemas.</t>
  </si>
  <si>
    <t>Diseño de soluciones arquitectónicas para la adaptación al cambio climático y la resiliencia de las comunidades frente a eventos extremos.</t>
  </si>
  <si>
    <t>Desarrollo de estrategias de restauración y conservación de ecosistemas a través del arte y la cultura.</t>
  </si>
  <si>
    <t>Desarrollo de estrategias de comunicación y sensibilización ambiental a través del arte y la cultura.</t>
  </si>
  <si>
    <t>Desarrollo de proyectos artísticos y culturales que promuevan la valoración y conservación de los recursos naturales.</t>
  </si>
  <si>
    <t>Investigación y diseño de procesos productivos sostenibles y respetuosos con el medio ambiente.</t>
  </si>
  <si>
    <t>Desarrollo de estrategias de turismo sostenible que promuevan la conservación de los ecosistemas y la biodiversidad.</t>
  </si>
  <si>
    <t>Diseño de políticas públicas que promuevan la bioeconomía y sostenibilidad de los territorios</t>
  </si>
  <si>
    <t>Diseño de espacios urbanos y rurales que promuevan la producción y distribución local de alimentos saludables y nutritivos.</t>
  </si>
  <si>
    <t>Investigación y diseño de soluciones arquitectónicas para la implementación de huertos urbanos y rurales.</t>
  </si>
  <si>
    <t>Investigación y diseño de sistemas de producción y distribución de alimentos sostenibles y respetuosos con el medio ambiente.</t>
  </si>
  <si>
    <t>Investigación y diseño de sistemas de aprovechamiento de residuos orgánicos para la producción de compostaje y fertilizantes.</t>
  </si>
  <si>
    <t>Desarrollo de estrategias de comunicación y sensibilización sobre la importancia de la alimentación saludable y nutritiva.</t>
  </si>
  <si>
    <t>Desarrollo de proyectos artísticos y culturales que promuevan el derecho a la alimentación y la seguridad alimentaria.</t>
  </si>
  <si>
    <t>Diseño de soluciones arquitectónicas para la creación de espacios de almacenamiento y conservación de alimentos.</t>
  </si>
  <si>
    <t>Investigación y diseño de estrategias de acceso a alimentos saludables y nutritivos para poblaciones vulnerables y comunidades marginadas</t>
  </si>
  <si>
    <t>Diseño de políticas públicas que promuevan el derecho a la alimentación y la seguridad alimentaria (alimentación escolar y producción local)</t>
  </si>
  <si>
    <t>Creación de productos y materiales de empaque y almacenamiento de alimentos que aseguren su calidad y seguridad.</t>
  </si>
  <si>
    <t>Creación de productos y sistemas de empaque que permitan la conservación de alimentos y reduzcan el desperdicio.</t>
  </si>
  <si>
    <t>Investigación y diseño de estrategias de acceso a alimentos saludables y nutritivos para poblaciones vulnerables y comunidades marginadas.</t>
  </si>
  <si>
    <t>Desarrollo de estrategias de comunicación y sensibilización sobre la importancia de la alimentación saludable y nutritiva</t>
  </si>
  <si>
    <t>Investigación y diseño de edificios y espacios urbanos que integren sistemas de energía renovable y eficiencia energética.</t>
  </si>
  <si>
    <t>Diseño de soluciones arquitectónicas para la captura y almacenamiento de energía solar y eólica.</t>
  </si>
  <si>
    <t>Investigación y diseño de sistemas de iluminación y ventilación naturales en edificaciones.</t>
  </si>
  <si>
    <t>Diseño de soluciones arquitectónicas para la optimización del uso de agua y energía en edificaciones.</t>
  </si>
  <si>
    <t>Creación de productos y materiales de construcción sostenibles y respetuosos con el medio ambiente.</t>
  </si>
  <si>
    <t>Investigación y diseño de estrategias para la implementación de energías renovables y eficiencia energética en comunidades rurales y marginadas.</t>
  </si>
  <si>
    <t>Creación de productos y sistemas de iluminación y calefacción eficientes y asequibles.</t>
  </si>
  <si>
    <t>Desarrollo de estrategias de comunicación y sensibilización sobre la importancia de la energía sostenible y eficiente.</t>
  </si>
  <si>
    <t>Desarrollo de proyectos artísticos y culturales que promuevan la conciencia sobre la energía sostenible y eficiente.</t>
  </si>
  <si>
    <t>Diseño de políticas públicas energéticas que promuevan el uso de energías renovables y la reducción del consumo de energía.</t>
  </si>
  <si>
    <t>Investigación y diseño de soluciones de movilidad sostenible y energías alternativas para el transporte.</t>
  </si>
  <si>
    <t>Investigación y diseño de espacios sanitarios y hospitalarios que prioricen la comodidad y el bienestar del paciente.</t>
  </si>
  <si>
    <t>Creación de productos y soluciones de diseño que mejoren la accesibilidad a la atención médica y la experiencia del usuario en los centros de salud.</t>
  </si>
  <si>
    <t>Investigación y diseño de espacios públicos que fomenten el bienestar físico y mental, como parques y jardines terapéuticos.</t>
  </si>
  <si>
    <t>Investigación y diseño de sistemas de transporte y movilidad accesibles y seguros para personas con discapacidades y necesidades especiales de atención médica.</t>
  </si>
  <si>
    <t>Creación de productos y soluciones de diseño que mejoren la calidad de vida de las personas mayores y reduzcan la brecha generacional en materia de salud y bienestar.</t>
  </si>
  <si>
    <t>Creación de soluciones de diseño que aborden los desafíos de la salud mental y el bienestar emocional en la sociedad.</t>
  </si>
  <si>
    <t>Desarrollo de proyectos artísticos y culturales que promuevan la conciencia sobre la importancia de la salud pública y la prevención de enfermedades.</t>
  </si>
  <si>
    <t>Investigación y diseño de estrategias para la promoción de una alimentación saludable y sostenible en la sociedad.</t>
  </si>
  <si>
    <t>Creación de soluciones de diseño que promuevan la igualdad en el acceso a la atención médica y la eliminación de barreras sociales y culturales que impiden la igualdad de oportunidades en salud.</t>
  </si>
  <si>
    <t>Investigación y diseño de soluciones para la gestión de residuos sanitarios y la prevención de la contaminación.</t>
  </si>
  <si>
    <t>Investigación y diseño de espacios públicos que fomenten la convivencia y la cultura ciudadana.</t>
  </si>
  <si>
    <t>Investigación y diseño de espacios y soluciones que promuevan la participación ciudadana en la toma de decisiones y la construcción de políticas públicas.</t>
  </si>
  <si>
    <t>Creación de soluciones de diseño que aborden los desafíos de la movilidad urbana y la seguridad vial en las ciudades.</t>
  </si>
  <si>
    <t>Creación de proyectos de arte y cultura que promuevan el diálogo y la reconciliación entre comunidades y grupos sociales diversos.</t>
  </si>
  <si>
    <t>Creación de proyectos de arte y cultura que promuevan el respeto y la valoración de la diversidad cultural y étnica en Colombia.</t>
  </si>
  <si>
    <t>Creación de proyectos de arte y cultura que promuevan la memoria histórica y el reconocimiento de las víctimas del conflicto armado en Colombia.</t>
  </si>
  <si>
    <t>Creación de proyectos de arte y cultura que promuevan la educación para la paz y el desarrollo sostenible en las nuevas generaciones.</t>
  </si>
  <si>
    <t>Investigación y diseño de soluciones que fomenten la construcción de una cultura de la paz y la no violencia en la sociedad.</t>
  </si>
  <si>
    <t>Investigación y diseño de soluciones que fomenten la protección y conservación del patrimonio cultural y natural del país.</t>
  </si>
  <si>
    <t>Investigación y diseño de sistemas y soluciones que fomenten la transparencia y la rendición de cuentas en la gestión pública.</t>
  </si>
  <si>
    <t>M1 - Bioeconomía,
ecosistemas naturales
y territorios sostenibles</t>
  </si>
  <si>
    <t>Objetivo</t>
  </si>
  <si>
    <t>M2 - Derecho a la 
alimentación</t>
  </si>
  <si>
    <t>M3 - Energía sostenible, eficiente y asequible</t>
  </si>
  <si>
    <t>M4 - Soberanía sanitaria y bienestar social</t>
  </si>
  <si>
    <t>M5 - Ciencia para la paz y la ciudadanía</t>
  </si>
  <si>
    <t>Potenciar el desarrollo territorial sostenible mediante el conocimiento, conservación y aprovechamiento de la biodiversidad, y sus bienes y servicios ecosistémicos</t>
  </si>
  <si>
    <t>Producir y disponer de alimentos y agua de manera eficiente, soberana, autónoma y equitativa, por medio de la investigación y la innovación.</t>
  </si>
  <si>
    <t>Garantizar el acceso y uso de energías seguras y sostenibles para todos los colombianos, a través del desarrollo, adopción y adaptación de tecnologías para la
transición energética.</t>
  </si>
  <si>
    <t>Garantizar la disponibilidad de conocimiento, tecnologías y servicios innovadores para la salud y el bienestar de toda la población colombiana.</t>
  </si>
  <si>
    <t>Comprender las diversas causas del conflicto como base para construir soluciones tecnológicas y sociales que fomenten y fortalezcan la convivencia pacífica en condiciones de equidad y justicia social.</t>
  </si>
  <si>
    <t>Proyectos (opciones)</t>
  </si>
  <si>
    <t>Porcentaje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</si>
</sst>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%"/>
    <numFmt numFmtId="166" formatCode="0.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8"/>
      <name val="Arial"/>
      <scheme val="minor"/>
    </font>
    <font>
      <sz val="10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/>
    <xf numFmtId="9" fontId="0" fillId="0" borderId="0" xfId="1" applyFont="1"/>
    <xf numFmtId="9" fontId="0" fillId="0" borderId="0" xfId="0" applyNumberFormat="1"/>
    <xf numFmtId="9" fontId="5" fillId="0" borderId="0" xfId="1" applyFont="1"/>
    <xf numFmtId="165" fontId="0" fillId="0" borderId="0" xfId="1" applyNumberFormat="1" applyFont="1"/>
    <xf numFmtId="166" fontId="0" fillId="0" borderId="0" xfId="0" applyNumberFormat="1"/>
    <xf numFmtId="165" fontId="5" fillId="0" borderId="0" xfId="1" applyNumberFormat="1" applyFont="1"/>
    <xf numFmtId="165" fontId="0" fillId="0" borderId="0" xfId="0" applyNumberFormat="1"/>
    <xf numFmtId="10" fontId="5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abeth Herreño Tellez" refreshedDate="45044.66097488426" createdVersion="8" refreshedVersion="8" minRefreshableVersion="3" recordCount="42" xr:uid="{E4021345-5169-44F2-9F5B-2C857C356B45}">
  <cacheSource type="worksheet">
    <worksheetSource ref="A1:BG43" sheet="Misión"/>
  </cacheSource>
  <cacheFields count="59">
    <cacheField name="Docente" numFmtId="0">
      <sharedItems/>
    </cacheField>
    <cacheField name="Documento" numFmtId="0">
      <sharedItems containsSemiMixedTypes="0" containsString="0" containsNumber="1" containsInteger="1" minValue="3506967" maxValue="1152209663"/>
    </cacheField>
    <cacheField name="Edad" numFmtId="0">
      <sharedItems/>
    </cacheField>
    <cacheField name="Genero" numFmtId="0">
      <sharedItems/>
    </cacheField>
    <cacheField name="Profesión" numFmtId="0">
      <sharedItems/>
    </cacheField>
    <cacheField name="Facultad" numFmtId="0">
      <sharedItems count="9">
        <s v="Facultad de Artes Integradas"/>
        <s v="Facultad de Educación"/>
        <s v="Facultad de Psicología"/>
        <s v="Bienestar institucional "/>
        <s v="Facultad de Derecho y Ciencias Políticas"/>
        <s v="Centro Interdisciplinario de Estudios Humanísticos (CIDEH)"/>
        <s v="Facultad de Ingeniería"/>
        <s v="Facultad de Ciencias Empresariales"/>
        <s v="Dirección de Investigaciones"/>
      </sharedItems>
    </cacheField>
    <cacheField name="Programa" numFmtId="0">
      <sharedItems/>
    </cacheField>
    <cacheField name="Línea de investigación" numFmtId="0">
      <sharedItems count="17">
        <s v="Factores humanos y bioclimática"/>
        <s v="Tecnología"/>
        <s v="Ninguna"/>
        <s v="Memoria, identidad y cultura"/>
        <s v="Hábitat y medio ambiente"/>
        <s v="Estética y creación"/>
        <s v="perdagogia "/>
        <s v="Bioética"/>
        <s v="Esined"/>
        <s v="Factores humanos"/>
        <s v="Derecho, cultura y ciudad"/>
        <s v="Antropología franciscana, educación y formación"/>
        <s v="Gestión para la Transformación de los Procesos Territoriales y Ambientales; Gestión Ambiental y de los Recursos Naturales;"/>
        <s v="Gestión y desarrollo industrial - Ingeniería"/>
        <s v="Hábitat sustentable"/>
        <s v="NA"/>
        <s v="A varios de los anteriores. Factores humanos, diseño bio, habitat sust y factores humanos y bio" u="1"/>
      </sharedItems>
    </cacheField>
    <cacheField name="Formación" numFmtId="0">
      <sharedItems/>
    </cacheField>
    <cacheField name="M1.1 - Diseño y desarrollo de productos sostenibles" numFmtId="0">
      <sharedItems containsSemiMixedTypes="0" containsString="0" containsNumber="1" containsInteger="1" minValue="1" maxValue="10" count="9">
        <n v="10"/>
        <n v="9"/>
        <n v="6"/>
        <n v="3"/>
        <n v="5"/>
        <n v="8"/>
        <n v="1"/>
        <n v="7"/>
        <n v="2"/>
      </sharedItems>
    </cacheField>
    <cacheField name="M1.2 - Arquitectura y urbanismo sostenible " numFmtId="0">
      <sharedItems containsSemiMixedTypes="0" containsString="0" containsNumber="1" containsInteger="1" minValue="1" maxValue="10" count="7">
        <n v="10"/>
        <n v="1"/>
        <n v="9"/>
        <n v="6"/>
        <n v="8"/>
        <n v="3"/>
        <n v="2"/>
      </sharedItems>
    </cacheField>
    <cacheField name="M1.3 - Arte y educación ambiental" numFmtId="0">
      <sharedItems containsSemiMixedTypes="0" containsString="0" containsNumber="1" containsInteger="1" minValue="1" maxValue="10" count="8">
        <n v="10"/>
        <n v="1"/>
        <n v="7"/>
        <n v="3"/>
        <n v="9"/>
        <n v="6"/>
        <n v="5"/>
        <n v="8"/>
      </sharedItems>
    </cacheField>
    <cacheField name="M1.4 - Innovación tecnológica en la bioeconomía" numFmtId="0">
      <sharedItems containsSemiMixedTypes="0" containsString="0" containsNumber="1" containsInteger="1" minValue="1" maxValue="10" count="10">
        <n v="10"/>
        <n v="9"/>
        <n v="4"/>
        <n v="7"/>
        <n v="8"/>
        <n v="1"/>
        <n v="5"/>
        <n v="3"/>
        <n v="6"/>
        <n v="2"/>
      </sharedItems>
    </cacheField>
    <cacheField name="M1.5 - Diseño de espacios sostenibles " numFmtId="0">
      <sharedItems containsSemiMixedTypes="0" containsString="0" containsNumber="1" containsInteger="1" minValue="1" maxValue="10" count="6">
        <n v="10"/>
        <n v="7"/>
        <n v="8"/>
        <n v="1"/>
        <n v="9"/>
        <n v="6"/>
      </sharedItems>
    </cacheField>
    <cacheField name="M1.6 - Biotecnología y bioingeniería" numFmtId="0">
      <sharedItems containsSemiMixedTypes="0" containsString="0" containsNumber="1" containsInteger="1" minValue="1" maxValue="10" count="9">
        <n v="10"/>
        <n v="5"/>
        <n v="7"/>
        <n v="1"/>
        <n v="6"/>
        <n v="9"/>
        <n v="8"/>
        <n v="4"/>
        <n v="3"/>
      </sharedItems>
    </cacheField>
    <cacheField name="M1.7 - Investigación en la biodiversidad y la conservación de ecosistemas naturales " numFmtId="0">
      <sharedItems containsSemiMixedTypes="0" containsString="0" containsNumber="1" containsInteger="1" minValue="1" maxValue="10"/>
    </cacheField>
    <cacheField name="M1.8 - Comunicación y marketing en la bioeconomía " numFmtId="0">
      <sharedItems containsSemiMixedTypes="0" containsString="0" containsNumber="1" containsInteger="1" minValue="1" maxValue="10"/>
    </cacheField>
    <cacheField name="M1.9 - Diseño de políticas públicas sostenibles" numFmtId="0">
      <sharedItems containsSemiMixedTypes="0" containsString="0" containsNumber="1" containsInteger="1" minValue="1" maxValue="10"/>
    </cacheField>
    <cacheField name="M1.10 - Emprendimiento y creación de empresas sostenibles" numFmtId="0">
      <sharedItems containsSemiMixedTypes="0" containsString="0" containsNumber="1" containsInteger="1" minValue="1" maxValue="10"/>
    </cacheField>
    <cacheField name="M2.1 - Diseño de espacios de producción de alimentos sostenibles" numFmtId="0">
      <sharedItems containsSemiMixedTypes="0" containsString="0" containsNumber="1" containsInteger="1" minValue="1" maxValue="10"/>
    </cacheField>
    <cacheField name="M2.2 - Diseño de sistemas alimentarios sostenibles" numFmtId="0">
      <sharedItems containsSemiMixedTypes="0" containsString="0" containsNumber="1" containsInteger="1" minValue="1" maxValue="10"/>
    </cacheField>
    <cacheField name="M2.3 - Arte y educación en seguridad alimentaria: " numFmtId="0">
      <sharedItems containsSemiMixedTypes="0" containsString="0" containsNumber="1" containsInteger="1" minValue="1" maxValue="10"/>
    </cacheField>
    <cacheField name="M2.4 - Arquitectura y diseño de espacios comunitarios de producción y consumo de alimentos" numFmtId="0">
      <sharedItems containsSemiMixedTypes="0" containsString="0" containsNumber="1" containsInteger="1" minValue="1" maxValue="10"/>
    </cacheField>
    <cacheField name="M2.5 - Diseño de políticas públicas alimentarias" numFmtId="0">
      <sharedItems containsSemiMixedTypes="0" containsString="0" containsNumber="1" containsInteger="1" minValue="1" maxValue="10"/>
    </cacheField>
    <cacheField name="M2.6 - Diseño de productos y envases alimentarios sostenibles" numFmtId="0">
      <sharedItems containsSemiMixedTypes="0" containsString="0" containsNumber="1" containsInteger="1" minValue="1" maxValue="10"/>
    </cacheField>
    <cacheField name="M2.7 - Diseño de tecnologías alimentarias sostenibles" numFmtId="0">
      <sharedItems containsSemiMixedTypes="0" containsString="0" containsNumber="1" containsInteger="1" minValue="1" maxValue="10"/>
    </cacheField>
    <cacheField name="M2.8 - Investigación sobre el impacto de la alimentación en la salud" numFmtId="0">
      <sharedItems containsSemiMixedTypes="0" containsString="0" containsNumber="1" containsInteger="1" minValue="1" maxValue="10"/>
    </cacheField>
    <cacheField name="M2.9 - Diseño de estrategias de comunicación y marketing para promover el derecho a la alimentación" numFmtId="0">
      <sharedItems containsSemiMixedTypes="0" containsString="0" containsNumber="1" containsInteger="1" minValue="1" maxValue="10"/>
    </cacheField>
    <cacheField name="M2.10 - Diseño de herramientas educativas para fomentar hábitos alimentarios saludables" numFmtId="0">
      <sharedItems containsSemiMixedTypes="0" containsString="0" containsNumber="1" containsInteger="1" minValue="1" maxValue="10"/>
    </cacheField>
    <cacheField name="M3.1 - Diseño de edificios eficientes" numFmtId="0">
      <sharedItems containsSemiMixedTypes="0" containsString="0" containsNumber="1" containsInteger="1" minValue="1" maxValue="10"/>
    </cacheField>
    <cacheField name="M3.2 - Diseño de infraestructuras sostenibles" numFmtId="0">
      <sharedItems containsSemiMixedTypes="0" containsString="0" containsNumber="1" containsInteger="1" minValue="1" maxValue="10"/>
    </cacheField>
    <cacheField name="M3.3 - Diseño de sistemas de iluminación eficientes" numFmtId="0">
      <sharedItems containsSemiMixedTypes="0" containsString="0" containsNumber="1" containsInteger="1" minValue="1" maxValue="10"/>
    </cacheField>
    <cacheField name="M3.4 - Arte y educación sobre energía sostenible" numFmtId="0">
      <sharedItems containsSemiMixedTypes="0" containsString="0" containsNumber="1" containsInteger="1" minValue="1" maxValue="10"/>
    </cacheField>
    <cacheField name="M3.5 - Diseño de productos y dispositivos de energía renovable" numFmtId="0">
      <sharedItems containsSemiMixedTypes="0" containsString="0" containsNumber="1" containsInteger="1" minValue="1" maxValue="10"/>
    </cacheField>
    <cacheField name="M3.6 - Diseño de políticas públicas energéticas" numFmtId="0">
      <sharedItems containsSemiMixedTypes="0" containsString="0" containsNumber="1" containsInteger="1" minValue="1" maxValue="10"/>
    </cacheField>
    <cacheField name="M3.7 - Diseño de estrategias de comunicación y marketing para promover la energía sostenible" numFmtId="0">
      <sharedItems containsSemiMixedTypes="0" containsString="0" containsNumber="1" containsInteger="1" minValue="1" maxValue="10"/>
    </cacheField>
    <cacheField name="M3.8 - Diseño de herramientas educativas para fomentar la eficiencia energética" numFmtId="0">
      <sharedItems containsSemiMixedTypes="0" containsString="0" containsNumber="1" containsInteger="1" minValue="1" maxValue="10"/>
    </cacheField>
    <cacheField name="M3.9 - Investigación sobre el impacto de la energía en el medio ambiente" numFmtId="0">
      <sharedItems containsSemiMixedTypes="0" containsString="0" containsNumber="1" containsInteger="1" minValue="1" maxValue="10"/>
    </cacheField>
    <cacheField name="M3.10 - Diseño de soluciones innovadoras para el almacenamiento de energía" numFmtId="0">
      <sharedItems containsSemiMixedTypes="0" containsString="0" containsNumber="1" containsInteger="1" minValue="1" maxValue="10"/>
    </cacheField>
    <cacheField name="M4.1 - Diseño de infraestructuras sanitarias" numFmtId="0">
      <sharedItems containsSemiMixedTypes="0" containsString="0" containsNumber="1" containsInteger="1" minValue="1" maxValue="10"/>
    </cacheField>
    <cacheField name="M4.2 - Diseño de espacios públicos saludables" numFmtId="0">
      <sharedItems containsSemiMixedTypes="0" containsString="0" containsNumber="1" containsInteger="1" minValue="1" maxValue="10"/>
    </cacheField>
    <cacheField name="M4.3 - Diseño de soluciones innovadoras para la prevención de enfermedades" numFmtId="0">
      <sharedItems containsSemiMixedTypes="0" containsString="0" containsNumber="1" containsInteger="1" minValue="1" maxValue="10"/>
    </cacheField>
    <cacheField name="M4.4 - Diseño de herramientas de comunicación para la promoción de la salud" numFmtId="0">
      <sharedItems containsSemiMixedTypes="0" containsString="0" containsNumber="1" containsInteger="1" minValue="1" maxValue="10"/>
    </cacheField>
    <cacheField name="M4.5 - Arte y educación en salud" numFmtId="0">
      <sharedItems containsSemiMixedTypes="0" containsString="0" containsNumber="1" containsInteger="1" minValue="1" maxValue="10"/>
    </cacheField>
    <cacheField name="M4.6 - Diseño de soluciones de vivienda saludable" numFmtId="0">
      <sharedItems containsSemiMixedTypes="0" containsString="0" containsNumber="1" containsInteger="1" minValue="1" maxValue="10"/>
    </cacheField>
    <cacheField name="M4.7 - Diseño de soluciones innovadoras para la atención médica" numFmtId="0">
      <sharedItems containsSemiMixedTypes="0" containsString="0" containsNumber="1" containsInteger="1" minValue="1" maxValue="10"/>
    </cacheField>
    <cacheField name="M4.8 - Diseño de soluciones para la movilidad sostenible" numFmtId="0">
      <sharedItems containsSemiMixedTypes="0" containsString="0" containsNumber="1" containsInteger="1" minValue="1" maxValue="10"/>
    </cacheField>
    <cacheField name="M4.9 - Investigación sobre la relación entre la arquitectura y la salud" numFmtId="0">
      <sharedItems containsSemiMixedTypes="0" containsString="0" containsNumber="1" containsInteger="1" minValue="1" maxValue="10"/>
    </cacheField>
    <cacheField name="M4.10 - Diseño de soluciones de accesibilidad" numFmtId="0">
      <sharedItems containsSemiMixedTypes="0" containsString="0" containsNumber="1" containsInteger="1" minValue="1" maxValue="10"/>
    </cacheField>
    <cacheField name="M5.1 - Diseño de espacios para la convivencia pacífica" numFmtId="0">
      <sharedItems containsSemiMixedTypes="0" containsString="0" containsNumber="1" containsInteger="1" minValue="1" maxValue="10"/>
    </cacheField>
    <cacheField name="M5.2 - Arte y cultura como herramientas para la reconciliación" numFmtId="0">
      <sharedItems containsSemiMixedTypes="0" containsString="0" containsNumber="1" containsInteger="1" minValue="1" maxValue="10"/>
    </cacheField>
    <cacheField name="M5.3 - Diseño de soluciones para la inclusión social" numFmtId="0">
      <sharedItems containsSemiMixedTypes="0" containsString="0" containsNumber="1" containsInteger="1" minValue="2" maxValue="10"/>
    </cacheField>
    <cacheField name="M5.4 - Arte y educación para la ciudadanía global" numFmtId="0">
      <sharedItems containsSemiMixedTypes="0" containsString="0" containsNumber="1" containsInteger="1" minValue="1" maxValue="10"/>
    </cacheField>
    <cacheField name="M5.5 - Diseño de soluciones innovadoras para la resolución pacífica de conflictos" numFmtId="0">
      <sharedItems containsSemiMixedTypes="0" containsString="0" containsNumber="1" containsInteger="1" minValue="1" maxValue="10"/>
    </cacheField>
    <cacheField name="M5.6 - Diseño de espacios de memoria y reparación" numFmtId="0">
      <sharedItems containsSemiMixedTypes="0" containsString="0" containsNumber="1" containsInteger="1" minValue="1" maxValue="10"/>
    </cacheField>
    <cacheField name="M5.7 - Arte y cultura para la prevención de la violencia" numFmtId="0">
      <sharedItems containsSemiMixedTypes="0" containsString="0" containsNumber="1" containsInteger="1" minValue="1" maxValue="10"/>
    </cacheField>
    <cacheField name="M5.8 - Diseño de soluciones para la seguridad ciudadana" numFmtId="0">
      <sharedItems containsSemiMixedTypes="0" containsString="0" containsNumber="1" containsInteger="1" minValue="1" maxValue="10"/>
    </cacheField>
    <cacheField name="M5.9 - Investigación sobre la relación entre el arte, la arquitectura y la ciudadanía" numFmtId="0">
      <sharedItems containsSemiMixedTypes="0" containsString="0" containsNumber="1" containsInteger="1" minValue="1" maxValue="10"/>
    </cacheField>
    <cacheField name="M5.10 - Diseño de soluciones para la participación ciudadana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Carlos Manuel Bettin Karles"/>
    <n v="85452443"/>
    <s v="45 a 54 años"/>
    <s v="Masculino"/>
    <s v="Arquitecto"/>
    <x v="0"/>
    <s v="Arquitectura"/>
    <x v="0"/>
    <s v="Maestría"/>
    <x v="0"/>
    <x v="0"/>
    <x v="0"/>
    <x v="0"/>
    <x v="0"/>
    <x v="0"/>
    <n v="10"/>
    <n v="9"/>
    <n v="10"/>
    <n v="10"/>
    <n v="9"/>
    <n v="8"/>
    <n v="9"/>
    <n v="10"/>
    <n v="10"/>
    <n v="10"/>
    <n v="8"/>
    <n v="8"/>
    <n v="9"/>
    <n v="9"/>
    <n v="10"/>
    <n v="10"/>
    <n v="9"/>
    <n v="10"/>
    <n v="10"/>
    <n v="9"/>
    <n v="9"/>
    <n v="10"/>
    <n v="9"/>
    <n v="9"/>
    <n v="8"/>
    <n v="10"/>
    <n v="8"/>
    <n v="8"/>
    <n v="8"/>
    <n v="9"/>
    <n v="10"/>
    <n v="9"/>
    <n v="9"/>
    <n v="8"/>
    <n v="8"/>
    <n v="8"/>
    <n v="9"/>
    <n v="9"/>
    <n v="8"/>
    <n v="8"/>
    <n v="8"/>
    <n v="8"/>
    <n v="9"/>
    <n v="10"/>
  </r>
  <r>
    <s v="Jorge Hugo Gutiérrez Díaz "/>
    <n v="94532236"/>
    <s v="35 a 44 años"/>
    <s v="Masculino"/>
    <s v="Diseñador"/>
    <x v="0"/>
    <s v="Diseño Industrial"/>
    <x v="1"/>
    <s v="Maestría"/>
    <x v="0"/>
    <x v="1"/>
    <x v="1"/>
    <x v="0"/>
    <x v="0"/>
    <x v="0"/>
    <n v="1"/>
    <n v="10"/>
    <n v="5"/>
    <n v="10"/>
    <n v="8"/>
    <n v="8"/>
    <n v="8"/>
    <n v="2"/>
    <n v="1"/>
    <n v="10"/>
    <n v="10"/>
    <n v="2"/>
    <n v="5"/>
    <n v="6"/>
    <n v="2"/>
    <n v="2"/>
    <n v="2"/>
    <n v="8"/>
    <n v="10"/>
    <n v="2"/>
    <n v="8"/>
    <n v="4"/>
    <n v="4"/>
    <n v="9"/>
    <n v="1"/>
    <n v="1"/>
    <n v="5"/>
    <n v="4"/>
    <n v="2"/>
    <n v="2"/>
    <n v="2"/>
    <n v="10"/>
    <n v="1"/>
    <n v="8"/>
    <n v="8"/>
    <n v="6"/>
    <n v="8"/>
    <n v="4"/>
    <n v="1"/>
    <n v="2"/>
    <n v="2"/>
    <n v="4"/>
    <n v="1"/>
    <n v="2"/>
  </r>
  <r>
    <s v="Marcelo Torres Arango"/>
    <n v="75064436"/>
    <s v="45 a 54 años"/>
    <s v="Masculino"/>
    <s v="E ingeniero industrial"/>
    <x v="0"/>
    <s v="Arquitectura"/>
    <x v="2"/>
    <s v="Maestría"/>
    <x v="1"/>
    <x v="2"/>
    <x v="2"/>
    <x v="1"/>
    <x v="1"/>
    <x v="1"/>
    <n v="5"/>
    <n v="6"/>
    <n v="3"/>
    <n v="2"/>
    <n v="3"/>
    <n v="3"/>
    <n v="3"/>
    <n v="3"/>
    <n v="2"/>
    <n v="2"/>
    <n v="2"/>
    <n v="2"/>
    <n v="2"/>
    <n v="2"/>
    <n v="5"/>
    <n v="5"/>
    <n v="5"/>
    <n v="5"/>
    <n v="3"/>
    <n v="5"/>
    <n v="3"/>
    <n v="3"/>
    <n v="3"/>
    <n v="5"/>
    <n v="3"/>
    <n v="4"/>
    <n v="3"/>
    <n v="5"/>
    <n v="6"/>
    <n v="7"/>
    <n v="5"/>
    <n v="5"/>
    <n v="4"/>
    <n v="7"/>
    <n v="5"/>
    <n v="3"/>
    <n v="4"/>
    <n v="5"/>
    <n v="5"/>
    <n v="4"/>
    <n v="3"/>
    <n v="4"/>
    <n v="6"/>
    <n v="4"/>
  </r>
  <r>
    <s v="Oscar Ramiro Murillo Ceron"/>
    <n v="94270087"/>
    <s v="35 a 44 años"/>
    <s v="Masculino"/>
    <s v="Diseñador"/>
    <x v="0"/>
    <s v="Diseño Industrial"/>
    <x v="1"/>
    <s v="Pregrado"/>
    <x v="0"/>
    <x v="0"/>
    <x v="3"/>
    <x v="0"/>
    <x v="0"/>
    <x v="0"/>
    <n v="10"/>
    <n v="6"/>
    <n v="10"/>
    <n v="10"/>
    <n v="10"/>
    <n v="10"/>
    <n v="4"/>
    <n v="10"/>
    <n v="10"/>
    <n v="10"/>
    <n v="10"/>
    <n v="3"/>
    <n v="3"/>
    <n v="6"/>
    <n v="3"/>
    <n v="3"/>
    <n v="4"/>
    <n v="4"/>
    <n v="10"/>
    <n v="10"/>
    <n v="5"/>
    <n v="5"/>
    <n v="5"/>
    <n v="8"/>
    <n v="3"/>
    <n v="8"/>
    <n v="8"/>
    <n v="4"/>
    <n v="4"/>
    <n v="8"/>
    <n v="8"/>
    <n v="8"/>
    <n v="8"/>
    <n v="9"/>
    <n v="7"/>
    <n v="7"/>
    <n v="7"/>
    <n v="10"/>
    <n v="8"/>
    <n v="5"/>
    <n v="3"/>
    <n v="3"/>
    <n v="4"/>
    <n v="4"/>
  </r>
  <r>
    <s v="Felipe Villa Montoya"/>
    <n v="98558959"/>
    <s v="45 a 54 años"/>
    <s v="Masculino"/>
    <s v="Arquitecto"/>
    <x v="0"/>
    <s v="Arquitectura"/>
    <x v="3"/>
    <s v="Especialización"/>
    <x v="2"/>
    <x v="3"/>
    <x v="4"/>
    <x v="2"/>
    <x v="0"/>
    <x v="1"/>
    <n v="10"/>
    <n v="7"/>
    <n v="8"/>
    <n v="7"/>
    <n v="10"/>
    <n v="6"/>
    <n v="10"/>
    <n v="9"/>
    <n v="9"/>
    <n v="10"/>
    <n v="10"/>
    <n v="3"/>
    <n v="5"/>
    <n v="8"/>
    <n v="10"/>
    <n v="10"/>
    <n v="8"/>
    <n v="10"/>
    <n v="10"/>
    <n v="8"/>
    <n v="6"/>
    <n v="8"/>
    <n v="10"/>
    <n v="9"/>
    <n v="2"/>
    <n v="2"/>
    <n v="2"/>
    <n v="5"/>
    <n v="7"/>
    <n v="8"/>
    <n v="6"/>
    <n v="10"/>
    <n v="10"/>
    <n v="9"/>
    <n v="10"/>
    <n v="10"/>
    <n v="10"/>
    <n v="10"/>
    <n v="10"/>
    <n v="10"/>
    <n v="10"/>
    <n v="10"/>
    <n v="10"/>
    <n v="10"/>
  </r>
  <r>
    <s v="Nino Andrey Gaviria Puerta"/>
    <n v="71746645"/>
    <s v="45 a 54 años"/>
    <s v="Masculino"/>
    <s v="Arquitecto"/>
    <x v="0"/>
    <s v="Arquitectura"/>
    <x v="3"/>
    <s v="Doctorado"/>
    <x v="0"/>
    <x v="2"/>
    <x v="2"/>
    <x v="3"/>
    <x v="2"/>
    <x v="2"/>
    <n v="7"/>
    <n v="6"/>
    <n v="7"/>
    <n v="6"/>
    <n v="7"/>
    <n v="6"/>
    <n v="7"/>
    <n v="8"/>
    <n v="6"/>
    <n v="6"/>
    <n v="6"/>
    <n v="5"/>
    <n v="5"/>
    <n v="5"/>
    <n v="10"/>
    <n v="10"/>
    <n v="7"/>
    <n v="7"/>
    <n v="7"/>
    <n v="6"/>
    <n v="6"/>
    <n v="7"/>
    <n v="9"/>
    <n v="8"/>
    <n v="9"/>
    <n v="10"/>
    <n v="9"/>
    <n v="6"/>
    <n v="7"/>
    <n v="10"/>
    <n v="8"/>
    <n v="10"/>
    <n v="9"/>
    <n v="9"/>
    <n v="10"/>
    <n v="9"/>
    <n v="9"/>
    <n v="9"/>
    <n v="8"/>
    <n v="9"/>
    <n v="9"/>
    <n v="8"/>
    <n v="10"/>
    <n v="9"/>
  </r>
  <r>
    <s v="MARÍA DEL MAR CANCINO"/>
    <n v="1094941443"/>
    <s v="25 a 34 años"/>
    <s v="Femenino"/>
    <s v="Arquitecto"/>
    <x v="0"/>
    <s v="Arquitectura"/>
    <x v="0"/>
    <s v="Especialización"/>
    <x v="0"/>
    <x v="0"/>
    <x v="0"/>
    <x v="4"/>
    <x v="0"/>
    <x v="0"/>
    <n v="7"/>
    <n v="9"/>
    <n v="10"/>
    <n v="10"/>
    <n v="10"/>
    <n v="5"/>
    <n v="7"/>
    <n v="10"/>
    <n v="7"/>
    <n v="8"/>
    <n v="8"/>
    <n v="8"/>
    <n v="5"/>
    <n v="6"/>
    <n v="10"/>
    <n v="10"/>
    <n v="10"/>
    <n v="10"/>
    <n v="10"/>
    <n v="10"/>
    <n v="10"/>
    <n v="10"/>
    <n v="10"/>
    <n v="10"/>
    <n v="10"/>
    <n v="10"/>
    <n v="10"/>
    <n v="6"/>
    <n v="6"/>
    <n v="10"/>
    <n v="6"/>
    <n v="6"/>
    <n v="9"/>
    <n v="6"/>
    <n v="6"/>
    <n v="7"/>
    <n v="10"/>
    <n v="10"/>
    <n v="10"/>
    <n v="10"/>
    <n v="10"/>
    <n v="10"/>
    <n v="10"/>
    <n v="10"/>
  </r>
  <r>
    <s v="Carlos Alberto Castaño Aguirre"/>
    <n v="1094907537"/>
    <s v="25 a 34 años"/>
    <s v="Masculino"/>
    <s v="Arquitecto"/>
    <x v="0"/>
    <s v="Arquitectura"/>
    <x v="4"/>
    <s v="Maestría"/>
    <x v="3"/>
    <x v="4"/>
    <x v="5"/>
    <x v="5"/>
    <x v="2"/>
    <x v="3"/>
    <n v="5"/>
    <n v="5"/>
    <n v="2"/>
    <n v="1"/>
    <n v="5"/>
    <n v="1"/>
    <n v="5"/>
    <n v="4"/>
    <n v="1"/>
    <n v="1"/>
    <n v="1"/>
    <n v="1"/>
    <n v="1"/>
    <n v="1"/>
    <n v="1"/>
    <n v="2"/>
    <n v="1"/>
    <n v="2"/>
    <n v="1"/>
    <n v="1"/>
    <n v="1"/>
    <n v="1"/>
    <n v="4"/>
    <n v="1"/>
    <n v="1"/>
    <n v="4"/>
    <n v="1"/>
    <n v="1"/>
    <n v="1"/>
    <n v="3"/>
    <n v="1"/>
    <n v="5"/>
    <n v="3"/>
    <n v="3"/>
    <n v="8"/>
    <n v="10"/>
    <n v="5"/>
    <n v="9"/>
    <n v="5"/>
    <n v="8"/>
    <n v="9"/>
    <n v="9"/>
    <n v="10"/>
    <n v="10"/>
  </r>
  <r>
    <s v="Ricardo De Los Rios"/>
    <n v="13068727"/>
    <s v="35 a 44 años"/>
    <s v="Masculino"/>
    <s v="Diseñador"/>
    <x v="0"/>
    <s v="Diseño Industrial"/>
    <x v="3"/>
    <s v="Maestría"/>
    <x v="0"/>
    <x v="0"/>
    <x v="5"/>
    <x v="6"/>
    <x v="1"/>
    <x v="4"/>
    <n v="6"/>
    <n v="4"/>
    <n v="6"/>
    <n v="6"/>
    <n v="4"/>
    <n v="4"/>
    <n v="4"/>
    <n v="4"/>
    <n v="4"/>
    <n v="4"/>
    <n v="4"/>
    <n v="4"/>
    <n v="4"/>
    <n v="4"/>
    <n v="7"/>
    <n v="7"/>
    <n v="4"/>
    <n v="7"/>
    <n v="6"/>
    <n v="4"/>
    <n v="4"/>
    <n v="6"/>
    <n v="6"/>
    <n v="4"/>
    <n v="6"/>
    <n v="6"/>
    <n v="1"/>
    <n v="3"/>
    <n v="2"/>
    <n v="7"/>
    <n v="1"/>
    <n v="5"/>
    <n v="2"/>
    <n v="7"/>
    <n v="7"/>
    <n v="3"/>
    <n v="6"/>
    <n v="6"/>
    <n v="4"/>
    <n v="6"/>
    <n v="4"/>
    <n v="3"/>
    <n v="3"/>
    <n v="3"/>
  </r>
  <r>
    <s v="Yury Andrea Hernández Duque"/>
    <n v="1128397576"/>
    <s v="25 a 34 años"/>
    <s v="Femenino"/>
    <s v="Arquitecto"/>
    <x v="0"/>
    <s v="Arquitectura"/>
    <x v="0"/>
    <s v="Maestría"/>
    <x v="4"/>
    <x v="3"/>
    <x v="2"/>
    <x v="2"/>
    <x v="2"/>
    <x v="2"/>
    <n v="7"/>
    <n v="5"/>
    <n v="6"/>
    <n v="8"/>
    <n v="5"/>
    <n v="4"/>
    <n v="5"/>
    <n v="7"/>
    <n v="7"/>
    <n v="6"/>
    <n v="6"/>
    <n v="6"/>
    <n v="5"/>
    <n v="5"/>
    <n v="10"/>
    <n v="8"/>
    <n v="8"/>
    <n v="8"/>
    <n v="7"/>
    <n v="6"/>
    <n v="6"/>
    <n v="6"/>
    <n v="7"/>
    <n v="6"/>
    <n v="5"/>
    <n v="7"/>
    <n v="6"/>
    <n v="4"/>
    <n v="4"/>
    <n v="10"/>
    <n v="6"/>
    <n v="8"/>
    <n v="10"/>
    <n v="8"/>
    <n v="5"/>
    <n v="4"/>
    <n v="4"/>
    <n v="4"/>
    <n v="4"/>
    <n v="4"/>
    <n v="4"/>
    <n v="5"/>
    <n v="8"/>
    <n v="6"/>
  </r>
  <r>
    <s v="Alba Stefania Gómez Gómez "/>
    <n v="1020449277"/>
    <s v="25 a 34 años"/>
    <s v="Femenino"/>
    <s v="Arquitecto"/>
    <x v="0"/>
    <s v="Arquitectura"/>
    <x v="5"/>
    <s v="Pregrado"/>
    <x v="5"/>
    <x v="3"/>
    <x v="2"/>
    <x v="6"/>
    <x v="2"/>
    <x v="1"/>
    <n v="5"/>
    <n v="6"/>
    <n v="6"/>
    <n v="8"/>
    <n v="6"/>
    <n v="6"/>
    <n v="4"/>
    <n v="6"/>
    <n v="7"/>
    <n v="7"/>
    <n v="6"/>
    <n v="5"/>
    <n v="5"/>
    <n v="6"/>
    <n v="9"/>
    <n v="8"/>
    <n v="8"/>
    <n v="7"/>
    <n v="6"/>
    <n v="8"/>
    <n v="4"/>
    <n v="7"/>
    <n v="6"/>
    <n v="6"/>
    <n v="6"/>
    <n v="6"/>
    <n v="6"/>
    <n v="7"/>
    <n v="7"/>
    <n v="7"/>
    <n v="5"/>
    <n v="7"/>
    <n v="8"/>
    <n v="8"/>
    <n v="8"/>
    <n v="7"/>
    <n v="8"/>
    <n v="7"/>
    <n v="7"/>
    <n v="6"/>
    <n v="7"/>
    <n v="6"/>
    <n v="7"/>
    <n v="8"/>
  </r>
  <r>
    <s v="Carlos Alberto Mejía Barrera"/>
    <n v="98701292"/>
    <s v="35 a 44 años"/>
    <s v="Masculino"/>
    <s v="Arquitecto"/>
    <x v="0"/>
    <s v="Arquitectura"/>
    <x v="1"/>
    <s v="Maestría"/>
    <x v="0"/>
    <x v="0"/>
    <x v="5"/>
    <x v="1"/>
    <x v="0"/>
    <x v="5"/>
    <n v="10"/>
    <n v="10"/>
    <n v="10"/>
    <n v="10"/>
    <n v="10"/>
    <n v="6"/>
    <n v="10"/>
    <n v="10"/>
    <n v="7"/>
    <n v="7"/>
    <n v="2"/>
    <n v="2"/>
    <n v="2"/>
    <n v="1"/>
    <n v="10"/>
    <n v="10"/>
    <n v="10"/>
    <n v="6"/>
    <n v="7"/>
    <n v="3"/>
    <n v="5"/>
    <n v="9"/>
    <n v="10"/>
    <n v="1"/>
    <n v="6"/>
    <n v="10"/>
    <n v="1"/>
    <n v="1"/>
    <n v="8"/>
    <n v="10"/>
    <n v="1"/>
    <n v="3"/>
    <n v="7"/>
    <n v="9"/>
    <n v="4"/>
    <n v="1"/>
    <n v="3"/>
    <n v="6"/>
    <n v="4"/>
    <n v="7"/>
    <n v="4"/>
    <n v="7"/>
    <n v="5"/>
    <n v="5"/>
  </r>
  <r>
    <s v="ADRIANA OBANDO A"/>
    <n v="43667957"/>
    <s v="45 a 54 años"/>
    <s v="Masculino"/>
    <s v="Pedagogia"/>
    <x v="1"/>
    <s v="educacion"/>
    <x v="6"/>
    <s v="Doctorado"/>
    <x v="0"/>
    <x v="0"/>
    <x v="4"/>
    <x v="1"/>
    <x v="0"/>
    <x v="0"/>
    <n v="10"/>
    <n v="7"/>
    <n v="10"/>
    <n v="7"/>
    <n v="2"/>
    <n v="2"/>
    <n v="9"/>
    <n v="3"/>
    <n v="10"/>
    <n v="9"/>
    <n v="9"/>
    <n v="10"/>
    <n v="10"/>
    <n v="10"/>
    <n v="7"/>
    <n v="10"/>
    <n v="8"/>
    <n v="10"/>
    <n v="10"/>
    <n v="10"/>
    <n v="9"/>
    <n v="9"/>
    <n v="10"/>
    <n v="10"/>
    <n v="10"/>
    <n v="10"/>
    <n v="10"/>
    <n v="10"/>
    <n v="10"/>
    <n v="10"/>
    <n v="9"/>
    <n v="10"/>
    <n v="10"/>
    <n v="10"/>
    <n v="10"/>
    <n v="10"/>
    <n v="10"/>
    <n v="10"/>
    <n v="10"/>
    <n v="10"/>
    <n v="10"/>
    <n v="9"/>
    <n v="10"/>
    <n v="10"/>
  </r>
  <r>
    <s v="Alejandra Gómez Vélez "/>
    <n v="1017178082"/>
    <s v="25 a 34 años"/>
    <s v="Femenino"/>
    <s v="Artista plástico"/>
    <x v="0"/>
    <s v="Maestría en Creatividad"/>
    <x v="5"/>
    <s v="Maestría"/>
    <x v="0"/>
    <x v="0"/>
    <x v="0"/>
    <x v="3"/>
    <x v="0"/>
    <x v="0"/>
    <n v="10"/>
    <n v="9"/>
    <n v="10"/>
    <n v="10"/>
    <n v="10"/>
    <n v="7"/>
    <n v="8"/>
    <n v="10"/>
    <n v="7"/>
    <n v="10"/>
    <n v="7"/>
    <n v="10"/>
    <n v="7"/>
    <n v="7"/>
    <n v="10"/>
    <n v="10"/>
    <n v="10"/>
    <n v="10"/>
    <n v="10"/>
    <n v="7"/>
    <n v="7"/>
    <n v="10"/>
    <n v="10"/>
    <n v="7"/>
    <n v="10"/>
    <n v="10"/>
    <n v="7"/>
    <n v="7"/>
    <n v="8"/>
    <n v="10"/>
    <n v="10"/>
    <n v="10"/>
    <n v="10"/>
    <n v="10"/>
    <n v="10"/>
    <n v="10"/>
    <n v="10"/>
    <n v="10"/>
    <n v="10"/>
    <n v="10"/>
    <n v="10"/>
    <n v="10"/>
    <n v="10"/>
    <n v="10"/>
  </r>
  <r>
    <s v="Diana Paola Pulido Castelblanco"/>
    <n v="52968283"/>
    <s v="35 a 44 años"/>
    <s v="Femenino"/>
    <s v="Psicología"/>
    <x v="2"/>
    <s v="Maestría en Creatividad"/>
    <x v="7"/>
    <s v="Doctorado"/>
    <x v="5"/>
    <x v="0"/>
    <x v="4"/>
    <x v="3"/>
    <x v="0"/>
    <x v="4"/>
    <n v="7"/>
    <n v="4"/>
    <n v="7"/>
    <n v="8"/>
    <n v="7"/>
    <n v="3"/>
    <n v="7"/>
    <n v="10"/>
    <n v="3"/>
    <n v="4"/>
    <n v="3"/>
    <n v="3"/>
    <n v="7"/>
    <n v="3"/>
    <n v="10"/>
    <n v="10"/>
    <n v="10"/>
    <n v="10"/>
    <n v="6"/>
    <n v="6"/>
    <n v="6"/>
    <n v="3"/>
    <n v="3"/>
    <n v="9"/>
    <n v="10"/>
    <n v="10"/>
    <n v="8"/>
    <n v="3"/>
    <n v="3"/>
    <n v="10"/>
    <n v="8"/>
    <n v="8"/>
    <n v="10"/>
    <n v="10"/>
    <n v="10"/>
    <n v="10"/>
    <n v="10"/>
    <n v="10"/>
    <n v="3"/>
    <n v="3"/>
    <n v="6"/>
    <n v="8"/>
    <n v="8"/>
    <n v="8"/>
  </r>
  <r>
    <s v="Walter Saldarriaga Gutiérrez "/>
    <n v="71225514"/>
    <s v="35 a 44 años"/>
    <s v="Masculino"/>
    <s v="Licenciado en Educación Física "/>
    <x v="1"/>
    <s v="Lic. en Educación Física y Tecnología en Entrenamiento Deportivo. "/>
    <x v="8"/>
    <s v="Especialización"/>
    <x v="6"/>
    <x v="1"/>
    <x v="1"/>
    <x v="5"/>
    <x v="3"/>
    <x v="3"/>
    <n v="1"/>
    <n v="1"/>
    <n v="1"/>
    <n v="1"/>
    <n v="1"/>
    <n v="1"/>
    <n v="1"/>
    <n v="1"/>
    <n v="1"/>
    <n v="1"/>
    <n v="1"/>
    <n v="8"/>
    <n v="1"/>
    <n v="8"/>
    <n v="1"/>
    <n v="1"/>
    <n v="1"/>
    <n v="1"/>
    <n v="1"/>
    <n v="1"/>
    <n v="1"/>
    <n v="1"/>
    <n v="1"/>
    <n v="1"/>
    <n v="1"/>
    <n v="1"/>
    <n v="8"/>
    <n v="8"/>
    <n v="8"/>
    <n v="1"/>
    <n v="1"/>
    <n v="1"/>
    <n v="1"/>
    <n v="1"/>
    <n v="8"/>
    <n v="8"/>
    <n v="8"/>
    <n v="8"/>
    <n v="8"/>
    <n v="1"/>
    <n v="8"/>
    <n v="1"/>
    <n v="1"/>
    <n v="8"/>
  </r>
  <r>
    <s v="Mauricio Córdoba Arboleda "/>
    <n v="71377743"/>
    <s v="35 a 44 años"/>
    <s v="Masculino"/>
    <s v="Licenciado en Educación Física "/>
    <x v="3"/>
    <s v="Cursos formativos, programas de salud integras y ocupación del tiempo libre con actividades deportivas, culturales y de convivencia"/>
    <x v="9"/>
    <s v="Maestría"/>
    <x v="0"/>
    <x v="0"/>
    <x v="0"/>
    <x v="0"/>
    <x v="0"/>
    <x v="3"/>
    <n v="10"/>
    <n v="10"/>
    <n v="10"/>
    <n v="10"/>
    <n v="10"/>
    <n v="10"/>
    <n v="10"/>
    <n v="10"/>
    <n v="10"/>
    <n v="3"/>
    <n v="3"/>
    <n v="10"/>
    <n v="10"/>
    <n v="10"/>
    <n v="10"/>
    <n v="10"/>
    <n v="10"/>
    <n v="5"/>
    <n v="6"/>
    <n v="3"/>
    <n v="7"/>
    <n v="9"/>
    <n v="10"/>
    <n v="4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s v="Juan Pablo Arango"/>
    <n v="71776871"/>
    <s v="45 a 54 años"/>
    <s v="Masculino"/>
    <s v="Ingeniero"/>
    <x v="0"/>
    <s v="Diseño Industrial"/>
    <x v="1"/>
    <s v="Maestría"/>
    <x v="7"/>
    <x v="5"/>
    <x v="6"/>
    <x v="4"/>
    <x v="2"/>
    <x v="6"/>
    <n v="10"/>
    <n v="7"/>
    <n v="5"/>
    <n v="8"/>
    <n v="7"/>
    <n v="8"/>
    <n v="8"/>
    <n v="6"/>
    <n v="3"/>
    <n v="8"/>
    <n v="8"/>
    <n v="6"/>
    <n v="6"/>
    <n v="6"/>
    <n v="7"/>
    <n v="4"/>
    <n v="7"/>
    <n v="6"/>
    <n v="8"/>
    <n v="4"/>
    <n v="7"/>
    <n v="5"/>
    <n v="4"/>
    <n v="6"/>
    <n v="3"/>
    <n v="3"/>
    <n v="6"/>
    <n v="5"/>
    <n v="6"/>
    <n v="5"/>
    <n v="7"/>
    <n v="9"/>
    <n v="6"/>
    <n v="6"/>
    <n v="2"/>
    <n v="3"/>
    <n v="5"/>
    <n v="3"/>
    <n v="4"/>
    <n v="4"/>
    <n v="3"/>
    <n v="4"/>
    <n v="3"/>
    <n v="3"/>
  </r>
  <r>
    <s v="Estefanía López Salazar"/>
    <n v="43991345"/>
    <s v="35 a 44 años"/>
    <s v="Femenino"/>
    <s v="Abogada"/>
    <x v="4"/>
    <s v="Derecho"/>
    <x v="10"/>
    <s v="Maestría"/>
    <x v="8"/>
    <x v="6"/>
    <x v="2"/>
    <x v="5"/>
    <x v="3"/>
    <x v="3"/>
    <n v="1"/>
    <n v="1"/>
    <n v="5"/>
    <n v="1"/>
    <n v="1"/>
    <n v="1"/>
    <n v="6"/>
    <n v="1"/>
    <n v="1"/>
    <n v="1"/>
    <n v="1"/>
    <n v="5"/>
    <n v="1"/>
    <n v="4"/>
    <n v="1"/>
    <n v="1"/>
    <n v="1"/>
    <n v="5"/>
    <n v="1"/>
    <n v="1"/>
    <n v="1"/>
    <n v="1"/>
    <n v="1"/>
    <n v="1"/>
    <n v="1"/>
    <n v="4"/>
    <n v="2"/>
    <n v="1"/>
    <n v="4"/>
    <n v="1"/>
    <n v="1"/>
    <n v="1"/>
    <n v="1"/>
    <n v="1"/>
    <n v="3"/>
    <n v="7"/>
    <n v="5"/>
    <n v="6"/>
    <n v="7"/>
    <n v="7"/>
    <n v="7"/>
    <n v="7"/>
    <n v="7"/>
    <n v="7"/>
  </r>
  <r>
    <s v="Alejandro Antonio Naranjo Gaviria"/>
    <n v="8164327"/>
    <s v="35 a 44 años"/>
    <s v="Masculino"/>
    <s v="Arquitecto"/>
    <x v="0"/>
    <s v="Maestría en Bioclimática"/>
    <x v="0"/>
    <s v="Maestría"/>
    <x v="1"/>
    <x v="0"/>
    <x v="4"/>
    <x v="7"/>
    <x v="1"/>
    <x v="1"/>
    <n v="3"/>
    <n v="9"/>
    <n v="5"/>
    <n v="3"/>
    <n v="8"/>
    <n v="4"/>
    <n v="4"/>
    <n v="8"/>
    <n v="1"/>
    <n v="10"/>
    <n v="1"/>
    <n v="1"/>
    <n v="4"/>
    <n v="6"/>
    <n v="10"/>
    <n v="8"/>
    <n v="5"/>
    <n v="8"/>
    <n v="2"/>
    <n v="1"/>
    <n v="2"/>
    <n v="6"/>
    <n v="5"/>
    <n v="1"/>
    <n v="9"/>
    <n v="10"/>
    <n v="4"/>
    <n v="4"/>
    <n v="3"/>
    <n v="10"/>
    <n v="8"/>
    <n v="6"/>
    <n v="8"/>
    <n v="5"/>
    <n v="10"/>
    <n v="7"/>
    <n v="3"/>
    <n v="5"/>
    <n v="3"/>
    <n v="8"/>
    <n v="2"/>
    <n v="9"/>
    <n v="9"/>
    <n v="6"/>
  </r>
  <r>
    <s v="Pablo Echeverri Rendón"/>
    <n v="71627215"/>
    <s v="55 a 64 años"/>
    <s v="Masculino"/>
    <s v="Arquitecto"/>
    <x v="0"/>
    <s v="Arquitectura"/>
    <x v="4"/>
    <s v="Maestría"/>
    <x v="0"/>
    <x v="0"/>
    <x v="0"/>
    <x v="1"/>
    <x v="0"/>
    <x v="6"/>
    <n v="9"/>
    <n v="8"/>
    <n v="10"/>
    <n v="10"/>
    <n v="8"/>
    <n v="4"/>
    <n v="4"/>
    <n v="10"/>
    <n v="4"/>
    <n v="4"/>
    <n v="4"/>
    <n v="4"/>
    <n v="4"/>
    <n v="4"/>
    <n v="10"/>
    <n v="10"/>
    <n v="10"/>
    <n v="10"/>
    <n v="10"/>
    <n v="6"/>
    <n v="6"/>
    <n v="6"/>
    <n v="8"/>
    <n v="8"/>
    <n v="10"/>
    <n v="10"/>
    <n v="8"/>
    <n v="6"/>
    <n v="6"/>
    <n v="10"/>
    <n v="10"/>
    <n v="10"/>
    <n v="10"/>
    <n v="10"/>
    <n v="10"/>
    <n v="8"/>
    <n v="10"/>
    <n v="8"/>
    <n v="6"/>
    <n v="10"/>
    <n v="8"/>
    <n v="8"/>
    <n v="10"/>
    <n v="6"/>
  </r>
  <r>
    <s v="Luis Javier Sierra Arango"/>
    <n v="70564290"/>
    <s v="55 a 64 años"/>
    <s v="Masculino"/>
    <s v="Arquitecto"/>
    <x v="0"/>
    <s v="Especialización en Interventoría y Supervisión de Proyectos y Obras Civiles"/>
    <x v="1"/>
    <s v="Maestría"/>
    <x v="0"/>
    <x v="0"/>
    <x v="0"/>
    <x v="4"/>
    <x v="2"/>
    <x v="6"/>
    <n v="8"/>
    <n v="4"/>
    <n v="8"/>
    <n v="8"/>
    <n v="6"/>
    <n v="5"/>
    <n v="4"/>
    <n v="8"/>
    <n v="5"/>
    <n v="7"/>
    <n v="4"/>
    <n v="5"/>
    <n v="4"/>
    <n v="4"/>
    <n v="10"/>
    <n v="10"/>
    <n v="10"/>
    <n v="9"/>
    <n v="9"/>
    <n v="7"/>
    <n v="4"/>
    <n v="4"/>
    <n v="6"/>
    <n v="5"/>
    <n v="10"/>
    <n v="9"/>
    <n v="4"/>
    <n v="5"/>
    <n v="4"/>
    <n v="9"/>
    <n v="5"/>
    <n v="7"/>
    <n v="7"/>
    <n v="9"/>
    <n v="7"/>
    <n v="7"/>
    <n v="7"/>
    <n v="9"/>
    <n v="8"/>
    <n v="9"/>
    <n v="8"/>
    <n v="6"/>
    <n v="7"/>
    <n v="8"/>
  </r>
  <r>
    <s v="Diana Elizabeth Valencia "/>
    <n v="43523188"/>
    <s v="45 a 54 años"/>
    <s v="Femenino"/>
    <s v="Arquitecto"/>
    <x v="0"/>
    <s v="Arquitectura"/>
    <x v="4"/>
    <s v="Doctorado"/>
    <x v="4"/>
    <x v="0"/>
    <x v="5"/>
    <x v="5"/>
    <x v="0"/>
    <x v="1"/>
    <n v="7"/>
    <n v="1"/>
    <n v="10"/>
    <n v="2"/>
    <n v="5"/>
    <n v="1"/>
    <n v="10"/>
    <n v="10"/>
    <n v="5"/>
    <n v="1"/>
    <n v="1"/>
    <n v="6"/>
    <n v="1"/>
    <n v="7"/>
    <n v="10"/>
    <n v="10"/>
    <n v="5"/>
    <n v="10"/>
    <n v="5"/>
    <n v="5"/>
    <n v="1"/>
    <n v="5"/>
    <n v="5"/>
    <n v="1"/>
    <n v="1"/>
    <n v="10"/>
    <n v="7"/>
    <n v="7"/>
    <n v="5"/>
    <n v="10"/>
    <n v="7"/>
    <n v="7"/>
    <n v="10"/>
    <n v="10"/>
    <n v="5"/>
    <n v="5"/>
    <n v="5"/>
    <n v="5"/>
    <n v="5"/>
    <n v="10"/>
    <n v="5"/>
    <n v="7"/>
    <n v="10"/>
    <n v="8"/>
  </r>
  <r>
    <s v="MARIA ISABEL NARANJO CANO"/>
    <n v="43616112"/>
    <s v="45 a 54 años"/>
    <s v="Femenino"/>
    <s v="Artista plástico"/>
    <x v="0"/>
    <s v="Maestría en Creatividad"/>
    <x v="5"/>
    <s v="Maestría"/>
    <x v="1"/>
    <x v="5"/>
    <x v="0"/>
    <x v="8"/>
    <x v="4"/>
    <x v="7"/>
    <n v="10"/>
    <n v="2"/>
    <n v="8"/>
    <n v="8"/>
    <n v="3"/>
    <n v="6"/>
    <n v="10"/>
    <n v="7"/>
    <n v="5"/>
    <n v="6"/>
    <n v="3"/>
    <n v="5"/>
    <n v="9"/>
    <n v="10"/>
    <n v="5"/>
    <n v="6"/>
    <n v="3"/>
    <n v="10"/>
    <n v="2"/>
    <n v="4"/>
    <n v="5"/>
    <n v="9"/>
    <n v="4"/>
    <n v="7"/>
    <n v="1"/>
    <n v="5"/>
    <n v="5"/>
    <n v="8"/>
    <n v="10"/>
    <n v="2"/>
    <n v="6"/>
    <n v="5"/>
    <n v="4"/>
    <n v="5"/>
    <n v="8"/>
    <n v="10"/>
    <n v="9"/>
    <n v="10"/>
    <n v="10"/>
    <n v="10"/>
    <n v="10"/>
    <n v="6"/>
    <n v="10"/>
    <n v="6"/>
  </r>
  <r>
    <s v="IVAN DARIO GARCIA ORDOÑEZ"/>
    <n v="18468387"/>
    <s v="35 a 44 años"/>
    <s v="Masculino"/>
    <s v="Arquitecto"/>
    <x v="0"/>
    <s v="Arquitectura"/>
    <x v="3"/>
    <s v="Maestría"/>
    <x v="5"/>
    <x v="0"/>
    <x v="7"/>
    <x v="3"/>
    <x v="2"/>
    <x v="1"/>
    <n v="8"/>
    <n v="5"/>
    <n v="8"/>
    <n v="7"/>
    <n v="3"/>
    <n v="3"/>
    <n v="3"/>
    <n v="3"/>
    <n v="3"/>
    <n v="1"/>
    <n v="3"/>
    <n v="1"/>
    <n v="1"/>
    <n v="1"/>
    <n v="8"/>
    <n v="9"/>
    <n v="8"/>
    <n v="8"/>
    <n v="7"/>
    <n v="8"/>
    <n v="8"/>
    <n v="8"/>
    <n v="7"/>
    <n v="6"/>
    <n v="3"/>
    <n v="9"/>
    <n v="1"/>
    <n v="1"/>
    <n v="3"/>
    <n v="8"/>
    <n v="1"/>
    <n v="10"/>
    <n v="4"/>
    <n v="8"/>
    <n v="7"/>
    <n v="5"/>
    <n v="9"/>
    <n v="9"/>
    <n v="7"/>
    <n v="9"/>
    <n v="9"/>
    <n v="8"/>
    <n v="9"/>
    <n v="9"/>
  </r>
  <r>
    <s v="Verónica Moreno López"/>
    <n v="43865955"/>
    <s v="35 a 44 años"/>
    <s v="Femenino"/>
    <s v="Comunicadora"/>
    <x v="5"/>
    <s v="Maestría en Creatividad"/>
    <x v="11"/>
    <s v="Maestría"/>
    <x v="0"/>
    <x v="0"/>
    <x v="4"/>
    <x v="0"/>
    <x v="0"/>
    <x v="6"/>
    <n v="8"/>
    <n v="7"/>
    <n v="9"/>
    <n v="6"/>
    <n v="8"/>
    <n v="6"/>
    <n v="8"/>
    <n v="7"/>
    <n v="6"/>
    <n v="9"/>
    <n v="7"/>
    <n v="2"/>
    <n v="5"/>
    <n v="3"/>
    <n v="10"/>
    <n v="10"/>
    <n v="10"/>
    <n v="6"/>
    <n v="10"/>
    <n v="7"/>
    <n v="5"/>
    <n v="5"/>
    <n v="8"/>
    <n v="9"/>
    <n v="10"/>
    <n v="10"/>
    <n v="3"/>
    <n v="3"/>
    <n v="3"/>
    <n v="10"/>
    <n v="8"/>
    <n v="8"/>
    <n v="10"/>
    <n v="10"/>
    <n v="10"/>
    <n v="10"/>
    <n v="10"/>
    <n v="8"/>
    <n v="6"/>
    <n v="10"/>
    <n v="10"/>
    <n v="10"/>
    <n v="10"/>
    <n v="4"/>
  </r>
  <r>
    <s v="Hernán Alejandro Acosta Ramírez"/>
    <n v="3506967"/>
    <s v="35 a 44 años"/>
    <s v="Masculino"/>
    <s v="Ingeniero"/>
    <x v="6"/>
    <s v="Ing Ambiental"/>
    <x v="12"/>
    <s v="Maestría"/>
    <x v="1"/>
    <x v="4"/>
    <x v="2"/>
    <x v="4"/>
    <x v="1"/>
    <x v="6"/>
    <n v="9"/>
    <n v="6"/>
    <n v="7"/>
    <n v="7"/>
    <n v="6"/>
    <n v="6"/>
    <n v="5"/>
    <n v="5"/>
    <n v="5"/>
    <n v="5"/>
    <n v="5"/>
    <n v="6"/>
    <n v="4"/>
    <n v="4"/>
    <n v="7"/>
    <n v="8"/>
    <n v="6"/>
    <n v="6"/>
    <n v="8"/>
    <n v="9"/>
    <n v="6"/>
    <n v="7"/>
    <n v="8"/>
    <n v="8"/>
    <n v="7"/>
    <n v="3"/>
    <n v="4"/>
    <n v="6"/>
    <n v="4"/>
    <n v="3"/>
    <n v="3"/>
    <n v="9"/>
    <n v="2"/>
    <n v="6"/>
    <n v="5"/>
    <n v="4"/>
    <n v="3"/>
    <n v="2"/>
    <n v="1"/>
    <n v="2"/>
    <n v="2"/>
    <n v="2"/>
    <n v="2"/>
    <n v="2"/>
  </r>
  <r>
    <s v="Mauricio Cano Gil"/>
    <n v="98558270"/>
    <s v="45 a 54 años"/>
    <s v="Masculino"/>
    <s v="Arquitecto"/>
    <x v="0"/>
    <s v="Arquitectura"/>
    <x v="3"/>
    <s v="Especialización"/>
    <x v="0"/>
    <x v="0"/>
    <x v="0"/>
    <x v="6"/>
    <x v="0"/>
    <x v="2"/>
    <n v="3"/>
    <n v="2"/>
    <n v="8"/>
    <n v="6"/>
    <n v="7"/>
    <n v="7"/>
    <n v="4"/>
    <n v="10"/>
    <n v="1"/>
    <n v="7"/>
    <n v="1"/>
    <n v="5"/>
    <n v="2"/>
    <n v="2"/>
    <n v="10"/>
    <n v="10"/>
    <n v="10"/>
    <n v="8"/>
    <n v="8"/>
    <n v="2"/>
    <n v="2"/>
    <n v="7"/>
    <n v="7"/>
    <n v="8"/>
    <n v="10"/>
    <n v="10"/>
    <n v="6"/>
    <n v="4"/>
    <n v="4"/>
    <n v="10"/>
    <n v="10"/>
    <n v="10"/>
    <n v="10"/>
    <n v="10"/>
    <n v="10"/>
    <n v="6"/>
    <n v="10"/>
    <n v="6"/>
    <n v="5"/>
    <n v="10"/>
    <n v="5"/>
    <n v="10"/>
    <n v="10"/>
    <n v="6"/>
  </r>
  <r>
    <s v="Juliana Ortiz Carvajal"/>
    <n v="41962117"/>
    <s v="35 a 44 años"/>
    <s v="Femenino"/>
    <s v="Arquitecto"/>
    <x v="0"/>
    <s v="Arquitectura"/>
    <x v="1"/>
    <s v="Especialización"/>
    <x v="0"/>
    <x v="0"/>
    <x v="5"/>
    <x v="4"/>
    <x v="0"/>
    <x v="5"/>
    <n v="8"/>
    <n v="6"/>
    <n v="8"/>
    <n v="10"/>
    <n v="6"/>
    <n v="2"/>
    <n v="2"/>
    <n v="8"/>
    <n v="2"/>
    <n v="3"/>
    <n v="4"/>
    <n v="2"/>
    <n v="2"/>
    <n v="2"/>
    <n v="10"/>
    <n v="10"/>
    <n v="10"/>
    <n v="10"/>
    <n v="10"/>
    <n v="10"/>
    <n v="10"/>
    <n v="10"/>
    <n v="10"/>
    <n v="10"/>
    <n v="10"/>
    <n v="10"/>
    <n v="10"/>
    <n v="10"/>
    <n v="8"/>
    <n v="10"/>
    <n v="10"/>
    <n v="10"/>
    <n v="10"/>
    <n v="10"/>
    <n v="10"/>
    <n v="8"/>
    <n v="10"/>
    <n v="8"/>
    <n v="8"/>
    <n v="10"/>
    <n v="8"/>
    <n v="10"/>
    <n v="10"/>
    <n v="10"/>
  </r>
  <r>
    <s v="DAVID CADAVID CASTANEDA"/>
    <n v="1152191155"/>
    <s v="25 a 34 años"/>
    <s v="Masculino"/>
    <s v="Arquitecto"/>
    <x v="0"/>
    <s v="Arquitectura"/>
    <x v="3"/>
    <s v="Maestría"/>
    <x v="5"/>
    <x v="0"/>
    <x v="7"/>
    <x v="7"/>
    <x v="4"/>
    <x v="3"/>
    <n v="4"/>
    <n v="1"/>
    <n v="5"/>
    <n v="5"/>
    <n v="7"/>
    <n v="7"/>
    <n v="7"/>
    <n v="7"/>
    <n v="5"/>
    <n v="3"/>
    <n v="5"/>
    <n v="7"/>
    <n v="5"/>
    <n v="5"/>
    <n v="10"/>
    <n v="8"/>
    <n v="8"/>
    <n v="8"/>
    <n v="8"/>
    <n v="7"/>
    <n v="5"/>
    <n v="7"/>
    <n v="8"/>
    <n v="8"/>
    <n v="5"/>
    <n v="10"/>
    <n v="9"/>
    <n v="7"/>
    <n v="7"/>
    <n v="10"/>
    <n v="8"/>
    <n v="9"/>
    <n v="10"/>
    <n v="10"/>
    <n v="10"/>
    <n v="10"/>
    <n v="10"/>
    <n v="10"/>
    <n v="10"/>
    <n v="10"/>
    <n v="10"/>
    <n v="8"/>
    <n v="10"/>
    <n v="10"/>
  </r>
  <r>
    <s v="Lucas Arango Diaz"/>
    <n v="8127790"/>
    <s v="35 a 44 años"/>
    <s v="Masculino"/>
    <s v="Arquitecto"/>
    <x v="0"/>
    <s v="Maestría en Bioclimática"/>
    <x v="0"/>
    <s v="Doctorado"/>
    <x v="0"/>
    <x v="0"/>
    <x v="6"/>
    <x v="4"/>
    <x v="0"/>
    <x v="0"/>
    <n v="1"/>
    <n v="1"/>
    <n v="10"/>
    <n v="10"/>
    <n v="1"/>
    <n v="1"/>
    <n v="1"/>
    <n v="3"/>
    <n v="1"/>
    <n v="3"/>
    <n v="1"/>
    <n v="1"/>
    <n v="1"/>
    <n v="1"/>
    <n v="10"/>
    <n v="10"/>
    <n v="10"/>
    <n v="10"/>
    <n v="10"/>
    <n v="10"/>
    <n v="10"/>
    <n v="10"/>
    <n v="10"/>
    <n v="10"/>
    <n v="10"/>
    <n v="10"/>
    <n v="1"/>
    <n v="1"/>
    <n v="1"/>
    <n v="10"/>
    <n v="1"/>
    <n v="10"/>
    <n v="10"/>
    <n v="10"/>
    <n v="3"/>
    <n v="1"/>
    <n v="3"/>
    <n v="1"/>
    <n v="1"/>
    <n v="1"/>
    <n v="1"/>
    <n v="1"/>
    <n v="1"/>
    <n v="1"/>
  </r>
  <r>
    <s v="karol.ibarra@tau.usbmed.edu.co"/>
    <n v="36758911"/>
    <s v="35 a 44 años"/>
    <s v="Femenino"/>
    <s v="Diseñador"/>
    <x v="0"/>
    <s v="Diseño Industrial"/>
    <x v="5"/>
    <s v="Especialización"/>
    <x v="0"/>
    <x v="3"/>
    <x v="0"/>
    <x v="8"/>
    <x v="5"/>
    <x v="4"/>
    <n v="10"/>
    <n v="5"/>
    <n v="10"/>
    <n v="5"/>
    <n v="5"/>
    <n v="5"/>
    <n v="5"/>
    <n v="5"/>
    <n v="5"/>
    <n v="5"/>
    <n v="5"/>
    <n v="5"/>
    <n v="5"/>
    <n v="5"/>
    <n v="5"/>
    <n v="5"/>
    <n v="6"/>
    <n v="5"/>
    <n v="5"/>
    <n v="5"/>
    <n v="5"/>
    <n v="5"/>
    <n v="10"/>
    <n v="7"/>
    <n v="3"/>
    <n v="5"/>
    <n v="4"/>
    <n v="4"/>
    <n v="4"/>
    <n v="4"/>
    <n v="4"/>
    <n v="7"/>
    <n v="4"/>
    <n v="5"/>
    <n v="7"/>
    <n v="10"/>
    <n v="10"/>
    <n v="10"/>
    <n v="10"/>
    <n v="10"/>
    <n v="10"/>
    <n v="10"/>
    <n v="10"/>
    <n v="10"/>
  </r>
  <r>
    <s v="MARIA EUGENIA ARROYAVE TORRES"/>
    <n v="43801228"/>
    <s v="45 a 54 años"/>
    <s v="Femenino"/>
    <s v="Ingeniero"/>
    <x v="7"/>
    <s v="Arquitectura"/>
    <x v="4"/>
    <s v="Maestría"/>
    <x v="0"/>
    <x v="3"/>
    <x v="6"/>
    <x v="6"/>
    <x v="5"/>
    <x v="8"/>
    <n v="3"/>
    <n v="7"/>
    <n v="10"/>
    <n v="10"/>
    <n v="3"/>
    <n v="3"/>
    <n v="3"/>
    <n v="3"/>
    <n v="3"/>
    <n v="3"/>
    <n v="3"/>
    <n v="3"/>
    <n v="7"/>
    <n v="3"/>
    <n v="3"/>
    <n v="5"/>
    <n v="3"/>
    <n v="3"/>
    <n v="3"/>
    <n v="3"/>
    <n v="7"/>
    <n v="3"/>
    <n v="3"/>
    <n v="3"/>
    <n v="3"/>
    <n v="3"/>
    <n v="3"/>
    <n v="3"/>
    <n v="3"/>
    <n v="3"/>
    <n v="3"/>
    <n v="3"/>
    <n v="3"/>
    <n v="3"/>
    <n v="3"/>
    <n v="3"/>
    <n v="10"/>
    <n v="3"/>
    <n v="7"/>
    <n v="3"/>
    <n v="3"/>
    <n v="3"/>
    <n v="3"/>
    <n v="3"/>
  </r>
  <r>
    <s v="Beatriz Liliana Gómez Gómez"/>
    <n v="43565173"/>
    <s v="45 a 54 años"/>
    <s v="Femenino"/>
    <s v="Ingeniero"/>
    <x v="8"/>
    <s v="Con todos, si tienen Investigación"/>
    <x v="13"/>
    <s v="Maestría"/>
    <x v="0"/>
    <x v="0"/>
    <x v="5"/>
    <x v="6"/>
    <x v="4"/>
    <x v="8"/>
    <n v="2"/>
    <n v="2"/>
    <n v="3"/>
    <n v="3"/>
    <n v="6"/>
    <n v="3"/>
    <n v="4"/>
    <n v="8"/>
    <n v="3"/>
    <n v="9"/>
    <n v="8"/>
    <n v="1"/>
    <n v="2"/>
    <n v="5"/>
    <n v="9"/>
    <n v="9"/>
    <n v="9"/>
    <n v="9"/>
    <n v="9"/>
    <n v="3"/>
    <n v="3"/>
    <n v="3"/>
    <n v="3"/>
    <n v="5"/>
    <n v="7"/>
    <n v="7"/>
    <n v="7"/>
    <n v="1"/>
    <n v="2"/>
    <n v="8"/>
    <n v="8"/>
    <n v="9"/>
    <n v="10"/>
    <n v="10"/>
    <n v="9"/>
    <n v="8"/>
    <n v="10"/>
    <n v="8"/>
    <n v="8"/>
    <n v="10"/>
    <n v="10"/>
    <n v="8"/>
    <n v="10"/>
    <n v="10"/>
  </r>
  <r>
    <s v="Sandra Elena Carrión Suárez"/>
    <n v="32105478"/>
    <s v="45 a 54 años"/>
    <s v="Femenino"/>
    <s v="Arquitecto"/>
    <x v="0"/>
    <s v="Maestría en Bioclimática"/>
    <x v="5"/>
    <s v="Maestría"/>
    <x v="0"/>
    <x v="0"/>
    <x v="7"/>
    <x v="3"/>
    <x v="0"/>
    <x v="2"/>
    <n v="6"/>
    <n v="8"/>
    <n v="10"/>
    <n v="10"/>
    <n v="10"/>
    <n v="5"/>
    <n v="8"/>
    <n v="8"/>
    <n v="5"/>
    <n v="8"/>
    <n v="4"/>
    <n v="4"/>
    <n v="7"/>
    <n v="7"/>
    <n v="10"/>
    <n v="10"/>
    <n v="10"/>
    <n v="10"/>
    <n v="10"/>
    <n v="9"/>
    <n v="8"/>
    <n v="9"/>
    <n v="9"/>
    <n v="9"/>
    <n v="10"/>
    <n v="10"/>
    <n v="9"/>
    <n v="4"/>
    <n v="7"/>
    <n v="10"/>
    <n v="10"/>
    <n v="10"/>
    <n v="10"/>
    <n v="10"/>
    <n v="10"/>
    <n v="9"/>
    <n v="10"/>
    <n v="10"/>
    <n v="9"/>
    <n v="9"/>
    <n v="9"/>
    <n v="7"/>
    <n v="9"/>
    <n v="7"/>
  </r>
  <r>
    <s v="Elisabeth Herreño Téllez "/>
    <n v="52316367"/>
    <s v="45 a 54 años"/>
    <s v="Femenino"/>
    <s v="Diseñador"/>
    <x v="0"/>
    <s v="Diseño Industrial"/>
    <x v="0"/>
    <s v="Maestría"/>
    <x v="0"/>
    <x v="0"/>
    <x v="0"/>
    <x v="3"/>
    <x v="0"/>
    <x v="5"/>
    <n v="2"/>
    <n v="8"/>
    <n v="2"/>
    <n v="2"/>
    <n v="10"/>
    <n v="5"/>
    <n v="9"/>
    <n v="10"/>
    <n v="2"/>
    <n v="10"/>
    <n v="2"/>
    <n v="2"/>
    <n v="7"/>
    <n v="9"/>
    <n v="8"/>
    <n v="8"/>
    <n v="8"/>
    <n v="7"/>
    <n v="10"/>
    <n v="2"/>
    <n v="7"/>
    <n v="3"/>
    <n v="10"/>
    <n v="9"/>
    <n v="5"/>
    <n v="10"/>
    <n v="4"/>
    <n v="7"/>
    <n v="10"/>
    <n v="10"/>
    <n v="6"/>
    <n v="10"/>
    <n v="10"/>
    <n v="7"/>
    <n v="9"/>
    <n v="10"/>
    <n v="2"/>
    <n v="10"/>
    <n v="3"/>
    <n v="8"/>
    <n v="5"/>
    <n v="5"/>
    <n v="10"/>
    <n v="10"/>
  </r>
  <r>
    <s v="Carolina Velásquez Gómez"/>
    <n v="24331769"/>
    <s v="35 a 44 años"/>
    <s v="Femenino"/>
    <s v="Arquitecto"/>
    <x v="0"/>
    <s v="Arquitectura"/>
    <x v="4"/>
    <s v="Maestría"/>
    <x v="2"/>
    <x v="0"/>
    <x v="0"/>
    <x v="9"/>
    <x v="0"/>
    <x v="1"/>
    <n v="5"/>
    <n v="2"/>
    <n v="8"/>
    <n v="6"/>
    <n v="8"/>
    <n v="8"/>
    <n v="7"/>
    <n v="9"/>
    <n v="7"/>
    <n v="7"/>
    <n v="8"/>
    <n v="3"/>
    <n v="5"/>
    <n v="7"/>
    <n v="10"/>
    <n v="10"/>
    <n v="10"/>
    <n v="10"/>
    <n v="10"/>
    <n v="8"/>
    <n v="8"/>
    <n v="9"/>
    <n v="6"/>
    <n v="9"/>
    <n v="10"/>
    <n v="10"/>
    <n v="10"/>
    <n v="5"/>
    <n v="8"/>
    <n v="10"/>
    <n v="10"/>
    <n v="10"/>
    <n v="10"/>
    <n v="10"/>
    <n v="10"/>
    <n v="10"/>
    <n v="10"/>
    <n v="10"/>
    <n v="10"/>
    <n v="10"/>
    <n v="7"/>
    <n v="10"/>
    <n v="10"/>
    <n v="10"/>
  </r>
  <r>
    <s v="Valentina Zuluaga Puerta"/>
    <n v="1152209663"/>
    <s v="25 a 34 años"/>
    <s v="Femenino"/>
    <s v="Arquitecto"/>
    <x v="0"/>
    <s v="Arquitectura"/>
    <x v="14"/>
    <s v="Pregrado"/>
    <x v="5"/>
    <x v="0"/>
    <x v="7"/>
    <x v="4"/>
    <x v="0"/>
    <x v="2"/>
    <n v="9"/>
    <n v="5"/>
    <n v="10"/>
    <n v="7"/>
    <n v="7"/>
    <n v="5"/>
    <n v="6"/>
    <n v="10"/>
    <n v="6"/>
    <n v="6"/>
    <n v="5"/>
    <n v="4"/>
    <n v="5"/>
    <n v="5"/>
    <n v="10"/>
    <n v="10"/>
    <n v="9"/>
    <n v="10"/>
    <n v="8"/>
    <n v="9"/>
    <n v="6"/>
    <n v="10"/>
    <n v="10"/>
    <n v="7"/>
    <n v="9"/>
    <n v="10"/>
    <n v="10"/>
    <n v="6"/>
    <n v="6"/>
    <n v="10"/>
    <n v="10"/>
    <n v="10"/>
    <n v="10"/>
    <n v="10"/>
    <n v="10"/>
    <n v="10"/>
    <n v="10"/>
    <n v="8"/>
    <n v="10"/>
    <n v="10"/>
    <n v="10"/>
    <n v="9"/>
    <n v="8"/>
    <n v="8"/>
  </r>
  <r>
    <s v="Carlos Alberto Marín Herrera "/>
    <n v="86056154"/>
    <s v="45 a 54 años"/>
    <s v="Masculino"/>
    <s v="Arquitecto"/>
    <x v="0"/>
    <s v="Arquitectura"/>
    <x v="4"/>
    <s v="Especialización"/>
    <x v="1"/>
    <x v="0"/>
    <x v="7"/>
    <x v="7"/>
    <x v="1"/>
    <x v="7"/>
    <n v="6"/>
    <n v="1"/>
    <n v="3"/>
    <n v="2"/>
    <n v="5"/>
    <n v="4"/>
    <n v="6"/>
    <n v="10"/>
    <n v="7"/>
    <n v="9"/>
    <n v="2"/>
    <n v="1"/>
    <n v="3"/>
    <n v="4"/>
    <n v="10"/>
    <n v="9"/>
    <n v="8"/>
    <n v="3"/>
    <n v="6"/>
    <n v="1"/>
    <n v="2"/>
    <n v="4"/>
    <n v="7"/>
    <n v="4"/>
    <n v="6"/>
    <n v="10"/>
    <n v="3"/>
    <n v="1"/>
    <n v="3"/>
    <n v="9"/>
    <n v="5"/>
    <n v="6"/>
    <n v="5"/>
    <n v="8"/>
    <n v="9"/>
    <n v="6"/>
    <n v="7"/>
    <n v="8"/>
    <n v="4"/>
    <n v="9"/>
    <n v="6"/>
    <n v="3"/>
    <n v="9"/>
    <n v="1"/>
  </r>
  <r>
    <s v="Elizabeth Parra Correa "/>
    <n v="1053817088"/>
    <s v="25 a 34 años"/>
    <s v="Femenino"/>
    <s v="Arquitecto"/>
    <x v="0"/>
    <s v="Arquitectura"/>
    <x v="0"/>
    <s v="Maestría"/>
    <x v="0"/>
    <x v="0"/>
    <x v="0"/>
    <x v="4"/>
    <x v="0"/>
    <x v="1"/>
    <n v="10"/>
    <n v="8"/>
    <n v="10"/>
    <n v="10"/>
    <n v="8"/>
    <n v="6"/>
    <n v="6"/>
    <n v="8"/>
    <n v="6"/>
    <n v="10"/>
    <n v="10"/>
    <n v="8"/>
    <n v="6"/>
    <n v="6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  <n v="10"/>
  </r>
  <r>
    <s v="Jaime Andrés Velasquez Ochoa"/>
    <n v="71738517"/>
    <s v="45 a 54 años"/>
    <s v="Masculino"/>
    <s v="Psicologi"/>
    <x v="2"/>
    <s v="Pregrado psicología"/>
    <x v="15"/>
    <s v="Especialización"/>
    <x v="6"/>
    <x v="0"/>
    <x v="1"/>
    <x v="5"/>
    <x v="4"/>
    <x v="3"/>
    <n v="1"/>
    <n v="1"/>
    <n v="1"/>
    <n v="1"/>
    <n v="1"/>
    <n v="1"/>
    <n v="1"/>
    <n v="1"/>
    <n v="1"/>
    <n v="1"/>
    <n v="1"/>
    <n v="1"/>
    <n v="1"/>
    <n v="1"/>
    <n v="10"/>
    <n v="1"/>
    <n v="1"/>
    <n v="1"/>
    <n v="1"/>
    <n v="1"/>
    <n v="1"/>
    <n v="1"/>
    <n v="1"/>
    <n v="1"/>
    <n v="1"/>
    <n v="10"/>
    <n v="1"/>
    <n v="10"/>
    <n v="10"/>
    <n v="10"/>
    <n v="5"/>
    <n v="1"/>
    <n v="10"/>
    <n v="1"/>
    <n v="1"/>
    <n v="1"/>
    <n v="3"/>
    <n v="1"/>
    <n v="1"/>
    <n v="1"/>
    <n v="1"/>
    <n v="1"/>
    <n v="7"/>
    <n v="1"/>
  </r>
  <r>
    <s v="Eleazar Gomez Fernandez"/>
    <n v="71743944"/>
    <s v="45 a 54 años"/>
    <s v="Masculino"/>
    <s v="Arquitecto"/>
    <x v="0"/>
    <s v="Arquitectura"/>
    <x v="3"/>
    <s v="Maestría"/>
    <x v="0"/>
    <x v="4"/>
    <x v="5"/>
    <x v="8"/>
    <x v="5"/>
    <x v="3"/>
    <n v="4"/>
    <n v="1"/>
    <n v="1"/>
    <n v="1"/>
    <n v="1"/>
    <n v="1"/>
    <n v="1"/>
    <n v="8"/>
    <n v="1"/>
    <n v="1"/>
    <n v="1"/>
    <n v="1"/>
    <n v="1"/>
    <n v="1"/>
    <n v="10"/>
    <n v="10"/>
    <n v="10"/>
    <n v="8"/>
    <n v="6"/>
    <n v="1"/>
    <n v="1"/>
    <n v="8"/>
    <n v="6"/>
    <n v="6"/>
    <n v="4"/>
    <n v="10"/>
    <n v="1"/>
    <n v="1"/>
    <n v="1"/>
    <n v="10"/>
    <n v="1"/>
    <n v="10"/>
    <n v="6"/>
    <n v="10"/>
    <n v="10"/>
    <n v="10"/>
    <n v="10"/>
    <n v="10"/>
    <n v="10"/>
    <n v="10"/>
    <n v="10"/>
    <n v="10"/>
    <n v="10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CD5C8-AB09-437E-B4BB-04717AB908C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Y11" firstHeaderRow="0" firstDataRow="1" firstDataCol="1" rowPageCount="1" colPageCount="1"/>
  <pivotFields count="59">
    <pivotField showAll="0"/>
    <pivotField showAll="0"/>
    <pivotField showAll="0"/>
    <pivotField showAll="0"/>
    <pivotField showAll="0"/>
    <pivotField axis="axisPage" showAll="0">
      <items count="10">
        <item x="3"/>
        <item x="5"/>
        <item x="8"/>
        <item x="0"/>
        <item x="7"/>
        <item x="4"/>
        <item x="1"/>
        <item x="6"/>
        <item x="2"/>
        <item t="default"/>
      </items>
    </pivotField>
    <pivotField showAll="0"/>
    <pivotField axis="axisRow" showAll="0">
      <items count="18">
        <item m="1" x="16"/>
        <item x="11"/>
        <item x="7"/>
        <item x="10"/>
        <item x="8"/>
        <item x="5"/>
        <item x="9"/>
        <item x="0"/>
        <item x="12"/>
        <item x="13"/>
        <item x="14"/>
        <item x="4"/>
        <item x="3"/>
        <item x="15"/>
        <item x="2"/>
        <item x="6"/>
        <item x="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7"/>
  </rowFields>
  <rowItems count="8">
    <i>
      <x v="5"/>
    </i>
    <i>
      <x v="7"/>
    </i>
    <i>
      <x v="10"/>
    </i>
    <i>
      <x v="11"/>
    </i>
    <i>
      <x v="12"/>
    </i>
    <i>
      <x v="14"/>
    </i>
    <i>
      <x v="16"/>
    </i>
    <i t="grand">
      <x/>
    </i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pageFields count="1">
    <pageField fld="5" item="3" hier="-1"/>
  </pageFields>
  <dataFields count="50">
    <dataField name="Suma de M1.1 - Diseño y desarrollo de productos sostenibles" fld="9" baseField="0" baseItem="0"/>
    <dataField name="Suma de M1.2 - Arquitectura y urbanismo sostenible " fld="10" baseField="0" baseItem="0"/>
    <dataField name="Suma de M1.3 - Arte y educación ambiental" fld="11" baseField="0" baseItem="0"/>
    <dataField name="Suma de M1.4 - Innovación tecnológica en la bioeconomía" fld="12" baseField="0" baseItem="0"/>
    <dataField name="Suma de M1.5 - Diseño de espacios sostenibles " fld="13" baseField="0" baseItem="0"/>
    <dataField name="Suma de M1.6 - Biotecnología y bioingeniería" fld="14" baseField="0" baseItem="0"/>
    <dataField name="Suma de M1.7 - Investigación en la biodiversidad y la conservación de ecosistemas naturales " fld="15" baseField="0" baseItem="0"/>
    <dataField name="Suma de M1.8 - Comunicación y marketing en la bioeconomía " fld="16" baseField="0" baseItem="0"/>
    <dataField name="Suma de M1.9 - Diseño de políticas públicas sostenibles" fld="17" baseField="0" baseItem="0"/>
    <dataField name="Suma de M1.10 - Emprendimiento y creación de empresas sostenibles" fld="18" baseField="0" baseItem="0"/>
    <dataField name="Suma de M2.1 - Diseño de espacios de producción de alimentos sostenibles" fld="19" baseField="0" baseItem="0"/>
    <dataField name="Suma de M2.2 - Diseño de sistemas alimentarios sostenibles" fld="20" baseField="0" baseItem="0"/>
    <dataField name="Suma de M2.3 - Arte y educación en seguridad alimentaria: " fld="21" baseField="0" baseItem="0"/>
    <dataField name="Suma de M2.4 - Arquitectura y diseño de espacios comunitarios de producción y consumo de alimentos" fld="22" baseField="0" baseItem="0"/>
    <dataField name="Suma de M2.5 - Diseño de políticas públicas alimentarias" fld="23" baseField="0" baseItem="0"/>
    <dataField name="Suma de M2.6 - Diseño de productos y envases alimentarios sostenibles" fld="24" baseField="0" baseItem="0"/>
    <dataField name="Suma de M2.7 - Diseño de tecnologías alimentarias sostenibles" fld="25" baseField="0" baseItem="0"/>
    <dataField name="Suma de M2.8 - Investigación sobre el impacto de la alimentación en la salud" fld="26" baseField="0" baseItem="0"/>
    <dataField name="Suma de M2.9 - Diseño de estrategias de comunicación y marketing para promover el derecho a la alimentación" fld="27" baseField="0" baseItem="0"/>
    <dataField name="Suma de M2.10 - Diseño de herramientas educativas para fomentar hábitos alimentarios saludables" fld="28" baseField="0" baseItem="0"/>
    <dataField name="Suma de M3.1 - Diseño de edificios eficientes" fld="29" baseField="0" baseItem="0"/>
    <dataField name="Suma de M3.2 - Diseño de infraestructuras sostenibles" fld="30" baseField="0" baseItem="0"/>
    <dataField name="Suma de M3.3 - Diseño de sistemas de iluminación eficientes" fld="31" baseField="0" baseItem="0"/>
    <dataField name="Suma de M3.4 - Arte y educación sobre energía sostenible" fld="32" baseField="0" baseItem="0"/>
    <dataField name="Suma de M3.5 - Diseño de productos y dispositivos de energía renovable" fld="33" baseField="0" baseItem="0"/>
    <dataField name="Suma de M3.6 - Diseño de políticas públicas energéticas" fld="34" baseField="0" baseItem="0"/>
    <dataField name="Suma de M3.7 - Diseño de estrategias de comunicación y marketing para promover la energía sostenible" fld="35" baseField="0" baseItem="0"/>
    <dataField name="Suma de M3.8 - Diseño de herramientas educativas para fomentar la eficiencia energética" fld="36" baseField="0" baseItem="0"/>
    <dataField name="Suma de M3.9 - Investigación sobre el impacto de la energía en el medio ambiente" fld="37" baseField="0" baseItem="0"/>
    <dataField name="Suma de M3.10 - Diseño de soluciones innovadoras para el almacenamiento de energía" fld="38" baseField="0" baseItem="0"/>
    <dataField name="Suma de M4.1 - Diseño de infraestructuras sanitarias" fld="39" baseField="0" baseItem="0"/>
    <dataField name="Suma de M4.2 - Diseño de espacios públicos saludables" fld="40" baseField="0" baseItem="0"/>
    <dataField name="Suma de M4.3 - Diseño de soluciones innovadoras para la prevención de enfermedades" fld="41" baseField="0" baseItem="0"/>
    <dataField name="Suma de M4.4 - Diseño de herramientas de comunicación para la promoción de la salud" fld="42" baseField="0" baseItem="0"/>
    <dataField name="Suma de M4.5 - Arte y educación en salud" fld="43" baseField="0" baseItem="0"/>
    <dataField name="Suma de M4.6 - Diseño de soluciones de vivienda saludable" fld="44" baseField="0" baseItem="0"/>
    <dataField name="Suma de M4.7 - Diseño de soluciones innovadoras para la atención médica" fld="45" baseField="0" baseItem="0"/>
    <dataField name="Suma de M4.8 - Diseño de soluciones para la movilidad sostenible" fld="46" baseField="0" baseItem="0"/>
    <dataField name="Suma de M4.9 - Investigación sobre la relación entre la arquitectura y la salud" fld="47" baseField="0" baseItem="0"/>
    <dataField name="Suma de M4.10 - Diseño de soluciones de accesibilidad" fld="48" baseField="0" baseItem="0"/>
    <dataField name="Suma de M5.1 - Diseño de espacios para la convivencia pacífica" fld="49" baseField="0" baseItem="0"/>
    <dataField name="Suma de M5.2 - Arte y cultura como herramientas para la reconciliación" fld="50" baseField="0" baseItem="0"/>
    <dataField name="Suma de M5.3 - Diseño de soluciones para la inclusión social" fld="51" baseField="0" baseItem="0"/>
    <dataField name="Suma de M5.4 - Arte y educación para la ciudadanía global" fld="52" baseField="0" baseItem="0"/>
    <dataField name="Suma de M5.5 - Diseño de soluciones innovadoras para la resolución pacífica de conflictos" fld="53" baseField="0" baseItem="0"/>
    <dataField name="Suma de M5.6 - Diseño de espacios de memoria y reparación" fld="54" baseField="0" baseItem="0"/>
    <dataField name="Suma de M5.7 - Arte y cultura para la prevención de la violencia" fld="55" baseField="0" baseItem="0"/>
    <dataField name="Suma de M5.8 - Diseño de soluciones para la seguridad ciudadana" fld="56" baseField="0" baseItem="0"/>
    <dataField name="Suma de M5.9 - Investigación sobre la relación entre el arte, la arquitectura y la ciudadanía" fld="57" baseField="0" baseItem="0"/>
    <dataField name="Suma de M5.10 - Diseño de soluciones para la participación ciudadana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H43"/>
  <sheetViews>
    <sheetView workbookViewId="0">
      <pane ySplit="1" topLeftCell="A2" activePane="bottomLeft" state="frozen"/>
      <selection pane="bottomLeft" activeCell="K17" sqref="K17"/>
    </sheetView>
  </sheetViews>
  <sheetFormatPr baseColWidth="10" defaultColWidth="12.5703125" defaultRowHeight="15.75" customHeight="1" x14ac:dyDescent="0.2"/>
  <cols>
    <col min="1" max="66" width="18.85546875" customWidth="1"/>
  </cols>
  <sheetData>
    <row r="1" spans="1: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2">
      <c r="A2" s="2">
        <v>45035.699937303245</v>
      </c>
      <c r="B2" s="1" t="s">
        <v>60</v>
      </c>
      <c r="C2" s="1">
        <v>85452443</v>
      </c>
      <c r="D2" s="1" t="s">
        <v>61</v>
      </c>
      <c r="E2" s="1" t="s">
        <v>62</v>
      </c>
      <c r="F2" s="1" t="s">
        <v>63</v>
      </c>
      <c r="G2" s="1" t="s">
        <v>64</v>
      </c>
      <c r="H2" s="1" t="s">
        <v>65</v>
      </c>
      <c r="I2" s="1" t="s">
        <v>66</v>
      </c>
      <c r="J2" s="1" t="s">
        <v>67</v>
      </c>
      <c r="K2" s="1">
        <v>10</v>
      </c>
      <c r="L2" s="1">
        <v>10</v>
      </c>
      <c r="M2" s="1">
        <v>10</v>
      </c>
      <c r="N2" s="1">
        <v>10</v>
      </c>
      <c r="O2" s="1">
        <v>10</v>
      </c>
      <c r="P2" s="1">
        <v>10</v>
      </c>
      <c r="Q2" s="1">
        <v>10</v>
      </c>
      <c r="R2" s="1">
        <v>9</v>
      </c>
      <c r="S2" s="1">
        <v>10</v>
      </c>
      <c r="T2" s="1">
        <v>10</v>
      </c>
      <c r="U2" s="1">
        <v>9</v>
      </c>
      <c r="V2" s="1">
        <v>8</v>
      </c>
      <c r="W2" s="1">
        <v>9</v>
      </c>
      <c r="X2" s="1">
        <v>10</v>
      </c>
      <c r="Y2" s="1">
        <v>10</v>
      </c>
      <c r="Z2" s="1">
        <v>10</v>
      </c>
      <c r="AA2" s="1">
        <v>8</v>
      </c>
      <c r="AB2" s="1">
        <v>8</v>
      </c>
      <c r="AC2" s="1">
        <v>9</v>
      </c>
      <c r="AD2" s="1">
        <v>9</v>
      </c>
      <c r="AE2" s="1">
        <v>10</v>
      </c>
      <c r="AF2" s="1">
        <v>10</v>
      </c>
      <c r="AG2" s="1">
        <v>9</v>
      </c>
      <c r="AH2" s="1">
        <v>10</v>
      </c>
      <c r="AI2" s="1">
        <v>10</v>
      </c>
      <c r="AJ2" s="1">
        <v>9</v>
      </c>
      <c r="AK2" s="1">
        <v>9</v>
      </c>
      <c r="AL2" s="1">
        <v>10</v>
      </c>
      <c r="AM2" s="1">
        <v>9</v>
      </c>
      <c r="AN2" s="1">
        <v>9</v>
      </c>
      <c r="AO2" s="1">
        <v>8</v>
      </c>
      <c r="AP2" s="1">
        <v>10</v>
      </c>
      <c r="AQ2" s="1">
        <v>8</v>
      </c>
      <c r="AR2" s="1">
        <v>8</v>
      </c>
      <c r="AS2" s="1">
        <v>8</v>
      </c>
      <c r="AT2" s="1">
        <v>9</v>
      </c>
      <c r="AU2" s="1">
        <v>10</v>
      </c>
      <c r="AV2" s="1">
        <v>9</v>
      </c>
      <c r="AW2" s="1">
        <v>9</v>
      </c>
      <c r="AX2" s="1">
        <v>8</v>
      </c>
      <c r="AY2" s="1">
        <v>8</v>
      </c>
      <c r="AZ2" s="1">
        <v>8</v>
      </c>
      <c r="BA2" s="1">
        <v>9</v>
      </c>
      <c r="BB2" s="1">
        <v>9</v>
      </c>
      <c r="BC2" s="1">
        <v>8</v>
      </c>
      <c r="BD2" s="1">
        <v>8</v>
      </c>
      <c r="BE2" s="1">
        <v>8</v>
      </c>
      <c r="BF2" s="1">
        <v>8</v>
      </c>
      <c r="BG2" s="1">
        <v>9</v>
      </c>
      <c r="BH2" s="1">
        <v>10</v>
      </c>
    </row>
    <row r="3" spans="1:60" x14ac:dyDescent="0.2">
      <c r="A3" s="2">
        <v>45035.736120624999</v>
      </c>
      <c r="B3" s="1" t="s">
        <v>68</v>
      </c>
      <c r="C3" s="1">
        <v>94532236</v>
      </c>
      <c r="D3" s="1" t="s">
        <v>69</v>
      </c>
      <c r="E3" s="1" t="s">
        <v>62</v>
      </c>
      <c r="F3" s="1" t="s">
        <v>70</v>
      </c>
      <c r="G3" s="1" t="s">
        <v>64</v>
      </c>
      <c r="H3" s="1" t="s">
        <v>71</v>
      </c>
      <c r="I3" s="1" t="s">
        <v>72</v>
      </c>
      <c r="J3" s="1" t="s">
        <v>67</v>
      </c>
      <c r="K3" s="1">
        <v>10</v>
      </c>
      <c r="L3" s="1">
        <v>1</v>
      </c>
      <c r="M3" s="1">
        <v>1</v>
      </c>
      <c r="N3" s="1">
        <v>10</v>
      </c>
      <c r="O3" s="1">
        <v>10</v>
      </c>
      <c r="P3" s="1">
        <v>10</v>
      </c>
      <c r="Q3" s="1">
        <v>1</v>
      </c>
      <c r="R3" s="1">
        <v>10</v>
      </c>
      <c r="S3" s="1">
        <v>5</v>
      </c>
      <c r="T3" s="1">
        <v>10</v>
      </c>
      <c r="U3" s="1">
        <v>8</v>
      </c>
      <c r="V3" s="1">
        <v>8</v>
      </c>
      <c r="W3" s="1">
        <v>8</v>
      </c>
      <c r="X3" s="1">
        <v>2</v>
      </c>
      <c r="Y3" s="1">
        <v>1</v>
      </c>
      <c r="Z3" s="1">
        <v>10</v>
      </c>
      <c r="AA3" s="1">
        <v>10</v>
      </c>
      <c r="AB3" s="1">
        <v>2</v>
      </c>
      <c r="AC3" s="1">
        <v>5</v>
      </c>
      <c r="AD3" s="1">
        <v>6</v>
      </c>
      <c r="AE3" s="1">
        <v>2</v>
      </c>
      <c r="AF3" s="1">
        <v>2</v>
      </c>
      <c r="AG3" s="1">
        <v>2</v>
      </c>
      <c r="AH3" s="1">
        <v>8</v>
      </c>
      <c r="AI3" s="1">
        <v>10</v>
      </c>
      <c r="AJ3" s="1">
        <v>2</v>
      </c>
      <c r="AK3" s="1">
        <v>8</v>
      </c>
      <c r="AL3" s="1">
        <v>4</v>
      </c>
      <c r="AM3" s="1">
        <v>4</v>
      </c>
      <c r="AN3" s="1">
        <v>9</v>
      </c>
      <c r="AO3" s="1">
        <v>1</v>
      </c>
      <c r="AP3" s="1">
        <v>1</v>
      </c>
      <c r="AQ3" s="1">
        <v>5</v>
      </c>
      <c r="AR3" s="1">
        <v>4</v>
      </c>
      <c r="AS3" s="1">
        <v>2</v>
      </c>
      <c r="AT3" s="1">
        <v>2</v>
      </c>
      <c r="AU3" s="1">
        <v>2</v>
      </c>
      <c r="AV3" s="1">
        <v>10</v>
      </c>
      <c r="AW3" s="1">
        <v>1</v>
      </c>
      <c r="AX3" s="1">
        <v>8</v>
      </c>
      <c r="AY3" s="1">
        <v>8</v>
      </c>
      <c r="AZ3" s="1">
        <v>6</v>
      </c>
      <c r="BA3" s="1">
        <v>8</v>
      </c>
      <c r="BB3" s="1">
        <v>4</v>
      </c>
      <c r="BC3" s="1">
        <v>1</v>
      </c>
      <c r="BD3" s="1">
        <v>2</v>
      </c>
      <c r="BE3" s="1">
        <v>2</v>
      </c>
      <c r="BF3" s="1">
        <v>4</v>
      </c>
      <c r="BG3" s="1">
        <v>1</v>
      </c>
      <c r="BH3" s="1">
        <v>2</v>
      </c>
    </row>
    <row r="4" spans="1:60" x14ac:dyDescent="0.2">
      <c r="A4" s="2">
        <v>45035.736260798614</v>
      </c>
      <c r="B4" s="1" t="s">
        <v>73</v>
      </c>
      <c r="C4" s="1">
        <v>75064436</v>
      </c>
      <c r="D4" s="1" t="s">
        <v>61</v>
      </c>
      <c r="E4" s="1" t="s">
        <v>62</v>
      </c>
      <c r="F4" s="1" t="s">
        <v>74</v>
      </c>
      <c r="G4" s="1" t="s">
        <v>64</v>
      </c>
      <c r="H4" s="1" t="s">
        <v>65</v>
      </c>
      <c r="I4" s="1" t="s">
        <v>75</v>
      </c>
      <c r="J4" s="1" t="s">
        <v>67</v>
      </c>
      <c r="K4" s="1">
        <v>9</v>
      </c>
      <c r="L4" s="1">
        <v>9</v>
      </c>
      <c r="M4" s="1">
        <v>7</v>
      </c>
      <c r="N4" s="1">
        <v>9</v>
      </c>
      <c r="O4" s="1">
        <v>7</v>
      </c>
      <c r="P4" s="1">
        <v>5</v>
      </c>
      <c r="Q4" s="1">
        <v>5</v>
      </c>
      <c r="R4" s="1">
        <v>6</v>
      </c>
      <c r="S4" s="1">
        <v>3</v>
      </c>
      <c r="T4" s="1">
        <v>2</v>
      </c>
      <c r="U4" s="1">
        <v>3</v>
      </c>
      <c r="V4" s="1">
        <v>3</v>
      </c>
      <c r="W4" s="1">
        <v>3</v>
      </c>
      <c r="X4" s="1">
        <v>3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5</v>
      </c>
      <c r="AF4" s="1">
        <v>5</v>
      </c>
      <c r="AG4" s="1">
        <v>5</v>
      </c>
      <c r="AH4" s="1">
        <v>5</v>
      </c>
      <c r="AI4" s="1">
        <v>3</v>
      </c>
      <c r="AJ4" s="1">
        <v>5</v>
      </c>
      <c r="AK4" s="1">
        <v>3</v>
      </c>
      <c r="AL4" s="1">
        <v>3</v>
      </c>
      <c r="AM4" s="1">
        <v>3</v>
      </c>
      <c r="AN4" s="1">
        <v>5</v>
      </c>
      <c r="AO4" s="1">
        <v>3</v>
      </c>
      <c r="AP4" s="1">
        <v>4</v>
      </c>
      <c r="AQ4" s="1">
        <v>3</v>
      </c>
      <c r="AR4" s="1">
        <v>5</v>
      </c>
      <c r="AS4" s="1">
        <v>6</v>
      </c>
      <c r="AT4" s="1">
        <v>7</v>
      </c>
      <c r="AU4" s="1">
        <v>5</v>
      </c>
      <c r="AV4" s="1">
        <v>5</v>
      </c>
      <c r="AW4" s="1">
        <v>4</v>
      </c>
      <c r="AX4" s="1">
        <v>7</v>
      </c>
      <c r="AY4" s="1">
        <v>5</v>
      </c>
      <c r="AZ4" s="1">
        <v>3</v>
      </c>
      <c r="BA4" s="1">
        <v>4</v>
      </c>
      <c r="BB4" s="1">
        <v>5</v>
      </c>
      <c r="BC4" s="1">
        <v>5</v>
      </c>
      <c r="BD4" s="1">
        <v>4</v>
      </c>
      <c r="BE4" s="1">
        <v>3</v>
      </c>
      <c r="BF4" s="1">
        <v>4</v>
      </c>
      <c r="BG4" s="1">
        <v>6</v>
      </c>
      <c r="BH4" s="1">
        <v>4</v>
      </c>
    </row>
    <row r="5" spans="1:60" x14ac:dyDescent="0.2">
      <c r="A5" s="2">
        <v>45035.736374733795</v>
      </c>
      <c r="B5" s="1" t="s">
        <v>76</v>
      </c>
      <c r="C5" s="1">
        <v>94270087</v>
      </c>
      <c r="D5" s="1" t="s">
        <v>69</v>
      </c>
      <c r="E5" s="1" t="s">
        <v>62</v>
      </c>
      <c r="F5" s="1" t="s">
        <v>70</v>
      </c>
      <c r="G5" s="1" t="s">
        <v>64</v>
      </c>
      <c r="H5" s="1" t="s">
        <v>71</v>
      </c>
      <c r="I5" s="1" t="s">
        <v>72</v>
      </c>
      <c r="J5" s="1" t="s">
        <v>77</v>
      </c>
      <c r="K5" s="1">
        <v>10</v>
      </c>
      <c r="L5" s="1">
        <v>10</v>
      </c>
      <c r="M5" s="1">
        <v>3</v>
      </c>
      <c r="N5" s="1">
        <v>10</v>
      </c>
      <c r="O5" s="1">
        <v>10</v>
      </c>
      <c r="P5" s="1">
        <v>10</v>
      </c>
      <c r="Q5" s="1">
        <v>10</v>
      </c>
      <c r="R5" s="1">
        <v>6</v>
      </c>
      <c r="S5" s="1">
        <v>10</v>
      </c>
      <c r="T5" s="1">
        <v>10</v>
      </c>
      <c r="U5" s="1">
        <v>10</v>
      </c>
      <c r="V5" s="1">
        <v>10</v>
      </c>
      <c r="W5" s="1">
        <v>4</v>
      </c>
      <c r="X5" s="1">
        <v>10</v>
      </c>
      <c r="Y5" s="1">
        <v>10</v>
      </c>
      <c r="Z5" s="1">
        <v>10</v>
      </c>
      <c r="AA5" s="1">
        <v>10</v>
      </c>
      <c r="AB5" s="1">
        <v>3</v>
      </c>
      <c r="AC5" s="1">
        <v>3</v>
      </c>
      <c r="AD5" s="1">
        <v>6</v>
      </c>
      <c r="AE5" s="1">
        <v>3</v>
      </c>
      <c r="AF5" s="1">
        <v>3</v>
      </c>
      <c r="AG5" s="1">
        <v>4</v>
      </c>
      <c r="AH5" s="1">
        <v>4</v>
      </c>
      <c r="AI5" s="1">
        <v>10</v>
      </c>
      <c r="AJ5" s="1">
        <v>10</v>
      </c>
      <c r="AK5" s="1">
        <v>5</v>
      </c>
      <c r="AL5" s="1">
        <v>5</v>
      </c>
      <c r="AM5" s="1">
        <v>5</v>
      </c>
      <c r="AN5" s="1">
        <v>8</v>
      </c>
      <c r="AO5" s="1">
        <v>3</v>
      </c>
      <c r="AP5" s="1">
        <v>8</v>
      </c>
      <c r="AQ5" s="1">
        <v>8</v>
      </c>
      <c r="AR5" s="1">
        <v>4</v>
      </c>
      <c r="AS5" s="1">
        <v>4</v>
      </c>
      <c r="AT5" s="1">
        <v>8</v>
      </c>
      <c r="AU5" s="1">
        <v>8</v>
      </c>
      <c r="AV5" s="1">
        <v>8</v>
      </c>
      <c r="AW5" s="1">
        <v>8</v>
      </c>
      <c r="AX5" s="1">
        <v>9</v>
      </c>
      <c r="AY5" s="1">
        <v>7</v>
      </c>
      <c r="AZ5" s="1">
        <v>7</v>
      </c>
      <c r="BA5" s="1">
        <v>7</v>
      </c>
      <c r="BB5" s="1">
        <v>10</v>
      </c>
      <c r="BC5" s="1">
        <v>8</v>
      </c>
      <c r="BD5" s="1">
        <v>5</v>
      </c>
      <c r="BE5" s="1">
        <v>3</v>
      </c>
      <c r="BF5" s="1">
        <v>3</v>
      </c>
      <c r="BG5" s="1">
        <v>4</v>
      </c>
      <c r="BH5" s="1">
        <v>4</v>
      </c>
    </row>
    <row r="6" spans="1:60" x14ac:dyDescent="0.2">
      <c r="A6" s="2">
        <v>45035.744270092589</v>
      </c>
      <c r="B6" s="1" t="s">
        <v>78</v>
      </c>
      <c r="C6" s="1">
        <v>98558959</v>
      </c>
      <c r="D6" s="1" t="s">
        <v>61</v>
      </c>
      <c r="E6" s="1" t="s">
        <v>62</v>
      </c>
      <c r="F6" s="1" t="s">
        <v>63</v>
      </c>
      <c r="G6" s="1" t="s">
        <v>64</v>
      </c>
      <c r="H6" s="1" t="s">
        <v>65</v>
      </c>
      <c r="I6" s="1" t="s">
        <v>79</v>
      </c>
      <c r="J6" s="1" t="s">
        <v>80</v>
      </c>
      <c r="K6" s="1">
        <v>6</v>
      </c>
      <c r="L6" s="1">
        <v>6</v>
      </c>
      <c r="M6" s="1">
        <v>9</v>
      </c>
      <c r="N6" s="1">
        <v>4</v>
      </c>
      <c r="O6" s="1">
        <v>10</v>
      </c>
      <c r="P6" s="1">
        <v>5</v>
      </c>
      <c r="Q6" s="1">
        <v>10</v>
      </c>
      <c r="R6" s="1">
        <v>7</v>
      </c>
      <c r="S6" s="1">
        <v>8</v>
      </c>
      <c r="T6" s="1">
        <v>7</v>
      </c>
      <c r="U6" s="1">
        <v>10</v>
      </c>
      <c r="V6" s="1">
        <v>6</v>
      </c>
      <c r="W6" s="1">
        <v>10</v>
      </c>
      <c r="X6" s="1">
        <v>9</v>
      </c>
      <c r="Y6" s="1">
        <v>9</v>
      </c>
      <c r="Z6" s="1">
        <v>10</v>
      </c>
      <c r="AA6" s="1">
        <v>10</v>
      </c>
      <c r="AB6" s="1">
        <v>3</v>
      </c>
      <c r="AC6" s="1">
        <v>5</v>
      </c>
      <c r="AD6" s="1">
        <v>8</v>
      </c>
      <c r="AE6" s="1">
        <v>10</v>
      </c>
      <c r="AF6" s="1">
        <v>10</v>
      </c>
      <c r="AG6" s="1">
        <v>8</v>
      </c>
      <c r="AH6" s="1">
        <v>10</v>
      </c>
      <c r="AI6" s="1">
        <v>10</v>
      </c>
      <c r="AJ6" s="1">
        <v>8</v>
      </c>
      <c r="AK6" s="1">
        <v>6</v>
      </c>
      <c r="AL6" s="1">
        <v>8</v>
      </c>
      <c r="AM6" s="1">
        <v>10</v>
      </c>
      <c r="AN6" s="1">
        <v>9</v>
      </c>
      <c r="AO6" s="1">
        <v>2</v>
      </c>
      <c r="AP6" s="1">
        <v>2</v>
      </c>
      <c r="AQ6" s="1">
        <v>2</v>
      </c>
      <c r="AR6" s="1">
        <v>5</v>
      </c>
      <c r="AS6" s="1">
        <v>7</v>
      </c>
      <c r="AT6" s="1">
        <v>8</v>
      </c>
      <c r="AU6" s="1">
        <v>6</v>
      </c>
      <c r="AV6" s="1">
        <v>10</v>
      </c>
      <c r="AW6" s="1">
        <v>10</v>
      </c>
      <c r="AX6" s="1">
        <v>9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10</v>
      </c>
      <c r="BF6" s="1">
        <v>10</v>
      </c>
      <c r="BG6" s="1">
        <v>10</v>
      </c>
      <c r="BH6" s="1">
        <v>10</v>
      </c>
    </row>
    <row r="7" spans="1:60" x14ac:dyDescent="0.2">
      <c r="A7" s="2">
        <v>45035.756193425928</v>
      </c>
      <c r="B7" s="1" t="s">
        <v>81</v>
      </c>
      <c r="C7" s="1">
        <v>71746645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79</v>
      </c>
      <c r="J7" s="1" t="s">
        <v>82</v>
      </c>
      <c r="K7" s="1">
        <v>10</v>
      </c>
      <c r="L7" s="1">
        <v>9</v>
      </c>
      <c r="M7" s="1">
        <v>7</v>
      </c>
      <c r="N7" s="1">
        <v>7</v>
      </c>
      <c r="O7" s="1">
        <v>8</v>
      </c>
      <c r="P7" s="1">
        <v>7</v>
      </c>
      <c r="Q7" s="1">
        <v>7</v>
      </c>
      <c r="R7" s="1">
        <v>6</v>
      </c>
      <c r="S7" s="1">
        <v>7</v>
      </c>
      <c r="T7" s="1">
        <v>6</v>
      </c>
      <c r="U7" s="1">
        <v>7</v>
      </c>
      <c r="V7" s="1">
        <v>6</v>
      </c>
      <c r="W7" s="1">
        <v>7</v>
      </c>
      <c r="X7" s="1">
        <v>8</v>
      </c>
      <c r="Y7" s="1">
        <v>6</v>
      </c>
      <c r="Z7" s="1">
        <v>6</v>
      </c>
      <c r="AA7" s="1">
        <v>6</v>
      </c>
      <c r="AB7" s="1">
        <v>5</v>
      </c>
      <c r="AC7" s="1">
        <v>5</v>
      </c>
      <c r="AD7" s="1">
        <v>5</v>
      </c>
      <c r="AE7" s="1">
        <v>10</v>
      </c>
      <c r="AF7" s="1">
        <v>10</v>
      </c>
      <c r="AG7" s="1">
        <v>7</v>
      </c>
      <c r="AH7" s="1">
        <v>7</v>
      </c>
      <c r="AI7" s="1">
        <v>7</v>
      </c>
      <c r="AJ7" s="1">
        <v>6</v>
      </c>
      <c r="AK7" s="1">
        <v>6</v>
      </c>
      <c r="AL7" s="1">
        <v>7</v>
      </c>
      <c r="AM7" s="1">
        <v>9</v>
      </c>
      <c r="AN7" s="1">
        <v>8</v>
      </c>
      <c r="AO7" s="1">
        <v>9</v>
      </c>
      <c r="AP7" s="1">
        <v>10</v>
      </c>
      <c r="AQ7" s="1">
        <v>9</v>
      </c>
      <c r="AR7" s="1">
        <v>6</v>
      </c>
      <c r="AS7" s="1">
        <v>7</v>
      </c>
      <c r="AT7" s="1">
        <v>10</v>
      </c>
      <c r="AU7" s="1">
        <v>8</v>
      </c>
      <c r="AV7" s="1">
        <v>10</v>
      </c>
      <c r="AW7" s="1">
        <v>9</v>
      </c>
      <c r="AX7" s="1">
        <v>9</v>
      </c>
      <c r="AY7" s="1">
        <v>10</v>
      </c>
      <c r="AZ7" s="1">
        <v>9</v>
      </c>
      <c r="BA7" s="1">
        <v>9</v>
      </c>
      <c r="BB7" s="1">
        <v>9</v>
      </c>
      <c r="BC7" s="1">
        <v>8</v>
      </c>
      <c r="BD7" s="1">
        <v>9</v>
      </c>
      <c r="BE7" s="1">
        <v>9</v>
      </c>
      <c r="BF7" s="1">
        <v>8</v>
      </c>
      <c r="BG7" s="1">
        <v>10</v>
      </c>
      <c r="BH7" s="1">
        <v>9</v>
      </c>
    </row>
    <row r="8" spans="1:60" x14ac:dyDescent="0.2">
      <c r="A8" s="2">
        <v>45035.767964259256</v>
      </c>
      <c r="B8" s="1" t="s">
        <v>83</v>
      </c>
      <c r="C8" s="1">
        <v>1094941443</v>
      </c>
      <c r="D8" s="1" t="s">
        <v>84</v>
      </c>
      <c r="E8" s="1" t="s">
        <v>85</v>
      </c>
      <c r="F8" s="1" t="s">
        <v>63</v>
      </c>
      <c r="G8" s="1" t="s">
        <v>64</v>
      </c>
      <c r="H8" s="1" t="s">
        <v>65</v>
      </c>
      <c r="I8" s="1" t="s">
        <v>66</v>
      </c>
      <c r="J8" s="1" t="s">
        <v>80</v>
      </c>
      <c r="K8" s="1">
        <v>10</v>
      </c>
      <c r="L8" s="1">
        <v>10</v>
      </c>
      <c r="M8" s="1">
        <v>10</v>
      </c>
      <c r="N8" s="1">
        <v>8</v>
      </c>
      <c r="O8" s="1">
        <v>10</v>
      </c>
      <c r="P8" s="1">
        <v>10</v>
      </c>
      <c r="Q8" s="1">
        <v>7</v>
      </c>
      <c r="R8" s="1">
        <v>9</v>
      </c>
      <c r="S8" s="1">
        <v>10</v>
      </c>
      <c r="T8" s="1">
        <v>10</v>
      </c>
      <c r="U8" s="1">
        <v>10</v>
      </c>
      <c r="V8" s="1">
        <v>5</v>
      </c>
      <c r="W8" s="1">
        <v>7</v>
      </c>
      <c r="X8" s="1">
        <v>10</v>
      </c>
      <c r="Y8" s="1">
        <v>7</v>
      </c>
      <c r="Z8" s="1">
        <v>8</v>
      </c>
      <c r="AA8" s="1">
        <v>8</v>
      </c>
      <c r="AB8" s="1">
        <v>8</v>
      </c>
      <c r="AC8" s="1">
        <v>5</v>
      </c>
      <c r="AD8" s="1">
        <v>6</v>
      </c>
      <c r="AE8" s="1">
        <v>10</v>
      </c>
      <c r="AF8" s="1">
        <v>10</v>
      </c>
      <c r="AG8" s="1">
        <v>10</v>
      </c>
      <c r="AH8" s="1">
        <v>10</v>
      </c>
      <c r="AI8" s="1">
        <v>10</v>
      </c>
      <c r="AJ8" s="1">
        <v>10</v>
      </c>
      <c r="AK8" s="1">
        <v>10</v>
      </c>
      <c r="AL8" s="1">
        <v>10</v>
      </c>
      <c r="AM8" s="1">
        <v>10</v>
      </c>
      <c r="AN8" s="1">
        <v>10</v>
      </c>
      <c r="AO8" s="1">
        <v>10</v>
      </c>
      <c r="AP8" s="1">
        <v>10</v>
      </c>
      <c r="AQ8" s="1">
        <v>10</v>
      </c>
      <c r="AR8" s="1">
        <v>6</v>
      </c>
      <c r="AS8" s="1">
        <v>6</v>
      </c>
      <c r="AT8" s="1">
        <v>10</v>
      </c>
      <c r="AU8" s="1">
        <v>6</v>
      </c>
      <c r="AV8" s="1">
        <v>6</v>
      </c>
      <c r="AW8" s="1">
        <v>9</v>
      </c>
      <c r="AX8" s="1">
        <v>6</v>
      </c>
      <c r="AY8" s="1">
        <v>6</v>
      </c>
      <c r="AZ8" s="1">
        <v>7</v>
      </c>
      <c r="BA8" s="1">
        <v>10</v>
      </c>
      <c r="BB8" s="1">
        <v>10</v>
      </c>
      <c r="BC8" s="1">
        <v>10</v>
      </c>
      <c r="BD8" s="1">
        <v>10</v>
      </c>
      <c r="BE8" s="1">
        <v>10</v>
      </c>
      <c r="BF8" s="1">
        <v>10</v>
      </c>
      <c r="BG8" s="1">
        <v>10</v>
      </c>
      <c r="BH8" s="1">
        <v>10</v>
      </c>
    </row>
    <row r="9" spans="1:60" x14ac:dyDescent="0.2">
      <c r="A9" s="2">
        <v>45035.791243460648</v>
      </c>
      <c r="B9" s="1" t="s">
        <v>86</v>
      </c>
      <c r="C9" s="1">
        <v>1094907537</v>
      </c>
      <c r="D9" s="1" t="s">
        <v>84</v>
      </c>
      <c r="E9" s="1" t="s">
        <v>62</v>
      </c>
      <c r="F9" s="1" t="s">
        <v>63</v>
      </c>
      <c r="G9" s="1" t="s">
        <v>64</v>
      </c>
      <c r="H9" s="1" t="s">
        <v>65</v>
      </c>
      <c r="I9" s="1" t="s">
        <v>87</v>
      </c>
      <c r="J9" s="1" t="s">
        <v>67</v>
      </c>
      <c r="K9" s="1">
        <v>3</v>
      </c>
      <c r="L9" s="1">
        <v>8</v>
      </c>
      <c r="M9" s="1">
        <v>6</v>
      </c>
      <c r="N9" s="1">
        <v>1</v>
      </c>
      <c r="O9" s="1">
        <v>8</v>
      </c>
      <c r="P9" s="1">
        <v>1</v>
      </c>
      <c r="Q9" s="1">
        <v>5</v>
      </c>
      <c r="R9" s="1">
        <v>5</v>
      </c>
      <c r="S9" s="1">
        <v>2</v>
      </c>
      <c r="T9" s="1">
        <v>1</v>
      </c>
      <c r="U9" s="1">
        <v>5</v>
      </c>
      <c r="V9" s="1">
        <v>1</v>
      </c>
      <c r="W9" s="1">
        <v>5</v>
      </c>
      <c r="X9" s="1">
        <v>4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2</v>
      </c>
      <c r="AG9" s="1">
        <v>1</v>
      </c>
      <c r="AH9" s="1">
        <v>2</v>
      </c>
      <c r="AI9" s="1">
        <v>1</v>
      </c>
      <c r="AJ9" s="1">
        <v>1</v>
      </c>
      <c r="AK9" s="1">
        <v>1</v>
      </c>
      <c r="AL9" s="1">
        <v>1</v>
      </c>
      <c r="AM9" s="1">
        <v>4</v>
      </c>
      <c r="AN9" s="1">
        <v>1</v>
      </c>
      <c r="AO9" s="1">
        <v>1</v>
      </c>
      <c r="AP9" s="1">
        <v>4</v>
      </c>
      <c r="AQ9" s="1">
        <v>1</v>
      </c>
      <c r="AR9" s="1">
        <v>1</v>
      </c>
      <c r="AS9" s="1">
        <v>1</v>
      </c>
      <c r="AT9" s="1">
        <v>3</v>
      </c>
      <c r="AU9" s="1">
        <v>1</v>
      </c>
      <c r="AV9" s="1">
        <v>5</v>
      </c>
      <c r="AW9" s="1">
        <v>3</v>
      </c>
      <c r="AX9" s="1">
        <v>3</v>
      </c>
      <c r="AY9" s="1">
        <v>8</v>
      </c>
      <c r="AZ9" s="1">
        <v>10</v>
      </c>
      <c r="BA9" s="1">
        <v>5</v>
      </c>
      <c r="BB9" s="1">
        <v>9</v>
      </c>
      <c r="BC9" s="1">
        <v>5</v>
      </c>
      <c r="BD9" s="1">
        <v>8</v>
      </c>
      <c r="BE9" s="1">
        <v>9</v>
      </c>
      <c r="BF9" s="1">
        <v>9</v>
      </c>
      <c r="BG9" s="1">
        <v>10</v>
      </c>
      <c r="BH9" s="1">
        <v>10</v>
      </c>
    </row>
    <row r="10" spans="1:60" x14ac:dyDescent="0.2">
      <c r="A10" s="2">
        <v>45035.799935312505</v>
      </c>
      <c r="B10" s="1" t="s">
        <v>88</v>
      </c>
      <c r="C10" s="1">
        <v>13068727</v>
      </c>
      <c r="D10" s="1" t="s">
        <v>69</v>
      </c>
      <c r="E10" s="1" t="s">
        <v>62</v>
      </c>
      <c r="F10" s="1" t="s">
        <v>70</v>
      </c>
      <c r="G10" s="1" t="s">
        <v>64</v>
      </c>
      <c r="H10" s="1" t="s">
        <v>71</v>
      </c>
      <c r="I10" s="1" t="s">
        <v>79</v>
      </c>
      <c r="J10" s="1" t="s">
        <v>67</v>
      </c>
      <c r="K10" s="1">
        <v>10</v>
      </c>
      <c r="L10" s="1">
        <v>10</v>
      </c>
      <c r="M10" s="1">
        <v>6</v>
      </c>
      <c r="N10" s="1">
        <v>5</v>
      </c>
      <c r="O10" s="1">
        <v>7</v>
      </c>
      <c r="P10" s="1">
        <v>6</v>
      </c>
      <c r="Q10" s="1">
        <v>6</v>
      </c>
      <c r="R10" s="1">
        <v>4</v>
      </c>
      <c r="S10" s="1">
        <v>6</v>
      </c>
      <c r="T10" s="1">
        <v>6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4</v>
      </c>
      <c r="AE10" s="1">
        <v>7</v>
      </c>
      <c r="AF10" s="1">
        <v>7</v>
      </c>
      <c r="AG10" s="1">
        <v>4</v>
      </c>
      <c r="AH10" s="1">
        <v>7</v>
      </c>
      <c r="AI10" s="1">
        <v>6</v>
      </c>
      <c r="AJ10" s="1">
        <v>4</v>
      </c>
      <c r="AK10" s="1">
        <v>4</v>
      </c>
      <c r="AL10" s="1">
        <v>6</v>
      </c>
      <c r="AM10" s="1">
        <v>6</v>
      </c>
      <c r="AN10" s="1">
        <v>4</v>
      </c>
      <c r="AO10" s="1">
        <v>6</v>
      </c>
      <c r="AP10" s="1">
        <v>6</v>
      </c>
      <c r="AQ10" s="1">
        <v>1</v>
      </c>
      <c r="AR10" s="1">
        <v>3</v>
      </c>
      <c r="AS10" s="1">
        <v>2</v>
      </c>
      <c r="AT10" s="1">
        <v>7</v>
      </c>
      <c r="AU10" s="1">
        <v>1</v>
      </c>
      <c r="AV10" s="1">
        <v>5</v>
      </c>
      <c r="AW10" s="1">
        <v>2</v>
      </c>
      <c r="AX10" s="1">
        <v>7</v>
      </c>
      <c r="AY10" s="1">
        <v>7</v>
      </c>
      <c r="AZ10" s="1">
        <v>3</v>
      </c>
      <c r="BA10" s="1">
        <v>6</v>
      </c>
      <c r="BB10" s="1">
        <v>6</v>
      </c>
      <c r="BC10" s="1">
        <v>4</v>
      </c>
      <c r="BD10" s="1">
        <v>6</v>
      </c>
      <c r="BE10" s="1">
        <v>4</v>
      </c>
      <c r="BF10" s="1">
        <v>3</v>
      </c>
      <c r="BG10" s="1">
        <v>3</v>
      </c>
      <c r="BH10" s="1">
        <v>3</v>
      </c>
    </row>
    <row r="11" spans="1:60" x14ac:dyDescent="0.2">
      <c r="A11" s="2">
        <v>45035.813737847224</v>
      </c>
      <c r="B11" s="1" t="s">
        <v>89</v>
      </c>
      <c r="C11" s="1">
        <v>1128397576</v>
      </c>
      <c r="D11" s="1" t="s">
        <v>84</v>
      </c>
      <c r="E11" s="1" t="s">
        <v>85</v>
      </c>
      <c r="F11" s="1" t="s">
        <v>63</v>
      </c>
      <c r="G11" s="1" t="s">
        <v>64</v>
      </c>
      <c r="H11" s="1" t="s">
        <v>65</v>
      </c>
      <c r="I11" s="1" t="s">
        <v>66</v>
      </c>
      <c r="J11" s="1" t="s">
        <v>67</v>
      </c>
      <c r="K11" s="1">
        <v>5</v>
      </c>
      <c r="L11" s="1">
        <v>6</v>
      </c>
      <c r="M11" s="1">
        <v>7</v>
      </c>
      <c r="N11" s="1">
        <v>4</v>
      </c>
      <c r="O11" s="1">
        <v>8</v>
      </c>
      <c r="P11" s="1">
        <v>7</v>
      </c>
      <c r="Q11" s="1">
        <v>7</v>
      </c>
      <c r="R11" s="1">
        <v>5</v>
      </c>
      <c r="S11" s="1">
        <v>6</v>
      </c>
      <c r="T11" s="1">
        <v>8</v>
      </c>
      <c r="U11" s="1">
        <v>5</v>
      </c>
      <c r="V11" s="1">
        <v>4</v>
      </c>
      <c r="W11" s="1">
        <v>5</v>
      </c>
      <c r="X11" s="1">
        <v>7</v>
      </c>
      <c r="Y11" s="1">
        <v>7</v>
      </c>
      <c r="Z11" s="1">
        <v>6</v>
      </c>
      <c r="AA11" s="1">
        <v>6</v>
      </c>
      <c r="AB11" s="1">
        <v>6</v>
      </c>
      <c r="AC11" s="1">
        <v>5</v>
      </c>
      <c r="AD11" s="1">
        <v>5</v>
      </c>
      <c r="AE11" s="1">
        <v>10</v>
      </c>
      <c r="AF11" s="1">
        <v>8</v>
      </c>
      <c r="AG11" s="1">
        <v>8</v>
      </c>
      <c r="AH11" s="1">
        <v>8</v>
      </c>
      <c r="AI11" s="1">
        <v>7</v>
      </c>
      <c r="AJ11" s="1">
        <v>6</v>
      </c>
      <c r="AK11" s="1">
        <v>6</v>
      </c>
      <c r="AL11" s="1">
        <v>6</v>
      </c>
      <c r="AM11" s="1">
        <v>7</v>
      </c>
      <c r="AN11" s="1">
        <v>6</v>
      </c>
      <c r="AO11" s="1">
        <v>5</v>
      </c>
      <c r="AP11" s="1">
        <v>7</v>
      </c>
      <c r="AQ11" s="1">
        <v>6</v>
      </c>
      <c r="AR11" s="1">
        <v>4</v>
      </c>
      <c r="AS11" s="1">
        <v>4</v>
      </c>
      <c r="AT11" s="1">
        <v>10</v>
      </c>
      <c r="AU11" s="1">
        <v>6</v>
      </c>
      <c r="AV11" s="1">
        <v>8</v>
      </c>
      <c r="AW11" s="1">
        <v>10</v>
      </c>
      <c r="AX11" s="1">
        <v>8</v>
      </c>
      <c r="AY11" s="1">
        <v>5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4</v>
      </c>
      <c r="BF11" s="1">
        <v>5</v>
      </c>
      <c r="BG11" s="1">
        <v>8</v>
      </c>
      <c r="BH11" s="1">
        <v>6</v>
      </c>
    </row>
    <row r="12" spans="1:60" x14ac:dyDescent="0.2">
      <c r="A12" s="2">
        <v>45035.82585883102</v>
      </c>
      <c r="B12" s="1" t="s">
        <v>90</v>
      </c>
      <c r="C12" s="1">
        <v>1020449277</v>
      </c>
      <c r="D12" s="1" t="s">
        <v>84</v>
      </c>
      <c r="E12" s="1" t="s">
        <v>85</v>
      </c>
      <c r="F12" s="1" t="s">
        <v>63</v>
      </c>
      <c r="G12" s="1" t="s">
        <v>64</v>
      </c>
      <c r="H12" s="1" t="s">
        <v>65</v>
      </c>
      <c r="I12" s="1" t="s">
        <v>91</v>
      </c>
      <c r="J12" s="1" t="s">
        <v>77</v>
      </c>
      <c r="K12" s="1">
        <v>8</v>
      </c>
      <c r="L12" s="1">
        <v>6</v>
      </c>
      <c r="M12" s="1">
        <v>7</v>
      </c>
      <c r="N12" s="1">
        <v>5</v>
      </c>
      <c r="O12" s="1">
        <v>8</v>
      </c>
      <c r="P12" s="1">
        <v>5</v>
      </c>
      <c r="Q12" s="1">
        <v>5</v>
      </c>
      <c r="R12" s="1">
        <v>6</v>
      </c>
      <c r="S12" s="1">
        <v>6</v>
      </c>
      <c r="T12" s="1">
        <v>8</v>
      </c>
      <c r="U12" s="1">
        <v>6</v>
      </c>
      <c r="V12" s="1">
        <v>6</v>
      </c>
      <c r="W12" s="1">
        <v>4</v>
      </c>
      <c r="X12" s="1">
        <v>6</v>
      </c>
      <c r="Y12" s="1">
        <v>7</v>
      </c>
      <c r="Z12" s="1">
        <v>7</v>
      </c>
      <c r="AA12" s="1">
        <v>6</v>
      </c>
      <c r="AB12" s="1">
        <v>5</v>
      </c>
      <c r="AC12" s="1">
        <v>5</v>
      </c>
      <c r="AD12" s="1">
        <v>6</v>
      </c>
      <c r="AE12" s="1">
        <v>9</v>
      </c>
      <c r="AF12" s="1">
        <v>8</v>
      </c>
      <c r="AG12" s="1">
        <v>8</v>
      </c>
      <c r="AH12" s="1">
        <v>7</v>
      </c>
      <c r="AI12" s="1">
        <v>6</v>
      </c>
      <c r="AJ12" s="1">
        <v>8</v>
      </c>
      <c r="AK12" s="1">
        <v>4</v>
      </c>
      <c r="AL12" s="1">
        <v>7</v>
      </c>
      <c r="AM12" s="1">
        <v>6</v>
      </c>
      <c r="AN12" s="1">
        <v>6</v>
      </c>
      <c r="AO12" s="1">
        <v>6</v>
      </c>
      <c r="AP12" s="1">
        <v>6</v>
      </c>
      <c r="AQ12" s="1">
        <v>6</v>
      </c>
      <c r="AR12" s="1">
        <v>7</v>
      </c>
      <c r="AS12" s="1">
        <v>7</v>
      </c>
      <c r="AT12" s="1">
        <v>7</v>
      </c>
      <c r="AU12" s="1">
        <v>5</v>
      </c>
      <c r="AV12" s="1">
        <v>7</v>
      </c>
      <c r="AW12" s="1">
        <v>8</v>
      </c>
      <c r="AX12" s="1">
        <v>8</v>
      </c>
      <c r="AY12" s="1">
        <v>8</v>
      </c>
      <c r="AZ12" s="1">
        <v>7</v>
      </c>
      <c r="BA12" s="1">
        <v>8</v>
      </c>
      <c r="BB12" s="1">
        <v>7</v>
      </c>
      <c r="BC12" s="1">
        <v>7</v>
      </c>
      <c r="BD12" s="1">
        <v>6</v>
      </c>
      <c r="BE12" s="1">
        <v>7</v>
      </c>
      <c r="BF12" s="1">
        <v>6</v>
      </c>
      <c r="BG12" s="1">
        <v>7</v>
      </c>
      <c r="BH12" s="1">
        <v>8</v>
      </c>
    </row>
    <row r="13" spans="1:60" x14ac:dyDescent="0.2">
      <c r="A13" s="2">
        <v>45035.895971215279</v>
      </c>
      <c r="B13" s="1" t="s">
        <v>92</v>
      </c>
      <c r="C13" s="1">
        <v>98701292</v>
      </c>
      <c r="D13" s="1" t="s">
        <v>69</v>
      </c>
      <c r="E13" s="1" t="s">
        <v>62</v>
      </c>
      <c r="F13" s="1" t="s">
        <v>63</v>
      </c>
      <c r="G13" s="1" t="s">
        <v>64</v>
      </c>
      <c r="H13" s="1" t="s">
        <v>65</v>
      </c>
      <c r="I13" s="1" t="s">
        <v>72</v>
      </c>
      <c r="J13" s="1" t="s">
        <v>67</v>
      </c>
      <c r="K13" s="1">
        <v>10</v>
      </c>
      <c r="L13" s="1">
        <v>10</v>
      </c>
      <c r="M13" s="1">
        <v>6</v>
      </c>
      <c r="N13" s="1">
        <v>9</v>
      </c>
      <c r="O13" s="1">
        <v>10</v>
      </c>
      <c r="P13" s="1">
        <v>9</v>
      </c>
      <c r="Q13" s="1">
        <v>10</v>
      </c>
      <c r="R13" s="1">
        <v>10</v>
      </c>
      <c r="S13" s="1">
        <v>10</v>
      </c>
      <c r="T13" s="1">
        <v>10</v>
      </c>
      <c r="U13" s="1">
        <v>10</v>
      </c>
      <c r="V13" s="1">
        <v>6</v>
      </c>
      <c r="W13" s="1">
        <v>10</v>
      </c>
      <c r="X13" s="1">
        <v>10</v>
      </c>
      <c r="Y13" s="1">
        <v>7</v>
      </c>
      <c r="Z13" s="1">
        <v>7</v>
      </c>
      <c r="AA13" s="1">
        <v>2</v>
      </c>
      <c r="AB13" s="1">
        <v>2</v>
      </c>
      <c r="AC13" s="1">
        <v>2</v>
      </c>
      <c r="AD13" s="1">
        <v>1</v>
      </c>
      <c r="AE13" s="1">
        <v>10</v>
      </c>
      <c r="AF13" s="1">
        <v>10</v>
      </c>
      <c r="AG13" s="1">
        <v>10</v>
      </c>
      <c r="AH13" s="1">
        <v>6</v>
      </c>
      <c r="AI13" s="1">
        <v>7</v>
      </c>
      <c r="AJ13" s="1">
        <v>3</v>
      </c>
      <c r="AK13" s="1">
        <v>5</v>
      </c>
      <c r="AL13" s="1">
        <v>9</v>
      </c>
      <c r="AM13" s="1">
        <v>10</v>
      </c>
      <c r="AN13" s="1">
        <v>1</v>
      </c>
      <c r="AO13" s="1">
        <v>6</v>
      </c>
      <c r="AP13" s="1">
        <v>10</v>
      </c>
      <c r="AQ13" s="1">
        <v>1</v>
      </c>
      <c r="AR13" s="1">
        <v>1</v>
      </c>
      <c r="AS13" s="1">
        <v>8</v>
      </c>
      <c r="AT13" s="1">
        <v>10</v>
      </c>
      <c r="AU13" s="1">
        <v>1</v>
      </c>
      <c r="AV13" s="1">
        <v>3</v>
      </c>
      <c r="AW13" s="1">
        <v>7</v>
      </c>
      <c r="AX13" s="1">
        <v>9</v>
      </c>
      <c r="AY13" s="1">
        <v>4</v>
      </c>
      <c r="AZ13" s="1">
        <v>1</v>
      </c>
      <c r="BA13" s="1">
        <v>3</v>
      </c>
      <c r="BB13" s="1">
        <v>6</v>
      </c>
      <c r="BC13" s="1">
        <v>4</v>
      </c>
      <c r="BD13" s="1">
        <v>7</v>
      </c>
      <c r="BE13" s="1">
        <v>4</v>
      </c>
      <c r="BF13" s="1">
        <v>7</v>
      </c>
      <c r="BG13" s="1">
        <v>5</v>
      </c>
      <c r="BH13" s="1">
        <v>5</v>
      </c>
    </row>
    <row r="14" spans="1:60" x14ac:dyDescent="0.2">
      <c r="A14" s="2">
        <v>45036.248249097218</v>
      </c>
      <c r="B14" s="1" t="s">
        <v>93</v>
      </c>
      <c r="C14" s="1">
        <v>43667957</v>
      </c>
      <c r="D14" s="1" t="s">
        <v>61</v>
      </c>
      <c r="E14" s="1" t="s">
        <v>62</v>
      </c>
      <c r="F14" s="1" t="s">
        <v>94</v>
      </c>
      <c r="G14" s="1" t="s">
        <v>95</v>
      </c>
      <c r="H14" s="1" t="s">
        <v>96</v>
      </c>
      <c r="I14" s="1" t="s">
        <v>97</v>
      </c>
      <c r="J14" s="1" t="s">
        <v>82</v>
      </c>
      <c r="K14" s="1">
        <v>10</v>
      </c>
      <c r="L14" s="1">
        <v>10</v>
      </c>
      <c r="M14" s="1">
        <v>9</v>
      </c>
      <c r="N14" s="1">
        <v>9</v>
      </c>
      <c r="O14" s="1">
        <v>10</v>
      </c>
      <c r="P14" s="1">
        <v>10</v>
      </c>
      <c r="Q14" s="1">
        <v>10</v>
      </c>
      <c r="R14" s="1">
        <v>7</v>
      </c>
      <c r="S14" s="1">
        <v>10</v>
      </c>
      <c r="T14" s="1">
        <v>7</v>
      </c>
      <c r="U14" s="1">
        <v>2</v>
      </c>
      <c r="V14" s="1">
        <v>2</v>
      </c>
      <c r="W14" s="1">
        <v>9</v>
      </c>
      <c r="X14" s="1">
        <v>3</v>
      </c>
      <c r="Y14" s="1">
        <v>10</v>
      </c>
      <c r="Z14" s="1">
        <v>9</v>
      </c>
      <c r="AA14" s="1">
        <v>9</v>
      </c>
      <c r="AB14" s="1">
        <v>10</v>
      </c>
      <c r="AC14" s="1">
        <v>10</v>
      </c>
      <c r="AD14" s="1">
        <v>10</v>
      </c>
      <c r="AE14" s="1">
        <v>7</v>
      </c>
      <c r="AF14" s="1">
        <v>10</v>
      </c>
      <c r="AG14" s="1">
        <v>8</v>
      </c>
      <c r="AH14" s="1">
        <v>10</v>
      </c>
      <c r="AI14" s="1">
        <v>10</v>
      </c>
      <c r="AJ14" s="1">
        <v>10</v>
      </c>
      <c r="AK14" s="1">
        <v>9</v>
      </c>
      <c r="AL14" s="1">
        <v>9</v>
      </c>
      <c r="AM14" s="1">
        <v>10</v>
      </c>
      <c r="AN14" s="1">
        <v>10</v>
      </c>
      <c r="AO14" s="1">
        <v>10</v>
      </c>
      <c r="AP14" s="1">
        <v>10</v>
      </c>
      <c r="AQ14" s="1">
        <v>10</v>
      </c>
      <c r="AR14" s="1">
        <v>10</v>
      </c>
      <c r="AS14" s="1">
        <v>10</v>
      </c>
      <c r="AT14" s="1">
        <v>10</v>
      </c>
      <c r="AU14" s="1">
        <v>9</v>
      </c>
      <c r="AV14" s="1">
        <v>10</v>
      </c>
      <c r="AW14" s="1">
        <v>10</v>
      </c>
      <c r="AX14" s="1">
        <v>10</v>
      </c>
      <c r="AY14" s="1">
        <v>10</v>
      </c>
      <c r="AZ14" s="1">
        <v>10</v>
      </c>
      <c r="BA14" s="1">
        <v>10</v>
      </c>
      <c r="BB14" s="1">
        <v>10</v>
      </c>
      <c r="BC14" s="1">
        <v>10</v>
      </c>
      <c r="BD14" s="1">
        <v>10</v>
      </c>
      <c r="BE14" s="1">
        <v>10</v>
      </c>
      <c r="BF14" s="1">
        <v>9</v>
      </c>
      <c r="BG14" s="1">
        <v>10</v>
      </c>
      <c r="BH14" s="1">
        <v>10</v>
      </c>
    </row>
    <row r="15" spans="1:60" x14ac:dyDescent="0.2">
      <c r="A15" s="2">
        <v>45036.280465810181</v>
      </c>
      <c r="B15" s="1" t="s">
        <v>98</v>
      </c>
      <c r="C15" s="1">
        <v>1017178082</v>
      </c>
      <c r="D15" s="1" t="s">
        <v>84</v>
      </c>
      <c r="E15" s="1" t="s">
        <v>85</v>
      </c>
      <c r="F15" s="1" t="s">
        <v>99</v>
      </c>
      <c r="G15" s="1" t="s">
        <v>64</v>
      </c>
      <c r="H15" s="1" t="s">
        <v>100</v>
      </c>
      <c r="I15" s="1" t="s">
        <v>91</v>
      </c>
      <c r="J15" s="1" t="s">
        <v>67</v>
      </c>
      <c r="K15" s="1">
        <v>10</v>
      </c>
      <c r="L15" s="1">
        <v>10</v>
      </c>
      <c r="M15" s="1">
        <v>10</v>
      </c>
      <c r="N15" s="1">
        <v>7</v>
      </c>
      <c r="O15" s="1">
        <v>10</v>
      </c>
      <c r="P15" s="1">
        <v>10</v>
      </c>
      <c r="Q15" s="1">
        <v>10</v>
      </c>
      <c r="R15" s="1">
        <v>9</v>
      </c>
      <c r="S15" s="1">
        <v>10</v>
      </c>
      <c r="T15" s="1">
        <v>10</v>
      </c>
      <c r="U15" s="1">
        <v>10</v>
      </c>
      <c r="V15" s="1">
        <v>7</v>
      </c>
      <c r="W15" s="1">
        <v>8</v>
      </c>
      <c r="X15" s="1">
        <v>10</v>
      </c>
      <c r="Y15" s="1">
        <v>7</v>
      </c>
      <c r="Z15" s="1">
        <v>10</v>
      </c>
      <c r="AA15" s="1">
        <v>7</v>
      </c>
      <c r="AB15" s="1">
        <v>10</v>
      </c>
      <c r="AC15" s="1">
        <v>7</v>
      </c>
      <c r="AD15" s="1">
        <v>7</v>
      </c>
      <c r="AE15" s="1">
        <v>10</v>
      </c>
      <c r="AF15" s="1">
        <v>10</v>
      </c>
      <c r="AG15" s="1">
        <v>10</v>
      </c>
      <c r="AH15" s="1">
        <v>10</v>
      </c>
      <c r="AI15" s="1">
        <v>10</v>
      </c>
      <c r="AJ15" s="1">
        <v>7</v>
      </c>
      <c r="AK15" s="1">
        <v>7</v>
      </c>
      <c r="AL15" s="1">
        <v>10</v>
      </c>
      <c r="AM15" s="1">
        <v>10</v>
      </c>
      <c r="AN15" s="1">
        <v>7</v>
      </c>
      <c r="AO15" s="1">
        <v>10</v>
      </c>
      <c r="AP15" s="1">
        <v>10</v>
      </c>
      <c r="AQ15" s="1">
        <v>7</v>
      </c>
      <c r="AR15" s="1">
        <v>7</v>
      </c>
      <c r="AS15" s="1">
        <v>8</v>
      </c>
      <c r="AT15" s="1">
        <v>10</v>
      </c>
      <c r="AU15" s="1">
        <v>10</v>
      </c>
      <c r="AV15" s="1">
        <v>10</v>
      </c>
      <c r="AW15" s="1">
        <v>10</v>
      </c>
      <c r="AX15" s="1">
        <v>10</v>
      </c>
      <c r="AY15" s="1">
        <v>10</v>
      </c>
      <c r="AZ15" s="1">
        <v>10</v>
      </c>
      <c r="BA15" s="1">
        <v>10</v>
      </c>
      <c r="BB15" s="1">
        <v>10</v>
      </c>
      <c r="BC15" s="1">
        <v>10</v>
      </c>
      <c r="BD15" s="1">
        <v>10</v>
      </c>
      <c r="BE15" s="1">
        <v>10</v>
      </c>
      <c r="BF15" s="1">
        <v>10</v>
      </c>
      <c r="BG15" s="1">
        <v>10</v>
      </c>
      <c r="BH15" s="1">
        <v>10</v>
      </c>
    </row>
    <row r="16" spans="1:60" x14ac:dyDescent="0.2">
      <c r="A16" s="2">
        <v>45036.339176574074</v>
      </c>
      <c r="B16" s="1" t="s">
        <v>101</v>
      </c>
      <c r="C16" s="1">
        <v>52968283</v>
      </c>
      <c r="D16" s="1" t="s">
        <v>69</v>
      </c>
      <c r="E16" s="1" t="s">
        <v>85</v>
      </c>
      <c r="F16" s="1" t="s">
        <v>102</v>
      </c>
      <c r="G16" s="1" t="s">
        <v>103</v>
      </c>
      <c r="H16" s="1" t="s">
        <v>100</v>
      </c>
      <c r="I16" s="1" t="s">
        <v>104</v>
      </c>
      <c r="J16" s="1" t="s">
        <v>82</v>
      </c>
      <c r="K16" s="1">
        <v>8</v>
      </c>
      <c r="L16" s="1">
        <v>10</v>
      </c>
      <c r="M16" s="1">
        <v>9</v>
      </c>
      <c r="N16" s="1">
        <v>7</v>
      </c>
      <c r="O16" s="1">
        <v>10</v>
      </c>
      <c r="P16" s="1">
        <v>6</v>
      </c>
      <c r="Q16" s="1">
        <v>7</v>
      </c>
      <c r="R16" s="1">
        <v>4</v>
      </c>
      <c r="S16" s="1">
        <v>7</v>
      </c>
      <c r="T16" s="1">
        <v>8</v>
      </c>
      <c r="U16" s="1">
        <v>7</v>
      </c>
      <c r="V16" s="1">
        <v>3</v>
      </c>
      <c r="W16" s="1">
        <v>7</v>
      </c>
      <c r="X16" s="1">
        <v>10</v>
      </c>
      <c r="Y16" s="1">
        <v>3</v>
      </c>
      <c r="Z16" s="1">
        <v>4</v>
      </c>
      <c r="AA16" s="1">
        <v>3</v>
      </c>
      <c r="AB16" s="1">
        <v>3</v>
      </c>
      <c r="AC16" s="1">
        <v>7</v>
      </c>
      <c r="AD16" s="1">
        <v>3</v>
      </c>
      <c r="AE16" s="1">
        <v>10</v>
      </c>
      <c r="AF16" s="1">
        <v>10</v>
      </c>
      <c r="AG16" s="1">
        <v>10</v>
      </c>
      <c r="AH16" s="1">
        <v>10</v>
      </c>
      <c r="AI16" s="1">
        <v>6</v>
      </c>
      <c r="AJ16" s="1">
        <v>6</v>
      </c>
      <c r="AK16" s="1">
        <v>6</v>
      </c>
      <c r="AL16" s="1">
        <v>3</v>
      </c>
      <c r="AM16" s="1">
        <v>3</v>
      </c>
      <c r="AN16" s="1">
        <v>9</v>
      </c>
      <c r="AO16" s="1">
        <v>10</v>
      </c>
      <c r="AP16" s="1">
        <v>10</v>
      </c>
      <c r="AQ16" s="1">
        <v>8</v>
      </c>
      <c r="AR16" s="1">
        <v>3</v>
      </c>
      <c r="AS16" s="1">
        <v>3</v>
      </c>
      <c r="AT16" s="1">
        <v>10</v>
      </c>
      <c r="AU16" s="1">
        <v>8</v>
      </c>
      <c r="AV16" s="1">
        <v>8</v>
      </c>
      <c r="AW16" s="1">
        <v>10</v>
      </c>
      <c r="AX16" s="1">
        <v>10</v>
      </c>
      <c r="AY16" s="1">
        <v>10</v>
      </c>
      <c r="AZ16" s="1">
        <v>10</v>
      </c>
      <c r="BA16" s="1">
        <v>10</v>
      </c>
      <c r="BB16" s="1">
        <v>10</v>
      </c>
      <c r="BC16" s="1">
        <v>3</v>
      </c>
      <c r="BD16" s="1">
        <v>3</v>
      </c>
      <c r="BE16" s="1">
        <v>6</v>
      </c>
      <c r="BF16" s="1">
        <v>8</v>
      </c>
      <c r="BG16" s="1">
        <v>8</v>
      </c>
      <c r="BH16" s="1">
        <v>8</v>
      </c>
    </row>
    <row r="17" spans="1:60" x14ac:dyDescent="0.2">
      <c r="A17" s="2">
        <v>45036.350477106476</v>
      </c>
      <c r="B17" s="1" t="s">
        <v>105</v>
      </c>
      <c r="C17" s="1">
        <v>71225514</v>
      </c>
      <c r="D17" s="1" t="s">
        <v>69</v>
      </c>
      <c r="E17" s="1" t="s">
        <v>62</v>
      </c>
      <c r="F17" s="1" t="s">
        <v>106</v>
      </c>
      <c r="G17" s="1" t="s">
        <v>95</v>
      </c>
      <c r="H17" s="1" t="s">
        <v>107</v>
      </c>
      <c r="I17" s="1" t="s">
        <v>108</v>
      </c>
      <c r="J17" s="1" t="s">
        <v>80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8</v>
      </c>
      <c r="AC17" s="1">
        <v>1</v>
      </c>
      <c r="AD17" s="1">
        <v>8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8</v>
      </c>
      <c r="AR17" s="1">
        <v>8</v>
      </c>
      <c r="AS17" s="1">
        <v>8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8</v>
      </c>
      <c r="AZ17" s="1">
        <v>8</v>
      </c>
      <c r="BA17" s="1">
        <v>8</v>
      </c>
      <c r="BB17" s="1">
        <v>8</v>
      </c>
      <c r="BC17" s="1">
        <v>8</v>
      </c>
      <c r="BD17" s="1">
        <v>1</v>
      </c>
      <c r="BE17" s="1">
        <v>8</v>
      </c>
      <c r="BF17" s="1">
        <v>1</v>
      </c>
      <c r="BG17" s="1">
        <v>1</v>
      </c>
      <c r="BH17" s="1">
        <v>8</v>
      </c>
    </row>
    <row r="18" spans="1:60" x14ac:dyDescent="0.2">
      <c r="A18" s="2">
        <v>45036.360101655097</v>
      </c>
      <c r="B18" s="1" t="s">
        <v>109</v>
      </c>
      <c r="C18" s="1">
        <v>71377743</v>
      </c>
      <c r="D18" s="1" t="s">
        <v>69</v>
      </c>
      <c r="E18" s="1" t="s">
        <v>62</v>
      </c>
      <c r="F18" s="1" t="s">
        <v>106</v>
      </c>
      <c r="G18" s="1" t="s">
        <v>110</v>
      </c>
      <c r="H18" s="1" t="s">
        <v>111</v>
      </c>
      <c r="I18" s="1" t="s">
        <v>112</v>
      </c>
      <c r="J18" s="1" t="s">
        <v>67</v>
      </c>
      <c r="K18" s="1">
        <v>10</v>
      </c>
      <c r="L18" s="1">
        <v>10</v>
      </c>
      <c r="M18" s="1">
        <v>10</v>
      </c>
      <c r="N18" s="1">
        <v>10</v>
      </c>
      <c r="O18" s="1">
        <v>10</v>
      </c>
      <c r="P18" s="1">
        <v>1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10</v>
      </c>
      <c r="Z18" s="1">
        <v>3</v>
      </c>
      <c r="AA18" s="1">
        <v>3</v>
      </c>
      <c r="AB18" s="1">
        <v>10</v>
      </c>
      <c r="AC18" s="1">
        <v>10</v>
      </c>
      <c r="AD18" s="1">
        <v>10</v>
      </c>
      <c r="AE18" s="1">
        <v>10</v>
      </c>
      <c r="AF18" s="1">
        <v>10</v>
      </c>
      <c r="AG18" s="1">
        <v>10</v>
      </c>
      <c r="AH18" s="1">
        <v>5</v>
      </c>
      <c r="AI18" s="1">
        <v>6</v>
      </c>
      <c r="AJ18" s="1">
        <v>3</v>
      </c>
      <c r="AK18" s="1">
        <v>7</v>
      </c>
      <c r="AL18" s="1">
        <v>9</v>
      </c>
      <c r="AM18" s="1">
        <v>10</v>
      </c>
      <c r="AN18" s="1">
        <v>4</v>
      </c>
      <c r="AO18" s="1">
        <v>10</v>
      </c>
      <c r="AP18" s="1">
        <v>10</v>
      </c>
      <c r="AQ18" s="1">
        <v>10</v>
      </c>
      <c r="AR18" s="1">
        <v>10</v>
      </c>
      <c r="AS18" s="1">
        <v>10</v>
      </c>
      <c r="AT18" s="1">
        <v>10</v>
      </c>
      <c r="AU18" s="1">
        <v>10</v>
      </c>
      <c r="AV18" s="1">
        <v>10</v>
      </c>
      <c r="AW18" s="1">
        <v>10</v>
      </c>
      <c r="AX18" s="1">
        <v>10</v>
      </c>
      <c r="AY18" s="1">
        <v>10</v>
      </c>
      <c r="AZ18" s="1">
        <v>10</v>
      </c>
      <c r="BA18" s="1">
        <v>10</v>
      </c>
      <c r="BB18" s="1">
        <v>10</v>
      </c>
      <c r="BC18" s="1">
        <v>10</v>
      </c>
      <c r="BD18" s="1">
        <v>10</v>
      </c>
      <c r="BE18" s="1">
        <v>10</v>
      </c>
      <c r="BF18" s="1">
        <v>10</v>
      </c>
      <c r="BG18" s="1">
        <v>10</v>
      </c>
      <c r="BH18" s="1">
        <v>10</v>
      </c>
    </row>
    <row r="19" spans="1:60" x14ac:dyDescent="0.2">
      <c r="A19" s="2">
        <v>45036.381739861114</v>
      </c>
      <c r="B19" s="1" t="s">
        <v>113</v>
      </c>
      <c r="C19" s="1">
        <v>71776871</v>
      </c>
      <c r="D19" s="1" t="s">
        <v>61</v>
      </c>
      <c r="E19" s="1" t="s">
        <v>62</v>
      </c>
      <c r="F19" s="1" t="s">
        <v>114</v>
      </c>
      <c r="G19" s="1" t="s">
        <v>64</v>
      </c>
      <c r="H19" s="1" t="s">
        <v>71</v>
      </c>
      <c r="I19" s="1" t="s">
        <v>72</v>
      </c>
      <c r="J19" s="1" t="s">
        <v>67</v>
      </c>
      <c r="K19" s="1">
        <v>7</v>
      </c>
      <c r="L19" s="1">
        <v>3</v>
      </c>
      <c r="M19" s="1">
        <v>5</v>
      </c>
      <c r="N19" s="1">
        <v>8</v>
      </c>
      <c r="O19" s="1">
        <v>8</v>
      </c>
      <c r="P19" s="1">
        <v>8</v>
      </c>
      <c r="Q19" s="1">
        <v>10</v>
      </c>
      <c r="R19" s="1">
        <v>7</v>
      </c>
      <c r="S19" s="1">
        <v>5</v>
      </c>
      <c r="T19" s="1">
        <v>8</v>
      </c>
      <c r="U19" s="1">
        <v>7</v>
      </c>
      <c r="V19" s="1">
        <v>8</v>
      </c>
      <c r="W19" s="1">
        <v>8</v>
      </c>
      <c r="X19" s="1">
        <v>6</v>
      </c>
      <c r="Y19" s="1">
        <v>3</v>
      </c>
      <c r="Z19" s="1">
        <v>8</v>
      </c>
      <c r="AA19" s="1">
        <v>8</v>
      </c>
      <c r="AB19" s="1">
        <v>6</v>
      </c>
      <c r="AC19" s="1">
        <v>6</v>
      </c>
      <c r="AD19" s="1">
        <v>6</v>
      </c>
      <c r="AE19" s="1">
        <v>7</v>
      </c>
      <c r="AF19" s="1">
        <v>4</v>
      </c>
      <c r="AG19" s="1">
        <v>7</v>
      </c>
      <c r="AH19" s="1">
        <v>6</v>
      </c>
      <c r="AI19" s="1">
        <v>8</v>
      </c>
      <c r="AJ19" s="1">
        <v>4</v>
      </c>
      <c r="AK19" s="1">
        <v>7</v>
      </c>
      <c r="AL19" s="1">
        <v>5</v>
      </c>
      <c r="AM19" s="1">
        <v>4</v>
      </c>
      <c r="AN19" s="1">
        <v>6</v>
      </c>
      <c r="AO19" s="1">
        <v>3</v>
      </c>
      <c r="AP19" s="1">
        <v>3</v>
      </c>
      <c r="AQ19" s="1">
        <v>6</v>
      </c>
      <c r="AR19" s="1">
        <v>5</v>
      </c>
      <c r="AS19" s="1">
        <v>6</v>
      </c>
      <c r="AT19" s="1">
        <v>5</v>
      </c>
      <c r="AU19" s="1">
        <v>7</v>
      </c>
      <c r="AV19" s="1">
        <v>9</v>
      </c>
      <c r="AW19" s="1">
        <v>6</v>
      </c>
      <c r="AX19" s="1">
        <v>6</v>
      </c>
      <c r="AY19" s="1">
        <v>2</v>
      </c>
      <c r="AZ19" s="1">
        <v>3</v>
      </c>
      <c r="BA19" s="1">
        <v>5</v>
      </c>
      <c r="BB19" s="1">
        <v>3</v>
      </c>
      <c r="BC19" s="1">
        <v>4</v>
      </c>
      <c r="BD19" s="1">
        <v>4</v>
      </c>
      <c r="BE19" s="1">
        <v>3</v>
      </c>
      <c r="BF19" s="1">
        <v>4</v>
      </c>
      <c r="BG19" s="1">
        <v>3</v>
      </c>
      <c r="BH19" s="1">
        <v>3</v>
      </c>
    </row>
    <row r="20" spans="1:60" x14ac:dyDescent="0.2">
      <c r="A20" s="2">
        <v>45036.441675821756</v>
      </c>
      <c r="B20" s="1" t="s">
        <v>115</v>
      </c>
      <c r="C20" s="1">
        <v>43991345</v>
      </c>
      <c r="D20" s="1" t="s">
        <v>69</v>
      </c>
      <c r="E20" s="1" t="s">
        <v>85</v>
      </c>
      <c r="F20" s="1" t="s">
        <v>116</v>
      </c>
      <c r="G20" s="1" t="s">
        <v>117</v>
      </c>
      <c r="H20" s="1" t="s">
        <v>118</v>
      </c>
      <c r="I20" s="1" t="s">
        <v>119</v>
      </c>
      <c r="J20" s="1" t="s">
        <v>67</v>
      </c>
      <c r="K20" s="1">
        <v>2</v>
      </c>
      <c r="L20" s="1">
        <v>2</v>
      </c>
      <c r="M20" s="1">
        <v>7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5</v>
      </c>
      <c r="T20" s="1">
        <v>1</v>
      </c>
      <c r="U20" s="1">
        <v>1</v>
      </c>
      <c r="V20" s="1">
        <v>1</v>
      </c>
      <c r="W20" s="1">
        <v>6</v>
      </c>
      <c r="X20" s="1">
        <v>1</v>
      </c>
      <c r="Y20" s="1">
        <v>1</v>
      </c>
      <c r="Z20" s="1">
        <v>1</v>
      </c>
      <c r="AA20" s="1">
        <v>1</v>
      </c>
      <c r="AB20" s="1">
        <v>5</v>
      </c>
      <c r="AC20" s="1">
        <v>1</v>
      </c>
      <c r="AD20" s="1">
        <v>4</v>
      </c>
      <c r="AE20" s="1">
        <v>1</v>
      </c>
      <c r="AF20" s="1">
        <v>1</v>
      </c>
      <c r="AG20" s="1">
        <v>1</v>
      </c>
      <c r="AH20" s="1">
        <v>5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1</v>
      </c>
      <c r="AP20" s="1">
        <v>4</v>
      </c>
      <c r="AQ20" s="1">
        <v>2</v>
      </c>
      <c r="AR20" s="1">
        <v>1</v>
      </c>
      <c r="AS20" s="1">
        <v>4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3</v>
      </c>
      <c r="AZ20" s="1">
        <v>7</v>
      </c>
      <c r="BA20" s="1">
        <v>5</v>
      </c>
      <c r="BB20" s="1">
        <v>6</v>
      </c>
      <c r="BC20" s="1">
        <v>7</v>
      </c>
      <c r="BD20" s="1">
        <v>7</v>
      </c>
      <c r="BE20" s="1">
        <v>7</v>
      </c>
      <c r="BF20" s="1">
        <v>7</v>
      </c>
      <c r="BG20" s="1">
        <v>7</v>
      </c>
      <c r="BH20" s="1">
        <v>7</v>
      </c>
    </row>
    <row r="21" spans="1:60" x14ac:dyDescent="0.2">
      <c r="A21" s="2">
        <v>45036.474027881944</v>
      </c>
      <c r="B21" s="1" t="s">
        <v>120</v>
      </c>
      <c r="C21" s="1">
        <v>8164327</v>
      </c>
      <c r="D21" s="1" t="s">
        <v>69</v>
      </c>
      <c r="E21" s="1" t="s">
        <v>62</v>
      </c>
      <c r="F21" s="1" t="s">
        <v>63</v>
      </c>
      <c r="G21" s="1" t="s">
        <v>64</v>
      </c>
      <c r="H21" s="1" t="s">
        <v>121</v>
      </c>
      <c r="I21" s="1" t="s">
        <v>66</v>
      </c>
      <c r="J21" s="1" t="s">
        <v>67</v>
      </c>
      <c r="K21" s="1">
        <v>9</v>
      </c>
      <c r="L21" s="1">
        <v>10</v>
      </c>
      <c r="M21" s="1">
        <v>9</v>
      </c>
      <c r="N21" s="1">
        <v>3</v>
      </c>
      <c r="O21" s="1">
        <v>7</v>
      </c>
      <c r="P21" s="1">
        <v>5</v>
      </c>
      <c r="Q21" s="1">
        <v>3</v>
      </c>
      <c r="R21" s="1">
        <v>9</v>
      </c>
      <c r="S21" s="1">
        <v>5</v>
      </c>
      <c r="T21" s="1">
        <v>3</v>
      </c>
      <c r="U21" s="1">
        <v>8</v>
      </c>
      <c r="V21" s="1">
        <v>4</v>
      </c>
      <c r="W21" s="1">
        <v>4</v>
      </c>
      <c r="X21" s="1">
        <v>8</v>
      </c>
      <c r="Y21" s="1">
        <v>1</v>
      </c>
      <c r="Z21" s="1">
        <v>10</v>
      </c>
      <c r="AA21" s="1">
        <v>1</v>
      </c>
      <c r="AB21" s="1">
        <v>1</v>
      </c>
      <c r="AC21" s="1">
        <v>4</v>
      </c>
      <c r="AD21" s="1">
        <v>6</v>
      </c>
      <c r="AE21" s="1">
        <v>10</v>
      </c>
      <c r="AF21" s="1">
        <v>8</v>
      </c>
      <c r="AG21" s="1">
        <v>5</v>
      </c>
      <c r="AH21" s="1">
        <v>8</v>
      </c>
      <c r="AI21" s="1">
        <v>2</v>
      </c>
      <c r="AJ21" s="1">
        <v>1</v>
      </c>
      <c r="AK21" s="1">
        <v>2</v>
      </c>
      <c r="AL21" s="1">
        <v>6</v>
      </c>
      <c r="AM21" s="1">
        <v>5</v>
      </c>
      <c r="AN21" s="1">
        <v>1</v>
      </c>
      <c r="AO21" s="1">
        <v>9</v>
      </c>
      <c r="AP21" s="1">
        <v>10</v>
      </c>
      <c r="AQ21" s="1">
        <v>4</v>
      </c>
      <c r="AR21" s="1">
        <v>4</v>
      </c>
      <c r="AS21" s="1">
        <v>3</v>
      </c>
      <c r="AT21" s="1">
        <v>10</v>
      </c>
      <c r="AU21" s="1">
        <v>8</v>
      </c>
      <c r="AV21" s="1">
        <v>6</v>
      </c>
      <c r="AW21" s="1">
        <v>8</v>
      </c>
      <c r="AX21" s="1">
        <v>5</v>
      </c>
      <c r="AY21" s="1">
        <v>10</v>
      </c>
      <c r="AZ21" s="1">
        <v>7</v>
      </c>
      <c r="BA21" s="1">
        <v>3</v>
      </c>
      <c r="BB21" s="1">
        <v>5</v>
      </c>
      <c r="BC21" s="1">
        <v>3</v>
      </c>
      <c r="BD21" s="1">
        <v>8</v>
      </c>
      <c r="BE21" s="1">
        <v>2</v>
      </c>
      <c r="BF21" s="1">
        <v>9</v>
      </c>
      <c r="BG21" s="1">
        <v>9</v>
      </c>
      <c r="BH21" s="1">
        <v>6</v>
      </c>
    </row>
    <row r="22" spans="1:60" x14ac:dyDescent="0.2">
      <c r="A22" s="2">
        <v>45036.47950079861</v>
      </c>
      <c r="B22" s="1" t="s">
        <v>122</v>
      </c>
      <c r="C22" s="1">
        <v>71627215</v>
      </c>
      <c r="D22" s="1" t="s">
        <v>123</v>
      </c>
      <c r="E22" s="1" t="s">
        <v>62</v>
      </c>
      <c r="F22" s="1" t="s">
        <v>63</v>
      </c>
      <c r="G22" s="1" t="s">
        <v>64</v>
      </c>
      <c r="H22" s="1" t="s">
        <v>65</v>
      </c>
      <c r="I22" s="1" t="s">
        <v>87</v>
      </c>
      <c r="J22" s="1" t="s">
        <v>67</v>
      </c>
      <c r="K22" s="1">
        <v>10</v>
      </c>
      <c r="L22" s="1">
        <v>10</v>
      </c>
      <c r="M22" s="1">
        <v>10</v>
      </c>
      <c r="N22" s="1">
        <v>9</v>
      </c>
      <c r="O22" s="1">
        <v>10</v>
      </c>
      <c r="P22" s="1">
        <v>8</v>
      </c>
      <c r="Q22" s="1">
        <v>9</v>
      </c>
      <c r="R22" s="1">
        <v>8</v>
      </c>
      <c r="S22" s="1">
        <v>10</v>
      </c>
      <c r="T22" s="1">
        <v>10</v>
      </c>
      <c r="U22" s="1">
        <v>8</v>
      </c>
      <c r="V22" s="1">
        <v>4</v>
      </c>
      <c r="W22" s="1">
        <v>4</v>
      </c>
      <c r="X22" s="1">
        <v>10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4</v>
      </c>
      <c r="AE22" s="1">
        <v>10</v>
      </c>
      <c r="AF22" s="1">
        <v>10</v>
      </c>
      <c r="AG22" s="1">
        <v>10</v>
      </c>
      <c r="AH22" s="1">
        <v>10</v>
      </c>
      <c r="AI22" s="1">
        <v>10</v>
      </c>
      <c r="AJ22" s="1">
        <v>6</v>
      </c>
      <c r="AK22" s="1">
        <v>6</v>
      </c>
      <c r="AL22" s="1">
        <v>6</v>
      </c>
      <c r="AM22" s="1">
        <v>8</v>
      </c>
      <c r="AN22" s="1">
        <v>8</v>
      </c>
      <c r="AO22" s="1">
        <v>10</v>
      </c>
      <c r="AP22" s="1">
        <v>10</v>
      </c>
      <c r="AQ22" s="1">
        <v>8</v>
      </c>
      <c r="AR22" s="1">
        <v>6</v>
      </c>
      <c r="AS22" s="1">
        <v>6</v>
      </c>
      <c r="AT22" s="1">
        <v>10</v>
      </c>
      <c r="AU22" s="1">
        <v>10</v>
      </c>
      <c r="AV22" s="1">
        <v>10</v>
      </c>
      <c r="AW22" s="1">
        <v>10</v>
      </c>
      <c r="AX22" s="1">
        <v>10</v>
      </c>
      <c r="AY22" s="1">
        <v>10</v>
      </c>
      <c r="AZ22" s="1">
        <v>8</v>
      </c>
      <c r="BA22" s="1">
        <v>10</v>
      </c>
      <c r="BB22" s="1">
        <v>8</v>
      </c>
      <c r="BC22" s="1">
        <v>6</v>
      </c>
      <c r="BD22" s="1">
        <v>10</v>
      </c>
      <c r="BE22" s="1">
        <v>8</v>
      </c>
      <c r="BF22" s="1">
        <v>8</v>
      </c>
      <c r="BG22" s="1">
        <v>10</v>
      </c>
      <c r="BH22" s="1">
        <v>6</v>
      </c>
    </row>
    <row r="23" spans="1:60" x14ac:dyDescent="0.2">
      <c r="A23" s="2">
        <v>45036.541711504629</v>
      </c>
      <c r="B23" s="1" t="s">
        <v>124</v>
      </c>
      <c r="C23" s="1">
        <v>70564290</v>
      </c>
      <c r="D23" s="1" t="s">
        <v>123</v>
      </c>
      <c r="E23" s="1" t="s">
        <v>62</v>
      </c>
      <c r="F23" s="1" t="s">
        <v>63</v>
      </c>
      <c r="G23" s="1" t="s">
        <v>64</v>
      </c>
      <c r="H23" s="1" t="s">
        <v>125</v>
      </c>
      <c r="I23" s="1" t="s">
        <v>72</v>
      </c>
      <c r="J23" s="1" t="s">
        <v>67</v>
      </c>
      <c r="K23" s="1">
        <v>10</v>
      </c>
      <c r="L23" s="1">
        <v>10</v>
      </c>
      <c r="M23" s="1">
        <v>10</v>
      </c>
      <c r="N23" s="1">
        <v>8</v>
      </c>
      <c r="O23" s="1">
        <v>8</v>
      </c>
      <c r="P23" s="1">
        <v>8</v>
      </c>
      <c r="Q23" s="1">
        <v>8</v>
      </c>
      <c r="R23" s="1">
        <v>4</v>
      </c>
      <c r="S23" s="1">
        <v>8</v>
      </c>
      <c r="T23" s="1">
        <v>8</v>
      </c>
      <c r="U23" s="1">
        <v>6</v>
      </c>
      <c r="V23" s="1">
        <v>5</v>
      </c>
      <c r="W23" s="1">
        <v>4</v>
      </c>
      <c r="X23" s="1">
        <v>8</v>
      </c>
      <c r="Y23" s="1">
        <v>5</v>
      </c>
      <c r="Z23" s="1">
        <v>7</v>
      </c>
      <c r="AA23" s="1">
        <v>4</v>
      </c>
      <c r="AB23" s="1">
        <v>5</v>
      </c>
      <c r="AC23" s="1">
        <v>4</v>
      </c>
      <c r="AD23" s="1">
        <v>4</v>
      </c>
      <c r="AE23" s="1">
        <v>10</v>
      </c>
      <c r="AF23" s="1">
        <v>10</v>
      </c>
      <c r="AG23" s="1">
        <v>10</v>
      </c>
      <c r="AH23" s="1">
        <v>9</v>
      </c>
      <c r="AI23" s="1">
        <v>9</v>
      </c>
      <c r="AJ23" s="1">
        <v>7</v>
      </c>
      <c r="AK23" s="1">
        <v>4</v>
      </c>
      <c r="AL23" s="1">
        <v>4</v>
      </c>
      <c r="AM23" s="1">
        <v>6</v>
      </c>
      <c r="AN23" s="1">
        <v>5</v>
      </c>
      <c r="AO23" s="1">
        <v>10</v>
      </c>
      <c r="AP23" s="1">
        <v>9</v>
      </c>
      <c r="AQ23" s="1">
        <v>4</v>
      </c>
      <c r="AR23" s="1">
        <v>5</v>
      </c>
      <c r="AS23" s="1">
        <v>4</v>
      </c>
      <c r="AT23" s="1">
        <v>9</v>
      </c>
      <c r="AU23" s="1">
        <v>5</v>
      </c>
      <c r="AV23" s="1">
        <v>7</v>
      </c>
      <c r="AW23" s="1">
        <v>7</v>
      </c>
      <c r="AX23" s="1">
        <v>9</v>
      </c>
      <c r="AY23" s="1">
        <v>7</v>
      </c>
      <c r="AZ23" s="1">
        <v>7</v>
      </c>
      <c r="BA23" s="1">
        <v>7</v>
      </c>
      <c r="BB23" s="1">
        <v>9</v>
      </c>
      <c r="BC23" s="1">
        <v>8</v>
      </c>
      <c r="BD23" s="1">
        <v>9</v>
      </c>
      <c r="BE23" s="1">
        <v>8</v>
      </c>
      <c r="BF23" s="1">
        <v>6</v>
      </c>
      <c r="BG23" s="1">
        <v>7</v>
      </c>
      <c r="BH23" s="1">
        <v>8</v>
      </c>
    </row>
    <row r="24" spans="1:60" x14ac:dyDescent="0.2">
      <c r="A24" s="2">
        <v>45036.552279988427</v>
      </c>
      <c r="B24" s="1" t="s">
        <v>126</v>
      </c>
      <c r="C24" s="1">
        <v>43523188</v>
      </c>
      <c r="D24" s="1" t="s">
        <v>61</v>
      </c>
      <c r="E24" s="1" t="s">
        <v>85</v>
      </c>
      <c r="F24" s="1" t="s">
        <v>63</v>
      </c>
      <c r="G24" s="1" t="s">
        <v>64</v>
      </c>
      <c r="H24" s="1" t="s">
        <v>65</v>
      </c>
      <c r="I24" s="1" t="s">
        <v>87</v>
      </c>
      <c r="J24" s="1" t="s">
        <v>82</v>
      </c>
      <c r="K24" s="1">
        <v>5</v>
      </c>
      <c r="L24" s="1">
        <v>10</v>
      </c>
      <c r="M24" s="1">
        <v>6</v>
      </c>
      <c r="N24" s="1">
        <v>1</v>
      </c>
      <c r="O24" s="1">
        <v>10</v>
      </c>
      <c r="P24" s="1">
        <v>5</v>
      </c>
      <c r="Q24" s="1">
        <v>7</v>
      </c>
      <c r="R24" s="1">
        <v>1</v>
      </c>
      <c r="S24" s="1">
        <v>10</v>
      </c>
      <c r="T24" s="1">
        <v>2</v>
      </c>
      <c r="U24" s="1">
        <v>5</v>
      </c>
      <c r="V24" s="1">
        <v>1</v>
      </c>
      <c r="W24" s="1">
        <v>10</v>
      </c>
      <c r="X24" s="1">
        <v>10</v>
      </c>
      <c r="Y24" s="1">
        <v>5</v>
      </c>
      <c r="Z24" s="1">
        <v>1</v>
      </c>
      <c r="AA24" s="1">
        <v>1</v>
      </c>
      <c r="AB24" s="1">
        <v>6</v>
      </c>
      <c r="AC24" s="1">
        <v>1</v>
      </c>
      <c r="AD24" s="1">
        <v>7</v>
      </c>
      <c r="AE24" s="1">
        <v>10</v>
      </c>
      <c r="AF24" s="1">
        <v>10</v>
      </c>
      <c r="AG24" s="1">
        <v>5</v>
      </c>
      <c r="AH24" s="1">
        <v>10</v>
      </c>
      <c r="AI24" s="1">
        <v>5</v>
      </c>
      <c r="AJ24" s="1">
        <v>5</v>
      </c>
      <c r="AK24" s="1">
        <v>1</v>
      </c>
      <c r="AL24" s="1">
        <v>5</v>
      </c>
      <c r="AM24" s="1">
        <v>5</v>
      </c>
      <c r="AN24" s="1">
        <v>1</v>
      </c>
      <c r="AO24" s="1">
        <v>1</v>
      </c>
      <c r="AP24" s="1">
        <v>10</v>
      </c>
      <c r="AQ24" s="1">
        <v>7</v>
      </c>
      <c r="AR24" s="1">
        <v>7</v>
      </c>
      <c r="AS24" s="1">
        <v>5</v>
      </c>
      <c r="AT24" s="1">
        <v>10</v>
      </c>
      <c r="AU24" s="1">
        <v>7</v>
      </c>
      <c r="AV24" s="1">
        <v>7</v>
      </c>
      <c r="AW24" s="1">
        <v>10</v>
      </c>
      <c r="AX24" s="1">
        <v>10</v>
      </c>
      <c r="AY24" s="1">
        <v>5</v>
      </c>
      <c r="AZ24" s="1">
        <v>5</v>
      </c>
      <c r="BA24" s="1">
        <v>5</v>
      </c>
      <c r="BB24" s="1">
        <v>5</v>
      </c>
      <c r="BC24" s="1">
        <v>5</v>
      </c>
      <c r="BD24" s="1">
        <v>10</v>
      </c>
      <c r="BE24" s="1">
        <v>5</v>
      </c>
      <c r="BF24" s="1">
        <v>7</v>
      </c>
      <c r="BG24" s="1">
        <v>10</v>
      </c>
      <c r="BH24" s="1">
        <v>8</v>
      </c>
    </row>
    <row r="25" spans="1:60" x14ac:dyDescent="0.2">
      <c r="A25" s="2">
        <v>45036.589237268519</v>
      </c>
      <c r="B25" s="1" t="s">
        <v>127</v>
      </c>
      <c r="C25" s="1">
        <v>43616112</v>
      </c>
      <c r="D25" s="1" t="s">
        <v>61</v>
      </c>
      <c r="E25" s="1" t="s">
        <v>85</v>
      </c>
      <c r="F25" s="1" t="s">
        <v>99</v>
      </c>
      <c r="G25" s="1" t="s">
        <v>64</v>
      </c>
      <c r="H25" s="1" t="s">
        <v>100</v>
      </c>
      <c r="I25" s="1" t="s">
        <v>91</v>
      </c>
      <c r="J25" s="1" t="s">
        <v>67</v>
      </c>
      <c r="K25" s="1">
        <v>9</v>
      </c>
      <c r="L25" s="1">
        <v>3</v>
      </c>
      <c r="M25" s="1">
        <v>10</v>
      </c>
      <c r="N25" s="1">
        <v>6</v>
      </c>
      <c r="O25" s="1">
        <v>9</v>
      </c>
      <c r="P25" s="1">
        <v>4</v>
      </c>
      <c r="Q25" s="1">
        <v>10</v>
      </c>
      <c r="R25" s="1">
        <v>2</v>
      </c>
      <c r="S25" s="1">
        <v>8</v>
      </c>
      <c r="T25" s="1">
        <v>8</v>
      </c>
      <c r="U25" s="1">
        <v>3</v>
      </c>
      <c r="V25" s="1">
        <v>6</v>
      </c>
      <c r="W25" s="1">
        <v>10</v>
      </c>
      <c r="X25" s="1">
        <v>7</v>
      </c>
      <c r="Y25" s="1">
        <v>5</v>
      </c>
      <c r="Z25" s="1">
        <v>6</v>
      </c>
      <c r="AA25" s="1">
        <v>3</v>
      </c>
      <c r="AB25" s="1">
        <v>5</v>
      </c>
      <c r="AC25" s="1">
        <v>9</v>
      </c>
      <c r="AD25" s="1">
        <v>10</v>
      </c>
      <c r="AE25" s="1">
        <v>5</v>
      </c>
      <c r="AF25" s="1">
        <v>6</v>
      </c>
      <c r="AG25" s="1">
        <v>3</v>
      </c>
      <c r="AH25" s="1">
        <v>10</v>
      </c>
      <c r="AI25" s="1">
        <v>2</v>
      </c>
      <c r="AJ25" s="1">
        <v>4</v>
      </c>
      <c r="AK25" s="1">
        <v>5</v>
      </c>
      <c r="AL25" s="1">
        <v>9</v>
      </c>
      <c r="AM25" s="1">
        <v>4</v>
      </c>
      <c r="AN25" s="1">
        <v>7</v>
      </c>
      <c r="AO25" s="1">
        <v>1</v>
      </c>
      <c r="AP25" s="1">
        <v>5</v>
      </c>
      <c r="AQ25" s="1">
        <v>5</v>
      </c>
      <c r="AR25" s="1">
        <v>8</v>
      </c>
      <c r="AS25" s="1">
        <v>10</v>
      </c>
      <c r="AT25" s="1">
        <v>2</v>
      </c>
      <c r="AU25" s="1">
        <v>6</v>
      </c>
      <c r="AV25" s="1">
        <v>5</v>
      </c>
      <c r="AW25" s="1">
        <v>4</v>
      </c>
      <c r="AX25" s="1">
        <v>5</v>
      </c>
      <c r="AY25" s="1">
        <v>8</v>
      </c>
      <c r="AZ25" s="1">
        <v>10</v>
      </c>
      <c r="BA25" s="1">
        <v>9</v>
      </c>
      <c r="BB25" s="1">
        <v>10</v>
      </c>
      <c r="BC25" s="1">
        <v>10</v>
      </c>
      <c r="BD25" s="1">
        <v>10</v>
      </c>
      <c r="BE25" s="1">
        <v>10</v>
      </c>
      <c r="BF25" s="1">
        <v>6</v>
      </c>
      <c r="BG25" s="1">
        <v>10</v>
      </c>
      <c r="BH25" s="1">
        <v>6</v>
      </c>
    </row>
    <row r="26" spans="1:60" x14ac:dyDescent="0.2">
      <c r="A26" s="2">
        <v>45036.603713217592</v>
      </c>
      <c r="B26" s="1" t="s">
        <v>128</v>
      </c>
      <c r="C26" s="1">
        <v>18468387</v>
      </c>
      <c r="D26" s="1" t="s">
        <v>69</v>
      </c>
      <c r="E26" s="1" t="s">
        <v>62</v>
      </c>
      <c r="F26" s="1" t="s">
        <v>63</v>
      </c>
      <c r="G26" s="1" t="s">
        <v>64</v>
      </c>
      <c r="H26" s="1" t="s">
        <v>65</v>
      </c>
      <c r="I26" s="1" t="s">
        <v>79</v>
      </c>
      <c r="J26" s="1" t="s">
        <v>67</v>
      </c>
      <c r="K26" s="1">
        <v>8</v>
      </c>
      <c r="L26" s="1">
        <v>10</v>
      </c>
      <c r="M26" s="1">
        <v>8</v>
      </c>
      <c r="N26" s="1">
        <v>7</v>
      </c>
      <c r="O26" s="1">
        <v>8</v>
      </c>
      <c r="P26" s="1">
        <v>5</v>
      </c>
      <c r="Q26" s="1">
        <v>8</v>
      </c>
      <c r="R26" s="1">
        <v>5</v>
      </c>
      <c r="S26" s="1">
        <v>8</v>
      </c>
      <c r="T26" s="1">
        <v>7</v>
      </c>
      <c r="U26" s="1">
        <v>3</v>
      </c>
      <c r="V26" s="1">
        <v>3</v>
      </c>
      <c r="W26" s="1">
        <v>3</v>
      </c>
      <c r="X26" s="1">
        <v>3</v>
      </c>
      <c r="Y26" s="1">
        <v>3</v>
      </c>
      <c r="Z26" s="1">
        <v>1</v>
      </c>
      <c r="AA26" s="1">
        <v>3</v>
      </c>
      <c r="AB26" s="1">
        <v>1</v>
      </c>
      <c r="AC26" s="1">
        <v>1</v>
      </c>
      <c r="AD26" s="1">
        <v>1</v>
      </c>
      <c r="AE26" s="1">
        <v>8</v>
      </c>
      <c r="AF26" s="1">
        <v>9</v>
      </c>
      <c r="AG26" s="1">
        <v>8</v>
      </c>
      <c r="AH26" s="1">
        <v>8</v>
      </c>
      <c r="AI26" s="1">
        <v>7</v>
      </c>
      <c r="AJ26" s="1">
        <v>8</v>
      </c>
      <c r="AK26" s="1">
        <v>8</v>
      </c>
      <c r="AL26" s="1">
        <v>8</v>
      </c>
      <c r="AM26" s="1">
        <v>7</v>
      </c>
      <c r="AN26" s="1">
        <v>6</v>
      </c>
      <c r="AO26" s="1">
        <v>3</v>
      </c>
      <c r="AP26" s="1">
        <v>9</v>
      </c>
      <c r="AQ26" s="1">
        <v>1</v>
      </c>
      <c r="AR26" s="1">
        <v>1</v>
      </c>
      <c r="AS26" s="1">
        <v>3</v>
      </c>
      <c r="AT26" s="1">
        <v>8</v>
      </c>
      <c r="AU26" s="1">
        <v>1</v>
      </c>
      <c r="AV26" s="1">
        <v>10</v>
      </c>
      <c r="AW26" s="1">
        <v>4</v>
      </c>
      <c r="AX26" s="1">
        <v>8</v>
      </c>
      <c r="AY26" s="1">
        <v>7</v>
      </c>
      <c r="AZ26" s="1">
        <v>5</v>
      </c>
      <c r="BA26" s="1">
        <v>9</v>
      </c>
      <c r="BB26" s="1">
        <v>9</v>
      </c>
      <c r="BC26" s="1">
        <v>7</v>
      </c>
      <c r="BD26" s="1">
        <v>9</v>
      </c>
      <c r="BE26" s="1">
        <v>9</v>
      </c>
      <c r="BF26" s="1">
        <v>8</v>
      </c>
      <c r="BG26" s="1">
        <v>9</v>
      </c>
      <c r="BH26" s="1">
        <v>9</v>
      </c>
    </row>
    <row r="27" spans="1:60" x14ac:dyDescent="0.2">
      <c r="A27" s="2">
        <v>45036.686783738427</v>
      </c>
      <c r="B27" s="1" t="s">
        <v>129</v>
      </c>
      <c r="C27" s="1">
        <v>43865955</v>
      </c>
      <c r="D27" s="1" t="s">
        <v>69</v>
      </c>
      <c r="E27" s="1" t="s">
        <v>85</v>
      </c>
      <c r="F27" s="1" t="s">
        <v>130</v>
      </c>
      <c r="G27" s="1" t="s">
        <v>131</v>
      </c>
      <c r="H27" s="1" t="s">
        <v>100</v>
      </c>
      <c r="I27" s="1" t="s">
        <v>132</v>
      </c>
      <c r="J27" s="1" t="s">
        <v>67</v>
      </c>
      <c r="K27" s="1">
        <v>10</v>
      </c>
      <c r="L27" s="1">
        <v>10</v>
      </c>
      <c r="M27" s="1">
        <v>9</v>
      </c>
      <c r="N27" s="1">
        <v>10</v>
      </c>
      <c r="O27" s="1">
        <v>10</v>
      </c>
      <c r="P27" s="1">
        <v>8</v>
      </c>
      <c r="Q27" s="1">
        <v>8</v>
      </c>
      <c r="R27" s="1">
        <v>7</v>
      </c>
      <c r="S27" s="1">
        <v>9</v>
      </c>
      <c r="T27" s="1">
        <v>6</v>
      </c>
      <c r="U27" s="1">
        <v>8</v>
      </c>
      <c r="V27" s="1">
        <v>6</v>
      </c>
      <c r="W27" s="1">
        <v>8</v>
      </c>
      <c r="X27" s="1">
        <v>7</v>
      </c>
      <c r="Y27" s="1">
        <v>6</v>
      </c>
      <c r="Z27" s="1">
        <v>9</v>
      </c>
      <c r="AA27" s="1">
        <v>7</v>
      </c>
      <c r="AB27" s="1">
        <v>2</v>
      </c>
      <c r="AC27" s="1">
        <v>5</v>
      </c>
      <c r="AD27" s="1">
        <v>3</v>
      </c>
      <c r="AE27" s="1">
        <v>10</v>
      </c>
      <c r="AF27" s="1">
        <v>10</v>
      </c>
      <c r="AG27" s="1">
        <v>10</v>
      </c>
      <c r="AH27" s="1">
        <v>6</v>
      </c>
      <c r="AI27" s="1">
        <v>10</v>
      </c>
      <c r="AJ27" s="1">
        <v>7</v>
      </c>
      <c r="AK27" s="1">
        <v>5</v>
      </c>
      <c r="AL27" s="1">
        <v>5</v>
      </c>
      <c r="AM27" s="1">
        <v>8</v>
      </c>
      <c r="AN27" s="1">
        <v>9</v>
      </c>
      <c r="AO27" s="1">
        <v>10</v>
      </c>
      <c r="AP27" s="1">
        <v>10</v>
      </c>
      <c r="AQ27" s="1">
        <v>3</v>
      </c>
      <c r="AR27" s="1">
        <v>3</v>
      </c>
      <c r="AS27" s="1">
        <v>3</v>
      </c>
      <c r="AT27" s="1">
        <v>10</v>
      </c>
      <c r="AU27" s="1">
        <v>8</v>
      </c>
      <c r="AV27" s="1">
        <v>8</v>
      </c>
      <c r="AW27" s="1">
        <v>10</v>
      </c>
      <c r="AX27" s="1">
        <v>10</v>
      </c>
      <c r="AY27" s="1">
        <v>10</v>
      </c>
      <c r="AZ27" s="1">
        <v>10</v>
      </c>
      <c r="BA27" s="1">
        <v>10</v>
      </c>
      <c r="BB27" s="1">
        <v>8</v>
      </c>
      <c r="BC27" s="1">
        <v>6</v>
      </c>
      <c r="BD27" s="1">
        <v>10</v>
      </c>
      <c r="BE27" s="1">
        <v>10</v>
      </c>
      <c r="BF27" s="1">
        <v>10</v>
      </c>
      <c r="BG27" s="1">
        <v>10</v>
      </c>
      <c r="BH27" s="1">
        <v>4</v>
      </c>
    </row>
    <row r="28" spans="1:60" x14ac:dyDescent="0.2">
      <c r="A28" s="2">
        <v>45036.802575706017</v>
      </c>
      <c r="B28" s="1" t="s">
        <v>133</v>
      </c>
      <c r="C28" s="1">
        <v>3506967</v>
      </c>
      <c r="D28" s="1" t="s">
        <v>69</v>
      </c>
      <c r="E28" s="1" t="s">
        <v>62</v>
      </c>
      <c r="F28" s="1" t="s">
        <v>114</v>
      </c>
      <c r="G28" s="1" t="s">
        <v>134</v>
      </c>
      <c r="H28" s="1" t="s">
        <v>135</v>
      </c>
      <c r="I28" s="1" t="s">
        <v>136</v>
      </c>
      <c r="J28" s="1" t="s">
        <v>67</v>
      </c>
      <c r="K28" s="1">
        <v>9</v>
      </c>
      <c r="L28" s="1">
        <v>8</v>
      </c>
      <c r="M28" s="1">
        <v>7</v>
      </c>
      <c r="N28" s="1">
        <v>8</v>
      </c>
      <c r="O28" s="1">
        <v>7</v>
      </c>
      <c r="P28" s="1">
        <v>8</v>
      </c>
      <c r="Q28" s="1">
        <v>9</v>
      </c>
      <c r="R28" s="1">
        <v>6</v>
      </c>
      <c r="S28" s="1">
        <v>7</v>
      </c>
      <c r="T28" s="1">
        <v>7</v>
      </c>
      <c r="U28" s="1">
        <v>6</v>
      </c>
      <c r="V28" s="1">
        <v>6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6</v>
      </c>
      <c r="AC28" s="1">
        <v>4</v>
      </c>
      <c r="AD28" s="1">
        <v>4</v>
      </c>
      <c r="AE28" s="1">
        <v>7</v>
      </c>
      <c r="AF28" s="1">
        <v>8</v>
      </c>
      <c r="AG28" s="1">
        <v>6</v>
      </c>
      <c r="AH28" s="1">
        <v>6</v>
      </c>
      <c r="AI28" s="1">
        <v>8</v>
      </c>
      <c r="AJ28" s="1">
        <v>9</v>
      </c>
      <c r="AK28" s="1">
        <v>6</v>
      </c>
      <c r="AL28" s="1">
        <v>7</v>
      </c>
      <c r="AM28" s="1">
        <v>8</v>
      </c>
      <c r="AN28" s="1">
        <v>8</v>
      </c>
      <c r="AO28" s="1">
        <v>7</v>
      </c>
      <c r="AP28" s="1">
        <v>3</v>
      </c>
      <c r="AQ28" s="1">
        <v>4</v>
      </c>
      <c r="AR28" s="1">
        <v>6</v>
      </c>
      <c r="AS28" s="1">
        <v>4</v>
      </c>
      <c r="AT28" s="1">
        <v>3</v>
      </c>
      <c r="AU28" s="1">
        <v>3</v>
      </c>
      <c r="AV28" s="1">
        <v>9</v>
      </c>
      <c r="AW28" s="1">
        <v>2</v>
      </c>
      <c r="AX28" s="1">
        <v>6</v>
      </c>
      <c r="AY28" s="1">
        <v>5</v>
      </c>
      <c r="AZ28" s="1">
        <v>4</v>
      </c>
      <c r="BA28" s="1">
        <v>3</v>
      </c>
      <c r="BB28" s="1">
        <v>2</v>
      </c>
      <c r="BC28" s="1">
        <v>1</v>
      </c>
      <c r="BD28" s="1">
        <v>2</v>
      </c>
      <c r="BE28" s="1">
        <v>2</v>
      </c>
      <c r="BF28" s="1">
        <v>2</v>
      </c>
      <c r="BG28" s="1">
        <v>2</v>
      </c>
      <c r="BH28" s="1">
        <v>2</v>
      </c>
    </row>
    <row r="29" spans="1:60" x14ac:dyDescent="0.2">
      <c r="A29" s="2">
        <v>45036.960891793977</v>
      </c>
      <c r="B29" s="1" t="s">
        <v>137</v>
      </c>
      <c r="C29" s="1">
        <v>98558270</v>
      </c>
      <c r="D29" s="1" t="s">
        <v>61</v>
      </c>
      <c r="E29" s="1" t="s">
        <v>62</v>
      </c>
      <c r="F29" s="1" t="s">
        <v>63</v>
      </c>
      <c r="G29" s="1" t="s">
        <v>64</v>
      </c>
      <c r="H29" s="1" t="s">
        <v>65</v>
      </c>
      <c r="I29" s="1" t="s">
        <v>79</v>
      </c>
      <c r="J29" s="1" t="s">
        <v>80</v>
      </c>
      <c r="K29" s="1">
        <v>10</v>
      </c>
      <c r="L29" s="1">
        <v>10</v>
      </c>
      <c r="M29" s="1">
        <v>10</v>
      </c>
      <c r="N29" s="1">
        <v>5</v>
      </c>
      <c r="O29" s="1">
        <v>10</v>
      </c>
      <c r="P29" s="1">
        <v>7</v>
      </c>
      <c r="Q29" s="1">
        <v>3</v>
      </c>
      <c r="R29" s="1">
        <v>2</v>
      </c>
      <c r="S29" s="1">
        <v>8</v>
      </c>
      <c r="T29" s="1">
        <v>6</v>
      </c>
      <c r="U29" s="1">
        <v>7</v>
      </c>
      <c r="V29" s="1">
        <v>7</v>
      </c>
      <c r="W29" s="1">
        <v>4</v>
      </c>
      <c r="X29" s="1">
        <v>10</v>
      </c>
      <c r="Y29" s="1">
        <v>1</v>
      </c>
      <c r="Z29" s="1">
        <v>7</v>
      </c>
      <c r="AA29" s="1">
        <v>1</v>
      </c>
      <c r="AB29" s="1">
        <v>5</v>
      </c>
      <c r="AC29" s="1">
        <v>2</v>
      </c>
      <c r="AD29" s="1">
        <v>2</v>
      </c>
      <c r="AE29" s="1">
        <v>10</v>
      </c>
      <c r="AF29" s="1">
        <v>10</v>
      </c>
      <c r="AG29" s="1">
        <v>10</v>
      </c>
      <c r="AH29" s="1">
        <v>8</v>
      </c>
      <c r="AI29" s="1">
        <v>8</v>
      </c>
      <c r="AJ29" s="1">
        <v>2</v>
      </c>
      <c r="AK29" s="1">
        <v>2</v>
      </c>
      <c r="AL29" s="1">
        <v>7</v>
      </c>
      <c r="AM29" s="1">
        <v>7</v>
      </c>
      <c r="AN29" s="1">
        <v>8</v>
      </c>
      <c r="AO29" s="1">
        <v>10</v>
      </c>
      <c r="AP29" s="1">
        <v>10</v>
      </c>
      <c r="AQ29" s="1">
        <v>6</v>
      </c>
      <c r="AR29" s="1">
        <v>4</v>
      </c>
      <c r="AS29" s="1">
        <v>4</v>
      </c>
      <c r="AT29" s="1">
        <v>10</v>
      </c>
      <c r="AU29" s="1">
        <v>10</v>
      </c>
      <c r="AV29" s="1">
        <v>10</v>
      </c>
      <c r="AW29" s="1">
        <v>10</v>
      </c>
      <c r="AX29" s="1">
        <v>10</v>
      </c>
      <c r="AY29" s="1">
        <v>10</v>
      </c>
      <c r="AZ29" s="1">
        <v>6</v>
      </c>
      <c r="BA29" s="1">
        <v>10</v>
      </c>
      <c r="BB29" s="1">
        <v>6</v>
      </c>
      <c r="BC29" s="1">
        <v>5</v>
      </c>
      <c r="BD29" s="1">
        <v>10</v>
      </c>
      <c r="BE29" s="1">
        <v>5</v>
      </c>
      <c r="BF29" s="1">
        <v>10</v>
      </c>
      <c r="BG29" s="1">
        <v>10</v>
      </c>
      <c r="BH29" s="1">
        <v>6</v>
      </c>
    </row>
    <row r="30" spans="1:60" x14ac:dyDescent="0.2">
      <c r="A30" s="2">
        <v>45037.480389432865</v>
      </c>
      <c r="B30" s="1" t="s">
        <v>138</v>
      </c>
      <c r="C30" s="1">
        <v>41962117</v>
      </c>
      <c r="D30" s="1" t="s">
        <v>69</v>
      </c>
      <c r="E30" s="1" t="s">
        <v>85</v>
      </c>
      <c r="F30" s="1" t="s">
        <v>63</v>
      </c>
      <c r="G30" s="1" t="s">
        <v>64</v>
      </c>
      <c r="H30" s="1" t="s">
        <v>65</v>
      </c>
      <c r="I30" s="1" t="s">
        <v>72</v>
      </c>
      <c r="J30" s="1" t="s">
        <v>80</v>
      </c>
      <c r="K30" s="1">
        <v>10</v>
      </c>
      <c r="L30" s="1">
        <v>10</v>
      </c>
      <c r="M30" s="1">
        <v>6</v>
      </c>
      <c r="N30" s="1">
        <v>8</v>
      </c>
      <c r="O30" s="1">
        <v>10</v>
      </c>
      <c r="P30" s="1">
        <v>9</v>
      </c>
      <c r="Q30" s="1">
        <v>8</v>
      </c>
      <c r="R30" s="1">
        <v>6</v>
      </c>
      <c r="S30" s="1">
        <v>8</v>
      </c>
      <c r="T30" s="1">
        <v>10</v>
      </c>
      <c r="U30" s="1">
        <v>6</v>
      </c>
      <c r="V30" s="1">
        <v>2</v>
      </c>
      <c r="W30" s="1">
        <v>2</v>
      </c>
      <c r="X30" s="1">
        <v>8</v>
      </c>
      <c r="Y30" s="1">
        <v>2</v>
      </c>
      <c r="Z30" s="1">
        <v>3</v>
      </c>
      <c r="AA30" s="1">
        <v>4</v>
      </c>
      <c r="AB30" s="1">
        <v>2</v>
      </c>
      <c r="AC30" s="1">
        <v>2</v>
      </c>
      <c r="AD30" s="1">
        <v>2</v>
      </c>
      <c r="AE30" s="1">
        <v>10</v>
      </c>
      <c r="AF30" s="1">
        <v>10</v>
      </c>
      <c r="AG30" s="1">
        <v>10</v>
      </c>
      <c r="AH30" s="1">
        <v>10</v>
      </c>
      <c r="AI30" s="1">
        <v>10</v>
      </c>
      <c r="AJ30" s="1">
        <v>10</v>
      </c>
      <c r="AK30" s="1">
        <v>10</v>
      </c>
      <c r="AL30" s="1">
        <v>10</v>
      </c>
      <c r="AM30" s="1">
        <v>10</v>
      </c>
      <c r="AN30" s="1">
        <v>10</v>
      </c>
      <c r="AO30" s="1">
        <v>10</v>
      </c>
      <c r="AP30" s="1">
        <v>10</v>
      </c>
      <c r="AQ30" s="1">
        <v>10</v>
      </c>
      <c r="AR30" s="1">
        <v>10</v>
      </c>
      <c r="AS30" s="1">
        <v>8</v>
      </c>
      <c r="AT30" s="1">
        <v>10</v>
      </c>
      <c r="AU30" s="1">
        <v>10</v>
      </c>
      <c r="AV30" s="1">
        <v>10</v>
      </c>
      <c r="AW30" s="1">
        <v>10</v>
      </c>
      <c r="AX30" s="1">
        <v>10</v>
      </c>
      <c r="AY30" s="1">
        <v>10</v>
      </c>
      <c r="AZ30" s="1">
        <v>8</v>
      </c>
      <c r="BA30" s="1">
        <v>10</v>
      </c>
      <c r="BB30" s="1">
        <v>8</v>
      </c>
      <c r="BC30" s="1">
        <v>8</v>
      </c>
      <c r="BD30" s="1">
        <v>10</v>
      </c>
      <c r="BE30" s="1">
        <v>8</v>
      </c>
      <c r="BF30" s="1">
        <v>10</v>
      </c>
      <c r="BG30" s="1">
        <v>10</v>
      </c>
      <c r="BH30" s="1">
        <v>10</v>
      </c>
    </row>
    <row r="31" spans="1:60" x14ac:dyDescent="0.2">
      <c r="A31" s="2">
        <v>45038.468135532406</v>
      </c>
      <c r="B31" s="1" t="s">
        <v>139</v>
      </c>
      <c r="C31" s="1">
        <v>1152191155</v>
      </c>
      <c r="D31" s="1" t="s">
        <v>84</v>
      </c>
      <c r="E31" s="1" t="s">
        <v>62</v>
      </c>
      <c r="F31" s="1" t="s">
        <v>63</v>
      </c>
      <c r="G31" s="1" t="s">
        <v>64</v>
      </c>
      <c r="H31" s="1" t="s">
        <v>65</v>
      </c>
      <c r="I31" s="1" t="s">
        <v>79</v>
      </c>
      <c r="J31" s="1" t="s">
        <v>67</v>
      </c>
      <c r="K31" s="1">
        <v>8</v>
      </c>
      <c r="L31" s="1">
        <v>10</v>
      </c>
      <c r="M31" s="1">
        <v>8</v>
      </c>
      <c r="N31" s="1">
        <v>3</v>
      </c>
      <c r="O31" s="1">
        <v>9</v>
      </c>
      <c r="P31" s="1">
        <v>1</v>
      </c>
      <c r="Q31" s="1">
        <v>4</v>
      </c>
      <c r="R31" s="1">
        <v>1</v>
      </c>
      <c r="S31" s="1">
        <v>5</v>
      </c>
      <c r="T31" s="1">
        <v>5</v>
      </c>
      <c r="U31" s="1">
        <v>7</v>
      </c>
      <c r="V31" s="1">
        <v>7</v>
      </c>
      <c r="W31" s="1">
        <v>7</v>
      </c>
      <c r="X31" s="1">
        <v>7</v>
      </c>
      <c r="Y31" s="1">
        <v>5</v>
      </c>
      <c r="Z31" s="1">
        <v>3</v>
      </c>
      <c r="AA31" s="1">
        <v>5</v>
      </c>
      <c r="AB31" s="1">
        <v>7</v>
      </c>
      <c r="AC31" s="1">
        <v>5</v>
      </c>
      <c r="AD31" s="1">
        <v>5</v>
      </c>
      <c r="AE31" s="1">
        <v>10</v>
      </c>
      <c r="AF31" s="1">
        <v>8</v>
      </c>
      <c r="AG31" s="1">
        <v>8</v>
      </c>
      <c r="AH31" s="1">
        <v>8</v>
      </c>
      <c r="AI31" s="1">
        <v>8</v>
      </c>
      <c r="AJ31" s="1">
        <v>7</v>
      </c>
      <c r="AK31" s="1">
        <v>5</v>
      </c>
      <c r="AL31" s="1">
        <v>7</v>
      </c>
      <c r="AM31" s="1">
        <v>8</v>
      </c>
      <c r="AN31" s="1">
        <v>8</v>
      </c>
      <c r="AO31" s="1">
        <v>5</v>
      </c>
      <c r="AP31" s="1">
        <v>10</v>
      </c>
      <c r="AQ31" s="1">
        <v>9</v>
      </c>
      <c r="AR31" s="1">
        <v>7</v>
      </c>
      <c r="AS31" s="1">
        <v>7</v>
      </c>
      <c r="AT31" s="1">
        <v>10</v>
      </c>
      <c r="AU31" s="1">
        <v>8</v>
      </c>
      <c r="AV31" s="1">
        <v>9</v>
      </c>
      <c r="AW31" s="1">
        <v>10</v>
      </c>
      <c r="AX31" s="1">
        <v>10</v>
      </c>
      <c r="AY31" s="1">
        <v>10</v>
      </c>
      <c r="AZ31" s="1">
        <v>10</v>
      </c>
      <c r="BA31" s="1">
        <v>10</v>
      </c>
      <c r="BB31" s="1">
        <v>10</v>
      </c>
      <c r="BC31" s="1">
        <v>10</v>
      </c>
      <c r="BD31" s="1">
        <v>10</v>
      </c>
      <c r="BE31" s="1">
        <v>10</v>
      </c>
      <c r="BF31" s="1">
        <v>8</v>
      </c>
      <c r="BG31" s="1">
        <v>10</v>
      </c>
      <c r="BH31" s="1">
        <v>10</v>
      </c>
    </row>
    <row r="32" spans="1:60" x14ac:dyDescent="0.2">
      <c r="A32" s="2">
        <v>45038.503345578705</v>
      </c>
      <c r="B32" s="1" t="s">
        <v>140</v>
      </c>
      <c r="C32" s="1">
        <v>8127790</v>
      </c>
      <c r="D32" s="1" t="s">
        <v>69</v>
      </c>
      <c r="E32" s="1" t="s">
        <v>62</v>
      </c>
      <c r="F32" s="1" t="s">
        <v>63</v>
      </c>
      <c r="G32" s="1" t="s">
        <v>64</v>
      </c>
      <c r="H32" s="1" t="s">
        <v>121</v>
      </c>
      <c r="I32" s="1" t="s">
        <v>141</v>
      </c>
      <c r="J32" s="1" t="s">
        <v>82</v>
      </c>
      <c r="K32" s="1">
        <v>10</v>
      </c>
      <c r="L32" s="1">
        <v>10</v>
      </c>
      <c r="M32" s="1">
        <v>5</v>
      </c>
      <c r="N32" s="1">
        <v>8</v>
      </c>
      <c r="O32" s="1">
        <v>10</v>
      </c>
      <c r="P32" s="1">
        <v>10</v>
      </c>
      <c r="Q32" s="1">
        <v>1</v>
      </c>
      <c r="R32" s="1">
        <v>1</v>
      </c>
      <c r="S32" s="1">
        <v>10</v>
      </c>
      <c r="T32" s="1">
        <v>10</v>
      </c>
      <c r="U32" s="1">
        <v>1</v>
      </c>
      <c r="V32" s="1">
        <v>1</v>
      </c>
      <c r="W32" s="1">
        <v>1</v>
      </c>
      <c r="X32" s="1">
        <v>3</v>
      </c>
      <c r="Y32" s="1">
        <v>1</v>
      </c>
      <c r="Z32" s="1">
        <v>3</v>
      </c>
      <c r="AA32" s="1">
        <v>1</v>
      </c>
      <c r="AB32" s="1">
        <v>1</v>
      </c>
      <c r="AC32" s="1">
        <v>1</v>
      </c>
      <c r="AD32" s="1">
        <v>1</v>
      </c>
      <c r="AE32" s="1">
        <v>10</v>
      </c>
      <c r="AF32" s="1">
        <v>10</v>
      </c>
      <c r="AG32" s="1">
        <v>10</v>
      </c>
      <c r="AH32" s="1">
        <v>10</v>
      </c>
      <c r="AI32" s="1">
        <v>10</v>
      </c>
      <c r="AJ32" s="1">
        <v>10</v>
      </c>
      <c r="AK32" s="1">
        <v>10</v>
      </c>
      <c r="AL32" s="1">
        <v>10</v>
      </c>
      <c r="AM32" s="1">
        <v>10</v>
      </c>
      <c r="AN32" s="1">
        <v>10</v>
      </c>
      <c r="AO32" s="1">
        <v>10</v>
      </c>
      <c r="AP32" s="1">
        <v>10</v>
      </c>
      <c r="AQ32" s="1">
        <v>1</v>
      </c>
      <c r="AR32" s="1">
        <v>1</v>
      </c>
      <c r="AS32" s="1">
        <v>1</v>
      </c>
      <c r="AT32" s="1">
        <v>10</v>
      </c>
      <c r="AU32" s="1">
        <v>1</v>
      </c>
      <c r="AV32" s="1">
        <v>10</v>
      </c>
      <c r="AW32" s="1">
        <v>10</v>
      </c>
      <c r="AX32" s="1">
        <v>10</v>
      </c>
      <c r="AY32" s="1">
        <v>3</v>
      </c>
      <c r="AZ32" s="1">
        <v>1</v>
      </c>
      <c r="BA32" s="1">
        <v>3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</row>
    <row r="33" spans="1:60" x14ac:dyDescent="0.2">
      <c r="A33" s="2">
        <v>45039.825283067126</v>
      </c>
      <c r="B33" s="1" t="s">
        <v>142</v>
      </c>
      <c r="C33" s="1">
        <v>36758911</v>
      </c>
      <c r="D33" s="1" t="s">
        <v>69</v>
      </c>
      <c r="E33" s="1" t="s">
        <v>85</v>
      </c>
      <c r="F33" s="1" t="s">
        <v>70</v>
      </c>
      <c r="G33" s="1" t="s">
        <v>64</v>
      </c>
      <c r="H33" s="1" t="s">
        <v>71</v>
      </c>
      <c r="I33" s="1" t="s">
        <v>91</v>
      </c>
      <c r="J33" s="1" t="s">
        <v>80</v>
      </c>
      <c r="K33" s="1">
        <v>10</v>
      </c>
      <c r="L33" s="1">
        <v>6</v>
      </c>
      <c r="M33" s="1">
        <v>10</v>
      </c>
      <c r="N33" s="1">
        <v>6</v>
      </c>
      <c r="O33" s="1">
        <v>6</v>
      </c>
      <c r="P33" s="1">
        <v>6</v>
      </c>
      <c r="Q33" s="1">
        <v>10</v>
      </c>
      <c r="R33" s="1">
        <v>5</v>
      </c>
      <c r="S33" s="1">
        <v>10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6</v>
      </c>
      <c r="AH33" s="1">
        <v>5</v>
      </c>
      <c r="AI33" s="1">
        <v>5</v>
      </c>
      <c r="AJ33" s="1">
        <v>5</v>
      </c>
      <c r="AK33" s="1">
        <v>5</v>
      </c>
      <c r="AL33" s="1">
        <v>5</v>
      </c>
      <c r="AM33" s="1">
        <v>10</v>
      </c>
      <c r="AN33" s="1">
        <v>7</v>
      </c>
      <c r="AO33" s="1">
        <v>3</v>
      </c>
      <c r="AP33" s="1">
        <v>5</v>
      </c>
      <c r="AQ33" s="1">
        <v>4</v>
      </c>
      <c r="AR33" s="1">
        <v>4</v>
      </c>
      <c r="AS33" s="1">
        <v>4</v>
      </c>
      <c r="AT33" s="1">
        <v>4</v>
      </c>
      <c r="AU33" s="1">
        <v>4</v>
      </c>
      <c r="AV33" s="1">
        <v>7</v>
      </c>
      <c r="AW33" s="1">
        <v>4</v>
      </c>
      <c r="AX33" s="1">
        <v>5</v>
      </c>
      <c r="AY33" s="1">
        <v>7</v>
      </c>
      <c r="AZ33" s="1">
        <v>10</v>
      </c>
      <c r="BA33" s="1">
        <v>10</v>
      </c>
      <c r="BB33" s="1">
        <v>10</v>
      </c>
      <c r="BC33" s="1">
        <v>10</v>
      </c>
      <c r="BD33" s="1">
        <v>10</v>
      </c>
      <c r="BE33" s="1">
        <v>10</v>
      </c>
      <c r="BF33" s="1">
        <v>10</v>
      </c>
      <c r="BG33" s="1">
        <v>10</v>
      </c>
      <c r="BH33" s="1">
        <v>10</v>
      </c>
    </row>
    <row r="34" spans="1:60" x14ac:dyDescent="0.2">
      <c r="A34" s="2">
        <v>45040.390979618052</v>
      </c>
      <c r="B34" s="1" t="s">
        <v>143</v>
      </c>
      <c r="C34" s="1">
        <v>43801228</v>
      </c>
      <c r="D34" s="1" t="s">
        <v>61</v>
      </c>
      <c r="E34" s="1" t="s">
        <v>85</v>
      </c>
      <c r="F34" s="1" t="s">
        <v>114</v>
      </c>
      <c r="G34" s="1" t="s">
        <v>144</v>
      </c>
      <c r="H34" s="1" t="s">
        <v>65</v>
      </c>
      <c r="I34" s="1" t="s">
        <v>87</v>
      </c>
      <c r="J34" s="1" t="s">
        <v>67</v>
      </c>
      <c r="K34" s="1">
        <v>10</v>
      </c>
      <c r="L34" s="1">
        <v>6</v>
      </c>
      <c r="M34" s="1">
        <v>5</v>
      </c>
      <c r="N34" s="1">
        <v>5</v>
      </c>
      <c r="O34" s="1">
        <v>6</v>
      </c>
      <c r="P34" s="1">
        <v>3</v>
      </c>
      <c r="Q34" s="1">
        <v>3</v>
      </c>
      <c r="R34" s="1">
        <v>7</v>
      </c>
      <c r="S34" s="1">
        <v>10</v>
      </c>
      <c r="T34" s="1">
        <v>10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7</v>
      </c>
      <c r="AD34" s="1">
        <v>3</v>
      </c>
      <c r="AE34" s="1">
        <v>3</v>
      </c>
      <c r="AF34" s="1">
        <v>5</v>
      </c>
      <c r="AG34" s="1">
        <v>3</v>
      </c>
      <c r="AH34" s="1">
        <v>3</v>
      </c>
      <c r="AI34" s="1">
        <v>3</v>
      </c>
      <c r="AJ34" s="1">
        <v>3</v>
      </c>
      <c r="AK34" s="1">
        <v>7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3</v>
      </c>
      <c r="BA34" s="1">
        <v>10</v>
      </c>
      <c r="BB34" s="1">
        <v>3</v>
      </c>
      <c r="BC34" s="1">
        <v>7</v>
      </c>
      <c r="BD34" s="1">
        <v>3</v>
      </c>
      <c r="BE34" s="1">
        <v>3</v>
      </c>
      <c r="BF34" s="1">
        <v>3</v>
      </c>
      <c r="BG34" s="1">
        <v>3</v>
      </c>
      <c r="BH34" s="1">
        <v>3</v>
      </c>
    </row>
    <row r="35" spans="1:60" x14ac:dyDescent="0.2">
      <c r="A35" s="2">
        <v>45040.647576909723</v>
      </c>
      <c r="B35" s="1" t="s">
        <v>145</v>
      </c>
      <c r="C35" s="1">
        <v>43565173</v>
      </c>
      <c r="D35" s="1" t="s">
        <v>61</v>
      </c>
      <c r="E35" s="1" t="s">
        <v>85</v>
      </c>
      <c r="F35" s="1" t="s">
        <v>114</v>
      </c>
      <c r="G35" s="1" t="s">
        <v>146</v>
      </c>
      <c r="H35" s="1" t="s">
        <v>147</v>
      </c>
      <c r="I35" s="1" t="s">
        <v>148</v>
      </c>
      <c r="J35" s="1" t="s">
        <v>67</v>
      </c>
      <c r="K35" s="1">
        <v>10</v>
      </c>
      <c r="L35" s="1">
        <v>10</v>
      </c>
      <c r="M35" s="1">
        <v>6</v>
      </c>
      <c r="N35" s="1">
        <v>5</v>
      </c>
      <c r="O35" s="1">
        <v>9</v>
      </c>
      <c r="P35" s="1">
        <v>3</v>
      </c>
      <c r="Q35" s="1">
        <v>2</v>
      </c>
      <c r="R35" s="1">
        <v>2</v>
      </c>
      <c r="S35" s="1">
        <v>3</v>
      </c>
      <c r="T35" s="1">
        <v>3</v>
      </c>
      <c r="U35" s="1">
        <v>6</v>
      </c>
      <c r="V35" s="1">
        <v>3</v>
      </c>
      <c r="W35" s="1">
        <v>4</v>
      </c>
      <c r="X35" s="1">
        <v>8</v>
      </c>
      <c r="Y35" s="1">
        <v>3</v>
      </c>
      <c r="Z35" s="1">
        <v>9</v>
      </c>
      <c r="AA35" s="1">
        <v>8</v>
      </c>
      <c r="AB35" s="1">
        <v>1</v>
      </c>
      <c r="AC35" s="1">
        <v>2</v>
      </c>
      <c r="AD35" s="1">
        <v>5</v>
      </c>
      <c r="AE35" s="1">
        <v>9</v>
      </c>
      <c r="AF35" s="1">
        <v>9</v>
      </c>
      <c r="AG35" s="1">
        <v>9</v>
      </c>
      <c r="AH35" s="1">
        <v>9</v>
      </c>
      <c r="AI35" s="1">
        <v>9</v>
      </c>
      <c r="AJ35" s="1">
        <v>3</v>
      </c>
      <c r="AK35" s="1">
        <v>3</v>
      </c>
      <c r="AL35" s="1">
        <v>3</v>
      </c>
      <c r="AM35" s="1">
        <v>3</v>
      </c>
      <c r="AN35" s="1">
        <v>5</v>
      </c>
      <c r="AO35" s="1">
        <v>7</v>
      </c>
      <c r="AP35" s="1">
        <v>7</v>
      </c>
      <c r="AQ35" s="1">
        <v>7</v>
      </c>
      <c r="AR35" s="1">
        <v>1</v>
      </c>
      <c r="AS35" s="1">
        <v>2</v>
      </c>
      <c r="AT35" s="1">
        <v>8</v>
      </c>
      <c r="AU35" s="1">
        <v>8</v>
      </c>
      <c r="AV35" s="1">
        <v>9</v>
      </c>
      <c r="AW35" s="1">
        <v>10</v>
      </c>
      <c r="AX35" s="1">
        <v>10</v>
      </c>
      <c r="AY35" s="1">
        <v>9</v>
      </c>
      <c r="AZ35" s="1">
        <v>8</v>
      </c>
      <c r="BA35" s="1">
        <v>10</v>
      </c>
      <c r="BB35" s="1">
        <v>8</v>
      </c>
      <c r="BC35" s="1">
        <v>8</v>
      </c>
      <c r="BD35" s="1">
        <v>10</v>
      </c>
      <c r="BE35" s="1">
        <v>10</v>
      </c>
      <c r="BF35" s="1">
        <v>8</v>
      </c>
      <c r="BG35" s="1">
        <v>10</v>
      </c>
      <c r="BH35" s="1">
        <v>10</v>
      </c>
    </row>
    <row r="36" spans="1:60" x14ac:dyDescent="0.2">
      <c r="A36" s="2">
        <v>45041.396266516203</v>
      </c>
      <c r="B36" s="1" t="s">
        <v>149</v>
      </c>
      <c r="C36" s="1">
        <v>32105478</v>
      </c>
      <c r="D36" s="1" t="s">
        <v>61</v>
      </c>
      <c r="E36" s="1" t="s">
        <v>85</v>
      </c>
      <c r="F36" s="1" t="s">
        <v>63</v>
      </c>
      <c r="G36" s="1" t="s">
        <v>64</v>
      </c>
      <c r="H36" s="1" t="s">
        <v>121</v>
      </c>
      <c r="I36" s="1" t="s">
        <v>91</v>
      </c>
      <c r="J36" s="1" t="s">
        <v>67</v>
      </c>
      <c r="K36" s="1">
        <v>10</v>
      </c>
      <c r="L36" s="1">
        <v>10</v>
      </c>
      <c r="M36" s="1">
        <v>8</v>
      </c>
      <c r="N36" s="1">
        <v>7</v>
      </c>
      <c r="O36" s="1">
        <v>10</v>
      </c>
      <c r="P36" s="1">
        <v>7</v>
      </c>
      <c r="Q36" s="1">
        <v>6</v>
      </c>
      <c r="R36" s="1">
        <v>8</v>
      </c>
      <c r="S36" s="1">
        <v>10</v>
      </c>
      <c r="T36" s="1">
        <v>10</v>
      </c>
      <c r="U36" s="1">
        <v>10</v>
      </c>
      <c r="V36" s="1">
        <v>5</v>
      </c>
      <c r="W36" s="1">
        <v>8</v>
      </c>
      <c r="X36" s="1">
        <v>8</v>
      </c>
      <c r="Y36" s="1">
        <v>5</v>
      </c>
      <c r="Z36" s="1">
        <v>8</v>
      </c>
      <c r="AA36" s="1">
        <v>4</v>
      </c>
      <c r="AB36" s="1">
        <v>4</v>
      </c>
      <c r="AC36" s="1">
        <v>7</v>
      </c>
      <c r="AD36" s="1">
        <v>7</v>
      </c>
      <c r="AE36" s="1">
        <v>10</v>
      </c>
      <c r="AF36" s="1">
        <v>10</v>
      </c>
      <c r="AG36" s="1">
        <v>10</v>
      </c>
      <c r="AH36" s="1">
        <v>10</v>
      </c>
      <c r="AI36" s="1">
        <v>10</v>
      </c>
      <c r="AJ36" s="1">
        <v>9</v>
      </c>
      <c r="AK36" s="1">
        <v>8</v>
      </c>
      <c r="AL36" s="1">
        <v>9</v>
      </c>
      <c r="AM36" s="1">
        <v>9</v>
      </c>
      <c r="AN36" s="1">
        <v>9</v>
      </c>
      <c r="AO36" s="1">
        <v>10</v>
      </c>
      <c r="AP36" s="1">
        <v>10</v>
      </c>
      <c r="AQ36" s="1">
        <v>9</v>
      </c>
      <c r="AR36" s="1">
        <v>4</v>
      </c>
      <c r="AS36" s="1">
        <v>7</v>
      </c>
      <c r="AT36" s="1">
        <v>10</v>
      </c>
      <c r="AU36" s="1">
        <v>10</v>
      </c>
      <c r="AV36" s="1">
        <v>10</v>
      </c>
      <c r="AW36" s="1">
        <v>10</v>
      </c>
      <c r="AX36" s="1">
        <v>10</v>
      </c>
      <c r="AY36" s="1">
        <v>10</v>
      </c>
      <c r="AZ36" s="1">
        <v>9</v>
      </c>
      <c r="BA36" s="1">
        <v>10</v>
      </c>
      <c r="BB36" s="1">
        <v>10</v>
      </c>
      <c r="BC36" s="1">
        <v>9</v>
      </c>
      <c r="BD36" s="1">
        <v>9</v>
      </c>
      <c r="BE36" s="1">
        <v>9</v>
      </c>
      <c r="BF36" s="1">
        <v>7</v>
      </c>
      <c r="BG36" s="1">
        <v>9</v>
      </c>
      <c r="BH36" s="1">
        <v>7</v>
      </c>
    </row>
    <row r="37" spans="1:60" x14ac:dyDescent="0.2">
      <c r="A37" s="2">
        <v>45041.653592546296</v>
      </c>
      <c r="B37" s="1" t="s">
        <v>150</v>
      </c>
      <c r="C37" s="1">
        <v>52316367</v>
      </c>
      <c r="D37" s="1" t="s">
        <v>61</v>
      </c>
      <c r="E37" s="1" t="s">
        <v>85</v>
      </c>
      <c r="F37" s="1" t="s">
        <v>70</v>
      </c>
      <c r="G37" s="1" t="s">
        <v>64</v>
      </c>
      <c r="H37" s="1" t="s">
        <v>71</v>
      </c>
      <c r="I37" s="1" t="s">
        <v>66</v>
      </c>
      <c r="J37" s="1" t="s">
        <v>67</v>
      </c>
      <c r="K37" s="1">
        <v>10</v>
      </c>
      <c r="L37" s="1">
        <v>10</v>
      </c>
      <c r="M37" s="1">
        <v>10</v>
      </c>
      <c r="N37" s="1">
        <v>7</v>
      </c>
      <c r="O37" s="1">
        <v>10</v>
      </c>
      <c r="P37" s="1">
        <v>9</v>
      </c>
      <c r="Q37" s="1">
        <v>2</v>
      </c>
      <c r="R37" s="1">
        <v>8</v>
      </c>
      <c r="S37" s="1">
        <v>2</v>
      </c>
      <c r="T37" s="1">
        <v>2</v>
      </c>
      <c r="U37" s="1">
        <v>10</v>
      </c>
      <c r="V37" s="1">
        <v>5</v>
      </c>
      <c r="W37" s="1">
        <v>9</v>
      </c>
      <c r="X37" s="1">
        <v>10</v>
      </c>
      <c r="Y37" s="1">
        <v>2</v>
      </c>
      <c r="Z37" s="1">
        <v>10</v>
      </c>
      <c r="AA37" s="1">
        <v>2</v>
      </c>
      <c r="AB37" s="1">
        <v>2</v>
      </c>
      <c r="AC37" s="1">
        <v>7</v>
      </c>
      <c r="AD37" s="1">
        <v>9</v>
      </c>
      <c r="AE37" s="1">
        <v>8</v>
      </c>
      <c r="AF37" s="1">
        <v>8</v>
      </c>
      <c r="AG37" s="1">
        <v>8</v>
      </c>
      <c r="AH37" s="1">
        <v>7</v>
      </c>
      <c r="AI37" s="1">
        <v>10</v>
      </c>
      <c r="AJ37" s="1">
        <v>2</v>
      </c>
      <c r="AK37" s="1">
        <v>7</v>
      </c>
      <c r="AL37" s="1">
        <v>3</v>
      </c>
      <c r="AM37" s="1">
        <v>10</v>
      </c>
      <c r="AN37" s="1">
        <v>9</v>
      </c>
      <c r="AO37" s="1">
        <v>5</v>
      </c>
      <c r="AP37" s="1">
        <v>10</v>
      </c>
      <c r="AQ37" s="1">
        <v>4</v>
      </c>
      <c r="AR37" s="1">
        <v>7</v>
      </c>
      <c r="AS37" s="1">
        <v>10</v>
      </c>
      <c r="AT37" s="1">
        <v>10</v>
      </c>
      <c r="AU37" s="1">
        <v>6</v>
      </c>
      <c r="AV37" s="1">
        <v>10</v>
      </c>
      <c r="AW37" s="1">
        <v>10</v>
      </c>
      <c r="AX37" s="1">
        <v>7</v>
      </c>
      <c r="AY37" s="1">
        <v>9</v>
      </c>
      <c r="AZ37" s="1">
        <v>10</v>
      </c>
      <c r="BA37" s="1">
        <v>2</v>
      </c>
      <c r="BB37" s="1">
        <v>10</v>
      </c>
      <c r="BC37" s="1">
        <v>3</v>
      </c>
      <c r="BD37" s="1">
        <v>8</v>
      </c>
      <c r="BE37" s="1">
        <v>5</v>
      </c>
      <c r="BF37" s="1">
        <v>5</v>
      </c>
      <c r="BG37" s="1">
        <v>10</v>
      </c>
      <c r="BH37" s="1">
        <v>10</v>
      </c>
    </row>
    <row r="38" spans="1:60" x14ac:dyDescent="0.2">
      <c r="A38" s="2">
        <v>45041.654377418978</v>
      </c>
      <c r="B38" s="1" t="s">
        <v>151</v>
      </c>
      <c r="C38" s="1">
        <v>24331769</v>
      </c>
      <c r="D38" s="1" t="s">
        <v>69</v>
      </c>
      <c r="E38" s="1" t="s">
        <v>85</v>
      </c>
      <c r="F38" s="1" t="s">
        <v>63</v>
      </c>
      <c r="G38" s="1" t="s">
        <v>64</v>
      </c>
      <c r="H38" s="1" t="s">
        <v>65</v>
      </c>
      <c r="I38" s="1" t="s">
        <v>87</v>
      </c>
      <c r="J38" s="1" t="s">
        <v>67</v>
      </c>
      <c r="K38" s="1">
        <v>6</v>
      </c>
      <c r="L38" s="1">
        <v>10</v>
      </c>
      <c r="M38" s="1">
        <v>10</v>
      </c>
      <c r="N38" s="1">
        <v>2</v>
      </c>
      <c r="O38" s="1">
        <v>10</v>
      </c>
      <c r="P38" s="1">
        <v>5</v>
      </c>
      <c r="Q38" s="1">
        <v>5</v>
      </c>
      <c r="R38" s="1">
        <v>2</v>
      </c>
      <c r="S38" s="1">
        <v>8</v>
      </c>
      <c r="T38" s="1">
        <v>6</v>
      </c>
      <c r="U38" s="1">
        <v>8</v>
      </c>
      <c r="V38" s="1">
        <v>8</v>
      </c>
      <c r="W38" s="1">
        <v>7</v>
      </c>
      <c r="X38" s="1">
        <v>9</v>
      </c>
      <c r="Y38" s="1">
        <v>7</v>
      </c>
      <c r="Z38" s="1">
        <v>7</v>
      </c>
      <c r="AA38" s="1">
        <v>8</v>
      </c>
      <c r="AB38" s="1">
        <v>3</v>
      </c>
      <c r="AC38" s="1">
        <v>5</v>
      </c>
      <c r="AD38" s="1">
        <v>7</v>
      </c>
      <c r="AE38" s="1">
        <v>10</v>
      </c>
      <c r="AF38" s="1">
        <v>10</v>
      </c>
      <c r="AG38" s="1">
        <v>10</v>
      </c>
      <c r="AH38" s="1">
        <v>10</v>
      </c>
      <c r="AI38" s="1">
        <v>10</v>
      </c>
      <c r="AJ38" s="1">
        <v>8</v>
      </c>
      <c r="AK38" s="1">
        <v>8</v>
      </c>
      <c r="AL38" s="1">
        <v>9</v>
      </c>
      <c r="AM38" s="1">
        <v>6</v>
      </c>
      <c r="AN38" s="1">
        <v>9</v>
      </c>
      <c r="AO38" s="1">
        <v>10</v>
      </c>
      <c r="AP38" s="1">
        <v>10</v>
      </c>
      <c r="AQ38" s="1">
        <v>10</v>
      </c>
      <c r="AR38" s="1">
        <v>5</v>
      </c>
      <c r="AS38" s="1">
        <v>8</v>
      </c>
      <c r="AT38" s="1">
        <v>10</v>
      </c>
      <c r="AU38" s="1">
        <v>10</v>
      </c>
      <c r="AV38" s="1">
        <v>10</v>
      </c>
      <c r="AW38" s="1">
        <v>10</v>
      </c>
      <c r="AX38" s="1">
        <v>10</v>
      </c>
      <c r="AY38" s="1">
        <v>10</v>
      </c>
      <c r="AZ38" s="1">
        <v>10</v>
      </c>
      <c r="BA38" s="1">
        <v>10</v>
      </c>
      <c r="BB38" s="1">
        <v>10</v>
      </c>
      <c r="BC38" s="1">
        <v>10</v>
      </c>
      <c r="BD38" s="1">
        <v>10</v>
      </c>
      <c r="BE38" s="1">
        <v>7</v>
      </c>
      <c r="BF38" s="1">
        <v>10</v>
      </c>
      <c r="BG38" s="1">
        <v>10</v>
      </c>
      <c r="BH38" s="1">
        <v>10</v>
      </c>
    </row>
    <row r="39" spans="1:60" x14ac:dyDescent="0.2">
      <c r="A39" s="2">
        <v>45041.662510173614</v>
      </c>
      <c r="B39" s="1" t="s">
        <v>152</v>
      </c>
      <c r="C39" s="1">
        <v>1152209663</v>
      </c>
      <c r="D39" s="1" t="s">
        <v>84</v>
      </c>
      <c r="E39" s="1" t="s">
        <v>85</v>
      </c>
      <c r="F39" s="1" t="s">
        <v>63</v>
      </c>
      <c r="G39" s="1" t="s">
        <v>64</v>
      </c>
      <c r="H39" s="1" t="s">
        <v>65</v>
      </c>
      <c r="I39" s="1" t="s">
        <v>153</v>
      </c>
      <c r="J39" s="1" t="s">
        <v>77</v>
      </c>
      <c r="K39" s="1">
        <v>8</v>
      </c>
      <c r="L39" s="1">
        <v>10</v>
      </c>
      <c r="M39" s="1">
        <v>8</v>
      </c>
      <c r="N39" s="1">
        <v>8</v>
      </c>
      <c r="O39" s="1">
        <v>10</v>
      </c>
      <c r="P39" s="1">
        <v>7</v>
      </c>
      <c r="Q39" s="1">
        <v>9</v>
      </c>
      <c r="R39" s="1">
        <v>5</v>
      </c>
      <c r="S39" s="1">
        <v>10</v>
      </c>
      <c r="T39" s="1">
        <v>7</v>
      </c>
      <c r="U39" s="1">
        <v>7</v>
      </c>
      <c r="V39" s="1">
        <v>5</v>
      </c>
      <c r="W39" s="1">
        <v>6</v>
      </c>
      <c r="X39" s="1">
        <v>10</v>
      </c>
      <c r="Y39" s="1">
        <v>6</v>
      </c>
      <c r="Z39" s="1">
        <v>6</v>
      </c>
      <c r="AA39" s="1">
        <v>5</v>
      </c>
      <c r="AB39" s="1">
        <v>4</v>
      </c>
      <c r="AC39" s="1">
        <v>5</v>
      </c>
      <c r="AD39" s="1">
        <v>5</v>
      </c>
      <c r="AE39" s="1">
        <v>10</v>
      </c>
      <c r="AF39" s="1">
        <v>10</v>
      </c>
      <c r="AG39" s="1">
        <v>9</v>
      </c>
      <c r="AH39" s="1">
        <v>10</v>
      </c>
      <c r="AI39" s="1">
        <v>8</v>
      </c>
      <c r="AJ39" s="1">
        <v>9</v>
      </c>
      <c r="AK39" s="1">
        <v>6</v>
      </c>
      <c r="AL39" s="1">
        <v>10</v>
      </c>
      <c r="AM39" s="1">
        <v>10</v>
      </c>
      <c r="AN39" s="1">
        <v>7</v>
      </c>
      <c r="AO39" s="1">
        <v>9</v>
      </c>
      <c r="AP39" s="1">
        <v>10</v>
      </c>
      <c r="AQ39" s="1">
        <v>10</v>
      </c>
      <c r="AR39" s="1">
        <v>6</v>
      </c>
      <c r="AS39" s="1">
        <v>6</v>
      </c>
      <c r="AT39" s="1">
        <v>10</v>
      </c>
      <c r="AU39" s="1">
        <v>10</v>
      </c>
      <c r="AV39" s="1">
        <v>10</v>
      </c>
      <c r="AW39" s="1">
        <v>10</v>
      </c>
      <c r="AX39" s="1">
        <v>10</v>
      </c>
      <c r="AY39" s="1">
        <v>10</v>
      </c>
      <c r="AZ39" s="1">
        <v>10</v>
      </c>
      <c r="BA39" s="1">
        <v>10</v>
      </c>
      <c r="BB39" s="1">
        <v>8</v>
      </c>
      <c r="BC39" s="1">
        <v>10</v>
      </c>
      <c r="BD39" s="1">
        <v>10</v>
      </c>
      <c r="BE39" s="1">
        <v>10</v>
      </c>
      <c r="BF39" s="1">
        <v>9</v>
      </c>
      <c r="BG39" s="1">
        <v>8</v>
      </c>
      <c r="BH39" s="1">
        <v>8</v>
      </c>
    </row>
    <row r="40" spans="1:60" x14ac:dyDescent="0.2">
      <c r="A40" s="2">
        <v>45041.851974560181</v>
      </c>
      <c r="B40" s="1" t="s">
        <v>154</v>
      </c>
      <c r="C40" s="1">
        <v>86056154</v>
      </c>
      <c r="D40" s="1" t="s">
        <v>61</v>
      </c>
      <c r="E40" s="1" t="s">
        <v>62</v>
      </c>
      <c r="F40" s="1" t="s">
        <v>63</v>
      </c>
      <c r="G40" s="1" t="s">
        <v>64</v>
      </c>
      <c r="H40" s="1" t="s">
        <v>65</v>
      </c>
      <c r="I40" s="1" t="s">
        <v>87</v>
      </c>
      <c r="J40" s="1" t="s">
        <v>80</v>
      </c>
      <c r="K40" s="1">
        <v>9</v>
      </c>
      <c r="L40" s="1">
        <v>10</v>
      </c>
      <c r="M40" s="1">
        <v>8</v>
      </c>
      <c r="N40" s="1">
        <v>3</v>
      </c>
      <c r="O40" s="1">
        <v>7</v>
      </c>
      <c r="P40" s="1">
        <v>4</v>
      </c>
      <c r="Q40" s="1">
        <v>6</v>
      </c>
      <c r="R40" s="1">
        <v>1</v>
      </c>
      <c r="S40" s="1">
        <v>3</v>
      </c>
      <c r="T40" s="1">
        <v>2</v>
      </c>
      <c r="U40" s="1">
        <v>5</v>
      </c>
      <c r="V40" s="1">
        <v>4</v>
      </c>
      <c r="W40" s="1">
        <v>6</v>
      </c>
      <c r="X40" s="1">
        <v>10</v>
      </c>
      <c r="Y40" s="1">
        <v>7</v>
      </c>
      <c r="Z40" s="1">
        <v>9</v>
      </c>
      <c r="AA40" s="1">
        <v>2</v>
      </c>
      <c r="AB40" s="1">
        <v>1</v>
      </c>
      <c r="AC40" s="1">
        <v>3</v>
      </c>
      <c r="AD40" s="1">
        <v>4</v>
      </c>
      <c r="AE40" s="1">
        <v>10</v>
      </c>
      <c r="AF40" s="1">
        <v>9</v>
      </c>
      <c r="AG40" s="1">
        <v>8</v>
      </c>
      <c r="AH40" s="1">
        <v>3</v>
      </c>
      <c r="AI40" s="1">
        <v>6</v>
      </c>
      <c r="AJ40" s="1">
        <v>1</v>
      </c>
      <c r="AK40" s="1">
        <v>2</v>
      </c>
      <c r="AL40" s="1">
        <v>4</v>
      </c>
      <c r="AM40" s="1">
        <v>7</v>
      </c>
      <c r="AN40" s="1">
        <v>4</v>
      </c>
      <c r="AO40" s="1">
        <v>6</v>
      </c>
      <c r="AP40" s="1">
        <v>10</v>
      </c>
      <c r="AQ40" s="1">
        <v>3</v>
      </c>
      <c r="AR40" s="1">
        <v>1</v>
      </c>
      <c r="AS40" s="1">
        <v>3</v>
      </c>
      <c r="AT40" s="1">
        <v>9</v>
      </c>
      <c r="AU40" s="1">
        <v>5</v>
      </c>
      <c r="AV40" s="1">
        <v>6</v>
      </c>
      <c r="AW40" s="1">
        <v>5</v>
      </c>
      <c r="AX40" s="1">
        <v>8</v>
      </c>
      <c r="AY40" s="1">
        <v>9</v>
      </c>
      <c r="AZ40" s="1">
        <v>6</v>
      </c>
      <c r="BA40" s="1">
        <v>7</v>
      </c>
      <c r="BB40" s="1">
        <v>8</v>
      </c>
      <c r="BC40" s="1">
        <v>4</v>
      </c>
      <c r="BD40" s="1">
        <v>9</v>
      </c>
      <c r="BE40" s="1">
        <v>6</v>
      </c>
      <c r="BF40" s="1">
        <v>3</v>
      </c>
      <c r="BG40" s="1">
        <v>9</v>
      </c>
      <c r="BH40" s="1">
        <v>1</v>
      </c>
    </row>
    <row r="41" spans="1:60" x14ac:dyDescent="0.2">
      <c r="A41" s="2">
        <v>45042.585225289353</v>
      </c>
      <c r="B41" s="1" t="s">
        <v>155</v>
      </c>
      <c r="C41" s="1">
        <v>1053817088</v>
      </c>
      <c r="D41" s="1" t="s">
        <v>84</v>
      </c>
      <c r="E41" s="1" t="s">
        <v>85</v>
      </c>
      <c r="F41" s="1" t="s">
        <v>63</v>
      </c>
      <c r="G41" s="1" t="s">
        <v>64</v>
      </c>
      <c r="H41" s="1" t="s">
        <v>65</v>
      </c>
      <c r="I41" s="1" t="s">
        <v>66</v>
      </c>
      <c r="J41" s="1" t="s">
        <v>67</v>
      </c>
      <c r="K41" s="1">
        <v>10</v>
      </c>
      <c r="L41" s="1">
        <v>10</v>
      </c>
      <c r="M41" s="1">
        <v>10</v>
      </c>
      <c r="N41" s="1">
        <v>8</v>
      </c>
      <c r="O41" s="1">
        <v>10</v>
      </c>
      <c r="P41" s="1">
        <v>5</v>
      </c>
      <c r="Q41" s="1">
        <v>10</v>
      </c>
      <c r="R41" s="1">
        <v>8</v>
      </c>
      <c r="S41" s="1">
        <v>10</v>
      </c>
      <c r="T41" s="1">
        <v>10</v>
      </c>
      <c r="U41" s="1">
        <v>8</v>
      </c>
      <c r="V41" s="1">
        <v>6</v>
      </c>
      <c r="W41" s="1">
        <v>6</v>
      </c>
      <c r="X41" s="1">
        <v>8</v>
      </c>
      <c r="Y41" s="1">
        <v>6</v>
      </c>
      <c r="Z41" s="1">
        <v>10</v>
      </c>
      <c r="AA41" s="1">
        <v>10</v>
      </c>
      <c r="AB41" s="1">
        <v>8</v>
      </c>
      <c r="AC41" s="1">
        <v>6</v>
      </c>
      <c r="AD41" s="1">
        <v>6</v>
      </c>
      <c r="AE41" s="1">
        <v>10</v>
      </c>
      <c r="AF41" s="1">
        <v>10</v>
      </c>
      <c r="AG41" s="1">
        <v>10</v>
      </c>
      <c r="AH41" s="1">
        <v>10</v>
      </c>
      <c r="AI41" s="1">
        <v>10</v>
      </c>
      <c r="AJ41" s="1">
        <v>10</v>
      </c>
      <c r="AK41" s="1">
        <v>10</v>
      </c>
      <c r="AL41" s="1">
        <v>10</v>
      </c>
      <c r="AM41" s="1">
        <v>10</v>
      </c>
      <c r="AN41" s="1">
        <v>10</v>
      </c>
      <c r="AO41" s="1">
        <v>10</v>
      </c>
      <c r="AP41" s="1">
        <v>10</v>
      </c>
      <c r="AQ41" s="1">
        <v>10</v>
      </c>
      <c r="AR41" s="1">
        <v>10</v>
      </c>
      <c r="AS41" s="1">
        <v>10</v>
      </c>
      <c r="AT41" s="1">
        <v>10</v>
      </c>
      <c r="AU41" s="1">
        <v>10</v>
      </c>
      <c r="AV41" s="1">
        <v>10</v>
      </c>
      <c r="AW41" s="1">
        <v>10</v>
      </c>
      <c r="AX41" s="1">
        <v>10</v>
      </c>
      <c r="AY41" s="1">
        <v>10</v>
      </c>
      <c r="AZ41" s="1">
        <v>10</v>
      </c>
      <c r="BA41" s="1">
        <v>10</v>
      </c>
      <c r="BB41" s="1">
        <v>10</v>
      </c>
      <c r="BC41" s="1">
        <v>10</v>
      </c>
      <c r="BD41" s="1">
        <v>10</v>
      </c>
      <c r="BE41" s="1">
        <v>10</v>
      </c>
      <c r="BF41" s="1">
        <v>10</v>
      </c>
      <c r="BG41" s="1">
        <v>10</v>
      </c>
      <c r="BH41" s="1">
        <v>10</v>
      </c>
    </row>
    <row r="42" spans="1:60" x14ac:dyDescent="0.2">
      <c r="A42" s="2">
        <v>45043.403327523149</v>
      </c>
      <c r="B42" s="1" t="s">
        <v>156</v>
      </c>
      <c r="C42" s="1">
        <v>71738517</v>
      </c>
      <c r="D42" s="1" t="s">
        <v>61</v>
      </c>
      <c r="E42" s="1" t="s">
        <v>62</v>
      </c>
      <c r="F42" s="1" t="s">
        <v>157</v>
      </c>
      <c r="G42" s="1" t="s">
        <v>103</v>
      </c>
      <c r="H42" s="1" t="s">
        <v>158</v>
      </c>
      <c r="I42" s="1" t="s">
        <v>159</v>
      </c>
      <c r="J42" s="1" t="s">
        <v>80</v>
      </c>
      <c r="K42" s="1">
        <v>1</v>
      </c>
      <c r="L42" s="1">
        <v>10</v>
      </c>
      <c r="M42" s="1">
        <v>1</v>
      </c>
      <c r="N42" s="1">
        <v>1</v>
      </c>
      <c r="O42" s="1">
        <v>9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10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10</v>
      </c>
      <c r="AQ42" s="1">
        <v>1</v>
      </c>
      <c r="AR42" s="1">
        <v>10</v>
      </c>
      <c r="AS42" s="1">
        <v>10</v>
      </c>
      <c r="AT42" s="1">
        <v>10</v>
      </c>
      <c r="AU42" s="1">
        <v>5</v>
      </c>
      <c r="AV42" s="1">
        <v>1</v>
      </c>
      <c r="AW42" s="1">
        <v>10</v>
      </c>
      <c r="AX42" s="1">
        <v>1</v>
      </c>
      <c r="AY42" s="1">
        <v>1</v>
      </c>
      <c r="AZ42" s="1">
        <v>1</v>
      </c>
      <c r="BA42" s="1">
        <v>3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7</v>
      </c>
      <c r="BH42" s="1">
        <v>1</v>
      </c>
    </row>
    <row r="43" spans="1:60" x14ac:dyDescent="0.2">
      <c r="A43" s="2">
        <v>45044.369184780095</v>
      </c>
      <c r="B43" s="1" t="s">
        <v>160</v>
      </c>
      <c r="C43" s="1">
        <v>71743944</v>
      </c>
      <c r="D43" s="1" t="s">
        <v>61</v>
      </c>
      <c r="E43" s="1" t="s">
        <v>62</v>
      </c>
      <c r="F43" s="1" t="s">
        <v>63</v>
      </c>
      <c r="G43" s="1" t="s">
        <v>64</v>
      </c>
      <c r="H43" s="1" t="s">
        <v>65</v>
      </c>
      <c r="I43" s="1" t="s">
        <v>79</v>
      </c>
      <c r="J43" s="1" t="s">
        <v>67</v>
      </c>
      <c r="K43" s="1">
        <v>10</v>
      </c>
      <c r="L43" s="1">
        <v>8</v>
      </c>
      <c r="M43" s="1">
        <v>6</v>
      </c>
      <c r="N43" s="1">
        <v>6</v>
      </c>
      <c r="O43" s="1">
        <v>6</v>
      </c>
      <c r="P43" s="1">
        <v>1</v>
      </c>
      <c r="Q43" s="1">
        <v>4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8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10</v>
      </c>
      <c r="AF43" s="1">
        <v>10</v>
      </c>
      <c r="AG43" s="1">
        <v>10</v>
      </c>
      <c r="AH43" s="1">
        <v>8</v>
      </c>
      <c r="AI43" s="1">
        <v>6</v>
      </c>
      <c r="AJ43" s="1">
        <v>1</v>
      </c>
      <c r="AK43" s="1">
        <v>1</v>
      </c>
      <c r="AL43" s="1">
        <v>8</v>
      </c>
      <c r="AM43" s="1">
        <v>6</v>
      </c>
      <c r="AN43" s="1">
        <v>6</v>
      </c>
      <c r="AO43" s="1">
        <v>4</v>
      </c>
      <c r="AP43" s="1">
        <v>10</v>
      </c>
      <c r="AQ43" s="1">
        <v>1</v>
      </c>
      <c r="AR43" s="1">
        <v>1</v>
      </c>
      <c r="AS43" s="1">
        <v>1</v>
      </c>
      <c r="AT43" s="1">
        <v>10</v>
      </c>
      <c r="AU43" s="1">
        <v>1</v>
      </c>
      <c r="AV43" s="1">
        <v>10</v>
      </c>
      <c r="AW43" s="1">
        <v>6</v>
      </c>
      <c r="AX43" s="1">
        <v>10</v>
      </c>
      <c r="AY43" s="1">
        <v>10</v>
      </c>
      <c r="AZ43" s="1">
        <v>10</v>
      </c>
      <c r="BA43" s="1">
        <v>10</v>
      </c>
      <c r="BB43" s="1">
        <v>10</v>
      </c>
      <c r="BC43" s="1">
        <v>10</v>
      </c>
      <c r="BD43" s="1">
        <v>10</v>
      </c>
      <c r="BE43" s="1">
        <v>10</v>
      </c>
      <c r="BF43" s="1">
        <v>10</v>
      </c>
      <c r="BG43" s="1">
        <v>10</v>
      </c>
      <c r="BH43" s="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3BC-EE35-4A4B-89DB-5D6ACE14B9B2}">
  <dimension ref="A1:H135"/>
  <sheetViews>
    <sheetView workbookViewId="0">
      <selection activeCell="G2" sqref="G2:H6"/>
    </sheetView>
  </sheetViews>
  <sheetFormatPr baseColWidth="10" defaultRowHeight="12.75" x14ac:dyDescent="0.2"/>
  <cols>
    <col min="3" max="3" width="41" customWidth="1"/>
    <col min="4" max="4" width="75" customWidth="1"/>
    <col min="5" max="5" width="11.42578125" style="14"/>
  </cols>
  <sheetData>
    <row r="1" spans="1:8" x14ac:dyDescent="0.2">
      <c r="A1" t="s">
        <v>280</v>
      </c>
      <c r="B1" t="s">
        <v>341</v>
      </c>
      <c r="C1" t="s">
        <v>283</v>
      </c>
      <c r="D1" t="s">
        <v>351</v>
      </c>
      <c r="E1" s="14" t="s">
        <v>282</v>
      </c>
    </row>
    <row r="2" spans="1:8" x14ac:dyDescent="0.2">
      <c r="A2" t="s">
        <v>340</v>
      </c>
      <c r="B2" t="s">
        <v>346</v>
      </c>
      <c r="C2" s="7" t="s">
        <v>10</v>
      </c>
      <c r="D2" t="s">
        <v>285</v>
      </c>
      <c r="E2" s="13">
        <v>3.9920159680638723E-2</v>
      </c>
      <c r="G2" t="s">
        <v>340</v>
      </c>
      <c r="H2" s="11">
        <v>0.21</v>
      </c>
    </row>
    <row r="3" spans="1:8" x14ac:dyDescent="0.2">
      <c r="A3" t="s">
        <v>340</v>
      </c>
      <c r="B3" t="s">
        <v>346</v>
      </c>
      <c r="C3" s="7" t="s">
        <v>10</v>
      </c>
      <c r="D3" t="s">
        <v>286</v>
      </c>
      <c r="E3" s="13">
        <v>3.9920159680638723E-2</v>
      </c>
      <c r="G3" t="s">
        <v>342</v>
      </c>
      <c r="H3" s="11">
        <v>0.16</v>
      </c>
    </row>
    <row r="4" spans="1:8" x14ac:dyDescent="0.2">
      <c r="A4" t="s">
        <v>340</v>
      </c>
      <c r="B4" t="s">
        <v>346</v>
      </c>
      <c r="C4" s="7" t="s">
        <v>11</v>
      </c>
      <c r="D4" t="s">
        <v>287</v>
      </c>
      <c r="E4" s="13">
        <v>3.9207299686341603E-2</v>
      </c>
      <c r="G4" t="s">
        <v>343</v>
      </c>
      <c r="H4" s="11">
        <v>0.21</v>
      </c>
    </row>
    <row r="5" spans="1:8" x14ac:dyDescent="0.2">
      <c r="A5" t="s">
        <v>340</v>
      </c>
      <c r="B5" t="s">
        <v>346</v>
      </c>
      <c r="C5" s="7" t="s">
        <v>11</v>
      </c>
      <c r="D5" t="s">
        <v>288</v>
      </c>
      <c r="E5" s="13">
        <v>3.9207299686341603E-2</v>
      </c>
      <c r="G5" t="s">
        <v>344</v>
      </c>
      <c r="H5" s="11">
        <v>0.2</v>
      </c>
    </row>
    <row r="6" spans="1:8" x14ac:dyDescent="0.2">
      <c r="A6" t="s">
        <v>340</v>
      </c>
      <c r="B6" t="s">
        <v>346</v>
      </c>
      <c r="C6" s="7" t="s">
        <v>11</v>
      </c>
      <c r="D6" t="s">
        <v>289</v>
      </c>
      <c r="E6" s="13">
        <v>3.9207299686341603E-2</v>
      </c>
      <c r="G6" t="s">
        <v>345</v>
      </c>
      <c r="H6" s="11">
        <v>0.22</v>
      </c>
    </row>
    <row r="7" spans="1:8" x14ac:dyDescent="0.2">
      <c r="A7" t="s">
        <v>340</v>
      </c>
      <c r="B7" t="s">
        <v>346</v>
      </c>
      <c r="C7" s="7" t="s">
        <v>12</v>
      </c>
      <c r="D7" t="s">
        <v>290</v>
      </c>
      <c r="E7" s="13">
        <v>3.5072711719418302E-2</v>
      </c>
      <c r="H7" s="11">
        <f>SUM(H2:H6)</f>
        <v>1</v>
      </c>
    </row>
    <row r="8" spans="1:8" x14ac:dyDescent="0.2">
      <c r="A8" t="s">
        <v>340</v>
      </c>
      <c r="B8" t="s">
        <v>346</v>
      </c>
      <c r="C8" s="7" t="s">
        <v>12</v>
      </c>
      <c r="D8" t="s">
        <v>291</v>
      </c>
      <c r="E8" s="13">
        <v>3.5072711719418302E-2</v>
      </c>
    </row>
    <row r="9" spans="1:8" x14ac:dyDescent="0.2">
      <c r="A9" t="s">
        <v>340</v>
      </c>
      <c r="B9" t="s">
        <v>346</v>
      </c>
      <c r="C9" s="7" t="s">
        <v>12</v>
      </c>
      <c r="D9" t="s">
        <v>292</v>
      </c>
      <c r="E9" s="13">
        <v>3.5072711719418302E-2</v>
      </c>
    </row>
    <row r="10" spans="1:8" x14ac:dyDescent="0.2">
      <c r="A10" t="s">
        <v>340</v>
      </c>
      <c r="B10" t="s">
        <v>346</v>
      </c>
      <c r="C10" s="7" t="s">
        <v>13</v>
      </c>
      <c r="D10" t="s">
        <v>293</v>
      </c>
      <c r="E10" s="13">
        <v>8.6398631308810953E-2</v>
      </c>
    </row>
    <row r="11" spans="1:8" x14ac:dyDescent="0.2">
      <c r="A11" t="s">
        <v>340</v>
      </c>
      <c r="B11" t="s">
        <v>346</v>
      </c>
      <c r="C11" s="7" t="s">
        <v>14</v>
      </c>
      <c r="D11" t="s">
        <v>288</v>
      </c>
      <c r="E11" s="13">
        <v>6.0735671514114631E-2</v>
      </c>
    </row>
    <row r="12" spans="1:8" x14ac:dyDescent="0.2">
      <c r="A12" t="s">
        <v>340</v>
      </c>
      <c r="B12" t="s">
        <v>346</v>
      </c>
      <c r="C12" s="7" t="s">
        <v>14</v>
      </c>
      <c r="D12" t="s">
        <v>289</v>
      </c>
      <c r="E12" s="13">
        <v>6.0735671514114631E-2</v>
      </c>
    </row>
    <row r="13" spans="1:8" x14ac:dyDescent="0.2">
      <c r="A13" t="s">
        <v>340</v>
      </c>
      <c r="B13" t="s">
        <v>346</v>
      </c>
      <c r="C13" s="7" t="s">
        <v>15</v>
      </c>
      <c r="D13" t="s">
        <v>285</v>
      </c>
      <c r="E13" s="13">
        <v>8.9392643284858853E-2</v>
      </c>
    </row>
    <row r="14" spans="1:8" x14ac:dyDescent="0.2">
      <c r="A14" t="s">
        <v>340</v>
      </c>
      <c r="B14" t="s">
        <v>346</v>
      </c>
      <c r="C14" s="7" t="s">
        <v>16</v>
      </c>
      <c r="D14" t="s">
        <v>290</v>
      </c>
      <c r="E14" s="13">
        <v>3.0795551753635585E-2</v>
      </c>
    </row>
    <row r="15" spans="1:8" x14ac:dyDescent="0.2">
      <c r="A15" t="s">
        <v>340</v>
      </c>
      <c r="B15" t="s">
        <v>346</v>
      </c>
      <c r="C15" s="7" t="s">
        <v>16</v>
      </c>
      <c r="D15" t="s">
        <v>294</v>
      </c>
      <c r="E15" s="13">
        <v>3.0795551753635585E-2</v>
      </c>
    </row>
    <row r="16" spans="1:8" x14ac:dyDescent="0.2">
      <c r="A16" t="s">
        <v>340</v>
      </c>
      <c r="B16" t="s">
        <v>346</v>
      </c>
      <c r="C16" s="7" t="s">
        <v>16</v>
      </c>
      <c r="D16" t="s">
        <v>292</v>
      </c>
      <c r="E16" s="13">
        <v>3.0795551753635585E-2</v>
      </c>
    </row>
    <row r="17" spans="1:5" x14ac:dyDescent="0.2">
      <c r="A17" t="s">
        <v>340</v>
      </c>
      <c r="B17" t="s">
        <v>346</v>
      </c>
      <c r="C17" s="7" t="s">
        <v>17</v>
      </c>
      <c r="D17" t="s">
        <v>290</v>
      </c>
      <c r="E17" s="13">
        <v>7.5278015397775871E-2</v>
      </c>
    </row>
    <row r="18" spans="1:5" x14ac:dyDescent="0.2">
      <c r="A18" t="s">
        <v>340</v>
      </c>
      <c r="B18" t="s">
        <v>346</v>
      </c>
      <c r="C18" s="7" t="s">
        <v>18</v>
      </c>
      <c r="D18" t="s">
        <v>295</v>
      </c>
      <c r="E18" s="13">
        <v>9.9230111206159113E-2</v>
      </c>
    </row>
    <row r="19" spans="1:5" x14ac:dyDescent="0.2">
      <c r="A19" t="s">
        <v>340</v>
      </c>
      <c r="B19" t="s">
        <v>346</v>
      </c>
      <c r="C19" s="7" t="s">
        <v>19</v>
      </c>
      <c r="D19" t="s">
        <v>285</v>
      </c>
      <c r="E19" s="13">
        <v>2.3310521813515825E-2</v>
      </c>
    </row>
    <row r="20" spans="1:5" x14ac:dyDescent="0.2">
      <c r="A20" t="s">
        <v>340</v>
      </c>
      <c r="B20" t="s">
        <v>346</v>
      </c>
      <c r="C20" s="7" t="s">
        <v>19</v>
      </c>
      <c r="D20" t="s">
        <v>286</v>
      </c>
      <c r="E20" s="13">
        <v>2.3310521813515825E-2</v>
      </c>
    </row>
    <row r="21" spans="1:5" x14ac:dyDescent="0.2">
      <c r="A21" t="s">
        <v>340</v>
      </c>
      <c r="B21" t="s">
        <v>346</v>
      </c>
      <c r="C21" s="7" t="s">
        <v>19</v>
      </c>
      <c r="D21" t="s">
        <v>294</v>
      </c>
      <c r="E21" s="13">
        <v>2.3310521813515825E-2</v>
      </c>
    </row>
    <row r="22" spans="1:5" x14ac:dyDescent="0.2">
      <c r="A22" t="s">
        <v>340</v>
      </c>
      <c r="B22" t="s">
        <v>346</v>
      </c>
      <c r="C22" s="7" t="s">
        <v>19</v>
      </c>
      <c r="D22" t="s">
        <v>293</v>
      </c>
      <c r="E22" s="13">
        <v>2.3310521813515825E-2</v>
      </c>
    </row>
    <row r="23" spans="1:5" x14ac:dyDescent="0.2">
      <c r="A23" t="s">
        <v>342</v>
      </c>
      <c r="B23" t="s">
        <v>347</v>
      </c>
      <c r="C23" s="7" t="s">
        <v>20</v>
      </c>
      <c r="D23" t="s">
        <v>296</v>
      </c>
      <c r="E23" s="13">
        <v>6.1236279607163491E-2</v>
      </c>
    </row>
    <row r="24" spans="1:5" x14ac:dyDescent="0.2">
      <c r="A24" t="s">
        <v>342</v>
      </c>
      <c r="B24" t="s">
        <v>347</v>
      </c>
      <c r="C24" s="7" t="s">
        <v>20</v>
      </c>
      <c r="D24" t="s">
        <v>297</v>
      </c>
      <c r="E24" s="13">
        <v>6.1236279607163491E-2</v>
      </c>
    </row>
    <row r="25" spans="1:5" x14ac:dyDescent="0.2">
      <c r="A25" t="s">
        <v>342</v>
      </c>
      <c r="B25" t="s">
        <v>347</v>
      </c>
      <c r="C25" s="7" t="s">
        <v>21</v>
      </c>
      <c r="D25" t="s">
        <v>298</v>
      </c>
      <c r="E25" s="13">
        <v>4.6504910456383594E-2</v>
      </c>
    </row>
    <row r="26" spans="1:5" x14ac:dyDescent="0.2">
      <c r="A26" t="s">
        <v>342</v>
      </c>
      <c r="B26" t="s">
        <v>347</v>
      </c>
      <c r="C26" s="7" t="s">
        <v>21</v>
      </c>
      <c r="D26" t="s">
        <v>299</v>
      </c>
      <c r="E26" s="13">
        <v>4.6504910456383594E-2</v>
      </c>
    </row>
    <row r="27" spans="1:5" x14ac:dyDescent="0.2">
      <c r="A27" t="s">
        <v>342</v>
      </c>
      <c r="B27" t="s">
        <v>347</v>
      </c>
      <c r="C27" s="7" t="s">
        <v>22</v>
      </c>
      <c r="D27" t="s">
        <v>300</v>
      </c>
      <c r="E27" s="13">
        <v>5.4592720970537259E-2</v>
      </c>
    </row>
    <row r="28" spans="1:5" x14ac:dyDescent="0.2">
      <c r="A28" t="s">
        <v>342</v>
      </c>
      <c r="B28" t="s">
        <v>347</v>
      </c>
      <c r="C28" s="7" t="s">
        <v>22</v>
      </c>
      <c r="D28" t="s">
        <v>301</v>
      </c>
      <c r="E28" s="13">
        <v>5.4592720970537259E-2</v>
      </c>
    </row>
    <row r="29" spans="1:5" x14ac:dyDescent="0.2">
      <c r="A29" t="s">
        <v>342</v>
      </c>
      <c r="B29" t="s">
        <v>347</v>
      </c>
      <c r="C29" s="7" t="s">
        <v>23</v>
      </c>
      <c r="D29" t="s">
        <v>296</v>
      </c>
      <c r="E29" s="13">
        <v>3.4806470248411325E-2</v>
      </c>
    </row>
    <row r="30" spans="1:5" x14ac:dyDescent="0.2">
      <c r="A30" t="s">
        <v>342</v>
      </c>
      <c r="B30" t="s">
        <v>347</v>
      </c>
      <c r="C30" s="7" t="s">
        <v>23</v>
      </c>
      <c r="D30" t="s">
        <v>297</v>
      </c>
      <c r="E30" s="13">
        <v>3.4806470248411325E-2</v>
      </c>
    </row>
    <row r="31" spans="1:5" x14ac:dyDescent="0.2">
      <c r="A31" t="s">
        <v>342</v>
      </c>
      <c r="B31" t="s">
        <v>347</v>
      </c>
      <c r="C31" s="7" t="s">
        <v>23</v>
      </c>
      <c r="D31" t="s">
        <v>302</v>
      </c>
      <c r="E31" s="13">
        <v>3.4806470248411325E-2</v>
      </c>
    </row>
    <row r="32" spans="1:5" x14ac:dyDescent="0.2">
      <c r="A32" t="s">
        <v>342</v>
      </c>
      <c r="B32" t="s">
        <v>347</v>
      </c>
      <c r="C32" s="7" t="s">
        <v>23</v>
      </c>
      <c r="D32" t="s">
        <v>303</v>
      </c>
      <c r="E32" s="13">
        <v>3.4806470248411325E-2</v>
      </c>
    </row>
    <row r="33" spans="1:5" x14ac:dyDescent="0.2">
      <c r="A33" t="s">
        <v>342</v>
      </c>
      <c r="B33" t="s">
        <v>347</v>
      </c>
      <c r="C33" s="7" t="s">
        <v>24</v>
      </c>
      <c r="D33" t="s">
        <v>304</v>
      </c>
      <c r="E33" s="13">
        <v>8.7810514153668404E-2</v>
      </c>
    </row>
    <row r="34" spans="1:5" x14ac:dyDescent="0.2">
      <c r="A34" t="s">
        <v>342</v>
      </c>
      <c r="B34" t="s">
        <v>347</v>
      </c>
      <c r="C34" s="7" t="s">
        <v>25</v>
      </c>
      <c r="D34" t="s">
        <v>305</v>
      </c>
      <c r="E34" s="13">
        <v>5.7770075101097634E-2</v>
      </c>
    </row>
    <row r="35" spans="1:5" x14ac:dyDescent="0.2">
      <c r="A35" t="s">
        <v>342</v>
      </c>
      <c r="B35" t="s">
        <v>347</v>
      </c>
      <c r="C35" s="7" t="s">
        <v>25</v>
      </c>
      <c r="D35" t="s">
        <v>306</v>
      </c>
      <c r="E35" s="13">
        <v>5.7770075101097634E-2</v>
      </c>
    </row>
    <row r="36" spans="1:5" x14ac:dyDescent="0.2">
      <c r="A36" t="s">
        <v>342</v>
      </c>
      <c r="B36" t="s">
        <v>347</v>
      </c>
      <c r="C36" s="7" t="s">
        <v>26</v>
      </c>
      <c r="D36" t="s">
        <v>306</v>
      </c>
      <c r="E36" s="13">
        <v>4.3905257076834202E-2</v>
      </c>
    </row>
    <row r="37" spans="1:5" x14ac:dyDescent="0.2">
      <c r="A37" t="s">
        <v>342</v>
      </c>
      <c r="B37" t="s">
        <v>347</v>
      </c>
      <c r="C37" s="7" t="s">
        <v>26</v>
      </c>
      <c r="D37" t="s">
        <v>307</v>
      </c>
      <c r="E37" s="13">
        <v>4.3905257076834202E-2</v>
      </c>
    </row>
    <row r="38" spans="1:5" x14ac:dyDescent="0.2">
      <c r="A38" t="s">
        <v>342</v>
      </c>
      <c r="B38" t="s">
        <v>347</v>
      </c>
      <c r="C38" s="7" t="s">
        <v>27</v>
      </c>
      <c r="D38" t="s">
        <v>308</v>
      </c>
      <c r="E38" s="13">
        <v>2.503369921047564E-2</v>
      </c>
    </row>
    <row r="39" spans="1:5" x14ac:dyDescent="0.2">
      <c r="A39" t="s">
        <v>342</v>
      </c>
      <c r="B39" t="s">
        <v>347</v>
      </c>
      <c r="C39" s="7" t="s">
        <v>27</v>
      </c>
      <c r="D39" t="s">
        <v>301</v>
      </c>
      <c r="E39" s="13">
        <v>2.503369921047564E-2</v>
      </c>
    </row>
    <row r="40" spans="1:5" x14ac:dyDescent="0.2">
      <c r="A40" t="s">
        <v>342</v>
      </c>
      <c r="B40" t="s">
        <v>347</v>
      </c>
      <c r="C40" s="7" t="s">
        <v>27</v>
      </c>
      <c r="D40" t="s">
        <v>307</v>
      </c>
      <c r="E40" s="13">
        <v>2.503369921047564E-2</v>
      </c>
    </row>
    <row r="41" spans="1:5" x14ac:dyDescent="0.2">
      <c r="A41" t="s">
        <v>342</v>
      </c>
      <c r="B41" t="s">
        <v>347</v>
      </c>
      <c r="C41" s="7" t="s">
        <v>28</v>
      </c>
      <c r="D41" t="s">
        <v>300</v>
      </c>
      <c r="E41" s="13">
        <v>3.9283651068746386E-2</v>
      </c>
    </row>
    <row r="42" spans="1:5" x14ac:dyDescent="0.2">
      <c r="A42" t="s">
        <v>342</v>
      </c>
      <c r="B42" t="s">
        <v>347</v>
      </c>
      <c r="C42" s="7" t="s">
        <v>28</v>
      </c>
      <c r="D42" t="s">
        <v>301</v>
      </c>
      <c r="E42" s="13">
        <v>3.9283651068746386E-2</v>
      </c>
    </row>
    <row r="43" spans="1:5" x14ac:dyDescent="0.2">
      <c r="A43" t="s">
        <v>342</v>
      </c>
      <c r="B43" t="s">
        <v>347</v>
      </c>
      <c r="C43" s="7" t="s">
        <v>29</v>
      </c>
      <c r="D43" t="s">
        <v>300</v>
      </c>
      <c r="E43" s="13">
        <v>4.563835932986713E-2</v>
      </c>
    </row>
    <row r="44" spans="1:5" x14ac:dyDescent="0.2">
      <c r="A44" t="s">
        <v>342</v>
      </c>
      <c r="B44" t="s">
        <v>347</v>
      </c>
      <c r="C44" s="7" t="s">
        <v>29</v>
      </c>
      <c r="D44" t="s">
        <v>307</v>
      </c>
      <c r="E44" s="13">
        <v>4.563835932986713E-2</v>
      </c>
    </row>
    <row r="45" spans="1:5" x14ac:dyDescent="0.2">
      <c r="A45" t="s">
        <v>343</v>
      </c>
      <c r="B45" t="s">
        <v>348</v>
      </c>
      <c r="C45" s="7" t="s">
        <v>30</v>
      </c>
      <c r="D45" t="s">
        <v>309</v>
      </c>
      <c r="E45" s="13">
        <v>2.9233434387180599E-2</v>
      </c>
    </row>
    <row r="46" spans="1:5" x14ac:dyDescent="0.2">
      <c r="A46" t="s">
        <v>343</v>
      </c>
      <c r="B46" t="s">
        <v>348</v>
      </c>
      <c r="C46" s="7" t="s">
        <v>30</v>
      </c>
      <c r="D46" t="s">
        <v>310</v>
      </c>
      <c r="E46" s="13">
        <v>2.9233434387180599E-2</v>
      </c>
    </row>
    <row r="47" spans="1:5" x14ac:dyDescent="0.2">
      <c r="A47" t="s">
        <v>343</v>
      </c>
      <c r="B47" t="s">
        <v>348</v>
      </c>
      <c r="C47" s="7" t="s">
        <v>30</v>
      </c>
      <c r="D47" t="s">
        <v>311</v>
      </c>
      <c r="E47" s="13">
        <v>2.9233434387180599E-2</v>
      </c>
    </row>
    <row r="48" spans="1:5" x14ac:dyDescent="0.2">
      <c r="A48" t="s">
        <v>343</v>
      </c>
      <c r="B48" t="s">
        <v>348</v>
      </c>
      <c r="C48" s="7" t="s">
        <v>30</v>
      </c>
      <c r="D48" t="s">
        <v>312</v>
      </c>
      <c r="E48" s="13">
        <v>2.9233434387180599E-2</v>
      </c>
    </row>
    <row r="49" spans="1:5" x14ac:dyDescent="0.2">
      <c r="A49" t="s">
        <v>343</v>
      </c>
      <c r="B49" t="s">
        <v>348</v>
      </c>
      <c r="C49" s="7" t="s">
        <v>31</v>
      </c>
      <c r="D49" t="s">
        <v>309</v>
      </c>
      <c r="E49" s="13">
        <v>1.8911505702324201E-2</v>
      </c>
    </row>
    <row r="50" spans="1:5" x14ac:dyDescent="0.2">
      <c r="A50" t="s">
        <v>343</v>
      </c>
      <c r="B50" t="s">
        <v>348</v>
      </c>
      <c r="C50" s="7" t="s">
        <v>31</v>
      </c>
      <c r="D50" t="s">
        <v>310</v>
      </c>
      <c r="E50" s="13">
        <v>1.8911505702324239E-2</v>
      </c>
    </row>
    <row r="51" spans="1:5" x14ac:dyDescent="0.2">
      <c r="A51" t="s">
        <v>343</v>
      </c>
      <c r="B51" t="s">
        <v>348</v>
      </c>
      <c r="C51" s="7" t="s">
        <v>31</v>
      </c>
      <c r="D51" t="s">
        <v>313</v>
      </c>
      <c r="E51" s="13">
        <v>1.8911505702324239E-2</v>
      </c>
    </row>
    <row r="52" spans="1:5" x14ac:dyDescent="0.2">
      <c r="A52" t="s">
        <v>343</v>
      </c>
      <c r="B52" t="s">
        <v>348</v>
      </c>
      <c r="C52" s="7" t="s">
        <v>31</v>
      </c>
      <c r="D52" t="s">
        <v>311</v>
      </c>
      <c r="E52" s="13">
        <v>1.8911505702324239E-2</v>
      </c>
    </row>
    <row r="53" spans="1:5" x14ac:dyDescent="0.2">
      <c r="A53" t="s">
        <v>343</v>
      </c>
      <c r="B53" t="s">
        <v>348</v>
      </c>
      <c r="C53" s="7" t="s">
        <v>31</v>
      </c>
      <c r="D53" t="s">
        <v>312</v>
      </c>
      <c r="E53" s="13">
        <v>1.8911505702324239E-2</v>
      </c>
    </row>
    <row r="54" spans="1:5" x14ac:dyDescent="0.2">
      <c r="A54" t="s">
        <v>343</v>
      </c>
      <c r="B54" t="s">
        <v>348</v>
      </c>
      <c r="C54" s="7" t="s">
        <v>31</v>
      </c>
      <c r="D54" t="s">
        <v>314</v>
      </c>
      <c r="E54" s="13">
        <v>1.8911505702324239E-2</v>
      </c>
    </row>
    <row r="55" spans="1:5" x14ac:dyDescent="0.2">
      <c r="A55" t="s">
        <v>343</v>
      </c>
      <c r="B55" t="s">
        <v>348</v>
      </c>
      <c r="C55" s="7" t="s">
        <v>32</v>
      </c>
      <c r="D55" t="s">
        <v>311</v>
      </c>
      <c r="E55" s="13">
        <v>3.5080121264616716E-2</v>
      </c>
    </row>
    <row r="56" spans="1:5" x14ac:dyDescent="0.2">
      <c r="A56" t="s">
        <v>343</v>
      </c>
      <c r="B56" t="s">
        <v>348</v>
      </c>
      <c r="C56" s="7" t="s">
        <v>32</v>
      </c>
      <c r="D56" t="s">
        <v>315</v>
      </c>
      <c r="E56" s="13">
        <v>3.5080121264616716E-2</v>
      </c>
    </row>
    <row r="57" spans="1:5" x14ac:dyDescent="0.2">
      <c r="A57" t="s">
        <v>343</v>
      </c>
      <c r="B57" t="s">
        <v>348</v>
      </c>
      <c r="C57" s="7" t="s">
        <v>32</v>
      </c>
      <c r="D57" t="s">
        <v>314</v>
      </c>
      <c r="E57" s="13">
        <v>3.5080121264616716E-2</v>
      </c>
    </row>
    <row r="58" spans="1:5" x14ac:dyDescent="0.2">
      <c r="A58" t="s">
        <v>343</v>
      </c>
      <c r="B58" t="s">
        <v>348</v>
      </c>
      <c r="C58" s="7" t="s">
        <v>33</v>
      </c>
      <c r="D58" t="s">
        <v>316</v>
      </c>
      <c r="E58" s="13">
        <v>5.5002165439584236E-2</v>
      </c>
    </row>
    <row r="59" spans="1:5" x14ac:dyDescent="0.2">
      <c r="A59" t="s">
        <v>343</v>
      </c>
      <c r="B59" t="s">
        <v>348</v>
      </c>
      <c r="C59" s="7" t="s">
        <v>33</v>
      </c>
      <c r="D59" t="s">
        <v>317</v>
      </c>
      <c r="E59" s="13">
        <v>5.5002165439584236E-2</v>
      </c>
    </row>
    <row r="60" spans="1:5" x14ac:dyDescent="0.2">
      <c r="A60" t="s">
        <v>343</v>
      </c>
      <c r="B60" t="s">
        <v>348</v>
      </c>
      <c r="C60" s="7" t="s">
        <v>34</v>
      </c>
      <c r="D60" t="s">
        <v>316</v>
      </c>
      <c r="E60" s="13">
        <v>3.4791395986718633E-2</v>
      </c>
    </row>
    <row r="61" spans="1:5" x14ac:dyDescent="0.2">
      <c r="A61" t="s">
        <v>343</v>
      </c>
      <c r="B61" t="s">
        <v>348</v>
      </c>
      <c r="C61" s="7" t="s">
        <v>34</v>
      </c>
      <c r="D61" t="s">
        <v>311</v>
      </c>
      <c r="E61" s="13">
        <v>3.4791395986718633E-2</v>
      </c>
    </row>
    <row r="62" spans="1:5" x14ac:dyDescent="0.2">
      <c r="A62" t="s">
        <v>343</v>
      </c>
      <c r="B62" t="s">
        <v>348</v>
      </c>
      <c r="C62" s="7" t="s">
        <v>34</v>
      </c>
      <c r="D62" t="s">
        <v>315</v>
      </c>
      <c r="E62" s="13">
        <v>3.4791395986718633E-2</v>
      </c>
    </row>
    <row r="63" spans="1:5" x14ac:dyDescent="0.2">
      <c r="A63" t="s">
        <v>343</v>
      </c>
      <c r="B63" t="s">
        <v>348</v>
      </c>
      <c r="C63" s="7" t="s">
        <v>35</v>
      </c>
      <c r="D63" t="s">
        <v>318</v>
      </c>
      <c r="E63" s="13">
        <v>8.1420528367258549E-2</v>
      </c>
    </row>
    <row r="64" spans="1:5" x14ac:dyDescent="0.2">
      <c r="A64" t="s">
        <v>343</v>
      </c>
      <c r="B64" t="s">
        <v>348</v>
      </c>
      <c r="C64" s="7" t="s">
        <v>36</v>
      </c>
      <c r="D64" t="s">
        <v>316</v>
      </c>
      <c r="E64" s="13">
        <v>3.9194456474664359E-2</v>
      </c>
    </row>
    <row r="65" spans="1:5" x14ac:dyDescent="0.2">
      <c r="A65" t="s">
        <v>343</v>
      </c>
      <c r="B65" t="s">
        <v>348</v>
      </c>
      <c r="C65" s="7" t="s">
        <v>36</v>
      </c>
      <c r="D65" t="s">
        <v>317</v>
      </c>
      <c r="E65" s="13">
        <v>3.9194456474664359E-2</v>
      </c>
    </row>
    <row r="66" spans="1:5" x14ac:dyDescent="0.2">
      <c r="A66" t="s">
        <v>343</v>
      </c>
      <c r="B66" t="s">
        <v>348</v>
      </c>
      <c r="C66" s="7" t="s">
        <v>37</v>
      </c>
      <c r="D66" t="s">
        <v>316</v>
      </c>
      <c r="E66" s="13">
        <v>3.1904143207737837E-2</v>
      </c>
    </row>
    <row r="67" spans="1:5" x14ac:dyDescent="0.2">
      <c r="A67" t="s">
        <v>343</v>
      </c>
      <c r="B67" t="s">
        <v>348</v>
      </c>
      <c r="C67" s="7" t="s">
        <v>37</v>
      </c>
      <c r="D67" t="s">
        <v>317</v>
      </c>
      <c r="E67" s="13">
        <v>3.1904143207737837E-2</v>
      </c>
    </row>
    <row r="68" spans="1:5" x14ac:dyDescent="0.2">
      <c r="A68" t="s">
        <v>343</v>
      </c>
      <c r="B68" t="s">
        <v>348</v>
      </c>
      <c r="C68" s="7" t="s">
        <v>37</v>
      </c>
      <c r="D68" t="s">
        <v>314</v>
      </c>
      <c r="E68" s="13">
        <v>3.1904143207737837E-2</v>
      </c>
    </row>
    <row r="69" spans="1:5" x14ac:dyDescent="0.2">
      <c r="A69" t="s">
        <v>343</v>
      </c>
      <c r="B69" t="s">
        <v>348</v>
      </c>
      <c r="C69" s="7" t="s">
        <v>38</v>
      </c>
      <c r="D69" t="s">
        <v>316</v>
      </c>
      <c r="E69" s="13">
        <v>3.3925220153024398E-2</v>
      </c>
    </row>
    <row r="70" spans="1:5" x14ac:dyDescent="0.2">
      <c r="A70" t="s">
        <v>343</v>
      </c>
      <c r="B70" t="s">
        <v>348</v>
      </c>
      <c r="C70" s="7" t="s">
        <v>38</v>
      </c>
      <c r="D70" t="s">
        <v>317</v>
      </c>
      <c r="E70" s="13">
        <v>3.3925220153024398E-2</v>
      </c>
    </row>
    <row r="71" spans="1:5" x14ac:dyDescent="0.2">
      <c r="A71" t="s">
        <v>343</v>
      </c>
      <c r="B71" t="s">
        <v>348</v>
      </c>
      <c r="C71" s="7" t="s">
        <v>38</v>
      </c>
      <c r="D71" t="s">
        <v>314</v>
      </c>
      <c r="E71" s="13">
        <v>3.3925220153024398E-2</v>
      </c>
    </row>
    <row r="72" spans="1:5" x14ac:dyDescent="0.2">
      <c r="A72" t="s">
        <v>343</v>
      </c>
      <c r="B72" t="s">
        <v>348</v>
      </c>
      <c r="C72" s="7" t="s">
        <v>39</v>
      </c>
      <c r="D72" t="s">
        <v>313</v>
      </c>
      <c r="E72" s="13">
        <v>3.089360473509456E-2</v>
      </c>
    </row>
    <row r="73" spans="1:5" x14ac:dyDescent="0.2">
      <c r="A73" t="s">
        <v>343</v>
      </c>
      <c r="B73" t="s">
        <v>348</v>
      </c>
      <c r="C73" s="7" t="s">
        <v>39</v>
      </c>
      <c r="D73" t="s">
        <v>319</v>
      </c>
      <c r="E73" s="13">
        <v>3.089360473509456E-2</v>
      </c>
    </row>
    <row r="74" spans="1:5" x14ac:dyDescent="0.2">
      <c r="A74" t="s">
        <v>343</v>
      </c>
      <c r="B74" t="s">
        <v>348</v>
      </c>
      <c r="C74" s="7" t="s">
        <v>39</v>
      </c>
      <c r="D74" t="s">
        <v>315</v>
      </c>
      <c r="E74" s="13">
        <v>3.089360473509456E-2</v>
      </c>
    </row>
    <row r="75" spans="1:5" x14ac:dyDescent="0.2">
      <c r="A75" t="s">
        <v>344</v>
      </c>
      <c r="B75" t="s">
        <v>349</v>
      </c>
      <c r="C75" s="7" t="s">
        <v>40</v>
      </c>
      <c r="D75" t="s">
        <v>320</v>
      </c>
      <c r="E75" s="13">
        <v>4.5104261106074343E-2</v>
      </c>
    </row>
    <row r="76" spans="1:5" x14ac:dyDescent="0.2">
      <c r="A76" t="s">
        <v>344</v>
      </c>
      <c r="B76" t="s">
        <v>349</v>
      </c>
      <c r="C76" s="7" t="s">
        <v>40</v>
      </c>
      <c r="D76" t="s">
        <v>321</v>
      </c>
      <c r="E76" s="13">
        <v>4.5104261106074343E-2</v>
      </c>
    </row>
    <row r="77" spans="1:5" x14ac:dyDescent="0.2">
      <c r="A77" t="s">
        <v>344</v>
      </c>
      <c r="B77" t="s">
        <v>349</v>
      </c>
      <c r="C77" s="7" t="s">
        <v>41</v>
      </c>
      <c r="D77" t="s">
        <v>322</v>
      </c>
      <c r="E77" s="13">
        <v>3.9135690540948925E-2</v>
      </c>
    </row>
    <row r="78" spans="1:5" x14ac:dyDescent="0.2">
      <c r="A78" t="s">
        <v>344</v>
      </c>
      <c r="B78" t="s">
        <v>349</v>
      </c>
      <c r="C78" s="7" t="s">
        <v>41</v>
      </c>
      <c r="D78" t="s">
        <v>323</v>
      </c>
      <c r="E78" s="13">
        <v>3.9135690540948925E-2</v>
      </c>
    </row>
    <row r="79" spans="1:5" x14ac:dyDescent="0.2">
      <c r="A79" t="s">
        <v>344</v>
      </c>
      <c r="B79" t="s">
        <v>349</v>
      </c>
      <c r="C79" s="7" t="s">
        <v>41</v>
      </c>
      <c r="D79" t="s">
        <v>324</v>
      </c>
      <c r="E79" s="13">
        <v>3.9135690540948925E-2</v>
      </c>
    </row>
    <row r="80" spans="1:5" x14ac:dyDescent="0.2">
      <c r="A80" t="s">
        <v>344</v>
      </c>
      <c r="B80" t="s">
        <v>349</v>
      </c>
      <c r="C80" s="7" t="s">
        <v>42</v>
      </c>
      <c r="D80" t="s">
        <v>320</v>
      </c>
      <c r="E80" s="13">
        <v>4.0571169537624657E-2</v>
      </c>
    </row>
    <row r="81" spans="1:5" x14ac:dyDescent="0.2">
      <c r="A81" t="s">
        <v>344</v>
      </c>
      <c r="B81" t="s">
        <v>349</v>
      </c>
      <c r="C81" s="7" t="s">
        <v>42</v>
      </c>
      <c r="D81" t="s">
        <v>324</v>
      </c>
      <c r="E81" s="13">
        <v>4.0571169537624657E-2</v>
      </c>
    </row>
    <row r="82" spans="1:5" x14ac:dyDescent="0.2">
      <c r="A82" t="s">
        <v>344</v>
      </c>
      <c r="B82" t="s">
        <v>349</v>
      </c>
      <c r="C82" s="7" t="s">
        <v>43</v>
      </c>
      <c r="D82" t="s">
        <v>321</v>
      </c>
      <c r="E82" s="13">
        <v>1.4233907524932005E-2</v>
      </c>
    </row>
    <row r="83" spans="1:5" x14ac:dyDescent="0.2">
      <c r="A83" t="s">
        <v>344</v>
      </c>
      <c r="B83" t="s">
        <v>349</v>
      </c>
      <c r="C83" s="7" t="s">
        <v>43</v>
      </c>
      <c r="D83" t="s">
        <v>325</v>
      </c>
      <c r="E83" s="13">
        <v>1.4233907524932005E-2</v>
      </c>
    </row>
    <row r="84" spans="1:5" x14ac:dyDescent="0.2">
      <c r="A84" t="s">
        <v>344</v>
      </c>
      <c r="B84" t="s">
        <v>349</v>
      </c>
      <c r="C84" s="7" t="s">
        <v>43</v>
      </c>
      <c r="D84" t="s">
        <v>326</v>
      </c>
      <c r="E84" s="13">
        <v>1.4233907524932005E-2</v>
      </c>
    </row>
    <row r="85" spans="1:5" x14ac:dyDescent="0.2">
      <c r="A85" t="s">
        <v>344</v>
      </c>
      <c r="B85" t="s">
        <v>349</v>
      </c>
      <c r="C85" s="7" t="s">
        <v>43</v>
      </c>
      <c r="D85" t="s">
        <v>327</v>
      </c>
      <c r="E85" s="13">
        <v>1.4233907524932005E-2</v>
      </c>
    </row>
    <row r="86" spans="1:5" x14ac:dyDescent="0.2">
      <c r="A86" t="s">
        <v>344</v>
      </c>
      <c r="B86" t="s">
        <v>349</v>
      </c>
      <c r="C86" s="7" t="s">
        <v>43</v>
      </c>
      <c r="D86" t="s">
        <v>328</v>
      </c>
      <c r="E86" s="13">
        <v>1.4233907524932005E-2</v>
      </c>
    </row>
    <row r="87" spans="1:5" x14ac:dyDescent="0.2">
      <c r="A87" t="s">
        <v>344</v>
      </c>
      <c r="B87" t="s">
        <v>349</v>
      </c>
      <c r="C87" s="7" t="s">
        <v>44</v>
      </c>
      <c r="D87" t="s">
        <v>322</v>
      </c>
      <c r="E87" s="13">
        <v>3.9891205802357207E-2</v>
      </c>
    </row>
    <row r="88" spans="1:5" x14ac:dyDescent="0.2">
      <c r="A88" t="s">
        <v>344</v>
      </c>
      <c r="B88" t="s">
        <v>349</v>
      </c>
      <c r="C88" s="7" t="s">
        <v>44</v>
      </c>
      <c r="D88" t="s">
        <v>325</v>
      </c>
      <c r="E88" s="13">
        <v>3.9891205802357207E-2</v>
      </c>
    </row>
    <row r="89" spans="1:5" x14ac:dyDescent="0.2">
      <c r="A89" t="s">
        <v>344</v>
      </c>
      <c r="B89" t="s">
        <v>349</v>
      </c>
      <c r="C89" s="7" t="s">
        <v>45</v>
      </c>
      <c r="D89" t="s">
        <v>325</v>
      </c>
      <c r="E89" s="13">
        <v>0.1214868540344515</v>
      </c>
    </row>
    <row r="90" spans="1:5" x14ac:dyDescent="0.2">
      <c r="A90" t="s">
        <v>344</v>
      </c>
      <c r="B90" t="s">
        <v>349</v>
      </c>
      <c r="C90" s="7" t="s">
        <v>46</v>
      </c>
      <c r="D90" t="s">
        <v>320</v>
      </c>
      <c r="E90" s="13">
        <v>4.487760652765186E-2</v>
      </c>
    </row>
    <row r="91" spans="1:5" x14ac:dyDescent="0.2">
      <c r="A91" t="s">
        <v>344</v>
      </c>
      <c r="B91" t="s">
        <v>349</v>
      </c>
      <c r="C91" s="7" t="s">
        <v>46</v>
      </c>
      <c r="D91" t="s">
        <v>325</v>
      </c>
      <c r="E91" s="13">
        <v>4.487760652765186E-2</v>
      </c>
    </row>
    <row r="92" spans="1:5" x14ac:dyDescent="0.2">
      <c r="A92" t="s">
        <v>344</v>
      </c>
      <c r="B92" t="s">
        <v>349</v>
      </c>
      <c r="C92" s="7" t="s">
        <v>47</v>
      </c>
      <c r="D92" t="s">
        <v>323</v>
      </c>
      <c r="E92" s="13">
        <v>0.11876699909338169</v>
      </c>
    </row>
    <row r="93" spans="1:5" x14ac:dyDescent="0.2">
      <c r="A93" t="s">
        <v>344</v>
      </c>
      <c r="B93" t="s">
        <v>349</v>
      </c>
      <c r="C93" s="7" t="s">
        <v>48</v>
      </c>
      <c r="D93" t="s">
        <v>322</v>
      </c>
      <c r="E93" s="13">
        <v>3.6869144756724086E-2</v>
      </c>
    </row>
    <row r="94" spans="1:5" x14ac:dyDescent="0.2">
      <c r="A94" t="s">
        <v>344</v>
      </c>
      <c r="B94" t="s">
        <v>349</v>
      </c>
      <c r="C94" s="7" t="s">
        <v>48</v>
      </c>
      <c r="D94" t="s">
        <v>325</v>
      </c>
      <c r="E94" s="13">
        <v>3.6869144756724086E-2</v>
      </c>
    </row>
    <row r="95" spans="1:5" x14ac:dyDescent="0.2">
      <c r="A95" t="s">
        <v>344</v>
      </c>
      <c r="B95" t="s">
        <v>349</v>
      </c>
      <c r="C95" s="7" t="s">
        <v>48</v>
      </c>
      <c r="D95" t="s">
        <v>329</v>
      </c>
      <c r="E95" s="13">
        <v>3.6869144756724086E-2</v>
      </c>
    </row>
    <row r="96" spans="1:5" x14ac:dyDescent="0.2">
      <c r="A96" t="s">
        <v>344</v>
      </c>
      <c r="B96" t="s">
        <v>349</v>
      </c>
      <c r="C96" s="7" t="s">
        <v>49</v>
      </c>
      <c r="D96" t="s">
        <v>321</v>
      </c>
      <c r="E96" s="13">
        <v>1.9945602901178604E-2</v>
      </c>
    </row>
    <row r="97" spans="1:5" x14ac:dyDescent="0.2">
      <c r="A97" t="s">
        <v>344</v>
      </c>
      <c r="B97" t="s">
        <v>349</v>
      </c>
      <c r="C97" s="7" t="s">
        <v>49</v>
      </c>
      <c r="D97" t="s">
        <v>322</v>
      </c>
      <c r="E97" s="13">
        <v>1.9945602901178604E-2</v>
      </c>
    </row>
    <row r="98" spans="1:5" x14ac:dyDescent="0.2">
      <c r="A98" t="s">
        <v>344</v>
      </c>
      <c r="B98" t="s">
        <v>349</v>
      </c>
      <c r="C98" s="7" t="s">
        <v>49</v>
      </c>
      <c r="D98" t="s">
        <v>325</v>
      </c>
      <c r="E98" s="13">
        <v>1.9945602901178604E-2</v>
      </c>
    </row>
    <row r="99" spans="1:5" x14ac:dyDescent="0.2">
      <c r="A99" t="s">
        <v>344</v>
      </c>
      <c r="B99" t="s">
        <v>349</v>
      </c>
      <c r="C99" s="7" t="s">
        <v>49</v>
      </c>
      <c r="D99" t="s">
        <v>323</v>
      </c>
      <c r="E99" s="13">
        <v>1.9945602901178604E-2</v>
      </c>
    </row>
    <row r="100" spans="1:5" x14ac:dyDescent="0.2">
      <c r="A100" t="s">
        <v>344</v>
      </c>
      <c r="B100" t="s">
        <v>349</v>
      </c>
      <c r="C100" s="7" t="s">
        <v>49</v>
      </c>
      <c r="D100" t="s">
        <v>324</v>
      </c>
      <c r="E100" s="13">
        <v>1.9945602901178604E-2</v>
      </c>
    </row>
    <row r="101" spans="1:5" x14ac:dyDescent="0.2">
      <c r="A101" t="s">
        <v>344</v>
      </c>
      <c r="B101" t="s">
        <v>349</v>
      </c>
      <c r="C101" s="7" t="s">
        <v>49</v>
      </c>
      <c r="D101" t="s">
        <v>328</v>
      </c>
      <c r="E101" s="13">
        <v>1.9945602901178604E-2</v>
      </c>
    </row>
    <row r="102" spans="1:5" x14ac:dyDescent="0.2">
      <c r="A102" t="s">
        <v>345</v>
      </c>
      <c r="B102" t="s">
        <v>350</v>
      </c>
      <c r="C102" s="7" t="s">
        <v>50</v>
      </c>
      <c r="D102" t="s">
        <v>330</v>
      </c>
      <c r="E102" s="13">
        <v>3.5389564974122253E-2</v>
      </c>
    </row>
    <row r="103" spans="1:5" x14ac:dyDescent="0.2">
      <c r="A103" t="s">
        <v>345</v>
      </c>
      <c r="B103" t="s">
        <v>350</v>
      </c>
      <c r="C103" s="7" t="s">
        <v>50</v>
      </c>
      <c r="D103" t="s">
        <v>331</v>
      </c>
      <c r="E103" s="13">
        <v>3.5389564974122253E-2</v>
      </c>
    </row>
    <row r="104" spans="1:5" x14ac:dyDescent="0.2">
      <c r="A104" t="s">
        <v>345</v>
      </c>
      <c r="B104" t="s">
        <v>350</v>
      </c>
      <c r="C104" s="7" t="s">
        <v>50</v>
      </c>
      <c r="D104" t="s">
        <v>332</v>
      </c>
      <c r="E104" s="13">
        <v>3.5389564974122253E-2</v>
      </c>
    </row>
    <row r="105" spans="1:5" x14ac:dyDescent="0.2">
      <c r="A105" t="s">
        <v>345</v>
      </c>
      <c r="B105" t="s">
        <v>350</v>
      </c>
      <c r="C105" s="7" t="s">
        <v>51</v>
      </c>
      <c r="D105" t="s">
        <v>333</v>
      </c>
      <c r="E105" s="13">
        <v>2.4129248845992445E-2</v>
      </c>
    </row>
    <row r="106" spans="1:5" x14ac:dyDescent="0.2">
      <c r="A106" t="s">
        <v>345</v>
      </c>
      <c r="B106" t="s">
        <v>350</v>
      </c>
      <c r="C106" s="7" t="s">
        <v>51</v>
      </c>
      <c r="D106" t="s">
        <v>334</v>
      </c>
      <c r="E106" s="13">
        <v>2.4129248845992445E-2</v>
      </c>
    </row>
    <row r="107" spans="1:5" x14ac:dyDescent="0.2">
      <c r="A107" t="s">
        <v>345</v>
      </c>
      <c r="B107" t="s">
        <v>350</v>
      </c>
      <c r="C107" s="7" t="s">
        <v>51</v>
      </c>
      <c r="D107" t="s">
        <v>335</v>
      </c>
      <c r="E107" s="13">
        <v>2.4129248845992445E-2</v>
      </c>
    </row>
    <row r="108" spans="1:5" x14ac:dyDescent="0.2">
      <c r="A108" t="s">
        <v>345</v>
      </c>
      <c r="B108" t="s">
        <v>350</v>
      </c>
      <c r="C108" s="7" t="s">
        <v>51</v>
      </c>
      <c r="D108" t="s">
        <v>336</v>
      </c>
      <c r="E108" s="13">
        <v>2.4129248845992445E-2</v>
      </c>
    </row>
    <row r="109" spans="1:5" x14ac:dyDescent="0.2">
      <c r="A109" t="s">
        <v>345</v>
      </c>
      <c r="B109" t="s">
        <v>350</v>
      </c>
      <c r="C109" s="7" t="s">
        <v>52</v>
      </c>
      <c r="D109" t="s">
        <v>330</v>
      </c>
      <c r="E109" s="13">
        <v>3.3990767939571967E-2</v>
      </c>
    </row>
    <row r="110" spans="1:5" x14ac:dyDescent="0.2">
      <c r="A110" t="s">
        <v>345</v>
      </c>
      <c r="B110" t="s">
        <v>350</v>
      </c>
      <c r="C110" s="7" t="s">
        <v>52</v>
      </c>
      <c r="D110" t="s">
        <v>333</v>
      </c>
      <c r="E110" s="13">
        <v>3.3990767939571967E-2</v>
      </c>
    </row>
    <row r="111" spans="1:5" x14ac:dyDescent="0.2">
      <c r="A111" t="s">
        <v>345</v>
      </c>
      <c r="B111" t="s">
        <v>350</v>
      </c>
      <c r="C111" s="7" t="s">
        <v>52</v>
      </c>
      <c r="D111" t="s">
        <v>332</v>
      </c>
      <c r="E111" s="13">
        <v>3.3990767939571967E-2</v>
      </c>
    </row>
    <row r="112" spans="1:5" x14ac:dyDescent="0.2">
      <c r="A112" t="s">
        <v>345</v>
      </c>
      <c r="B112" t="s">
        <v>350</v>
      </c>
      <c r="C112" s="7" t="s">
        <v>53</v>
      </c>
      <c r="D112" t="s">
        <v>333</v>
      </c>
      <c r="E112" s="13">
        <v>2.0898027696181286E-2</v>
      </c>
    </row>
    <row r="113" spans="1:5" x14ac:dyDescent="0.2">
      <c r="A113" t="s">
        <v>345</v>
      </c>
      <c r="B113" t="s">
        <v>350</v>
      </c>
      <c r="C113" s="7" t="s">
        <v>53</v>
      </c>
      <c r="D113" t="s">
        <v>334</v>
      </c>
      <c r="E113" s="13">
        <v>2.0898027696181286E-2</v>
      </c>
    </row>
    <row r="114" spans="1:5" x14ac:dyDescent="0.2">
      <c r="A114" t="s">
        <v>345</v>
      </c>
      <c r="B114" t="s">
        <v>350</v>
      </c>
      <c r="C114" s="7" t="s">
        <v>53</v>
      </c>
      <c r="D114" t="s">
        <v>337</v>
      </c>
      <c r="E114" s="13">
        <v>2.0898027696181286E-2</v>
      </c>
    </row>
    <row r="115" spans="1:5" x14ac:dyDescent="0.2">
      <c r="A115" t="s">
        <v>345</v>
      </c>
      <c r="B115" t="s">
        <v>350</v>
      </c>
      <c r="C115" s="7" t="s">
        <v>53</v>
      </c>
      <c r="D115" t="s">
        <v>335</v>
      </c>
      <c r="E115" s="13">
        <v>2.0898027696181286E-2</v>
      </c>
    </row>
    <row r="116" spans="1:5" x14ac:dyDescent="0.2">
      <c r="A116" t="s">
        <v>345</v>
      </c>
      <c r="B116" t="s">
        <v>350</v>
      </c>
      <c r="C116" s="7" t="s">
        <v>53</v>
      </c>
      <c r="D116" t="s">
        <v>336</v>
      </c>
      <c r="E116" s="13">
        <v>2.0898027696181286E-2</v>
      </c>
    </row>
    <row r="117" spans="1:5" x14ac:dyDescent="0.2">
      <c r="A117" t="s">
        <v>345</v>
      </c>
      <c r="B117" t="s">
        <v>350</v>
      </c>
      <c r="C117" s="7" t="s">
        <v>54</v>
      </c>
      <c r="D117" t="s">
        <v>333</v>
      </c>
      <c r="E117" s="13">
        <v>1.5176947824870611E-2</v>
      </c>
    </row>
    <row r="118" spans="1:5" x14ac:dyDescent="0.2">
      <c r="A118" t="s">
        <v>345</v>
      </c>
      <c r="B118" t="s">
        <v>350</v>
      </c>
      <c r="C118" s="7" t="s">
        <v>54</v>
      </c>
      <c r="D118" t="s">
        <v>331</v>
      </c>
      <c r="E118" s="13">
        <v>1.5176947824870611E-2</v>
      </c>
    </row>
    <row r="119" spans="1:5" x14ac:dyDescent="0.2">
      <c r="A119" t="s">
        <v>345</v>
      </c>
      <c r="B119" t="s">
        <v>350</v>
      </c>
      <c r="C119" s="7" t="s">
        <v>54</v>
      </c>
      <c r="D119" t="s">
        <v>334</v>
      </c>
      <c r="E119" s="13">
        <v>1.5176947824870611E-2</v>
      </c>
    </row>
    <row r="120" spans="1:5" x14ac:dyDescent="0.2">
      <c r="A120" t="s">
        <v>345</v>
      </c>
      <c r="B120" t="s">
        <v>350</v>
      </c>
      <c r="C120" s="7" t="s">
        <v>54</v>
      </c>
      <c r="D120" t="s">
        <v>337</v>
      </c>
      <c r="E120" s="13">
        <v>1.5176947824870611E-2</v>
      </c>
    </row>
    <row r="121" spans="1:5" x14ac:dyDescent="0.2">
      <c r="A121" t="s">
        <v>345</v>
      </c>
      <c r="B121" t="s">
        <v>350</v>
      </c>
      <c r="C121" s="7" t="s">
        <v>54</v>
      </c>
      <c r="D121" t="s">
        <v>335</v>
      </c>
      <c r="E121" s="13">
        <v>1.5176947824870611E-2</v>
      </c>
    </row>
    <row r="122" spans="1:5" x14ac:dyDescent="0.2">
      <c r="A122" t="s">
        <v>345</v>
      </c>
      <c r="B122" t="s">
        <v>350</v>
      </c>
      <c r="C122" s="7" t="s">
        <v>54</v>
      </c>
      <c r="D122" t="s">
        <v>338</v>
      </c>
      <c r="E122" s="13">
        <v>1.5176947824870611E-2</v>
      </c>
    </row>
    <row r="123" spans="1:5" x14ac:dyDescent="0.2">
      <c r="A123" t="s">
        <v>345</v>
      </c>
      <c r="B123" t="s">
        <v>350</v>
      </c>
      <c r="C123" s="7" t="s">
        <v>55</v>
      </c>
      <c r="D123" t="s">
        <v>333</v>
      </c>
      <c r="E123" s="13">
        <v>3.5809204084487338E-2</v>
      </c>
    </row>
    <row r="124" spans="1:5" x14ac:dyDescent="0.2">
      <c r="A124" t="s">
        <v>345</v>
      </c>
      <c r="B124" t="s">
        <v>350</v>
      </c>
      <c r="C124" s="7" t="s">
        <v>55</v>
      </c>
      <c r="D124" t="s">
        <v>335</v>
      </c>
      <c r="E124" s="13">
        <v>3.5809204084487338E-2</v>
      </c>
    </row>
    <row r="125" spans="1:5" x14ac:dyDescent="0.2">
      <c r="A125" t="s">
        <v>345</v>
      </c>
      <c r="B125" t="s">
        <v>350</v>
      </c>
      <c r="C125" s="7" t="s">
        <v>55</v>
      </c>
      <c r="D125" t="s">
        <v>338</v>
      </c>
      <c r="E125" s="13">
        <v>3.5809204084487338E-2</v>
      </c>
    </row>
    <row r="126" spans="1:5" x14ac:dyDescent="0.2">
      <c r="A126" t="s">
        <v>345</v>
      </c>
      <c r="B126" t="s">
        <v>350</v>
      </c>
      <c r="C126" s="7" t="s">
        <v>56</v>
      </c>
      <c r="D126" t="s">
        <v>333</v>
      </c>
      <c r="E126" s="13">
        <v>1.8380193033990768E-2</v>
      </c>
    </row>
    <row r="127" spans="1:5" x14ac:dyDescent="0.2">
      <c r="A127" t="s">
        <v>345</v>
      </c>
      <c r="B127" t="s">
        <v>350</v>
      </c>
      <c r="C127" s="7" t="s">
        <v>56</v>
      </c>
      <c r="D127" t="s">
        <v>334</v>
      </c>
      <c r="E127" s="13">
        <v>1.8380193033990768E-2</v>
      </c>
    </row>
    <row r="128" spans="1:5" x14ac:dyDescent="0.2">
      <c r="A128" t="s">
        <v>345</v>
      </c>
      <c r="B128" t="s">
        <v>350</v>
      </c>
      <c r="C128" s="7" t="s">
        <v>56</v>
      </c>
      <c r="D128" t="s">
        <v>337</v>
      </c>
      <c r="E128" s="13">
        <v>1.8380193033990768E-2</v>
      </c>
    </row>
    <row r="129" spans="1:5" x14ac:dyDescent="0.2">
      <c r="A129" t="s">
        <v>345</v>
      </c>
      <c r="B129" t="s">
        <v>350</v>
      </c>
      <c r="C129" s="7" t="s">
        <v>56</v>
      </c>
      <c r="D129" t="s">
        <v>335</v>
      </c>
      <c r="E129" s="13">
        <v>1.8380193033990768E-2</v>
      </c>
    </row>
    <row r="130" spans="1:5" x14ac:dyDescent="0.2">
      <c r="A130" t="s">
        <v>345</v>
      </c>
      <c r="B130" t="s">
        <v>350</v>
      </c>
      <c r="C130" s="7" t="s">
        <v>56</v>
      </c>
      <c r="D130" t="s">
        <v>336</v>
      </c>
      <c r="E130" s="13">
        <v>1.8380193033990768E-2</v>
      </c>
    </row>
    <row r="131" spans="1:5" x14ac:dyDescent="0.2">
      <c r="A131" t="s">
        <v>345</v>
      </c>
      <c r="B131" t="s">
        <v>350</v>
      </c>
      <c r="C131" s="7" t="s">
        <v>57</v>
      </c>
      <c r="D131" t="s">
        <v>330</v>
      </c>
      <c r="E131" s="13">
        <v>4.7838858581619806E-2</v>
      </c>
    </row>
    <row r="132" spans="1:5" x14ac:dyDescent="0.2">
      <c r="A132" t="s">
        <v>345</v>
      </c>
      <c r="B132" t="s">
        <v>350</v>
      </c>
      <c r="C132" s="7" t="s">
        <v>57</v>
      </c>
      <c r="D132" t="s">
        <v>332</v>
      </c>
      <c r="E132" s="13">
        <v>4.7838858581619806E-2</v>
      </c>
    </row>
    <row r="133" spans="1:5" x14ac:dyDescent="0.2">
      <c r="A133" t="s">
        <v>345</v>
      </c>
      <c r="B133" t="s">
        <v>350</v>
      </c>
      <c r="C133" s="7" t="s">
        <v>58</v>
      </c>
      <c r="D133" t="s">
        <v>336</v>
      </c>
      <c r="E133" s="13">
        <v>0.10826689047419219</v>
      </c>
    </row>
    <row r="134" spans="1:5" x14ac:dyDescent="0.2">
      <c r="A134" t="s">
        <v>345</v>
      </c>
      <c r="B134" t="s">
        <v>350</v>
      </c>
      <c r="C134" s="7" t="s">
        <v>59</v>
      </c>
      <c r="D134" t="s">
        <v>331</v>
      </c>
      <c r="E134" s="13">
        <v>4.825849769198489E-2</v>
      </c>
    </row>
    <row r="135" spans="1:5" x14ac:dyDescent="0.2">
      <c r="A135" t="s">
        <v>345</v>
      </c>
      <c r="B135" t="s">
        <v>350</v>
      </c>
      <c r="C135" s="7" t="s">
        <v>59</v>
      </c>
      <c r="D135" t="s">
        <v>339</v>
      </c>
      <c r="E135" s="13">
        <v>4.825849769198489E-2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AB54-E9EE-46DD-8671-974020199F32}">
  <sheetPr filterMode="1"/>
  <dimension ref="A1:BG43"/>
  <sheetViews>
    <sheetView workbookViewId="0">
      <selection activeCell="M53" sqref="M53"/>
    </sheetView>
  </sheetViews>
  <sheetFormatPr baseColWidth="10" defaultRowHeight="12.75" x14ac:dyDescent="0.2"/>
  <cols>
    <col min="9" max="9" width="11.42578125" customWidth="1"/>
    <col min="10" max="59" width="11.42578125" style="4"/>
  </cols>
  <sheetData>
    <row r="1" spans="1:59" x14ac:dyDescent="0.2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216</v>
      </c>
      <c r="G1" s="1" t="s">
        <v>221</v>
      </c>
      <c r="H1" s="1" t="s">
        <v>217</v>
      </c>
      <c r="I1" s="1" t="s">
        <v>218</v>
      </c>
      <c r="J1" s="3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3" t="s">
        <v>168</v>
      </c>
      <c r="R1" s="3" t="s">
        <v>169</v>
      </c>
      <c r="S1" s="3" t="s">
        <v>170</v>
      </c>
      <c r="T1" s="3" t="s">
        <v>171</v>
      </c>
      <c r="U1" s="3" t="s">
        <v>172</v>
      </c>
      <c r="V1" s="3" t="s">
        <v>173</v>
      </c>
      <c r="W1" s="3" t="s">
        <v>174</v>
      </c>
      <c r="X1" s="3" t="s">
        <v>175</v>
      </c>
      <c r="Y1" s="3" t="s">
        <v>176</v>
      </c>
      <c r="Z1" s="3" t="s">
        <v>177</v>
      </c>
      <c r="AA1" s="3" t="s">
        <v>178</v>
      </c>
      <c r="AB1" s="3" t="s">
        <v>179</v>
      </c>
      <c r="AC1" s="3" t="s">
        <v>180</v>
      </c>
      <c r="AD1" s="3" t="s">
        <v>181</v>
      </c>
      <c r="AE1" s="3" t="s">
        <v>182</v>
      </c>
      <c r="AF1" s="3" t="s">
        <v>183</v>
      </c>
      <c r="AG1" s="3" t="s">
        <v>184</v>
      </c>
      <c r="AH1" s="3" t="s">
        <v>185</v>
      </c>
      <c r="AI1" s="3" t="s">
        <v>186</v>
      </c>
      <c r="AJ1" s="3" t="s">
        <v>187</v>
      </c>
      <c r="AK1" s="3" t="s">
        <v>188</v>
      </c>
      <c r="AL1" s="3" t="s">
        <v>189</v>
      </c>
      <c r="AM1" s="3" t="s">
        <v>190</v>
      </c>
      <c r="AN1" s="3" t="s">
        <v>191</v>
      </c>
      <c r="AO1" s="3" t="s">
        <v>192</v>
      </c>
      <c r="AP1" s="3" t="s">
        <v>193</v>
      </c>
      <c r="AQ1" s="3" t="s">
        <v>194</v>
      </c>
      <c r="AR1" s="3" t="s">
        <v>195</v>
      </c>
      <c r="AS1" s="3" t="s">
        <v>196</v>
      </c>
      <c r="AT1" s="3" t="s">
        <v>197</v>
      </c>
      <c r="AU1" s="3" t="s">
        <v>198</v>
      </c>
      <c r="AV1" s="3" t="s">
        <v>199</v>
      </c>
      <c r="AW1" s="3" t="s">
        <v>200</v>
      </c>
      <c r="AX1" s="3" t="s">
        <v>201</v>
      </c>
      <c r="AY1" s="3" t="s">
        <v>202</v>
      </c>
      <c r="AZ1" s="3" t="s">
        <v>203</v>
      </c>
      <c r="BA1" s="3" t="s">
        <v>204</v>
      </c>
      <c r="BB1" s="3" t="s">
        <v>205</v>
      </c>
      <c r="BC1" s="3" t="s">
        <v>206</v>
      </c>
      <c r="BD1" s="3" t="s">
        <v>207</v>
      </c>
      <c r="BE1" s="3" t="s">
        <v>208</v>
      </c>
      <c r="BF1" s="3" t="s">
        <v>209</v>
      </c>
      <c r="BG1" s="3" t="s">
        <v>210</v>
      </c>
    </row>
    <row r="2" spans="1:59" x14ac:dyDescent="0.2">
      <c r="A2" s="1" t="s">
        <v>60</v>
      </c>
      <c r="B2" s="1">
        <v>85452443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1" t="s">
        <v>67</v>
      </c>
      <c r="J2" s="3">
        <v>10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9</v>
      </c>
      <c r="R2" s="3">
        <v>10</v>
      </c>
      <c r="S2" s="3">
        <v>10</v>
      </c>
      <c r="T2" s="3">
        <v>9</v>
      </c>
      <c r="U2" s="3">
        <v>8</v>
      </c>
      <c r="V2" s="3">
        <v>9</v>
      </c>
      <c r="W2" s="3">
        <v>10</v>
      </c>
      <c r="X2" s="3">
        <v>10</v>
      </c>
      <c r="Y2" s="3">
        <v>10</v>
      </c>
      <c r="Z2" s="3">
        <v>8</v>
      </c>
      <c r="AA2" s="3">
        <v>8</v>
      </c>
      <c r="AB2" s="3">
        <v>9</v>
      </c>
      <c r="AC2" s="3">
        <v>9</v>
      </c>
      <c r="AD2" s="3">
        <v>10</v>
      </c>
      <c r="AE2" s="3">
        <v>10</v>
      </c>
      <c r="AF2" s="3">
        <v>9</v>
      </c>
      <c r="AG2" s="3">
        <v>10</v>
      </c>
      <c r="AH2" s="3">
        <v>10</v>
      </c>
      <c r="AI2" s="3">
        <v>9</v>
      </c>
      <c r="AJ2" s="3">
        <v>9</v>
      </c>
      <c r="AK2" s="3">
        <v>10</v>
      </c>
      <c r="AL2" s="3">
        <v>9</v>
      </c>
      <c r="AM2" s="3">
        <v>9</v>
      </c>
      <c r="AN2" s="3">
        <v>8</v>
      </c>
      <c r="AO2" s="3">
        <v>10</v>
      </c>
      <c r="AP2" s="3">
        <v>8</v>
      </c>
      <c r="AQ2" s="3">
        <v>8</v>
      </c>
      <c r="AR2" s="3">
        <v>8</v>
      </c>
      <c r="AS2" s="3">
        <v>9</v>
      </c>
      <c r="AT2" s="3">
        <v>10</v>
      </c>
      <c r="AU2" s="3">
        <v>9</v>
      </c>
      <c r="AV2" s="3">
        <v>9</v>
      </c>
      <c r="AW2" s="3">
        <v>8</v>
      </c>
      <c r="AX2" s="3">
        <v>8</v>
      </c>
      <c r="AY2" s="3">
        <v>8</v>
      </c>
      <c r="AZ2" s="3">
        <v>9</v>
      </c>
      <c r="BA2" s="3">
        <v>9</v>
      </c>
      <c r="BB2" s="3">
        <v>8</v>
      </c>
      <c r="BC2" s="3">
        <v>8</v>
      </c>
      <c r="BD2" s="3">
        <v>8</v>
      </c>
      <c r="BE2" s="3">
        <v>8</v>
      </c>
      <c r="BF2" s="3">
        <v>9</v>
      </c>
      <c r="BG2" s="3">
        <v>10</v>
      </c>
    </row>
    <row r="3" spans="1:59" x14ac:dyDescent="0.2">
      <c r="A3" s="1" t="s">
        <v>68</v>
      </c>
      <c r="B3" s="1">
        <v>94532236</v>
      </c>
      <c r="C3" s="1" t="s">
        <v>69</v>
      </c>
      <c r="D3" s="1" t="s">
        <v>62</v>
      </c>
      <c r="E3" s="1" t="s">
        <v>70</v>
      </c>
      <c r="F3" s="1" t="s">
        <v>64</v>
      </c>
      <c r="G3" s="1" t="s">
        <v>71</v>
      </c>
      <c r="H3" s="1" t="s">
        <v>72</v>
      </c>
      <c r="I3" s="1" t="s">
        <v>67</v>
      </c>
      <c r="J3" s="3">
        <v>10</v>
      </c>
      <c r="K3" s="3">
        <v>1</v>
      </c>
      <c r="L3" s="3">
        <v>1</v>
      </c>
      <c r="M3" s="3">
        <v>10</v>
      </c>
      <c r="N3" s="3">
        <v>10</v>
      </c>
      <c r="O3" s="3">
        <v>10</v>
      </c>
      <c r="P3" s="3">
        <v>1</v>
      </c>
      <c r="Q3" s="3">
        <v>10</v>
      </c>
      <c r="R3" s="3">
        <v>5</v>
      </c>
      <c r="S3" s="3">
        <v>10</v>
      </c>
      <c r="T3" s="3">
        <v>8</v>
      </c>
      <c r="U3" s="3">
        <v>8</v>
      </c>
      <c r="V3" s="3">
        <v>8</v>
      </c>
      <c r="W3" s="3">
        <v>2</v>
      </c>
      <c r="X3" s="3">
        <v>1</v>
      </c>
      <c r="Y3" s="3">
        <v>10</v>
      </c>
      <c r="Z3" s="3">
        <v>10</v>
      </c>
      <c r="AA3" s="3">
        <v>2</v>
      </c>
      <c r="AB3" s="3">
        <v>5</v>
      </c>
      <c r="AC3" s="3">
        <v>6</v>
      </c>
      <c r="AD3" s="3">
        <v>2</v>
      </c>
      <c r="AE3" s="3">
        <v>2</v>
      </c>
      <c r="AF3" s="3">
        <v>2</v>
      </c>
      <c r="AG3" s="3">
        <v>8</v>
      </c>
      <c r="AH3" s="3">
        <v>10</v>
      </c>
      <c r="AI3" s="3">
        <v>2</v>
      </c>
      <c r="AJ3" s="3">
        <v>8</v>
      </c>
      <c r="AK3" s="3">
        <v>4</v>
      </c>
      <c r="AL3" s="3">
        <v>4</v>
      </c>
      <c r="AM3" s="3">
        <v>9</v>
      </c>
      <c r="AN3" s="3">
        <v>1</v>
      </c>
      <c r="AO3" s="3">
        <v>1</v>
      </c>
      <c r="AP3" s="3">
        <v>5</v>
      </c>
      <c r="AQ3" s="3">
        <v>4</v>
      </c>
      <c r="AR3" s="3">
        <v>2</v>
      </c>
      <c r="AS3" s="3">
        <v>2</v>
      </c>
      <c r="AT3" s="3">
        <v>2</v>
      </c>
      <c r="AU3" s="3">
        <v>10</v>
      </c>
      <c r="AV3" s="3">
        <v>1</v>
      </c>
      <c r="AW3" s="3">
        <v>8</v>
      </c>
      <c r="AX3" s="3">
        <v>8</v>
      </c>
      <c r="AY3" s="3">
        <v>6</v>
      </c>
      <c r="AZ3" s="3">
        <v>8</v>
      </c>
      <c r="BA3" s="3">
        <v>4</v>
      </c>
      <c r="BB3" s="3">
        <v>1</v>
      </c>
      <c r="BC3" s="3">
        <v>2</v>
      </c>
      <c r="BD3" s="3">
        <v>2</v>
      </c>
      <c r="BE3" s="3">
        <v>4</v>
      </c>
      <c r="BF3" s="3">
        <v>1</v>
      </c>
      <c r="BG3" s="3">
        <v>2</v>
      </c>
    </row>
    <row r="4" spans="1:59" x14ac:dyDescent="0.2">
      <c r="A4" s="1" t="s">
        <v>73</v>
      </c>
      <c r="B4" s="1">
        <v>75064436</v>
      </c>
      <c r="C4" s="1" t="s">
        <v>61</v>
      </c>
      <c r="D4" s="1" t="s">
        <v>62</v>
      </c>
      <c r="E4" s="1" t="s">
        <v>114</v>
      </c>
      <c r="F4" s="1" t="s">
        <v>64</v>
      </c>
      <c r="G4" s="1" t="s">
        <v>65</v>
      </c>
      <c r="H4" s="1" t="s">
        <v>75</v>
      </c>
      <c r="I4" s="1" t="s">
        <v>67</v>
      </c>
      <c r="J4" s="3">
        <v>9</v>
      </c>
      <c r="K4" s="3">
        <v>9</v>
      </c>
      <c r="L4" s="3">
        <v>7</v>
      </c>
      <c r="M4" s="3">
        <v>9</v>
      </c>
      <c r="N4" s="3">
        <v>7</v>
      </c>
      <c r="O4" s="3">
        <v>5</v>
      </c>
      <c r="P4" s="3">
        <v>5</v>
      </c>
      <c r="Q4" s="3">
        <v>6</v>
      </c>
      <c r="R4" s="3">
        <v>3</v>
      </c>
      <c r="S4" s="3">
        <v>2</v>
      </c>
      <c r="T4" s="3">
        <v>3</v>
      </c>
      <c r="U4" s="3">
        <v>3</v>
      </c>
      <c r="V4" s="3">
        <v>3</v>
      </c>
      <c r="W4" s="3">
        <v>3</v>
      </c>
      <c r="X4" s="3">
        <v>2</v>
      </c>
      <c r="Y4" s="3">
        <v>2</v>
      </c>
      <c r="Z4" s="3">
        <v>2</v>
      </c>
      <c r="AA4" s="3">
        <v>2</v>
      </c>
      <c r="AB4" s="3">
        <v>2</v>
      </c>
      <c r="AC4" s="3">
        <v>2</v>
      </c>
      <c r="AD4" s="3">
        <v>5</v>
      </c>
      <c r="AE4" s="3">
        <v>5</v>
      </c>
      <c r="AF4" s="3">
        <v>5</v>
      </c>
      <c r="AG4" s="3">
        <v>5</v>
      </c>
      <c r="AH4" s="3">
        <v>3</v>
      </c>
      <c r="AI4" s="3">
        <v>5</v>
      </c>
      <c r="AJ4" s="3">
        <v>3</v>
      </c>
      <c r="AK4" s="3">
        <v>3</v>
      </c>
      <c r="AL4" s="3">
        <v>3</v>
      </c>
      <c r="AM4" s="3">
        <v>5</v>
      </c>
      <c r="AN4" s="3">
        <v>3</v>
      </c>
      <c r="AO4" s="3">
        <v>4</v>
      </c>
      <c r="AP4" s="3">
        <v>3</v>
      </c>
      <c r="AQ4" s="3">
        <v>5</v>
      </c>
      <c r="AR4" s="3">
        <v>6</v>
      </c>
      <c r="AS4" s="3">
        <v>7</v>
      </c>
      <c r="AT4" s="3">
        <v>5</v>
      </c>
      <c r="AU4" s="3">
        <v>5</v>
      </c>
      <c r="AV4" s="3">
        <v>4</v>
      </c>
      <c r="AW4" s="3">
        <v>7</v>
      </c>
      <c r="AX4" s="3">
        <v>5</v>
      </c>
      <c r="AY4" s="3">
        <v>3</v>
      </c>
      <c r="AZ4" s="3">
        <v>4</v>
      </c>
      <c r="BA4" s="3">
        <v>5</v>
      </c>
      <c r="BB4" s="3">
        <v>5</v>
      </c>
      <c r="BC4" s="3">
        <v>4</v>
      </c>
      <c r="BD4" s="3">
        <v>3</v>
      </c>
      <c r="BE4" s="3">
        <v>4</v>
      </c>
      <c r="BF4" s="3">
        <v>6</v>
      </c>
      <c r="BG4" s="3">
        <v>4</v>
      </c>
    </row>
    <row r="5" spans="1:59" x14ac:dyDescent="0.2">
      <c r="A5" s="1" t="s">
        <v>76</v>
      </c>
      <c r="B5" s="1">
        <v>94270087</v>
      </c>
      <c r="C5" s="1" t="s">
        <v>69</v>
      </c>
      <c r="D5" s="1" t="s">
        <v>62</v>
      </c>
      <c r="E5" s="1" t="s">
        <v>70</v>
      </c>
      <c r="F5" s="1" t="s">
        <v>64</v>
      </c>
      <c r="G5" s="1" t="s">
        <v>71</v>
      </c>
      <c r="H5" s="1" t="s">
        <v>72</v>
      </c>
      <c r="I5" s="1" t="s">
        <v>77</v>
      </c>
      <c r="J5" s="3">
        <v>10</v>
      </c>
      <c r="K5" s="3">
        <v>10</v>
      </c>
      <c r="L5" s="3">
        <v>3</v>
      </c>
      <c r="M5" s="3">
        <v>10</v>
      </c>
      <c r="N5" s="3">
        <v>10</v>
      </c>
      <c r="O5" s="3">
        <v>10</v>
      </c>
      <c r="P5" s="3">
        <v>10</v>
      </c>
      <c r="Q5" s="3">
        <v>6</v>
      </c>
      <c r="R5" s="3">
        <v>10</v>
      </c>
      <c r="S5" s="3">
        <v>10</v>
      </c>
      <c r="T5" s="3">
        <v>10</v>
      </c>
      <c r="U5" s="3">
        <v>10</v>
      </c>
      <c r="V5" s="3">
        <v>4</v>
      </c>
      <c r="W5" s="3">
        <v>10</v>
      </c>
      <c r="X5" s="3">
        <v>10</v>
      </c>
      <c r="Y5" s="3">
        <v>10</v>
      </c>
      <c r="Z5" s="3">
        <v>10</v>
      </c>
      <c r="AA5" s="3">
        <v>3</v>
      </c>
      <c r="AB5" s="3">
        <v>3</v>
      </c>
      <c r="AC5" s="3">
        <v>6</v>
      </c>
      <c r="AD5" s="3">
        <v>3</v>
      </c>
      <c r="AE5" s="3">
        <v>3</v>
      </c>
      <c r="AF5" s="3">
        <v>4</v>
      </c>
      <c r="AG5" s="3">
        <v>4</v>
      </c>
      <c r="AH5" s="3">
        <v>10</v>
      </c>
      <c r="AI5" s="3">
        <v>10</v>
      </c>
      <c r="AJ5" s="3">
        <v>5</v>
      </c>
      <c r="AK5" s="3">
        <v>5</v>
      </c>
      <c r="AL5" s="3">
        <v>5</v>
      </c>
      <c r="AM5" s="3">
        <v>8</v>
      </c>
      <c r="AN5" s="3">
        <v>3</v>
      </c>
      <c r="AO5" s="3">
        <v>8</v>
      </c>
      <c r="AP5" s="3">
        <v>8</v>
      </c>
      <c r="AQ5" s="3">
        <v>4</v>
      </c>
      <c r="AR5" s="3">
        <v>4</v>
      </c>
      <c r="AS5" s="3">
        <v>8</v>
      </c>
      <c r="AT5" s="3">
        <v>8</v>
      </c>
      <c r="AU5" s="3">
        <v>8</v>
      </c>
      <c r="AV5" s="3">
        <v>8</v>
      </c>
      <c r="AW5" s="3">
        <v>9</v>
      </c>
      <c r="AX5" s="3">
        <v>7</v>
      </c>
      <c r="AY5" s="3">
        <v>7</v>
      </c>
      <c r="AZ5" s="3">
        <v>7</v>
      </c>
      <c r="BA5" s="3">
        <v>10</v>
      </c>
      <c r="BB5" s="3">
        <v>8</v>
      </c>
      <c r="BC5" s="3">
        <v>5</v>
      </c>
      <c r="BD5" s="3">
        <v>3</v>
      </c>
      <c r="BE5" s="3">
        <v>3</v>
      </c>
      <c r="BF5" s="3">
        <v>4</v>
      </c>
      <c r="BG5" s="3">
        <v>4</v>
      </c>
    </row>
    <row r="6" spans="1:59" x14ac:dyDescent="0.2">
      <c r="A6" s="1" t="s">
        <v>78</v>
      </c>
      <c r="B6" s="1">
        <v>98558959</v>
      </c>
      <c r="C6" s="1" t="s">
        <v>61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79</v>
      </c>
      <c r="I6" s="1" t="s">
        <v>80</v>
      </c>
      <c r="J6" s="3">
        <v>6</v>
      </c>
      <c r="K6" s="3">
        <v>6</v>
      </c>
      <c r="L6" s="3">
        <v>9</v>
      </c>
      <c r="M6" s="3">
        <v>4</v>
      </c>
      <c r="N6" s="3">
        <v>10</v>
      </c>
      <c r="O6" s="3">
        <v>5</v>
      </c>
      <c r="P6" s="3">
        <v>10</v>
      </c>
      <c r="Q6" s="3">
        <v>7</v>
      </c>
      <c r="R6" s="3">
        <v>8</v>
      </c>
      <c r="S6" s="3">
        <v>7</v>
      </c>
      <c r="T6" s="3">
        <v>10</v>
      </c>
      <c r="U6" s="3">
        <v>6</v>
      </c>
      <c r="V6" s="3">
        <v>10</v>
      </c>
      <c r="W6" s="3">
        <v>9</v>
      </c>
      <c r="X6" s="3">
        <v>9</v>
      </c>
      <c r="Y6" s="3">
        <v>10</v>
      </c>
      <c r="Z6" s="3">
        <v>10</v>
      </c>
      <c r="AA6" s="3">
        <v>3</v>
      </c>
      <c r="AB6" s="3">
        <v>5</v>
      </c>
      <c r="AC6" s="3">
        <v>8</v>
      </c>
      <c r="AD6" s="3">
        <v>10</v>
      </c>
      <c r="AE6" s="3">
        <v>10</v>
      </c>
      <c r="AF6" s="3">
        <v>8</v>
      </c>
      <c r="AG6" s="3">
        <v>10</v>
      </c>
      <c r="AH6" s="3">
        <v>10</v>
      </c>
      <c r="AI6" s="3">
        <v>8</v>
      </c>
      <c r="AJ6" s="3">
        <v>6</v>
      </c>
      <c r="AK6" s="3">
        <v>8</v>
      </c>
      <c r="AL6" s="3">
        <v>10</v>
      </c>
      <c r="AM6" s="3">
        <v>9</v>
      </c>
      <c r="AN6" s="3">
        <v>2</v>
      </c>
      <c r="AO6" s="3">
        <v>2</v>
      </c>
      <c r="AP6" s="3">
        <v>2</v>
      </c>
      <c r="AQ6" s="3">
        <v>5</v>
      </c>
      <c r="AR6" s="3">
        <v>7</v>
      </c>
      <c r="AS6" s="3">
        <v>8</v>
      </c>
      <c r="AT6" s="3">
        <v>6</v>
      </c>
      <c r="AU6" s="3">
        <v>10</v>
      </c>
      <c r="AV6" s="3">
        <v>10</v>
      </c>
      <c r="AW6" s="3">
        <v>9</v>
      </c>
      <c r="AX6" s="3">
        <v>10</v>
      </c>
      <c r="AY6" s="3">
        <v>10</v>
      </c>
      <c r="AZ6" s="3">
        <v>10</v>
      </c>
      <c r="BA6" s="3">
        <v>10</v>
      </c>
      <c r="BB6" s="3">
        <v>10</v>
      </c>
      <c r="BC6" s="3">
        <v>10</v>
      </c>
      <c r="BD6" s="3">
        <v>10</v>
      </c>
      <c r="BE6" s="3">
        <v>10</v>
      </c>
      <c r="BF6" s="3">
        <v>10</v>
      </c>
      <c r="BG6" s="3">
        <v>10</v>
      </c>
    </row>
    <row r="7" spans="1:59" x14ac:dyDescent="0.2">
      <c r="A7" s="1" t="s">
        <v>81</v>
      </c>
      <c r="B7" s="1">
        <v>71746645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79</v>
      </c>
      <c r="I7" s="1" t="s">
        <v>82</v>
      </c>
      <c r="J7" s="3">
        <v>10</v>
      </c>
      <c r="K7" s="3">
        <v>9</v>
      </c>
      <c r="L7" s="3">
        <v>7</v>
      </c>
      <c r="M7" s="3">
        <v>7</v>
      </c>
      <c r="N7" s="3">
        <v>8</v>
      </c>
      <c r="O7" s="3">
        <v>7</v>
      </c>
      <c r="P7" s="3">
        <v>7</v>
      </c>
      <c r="Q7" s="3">
        <v>6</v>
      </c>
      <c r="R7" s="3">
        <v>7</v>
      </c>
      <c r="S7" s="3">
        <v>6</v>
      </c>
      <c r="T7" s="3">
        <v>7</v>
      </c>
      <c r="U7" s="3">
        <v>6</v>
      </c>
      <c r="V7" s="3">
        <v>7</v>
      </c>
      <c r="W7" s="3">
        <v>8</v>
      </c>
      <c r="X7" s="3">
        <v>6</v>
      </c>
      <c r="Y7" s="3">
        <v>6</v>
      </c>
      <c r="Z7" s="3">
        <v>6</v>
      </c>
      <c r="AA7" s="3">
        <v>5</v>
      </c>
      <c r="AB7" s="3">
        <v>5</v>
      </c>
      <c r="AC7" s="3">
        <v>5</v>
      </c>
      <c r="AD7" s="3">
        <v>10</v>
      </c>
      <c r="AE7" s="3">
        <v>10</v>
      </c>
      <c r="AF7" s="3">
        <v>7</v>
      </c>
      <c r="AG7" s="3">
        <v>7</v>
      </c>
      <c r="AH7" s="3">
        <v>7</v>
      </c>
      <c r="AI7" s="3">
        <v>6</v>
      </c>
      <c r="AJ7" s="3">
        <v>6</v>
      </c>
      <c r="AK7" s="3">
        <v>7</v>
      </c>
      <c r="AL7" s="3">
        <v>9</v>
      </c>
      <c r="AM7" s="3">
        <v>8</v>
      </c>
      <c r="AN7" s="3">
        <v>9</v>
      </c>
      <c r="AO7" s="3">
        <v>10</v>
      </c>
      <c r="AP7" s="3">
        <v>9</v>
      </c>
      <c r="AQ7" s="3">
        <v>6</v>
      </c>
      <c r="AR7" s="3">
        <v>7</v>
      </c>
      <c r="AS7" s="3">
        <v>10</v>
      </c>
      <c r="AT7" s="3">
        <v>8</v>
      </c>
      <c r="AU7" s="3">
        <v>10</v>
      </c>
      <c r="AV7" s="3">
        <v>9</v>
      </c>
      <c r="AW7" s="3">
        <v>9</v>
      </c>
      <c r="AX7" s="3">
        <v>10</v>
      </c>
      <c r="AY7" s="3">
        <v>9</v>
      </c>
      <c r="AZ7" s="3">
        <v>9</v>
      </c>
      <c r="BA7" s="3">
        <v>9</v>
      </c>
      <c r="BB7" s="3">
        <v>8</v>
      </c>
      <c r="BC7" s="3">
        <v>9</v>
      </c>
      <c r="BD7" s="3">
        <v>9</v>
      </c>
      <c r="BE7" s="3">
        <v>8</v>
      </c>
      <c r="BF7" s="3">
        <v>10</v>
      </c>
      <c r="BG7" s="3">
        <v>9</v>
      </c>
    </row>
    <row r="8" spans="1:59" x14ac:dyDescent="0.2">
      <c r="A8" s="1" t="s">
        <v>83</v>
      </c>
      <c r="B8" s="1">
        <v>1094941443</v>
      </c>
      <c r="C8" s="1" t="s">
        <v>84</v>
      </c>
      <c r="D8" s="1" t="s">
        <v>85</v>
      </c>
      <c r="E8" s="1" t="s">
        <v>63</v>
      </c>
      <c r="F8" s="1" t="s">
        <v>64</v>
      </c>
      <c r="G8" s="1" t="s">
        <v>65</v>
      </c>
      <c r="H8" s="1" t="s">
        <v>66</v>
      </c>
      <c r="I8" s="1" t="s">
        <v>80</v>
      </c>
      <c r="J8" s="3">
        <v>10</v>
      </c>
      <c r="K8" s="3">
        <v>10</v>
      </c>
      <c r="L8" s="3">
        <v>10</v>
      </c>
      <c r="M8" s="3">
        <v>8</v>
      </c>
      <c r="N8" s="3">
        <v>10</v>
      </c>
      <c r="O8" s="3">
        <v>10</v>
      </c>
      <c r="P8" s="3">
        <v>7</v>
      </c>
      <c r="Q8" s="3">
        <v>9</v>
      </c>
      <c r="R8" s="3">
        <v>10</v>
      </c>
      <c r="S8" s="3">
        <v>10</v>
      </c>
      <c r="T8" s="3">
        <v>10</v>
      </c>
      <c r="U8" s="3">
        <v>5</v>
      </c>
      <c r="V8" s="3">
        <v>7</v>
      </c>
      <c r="W8" s="3">
        <v>10</v>
      </c>
      <c r="X8" s="3">
        <v>7</v>
      </c>
      <c r="Y8" s="3">
        <v>8</v>
      </c>
      <c r="Z8" s="3">
        <v>8</v>
      </c>
      <c r="AA8" s="3">
        <v>8</v>
      </c>
      <c r="AB8" s="3">
        <v>5</v>
      </c>
      <c r="AC8" s="3">
        <v>6</v>
      </c>
      <c r="AD8" s="3">
        <v>10</v>
      </c>
      <c r="AE8" s="3">
        <v>10</v>
      </c>
      <c r="AF8" s="3">
        <v>10</v>
      </c>
      <c r="AG8" s="3">
        <v>10</v>
      </c>
      <c r="AH8" s="3">
        <v>10</v>
      </c>
      <c r="AI8" s="3">
        <v>10</v>
      </c>
      <c r="AJ8" s="3">
        <v>10</v>
      </c>
      <c r="AK8" s="3">
        <v>10</v>
      </c>
      <c r="AL8" s="3">
        <v>10</v>
      </c>
      <c r="AM8" s="3">
        <v>10</v>
      </c>
      <c r="AN8" s="3">
        <v>10</v>
      </c>
      <c r="AO8" s="3">
        <v>10</v>
      </c>
      <c r="AP8" s="3">
        <v>10</v>
      </c>
      <c r="AQ8" s="3">
        <v>6</v>
      </c>
      <c r="AR8" s="3">
        <v>6</v>
      </c>
      <c r="AS8" s="3">
        <v>10</v>
      </c>
      <c r="AT8" s="3">
        <v>6</v>
      </c>
      <c r="AU8" s="3">
        <v>6</v>
      </c>
      <c r="AV8" s="3">
        <v>9</v>
      </c>
      <c r="AW8" s="3">
        <v>6</v>
      </c>
      <c r="AX8" s="3">
        <v>6</v>
      </c>
      <c r="AY8" s="3">
        <v>7</v>
      </c>
      <c r="AZ8" s="3">
        <v>10</v>
      </c>
      <c r="BA8" s="3">
        <v>10</v>
      </c>
      <c r="BB8" s="3">
        <v>10</v>
      </c>
      <c r="BC8" s="3">
        <v>10</v>
      </c>
      <c r="BD8" s="3">
        <v>10</v>
      </c>
      <c r="BE8" s="3">
        <v>10</v>
      </c>
      <c r="BF8" s="3">
        <v>10</v>
      </c>
      <c r="BG8" s="3">
        <v>10</v>
      </c>
    </row>
    <row r="9" spans="1:59" x14ac:dyDescent="0.2">
      <c r="A9" s="1" t="s">
        <v>86</v>
      </c>
      <c r="B9" s="1">
        <v>1094907537</v>
      </c>
      <c r="C9" s="1" t="s">
        <v>84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87</v>
      </c>
      <c r="I9" s="1" t="s">
        <v>67</v>
      </c>
      <c r="J9" s="3">
        <v>3</v>
      </c>
      <c r="K9" s="3">
        <v>8</v>
      </c>
      <c r="L9" s="3">
        <v>6</v>
      </c>
      <c r="M9" s="3">
        <v>1</v>
      </c>
      <c r="N9" s="3">
        <v>8</v>
      </c>
      <c r="O9" s="3">
        <v>1</v>
      </c>
      <c r="P9" s="3">
        <v>5</v>
      </c>
      <c r="Q9" s="3">
        <v>5</v>
      </c>
      <c r="R9" s="3">
        <v>2</v>
      </c>
      <c r="S9" s="3">
        <v>1</v>
      </c>
      <c r="T9" s="3">
        <v>5</v>
      </c>
      <c r="U9" s="3">
        <v>1</v>
      </c>
      <c r="V9" s="3">
        <v>5</v>
      </c>
      <c r="W9" s="3">
        <v>4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2</v>
      </c>
      <c r="AF9" s="3">
        <v>1</v>
      </c>
      <c r="AG9" s="3">
        <v>2</v>
      </c>
      <c r="AH9" s="3">
        <v>1</v>
      </c>
      <c r="AI9" s="3">
        <v>1</v>
      </c>
      <c r="AJ9" s="3">
        <v>1</v>
      </c>
      <c r="AK9" s="3">
        <v>1</v>
      </c>
      <c r="AL9" s="3">
        <v>4</v>
      </c>
      <c r="AM9" s="3">
        <v>1</v>
      </c>
      <c r="AN9" s="3">
        <v>1</v>
      </c>
      <c r="AO9" s="3">
        <v>4</v>
      </c>
      <c r="AP9" s="3">
        <v>1</v>
      </c>
      <c r="AQ9" s="3">
        <v>1</v>
      </c>
      <c r="AR9" s="3">
        <v>1</v>
      </c>
      <c r="AS9" s="3">
        <v>3</v>
      </c>
      <c r="AT9" s="3">
        <v>1</v>
      </c>
      <c r="AU9" s="3">
        <v>5</v>
      </c>
      <c r="AV9" s="3">
        <v>3</v>
      </c>
      <c r="AW9" s="3">
        <v>3</v>
      </c>
      <c r="AX9" s="3">
        <v>8</v>
      </c>
      <c r="AY9" s="3">
        <v>10</v>
      </c>
      <c r="AZ9" s="3">
        <v>5</v>
      </c>
      <c r="BA9" s="3">
        <v>9</v>
      </c>
      <c r="BB9" s="3">
        <v>5</v>
      </c>
      <c r="BC9" s="3">
        <v>8</v>
      </c>
      <c r="BD9" s="3">
        <v>9</v>
      </c>
      <c r="BE9" s="3">
        <v>9</v>
      </c>
      <c r="BF9" s="3">
        <v>10</v>
      </c>
      <c r="BG9" s="3">
        <v>10</v>
      </c>
    </row>
    <row r="10" spans="1:59" x14ac:dyDescent="0.2">
      <c r="A10" s="1" t="s">
        <v>88</v>
      </c>
      <c r="B10" s="1">
        <v>13068727</v>
      </c>
      <c r="C10" s="1" t="s">
        <v>69</v>
      </c>
      <c r="D10" s="1" t="s">
        <v>62</v>
      </c>
      <c r="E10" s="1" t="s">
        <v>70</v>
      </c>
      <c r="F10" s="1" t="s">
        <v>64</v>
      </c>
      <c r="G10" s="1" t="s">
        <v>71</v>
      </c>
      <c r="H10" s="1" t="s">
        <v>79</v>
      </c>
      <c r="I10" s="1" t="s">
        <v>67</v>
      </c>
      <c r="J10" s="3">
        <v>10</v>
      </c>
      <c r="K10" s="3">
        <v>10</v>
      </c>
      <c r="L10" s="3">
        <v>6</v>
      </c>
      <c r="M10" s="3">
        <v>5</v>
      </c>
      <c r="N10" s="3">
        <v>7</v>
      </c>
      <c r="O10" s="3">
        <v>6</v>
      </c>
      <c r="P10" s="3">
        <v>6</v>
      </c>
      <c r="Q10" s="3">
        <v>4</v>
      </c>
      <c r="R10" s="3">
        <v>6</v>
      </c>
      <c r="S10" s="3">
        <v>6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>
        <v>4</v>
      </c>
      <c r="AA10" s="3">
        <v>4</v>
      </c>
      <c r="AB10" s="3">
        <v>4</v>
      </c>
      <c r="AC10" s="3">
        <v>4</v>
      </c>
      <c r="AD10" s="3">
        <v>7</v>
      </c>
      <c r="AE10" s="3">
        <v>7</v>
      </c>
      <c r="AF10" s="3">
        <v>4</v>
      </c>
      <c r="AG10" s="3">
        <v>7</v>
      </c>
      <c r="AH10" s="3">
        <v>6</v>
      </c>
      <c r="AI10" s="3">
        <v>4</v>
      </c>
      <c r="AJ10" s="3">
        <v>4</v>
      </c>
      <c r="AK10" s="3">
        <v>6</v>
      </c>
      <c r="AL10" s="3">
        <v>6</v>
      </c>
      <c r="AM10" s="3">
        <v>4</v>
      </c>
      <c r="AN10" s="3">
        <v>6</v>
      </c>
      <c r="AO10" s="3">
        <v>6</v>
      </c>
      <c r="AP10" s="3">
        <v>1</v>
      </c>
      <c r="AQ10" s="3">
        <v>3</v>
      </c>
      <c r="AR10" s="3">
        <v>2</v>
      </c>
      <c r="AS10" s="3">
        <v>7</v>
      </c>
      <c r="AT10" s="3">
        <v>1</v>
      </c>
      <c r="AU10" s="3">
        <v>5</v>
      </c>
      <c r="AV10" s="3">
        <v>2</v>
      </c>
      <c r="AW10" s="3">
        <v>7</v>
      </c>
      <c r="AX10" s="3">
        <v>7</v>
      </c>
      <c r="AY10" s="3">
        <v>3</v>
      </c>
      <c r="AZ10" s="3">
        <v>6</v>
      </c>
      <c r="BA10" s="3">
        <v>6</v>
      </c>
      <c r="BB10" s="3">
        <v>4</v>
      </c>
      <c r="BC10" s="3">
        <v>6</v>
      </c>
      <c r="BD10" s="3">
        <v>4</v>
      </c>
      <c r="BE10" s="3">
        <v>3</v>
      </c>
      <c r="BF10" s="3">
        <v>3</v>
      </c>
      <c r="BG10" s="3">
        <v>3</v>
      </c>
    </row>
    <row r="11" spans="1:59" x14ac:dyDescent="0.2">
      <c r="A11" s="1" t="s">
        <v>89</v>
      </c>
      <c r="B11" s="1">
        <v>1128397576</v>
      </c>
      <c r="C11" s="1" t="s">
        <v>84</v>
      </c>
      <c r="D11" s="1" t="s">
        <v>85</v>
      </c>
      <c r="E11" s="1" t="s">
        <v>63</v>
      </c>
      <c r="F11" s="1" t="s">
        <v>64</v>
      </c>
      <c r="G11" s="1" t="s">
        <v>65</v>
      </c>
      <c r="H11" s="1" t="s">
        <v>66</v>
      </c>
      <c r="I11" s="1" t="s">
        <v>67</v>
      </c>
      <c r="J11" s="3">
        <v>5</v>
      </c>
      <c r="K11" s="3">
        <v>6</v>
      </c>
      <c r="L11" s="3">
        <v>7</v>
      </c>
      <c r="M11" s="3">
        <v>4</v>
      </c>
      <c r="N11" s="3">
        <v>8</v>
      </c>
      <c r="O11" s="3">
        <v>7</v>
      </c>
      <c r="P11" s="3">
        <v>7</v>
      </c>
      <c r="Q11" s="3">
        <v>5</v>
      </c>
      <c r="R11" s="3">
        <v>6</v>
      </c>
      <c r="S11" s="3">
        <v>8</v>
      </c>
      <c r="T11" s="3">
        <v>5</v>
      </c>
      <c r="U11" s="3">
        <v>4</v>
      </c>
      <c r="V11" s="3">
        <v>5</v>
      </c>
      <c r="W11" s="3">
        <v>7</v>
      </c>
      <c r="X11" s="3">
        <v>7</v>
      </c>
      <c r="Y11" s="3">
        <v>6</v>
      </c>
      <c r="Z11" s="3">
        <v>6</v>
      </c>
      <c r="AA11" s="3">
        <v>6</v>
      </c>
      <c r="AB11" s="3">
        <v>5</v>
      </c>
      <c r="AC11" s="3">
        <v>5</v>
      </c>
      <c r="AD11" s="3">
        <v>10</v>
      </c>
      <c r="AE11" s="3">
        <v>8</v>
      </c>
      <c r="AF11" s="3">
        <v>8</v>
      </c>
      <c r="AG11" s="3">
        <v>8</v>
      </c>
      <c r="AH11" s="3">
        <v>7</v>
      </c>
      <c r="AI11" s="3">
        <v>6</v>
      </c>
      <c r="AJ11" s="3">
        <v>6</v>
      </c>
      <c r="AK11" s="3">
        <v>6</v>
      </c>
      <c r="AL11" s="3">
        <v>7</v>
      </c>
      <c r="AM11" s="3">
        <v>6</v>
      </c>
      <c r="AN11" s="3">
        <v>5</v>
      </c>
      <c r="AO11" s="3">
        <v>7</v>
      </c>
      <c r="AP11" s="3">
        <v>6</v>
      </c>
      <c r="AQ11" s="3">
        <v>4</v>
      </c>
      <c r="AR11" s="3">
        <v>4</v>
      </c>
      <c r="AS11" s="3">
        <v>10</v>
      </c>
      <c r="AT11" s="3">
        <v>6</v>
      </c>
      <c r="AU11" s="3">
        <v>8</v>
      </c>
      <c r="AV11" s="3">
        <v>10</v>
      </c>
      <c r="AW11" s="3">
        <v>8</v>
      </c>
      <c r="AX11" s="3">
        <v>5</v>
      </c>
      <c r="AY11" s="3">
        <v>4</v>
      </c>
      <c r="AZ11" s="3">
        <v>4</v>
      </c>
      <c r="BA11" s="3">
        <v>4</v>
      </c>
      <c r="BB11" s="3">
        <v>4</v>
      </c>
      <c r="BC11" s="3">
        <v>4</v>
      </c>
      <c r="BD11" s="3">
        <v>4</v>
      </c>
      <c r="BE11" s="3">
        <v>5</v>
      </c>
      <c r="BF11" s="3">
        <v>8</v>
      </c>
      <c r="BG11" s="3">
        <v>6</v>
      </c>
    </row>
    <row r="12" spans="1:59" x14ac:dyDescent="0.2">
      <c r="A12" s="1" t="s">
        <v>90</v>
      </c>
      <c r="B12" s="1">
        <v>1020449277</v>
      </c>
      <c r="C12" s="1" t="s">
        <v>84</v>
      </c>
      <c r="D12" s="1" t="s">
        <v>85</v>
      </c>
      <c r="E12" s="1" t="s">
        <v>63</v>
      </c>
      <c r="F12" s="1" t="s">
        <v>64</v>
      </c>
      <c r="G12" s="1" t="s">
        <v>65</v>
      </c>
      <c r="H12" s="1" t="s">
        <v>91</v>
      </c>
      <c r="I12" s="1" t="s">
        <v>77</v>
      </c>
      <c r="J12" s="3">
        <v>8</v>
      </c>
      <c r="K12" s="3">
        <v>6</v>
      </c>
      <c r="L12" s="3">
        <v>7</v>
      </c>
      <c r="M12" s="3">
        <v>5</v>
      </c>
      <c r="N12" s="3">
        <v>8</v>
      </c>
      <c r="O12" s="3">
        <v>5</v>
      </c>
      <c r="P12" s="3">
        <v>5</v>
      </c>
      <c r="Q12" s="3">
        <v>6</v>
      </c>
      <c r="R12" s="3">
        <v>6</v>
      </c>
      <c r="S12" s="3">
        <v>8</v>
      </c>
      <c r="T12" s="3">
        <v>6</v>
      </c>
      <c r="U12" s="3">
        <v>6</v>
      </c>
      <c r="V12" s="3">
        <v>4</v>
      </c>
      <c r="W12" s="3">
        <v>6</v>
      </c>
      <c r="X12" s="3">
        <v>7</v>
      </c>
      <c r="Y12" s="3">
        <v>7</v>
      </c>
      <c r="Z12" s="3">
        <v>6</v>
      </c>
      <c r="AA12" s="3">
        <v>5</v>
      </c>
      <c r="AB12" s="3">
        <v>5</v>
      </c>
      <c r="AC12" s="3">
        <v>6</v>
      </c>
      <c r="AD12" s="3">
        <v>9</v>
      </c>
      <c r="AE12" s="3">
        <v>8</v>
      </c>
      <c r="AF12" s="3">
        <v>8</v>
      </c>
      <c r="AG12" s="3">
        <v>7</v>
      </c>
      <c r="AH12" s="3">
        <v>6</v>
      </c>
      <c r="AI12" s="3">
        <v>8</v>
      </c>
      <c r="AJ12" s="3">
        <v>4</v>
      </c>
      <c r="AK12" s="3">
        <v>7</v>
      </c>
      <c r="AL12" s="3">
        <v>6</v>
      </c>
      <c r="AM12" s="3">
        <v>6</v>
      </c>
      <c r="AN12" s="3">
        <v>6</v>
      </c>
      <c r="AO12" s="3">
        <v>6</v>
      </c>
      <c r="AP12" s="3">
        <v>6</v>
      </c>
      <c r="AQ12" s="3">
        <v>7</v>
      </c>
      <c r="AR12" s="3">
        <v>7</v>
      </c>
      <c r="AS12" s="3">
        <v>7</v>
      </c>
      <c r="AT12" s="3">
        <v>5</v>
      </c>
      <c r="AU12" s="3">
        <v>7</v>
      </c>
      <c r="AV12" s="3">
        <v>8</v>
      </c>
      <c r="AW12" s="3">
        <v>8</v>
      </c>
      <c r="AX12" s="3">
        <v>8</v>
      </c>
      <c r="AY12" s="3">
        <v>7</v>
      </c>
      <c r="AZ12" s="3">
        <v>8</v>
      </c>
      <c r="BA12" s="3">
        <v>7</v>
      </c>
      <c r="BB12" s="3">
        <v>7</v>
      </c>
      <c r="BC12" s="3">
        <v>6</v>
      </c>
      <c r="BD12" s="3">
        <v>7</v>
      </c>
      <c r="BE12" s="3">
        <v>6</v>
      </c>
      <c r="BF12" s="3">
        <v>7</v>
      </c>
      <c r="BG12" s="3">
        <v>8</v>
      </c>
    </row>
    <row r="13" spans="1:59" x14ac:dyDescent="0.2">
      <c r="A13" s="1" t="s">
        <v>92</v>
      </c>
      <c r="B13" s="1">
        <v>98701292</v>
      </c>
      <c r="C13" s="1" t="s">
        <v>69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72</v>
      </c>
      <c r="I13" s="1" t="s">
        <v>67</v>
      </c>
      <c r="J13" s="3">
        <v>10</v>
      </c>
      <c r="K13" s="3">
        <v>10</v>
      </c>
      <c r="L13" s="3">
        <v>6</v>
      </c>
      <c r="M13" s="3">
        <v>9</v>
      </c>
      <c r="N13" s="3">
        <v>10</v>
      </c>
      <c r="O13" s="3">
        <v>9</v>
      </c>
      <c r="P13" s="3">
        <v>10</v>
      </c>
      <c r="Q13" s="3">
        <v>10</v>
      </c>
      <c r="R13" s="3">
        <v>10</v>
      </c>
      <c r="S13" s="3">
        <v>10</v>
      </c>
      <c r="T13" s="3">
        <v>10</v>
      </c>
      <c r="U13" s="3">
        <v>6</v>
      </c>
      <c r="V13" s="3">
        <v>10</v>
      </c>
      <c r="W13" s="3">
        <v>10</v>
      </c>
      <c r="X13" s="3">
        <v>7</v>
      </c>
      <c r="Y13" s="3">
        <v>7</v>
      </c>
      <c r="Z13" s="3">
        <v>2</v>
      </c>
      <c r="AA13" s="3">
        <v>2</v>
      </c>
      <c r="AB13" s="3">
        <v>2</v>
      </c>
      <c r="AC13" s="3">
        <v>1</v>
      </c>
      <c r="AD13" s="3">
        <v>10</v>
      </c>
      <c r="AE13" s="3">
        <v>10</v>
      </c>
      <c r="AF13" s="3">
        <v>10</v>
      </c>
      <c r="AG13" s="3">
        <v>6</v>
      </c>
      <c r="AH13" s="3">
        <v>7</v>
      </c>
      <c r="AI13" s="3">
        <v>3</v>
      </c>
      <c r="AJ13" s="3">
        <v>5</v>
      </c>
      <c r="AK13" s="3">
        <v>9</v>
      </c>
      <c r="AL13" s="3">
        <v>10</v>
      </c>
      <c r="AM13" s="3">
        <v>1</v>
      </c>
      <c r="AN13" s="3">
        <v>6</v>
      </c>
      <c r="AO13" s="3">
        <v>10</v>
      </c>
      <c r="AP13" s="3">
        <v>1</v>
      </c>
      <c r="AQ13" s="3">
        <v>1</v>
      </c>
      <c r="AR13" s="3">
        <v>8</v>
      </c>
      <c r="AS13" s="3">
        <v>10</v>
      </c>
      <c r="AT13" s="3">
        <v>1</v>
      </c>
      <c r="AU13" s="3">
        <v>3</v>
      </c>
      <c r="AV13" s="3">
        <v>7</v>
      </c>
      <c r="AW13" s="3">
        <v>9</v>
      </c>
      <c r="AX13" s="3">
        <v>4</v>
      </c>
      <c r="AY13" s="3">
        <v>1</v>
      </c>
      <c r="AZ13" s="3">
        <v>3</v>
      </c>
      <c r="BA13" s="3">
        <v>6</v>
      </c>
      <c r="BB13" s="3">
        <v>4</v>
      </c>
      <c r="BC13" s="3">
        <v>7</v>
      </c>
      <c r="BD13" s="3">
        <v>4</v>
      </c>
      <c r="BE13" s="3">
        <v>7</v>
      </c>
      <c r="BF13" s="3">
        <v>5</v>
      </c>
      <c r="BG13" s="3">
        <v>5</v>
      </c>
    </row>
    <row r="14" spans="1:59" hidden="1" x14ac:dyDescent="0.2">
      <c r="A14" s="1" t="s">
        <v>93</v>
      </c>
      <c r="B14" s="1">
        <v>43667957</v>
      </c>
      <c r="C14" s="1" t="s">
        <v>61</v>
      </c>
      <c r="D14" s="1" t="s">
        <v>62</v>
      </c>
      <c r="E14" s="1" t="s">
        <v>94</v>
      </c>
      <c r="F14" s="1" t="s">
        <v>95</v>
      </c>
      <c r="G14" s="1" t="s">
        <v>96</v>
      </c>
      <c r="H14" s="1" t="s">
        <v>97</v>
      </c>
      <c r="I14" s="1" t="s">
        <v>82</v>
      </c>
      <c r="J14" s="3">
        <v>10</v>
      </c>
      <c r="K14" s="3">
        <v>10</v>
      </c>
      <c r="L14" s="3">
        <v>9</v>
      </c>
      <c r="M14" s="3">
        <v>9</v>
      </c>
      <c r="N14" s="3">
        <v>10</v>
      </c>
      <c r="O14" s="3">
        <v>10</v>
      </c>
      <c r="P14" s="3">
        <v>10</v>
      </c>
      <c r="Q14" s="3">
        <v>7</v>
      </c>
      <c r="R14" s="3">
        <v>10</v>
      </c>
      <c r="S14" s="3">
        <v>7</v>
      </c>
      <c r="T14" s="3">
        <v>2</v>
      </c>
      <c r="U14" s="3">
        <v>2</v>
      </c>
      <c r="V14" s="3">
        <v>9</v>
      </c>
      <c r="W14" s="3">
        <v>3</v>
      </c>
      <c r="X14" s="3">
        <v>10</v>
      </c>
      <c r="Y14" s="3">
        <v>9</v>
      </c>
      <c r="Z14" s="3">
        <v>9</v>
      </c>
      <c r="AA14" s="3">
        <v>10</v>
      </c>
      <c r="AB14" s="3">
        <v>10</v>
      </c>
      <c r="AC14" s="3">
        <v>10</v>
      </c>
      <c r="AD14" s="3">
        <v>7</v>
      </c>
      <c r="AE14" s="3">
        <v>10</v>
      </c>
      <c r="AF14" s="3">
        <v>8</v>
      </c>
      <c r="AG14" s="3">
        <v>10</v>
      </c>
      <c r="AH14" s="3">
        <v>10</v>
      </c>
      <c r="AI14" s="3">
        <v>10</v>
      </c>
      <c r="AJ14" s="3">
        <v>9</v>
      </c>
      <c r="AK14" s="3">
        <v>9</v>
      </c>
      <c r="AL14" s="3">
        <v>10</v>
      </c>
      <c r="AM14" s="3">
        <v>10</v>
      </c>
      <c r="AN14" s="3">
        <v>10</v>
      </c>
      <c r="AO14" s="3">
        <v>10</v>
      </c>
      <c r="AP14" s="3">
        <v>10</v>
      </c>
      <c r="AQ14" s="3">
        <v>10</v>
      </c>
      <c r="AR14" s="3">
        <v>10</v>
      </c>
      <c r="AS14" s="3">
        <v>10</v>
      </c>
      <c r="AT14" s="3">
        <v>9</v>
      </c>
      <c r="AU14" s="3">
        <v>10</v>
      </c>
      <c r="AV14" s="3">
        <v>10</v>
      </c>
      <c r="AW14" s="3">
        <v>10</v>
      </c>
      <c r="AX14" s="3">
        <v>10</v>
      </c>
      <c r="AY14" s="3">
        <v>10</v>
      </c>
      <c r="AZ14" s="3">
        <v>10</v>
      </c>
      <c r="BA14" s="3">
        <v>10</v>
      </c>
      <c r="BB14" s="3">
        <v>10</v>
      </c>
      <c r="BC14" s="3">
        <v>10</v>
      </c>
      <c r="BD14" s="3">
        <v>10</v>
      </c>
      <c r="BE14" s="3">
        <v>9</v>
      </c>
      <c r="BF14" s="3">
        <v>10</v>
      </c>
      <c r="BG14" s="3">
        <v>10</v>
      </c>
    </row>
    <row r="15" spans="1:59" x14ac:dyDescent="0.2">
      <c r="A15" s="1" t="s">
        <v>98</v>
      </c>
      <c r="B15" s="1">
        <v>1017178082</v>
      </c>
      <c r="C15" s="1" t="s">
        <v>84</v>
      </c>
      <c r="D15" s="1" t="s">
        <v>85</v>
      </c>
      <c r="E15" s="1" t="s">
        <v>99</v>
      </c>
      <c r="F15" s="1" t="s">
        <v>64</v>
      </c>
      <c r="G15" s="1" t="s">
        <v>100</v>
      </c>
      <c r="H15" s="1" t="s">
        <v>91</v>
      </c>
      <c r="I15" s="1" t="s">
        <v>67</v>
      </c>
      <c r="J15" s="3">
        <v>10</v>
      </c>
      <c r="K15" s="3">
        <v>10</v>
      </c>
      <c r="L15" s="3">
        <v>10</v>
      </c>
      <c r="M15" s="3">
        <v>7</v>
      </c>
      <c r="N15" s="3">
        <v>10</v>
      </c>
      <c r="O15" s="3">
        <v>10</v>
      </c>
      <c r="P15" s="3">
        <v>10</v>
      </c>
      <c r="Q15" s="3">
        <v>9</v>
      </c>
      <c r="R15" s="3">
        <v>10</v>
      </c>
      <c r="S15" s="3">
        <v>10</v>
      </c>
      <c r="T15" s="3">
        <v>10</v>
      </c>
      <c r="U15" s="3">
        <v>7</v>
      </c>
      <c r="V15" s="3">
        <v>8</v>
      </c>
      <c r="W15" s="3">
        <v>10</v>
      </c>
      <c r="X15" s="3">
        <v>7</v>
      </c>
      <c r="Y15" s="3">
        <v>10</v>
      </c>
      <c r="Z15" s="3">
        <v>7</v>
      </c>
      <c r="AA15" s="3">
        <v>10</v>
      </c>
      <c r="AB15" s="3">
        <v>7</v>
      </c>
      <c r="AC15" s="3">
        <v>7</v>
      </c>
      <c r="AD15" s="3">
        <v>10</v>
      </c>
      <c r="AE15" s="3">
        <v>10</v>
      </c>
      <c r="AF15" s="3">
        <v>10</v>
      </c>
      <c r="AG15" s="3">
        <v>10</v>
      </c>
      <c r="AH15" s="3">
        <v>10</v>
      </c>
      <c r="AI15" s="3">
        <v>7</v>
      </c>
      <c r="AJ15" s="3">
        <v>7</v>
      </c>
      <c r="AK15" s="3">
        <v>10</v>
      </c>
      <c r="AL15" s="3">
        <v>10</v>
      </c>
      <c r="AM15" s="3">
        <v>7</v>
      </c>
      <c r="AN15" s="3">
        <v>10</v>
      </c>
      <c r="AO15" s="3">
        <v>10</v>
      </c>
      <c r="AP15" s="3">
        <v>7</v>
      </c>
      <c r="AQ15" s="3">
        <v>7</v>
      </c>
      <c r="AR15" s="3">
        <v>8</v>
      </c>
      <c r="AS15" s="3">
        <v>10</v>
      </c>
      <c r="AT15" s="3">
        <v>10</v>
      </c>
      <c r="AU15" s="3">
        <v>10</v>
      </c>
      <c r="AV15" s="3">
        <v>10</v>
      </c>
      <c r="AW15" s="3">
        <v>10</v>
      </c>
      <c r="AX15" s="3">
        <v>10</v>
      </c>
      <c r="AY15" s="3">
        <v>10</v>
      </c>
      <c r="AZ15" s="3">
        <v>10</v>
      </c>
      <c r="BA15" s="3">
        <v>10</v>
      </c>
      <c r="BB15" s="3">
        <v>10</v>
      </c>
      <c r="BC15" s="3">
        <v>10</v>
      </c>
      <c r="BD15" s="3">
        <v>10</v>
      </c>
      <c r="BE15" s="3">
        <v>10</v>
      </c>
      <c r="BF15" s="3">
        <v>10</v>
      </c>
      <c r="BG15" s="3">
        <v>10</v>
      </c>
    </row>
    <row r="16" spans="1:59" hidden="1" x14ac:dyDescent="0.2">
      <c r="A16" s="1" t="s">
        <v>101</v>
      </c>
      <c r="B16" s="1">
        <v>52968283</v>
      </c>
      <c r="C16" s="1" t="s">
        <v>69</v>
      </c>
      <c r="D16" s="1" t="s">
        <v>85</v>
      </c>
      <c r="E16" s="1" t="s">
        <v>102</v>
      </c>
      <c r="F16" s="1" t="s">
        <v>103</v>
      </c>
      <c r="G16" s="1" t="s">
        <v>100</v>
      </c>
      <c r="H16" s="1" t="s">
        <v>104</v>
      </c>
      <c r="I16" s="1" t="s">
        <v>82</v>
      </c>
      <c r="J16" s="3">
        <v>8</v>
      </c>
      <c r="K16" s="3">
        <v>10</v>
      </c>
      <c r="L16" s="3">
        <v>9</v>
      </c>
      <c r="M16" s="3">
        <v>7</v>
      </c>
      <c r="N16" s="3">
        <v>10</v>
      </c>
      <c r="O16" s="3">
        <v>6</v>
      </c>
      <c r="P16" s="3">
        <v>7</v>
      </c>
      <c r="Q16" s="3">
        <v>4</v>
      </c>
      <c r="R16" s="3">
        <v>7</v>
      </c>
      <c r="S16" s="3">
        <v>8</v>
      </c>
      <c r="T16" s="3">
        <v>7</v>
      </c>
      <c r="U16" s="3">
        <v>3</v>
      </c>
      <c r="V16" s="3">
        <v>7</v>
      </c>
      <c r="W16" s="3">
        <v>10</v>
      </c>
      <c r="X16" s="3">
        <v>3</v>
      </c>
      <c r="Y16" s="3">
        <v>4</v>
      </c>
      <c r="Z16" s="3">
        <v>3</v>
      </c>
      <c r="AA16" s="3">
        <v>3</v>
      </c>
      <c r="AB16" s="3">
        <v>7</v>
      </c>
      <c r="AC16" s="3">
        <v>3</v>
      </c>
      <c r="AD16" s="3">
        <v>10</v>
      </c>
      <c r="AE16" s="3">
        <v>10</v>
      </c>
      <c r="AF16" s="3">
        <v>10</v>
      </c>
      <c r="AG16" s="3">
        <v>10</v>
      </c>
      <c r="AH16" s="3">
        <v>6</v>
      </c>
      <c r="AI16" s="3">
        <v>6</v>
      </c>
      <c r="AJ16" s="3">
        <v>6</v>
      </c>
      <c r="AK16" s="3">
        <v>3</v>
      </c>
      <c r="AL16" s="3">
        <v>3</v>
      </c>
      <c r="AM16" s="3">
        <v>9</v>
      </c>
      <c r="AN16" s="3">
        <v>10</v>
      </c>
      <c r="AO16" s="3">
        <v>10</v>
      </c>
      <c r="AP16" s="3">
        <v>8</v>
      </c>
      <c r="AQ16" s="3">
        <v>3</v>
      </c>
      <c r="AR16" s="3">
        <v>3</v>
      </c>
      <c r="AS16" s="3">
        <v>10</v>
      </c>
      <c r="AT16" s="3">
        <v>8</v>
      </c>
      <c r="AU16" s="3">
        <v>8</v>
      </c>
      <c r="AV16" s="3">
        <v>10</v>
      </c>
      <c r="AW16" s="3">
        <v>10</v>
      </c>
      <c r="AX16" s="3">
        <v>10</v>
      </c>
      <c r="AY16" s="3">
        <v>10</v>
      </c>
      <c r="AZ16" s="3">
        <v>10</v>
      </c>
      <c r="BA16" s="3">
        <v>10</v>
      </c>
      <c r="BB16" s="3">
        <v>3</v>
      </c>
      <c r="BC16" s="3">
        <v>3</v>
      </c>
      <c r="BD16" s="3">
        <v>6</v>
      </c>
      <c r="BE16" s="3">
        <v>8</v>
      </c>
      <c r="BF16" s="3">
        <v>8</v>
      </c>
      <c r="BG16" s="3">
        <v>8</v>
      </c>
    </row>
    <row r="17" spans="1:59" hidden="1" x14ac:dyDescent="0.2">
      <c r="A17" s="1" t="s">
        <v>105</v>
      </c>
      <c r="B17" s="1">
        <v>71225514</v>
      </c>
      <c r="C17" s="1" t="s">
        <v>69</v>
      </c>
      <c r="D17" s="1" t="s">
        <v>62</v>
      </c>
      <c r="E17" s="1" t="s">
        <v>106</v>
      </c>
      <c r="F17" s="1" t="s">
        <v>95</v>
      </c>
      <c r="G17" s="1" t="s">
        <v>107</v>
      </c>
      <c r="H17" s="1" t="s">
        <v>108</v>
      </c>
      <c r="I17" s="1" t="s">
        <v>80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8</v>
      </c>
      <c r="AB17" s="3">
        <v>1</v>
      </c>
      <c r="AC17" s="3">
        <v>8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8</v>
      </c>
      <c r="AQ17" s="3">
        <v>8</v>
      </c>
      <c r="AR17" s="3">
        <v>8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8</v>
      </c>
      <c r="AY17" s="3">
        <v>8</v>
      </c>
      <c r="AZ17" s="3">
        <v>8</v>
      </c>
      <c r="BA17" s="3">
        <v>8</v>
      </c>
      <c r="BB17" s="3">
        <v>8</v>
      </c>
      <c r="BC17" s="3">
        <v>1</v>
      </c>
      <c r="BD17" s="3">
        <v>8</v>
      </c>
      <c r="BE17" s="3">
        <v>1</v>
      </c>
      <c r="BF17" s="3">
        <v>1</v>
      </c>
      <c r="BG17" s="3">
        <v>8</v>
      </c>
    </row>
    <row r="18" spans="1:59" hidden="1" x14ac:dyDescent="0.2">
      <c r="A18" s="1" t="s">
        <v>109</v>
      </c>
      <c r="B18" s="1">
        <v>71377743</v>
      </c>
      <c r="C18" s="1" t="s">
        <v>69</v>
      </c>
      <c r="D18" s="1" t="s">
        <v>62</v>
      </c>
      <c r="E18" s="1" t="s">
        <v>106</v>
      </c>
      <c r="F18" s="1" t="s">
        <v>110</v>
      </c>
      <c r="G18" s="1" t="s">
        <v>111</v>
      </c>
      <c r="H18" s="1" t="s">
        <v>112</v>
      </c>
      <c r="I18" s="1" t="s">
        <v>67</v>
      </c>
      <c r="J18" s="3">
        <v>10</v>
      </c>
      <c r="K18" s="3">
        <v>10</v>
      </c>
      <c r="L18" s="3">
        <v>10</v>
      </c>
      <c r="M18" s="3">
        <v>10</v>
      </c>
      <c r="N18" s="3">
        <v>10</v>
      </c>
      <c r="O18" s="3">
        <v>1</v>
      </c>
      <c r="P18" s="3">
        <v>10</v>
      </c>
      <c r="Q18" s="3">
        <v>10</v>
      </c>
      <c r="R18" s="3">
        <v>10</v>
      </c>
      <c r="S18" s="3">
        <v>10</v>
      </c>
      <c r="T18" s="3">
        <v>10</v>
      </c>
      <c r="U18" s="3">
        <v>10</v>
      </c>
      <c r="V18" s="3">
        <v>10</v>
      </c>
      <c r="W18" s="3">
        <v>10</v>
      </c>
      <c r="X18" s="3">
        <v>10</v>
      </c>
      <c r="Y18" s="3">
        <v>3</v>
      </c>
      <c r="Z18" s="3">
        <v>3</v>
      </c>
      <c r="AA18" s="3">
        <v>10</v>
      </c>
      <c r="AB18" s="3">
        <v>10</v>
      </c>
      <c r="AC18" s="3">
        <v>10</v>
      </c>
      <c r="AD18" s="3">
        <v>10</v>
      </c>
      <c r="AE18" s="3">
        <v>10</v>
      </c>
      <c r="AF18" s="3">
        <v>10</v>
      </c>
      <c r="AG18" s="3">
        <v>5</v>
      </c>
      <c r="AH18" s="3">
        <v>6</v>
      </c>
      <c r="AI18" s="3">
        <v>3</v>
      </c>
      <c r="AJ18" s="3">
        <v>7</v>
      </c>
      <c r="AK18" s="3">
        <v>9</v>
      </c>
      <c r="AL18" s="3">
        <v>10</v>
      </c>
      <c r="AM18" s="3">
        <v>4</v>
      </c>
      <c r="AN18" s="3">
        <v>10</v>
      </c>
      <c r="AO18" s="3">
        <v>10</v>
      </c>
      <c r="AP18" s="3">
        <v>10</v>
      </c>
      <c r="AQ18" s="3">
        <v>10</v>
      </c>
      <c r="AR18" s="3">
        <v>10</v>
      </c>
      <c r="AS18" s="3">
        <v>10</v>
      </c>
      <c r="AT18" s="3">
        <v>10</v>
      </c>
      <c r="AU18" s="3">
        <v>10</v>
      </c>
      <c r="AV18" s="3">
        <v>10</v>
      </c>
      <c r="AW18" s="3">
        <v>10</v>
      </c>
      <c r="AX18" s="3">
        <v>10</v>
      </c>
      <c r="AY18" s="3">
        <v>10</v>
      </c>
      <c r="AZ18" s="3">
        <v>10</v>
      </c>
      <c r="BA18" s="3">
        <v>10</v>
      </c>
      <c r="BB18" s="3">
        <v>10</v>
      </c>
      <c r="BC18" s="3">
        <v>10</v>
      </c>
      <c r="BD18" s="3">
        <v>10</v>
      </c>
      <c r="BE18" s="3">
        <v>10</v>
      </c>
      <c r="BF18" s="3">
        <v>10</v>
      </c>
      <c r="BG18" s="3">
        <v>10</v>
      </c>
    </row>
    <row r="19" spans="1:59" x14ac:dyDescent="0.2">
      <c r="A19" s="1" t="s">
        <v>113</v>
      </c>
      <c r="B19" s="1">
        <v>71776871</v>
      </c>
      <c r="C19" s="1" t="s">
        <v>61</v>
      </c>
      <c r="D19" s="1" t="s">
        <v>62</v>
      </c>
      <c r="E19" s="1" t="s">
        <v>114</v>
      </c>
      <c r="F19" s="1" t="s">
        <v>64</v>
      </c>
      <c r="G19" s="1" t="s">
        <v>71</v>
      </c>
      <c r="H19" s="1" t="s">
        <v>72</v>
      </c>
      <c r="I19" s="1" t="s">
        <v>67</v>
      </c>
      <c r="J19" s="3">
        <v>7</v>
      </c>
      <c r="K19" s="3">
        <v>3</v>
      </c>
      <c r="L19" s="3">
        <v>5</v>
      </c>
      <c r="M19" s="3">
        <v>8</v>
      </c>
      <c r="N19" s="3">
        <v>8</v>
      </c>
      <c r="O19" s="3">
        <v>8</v>
      </c>
      <c r="P19" s="3">
        <v>10</v>
      </c>
      <c r="Q19" s="3">
        <v>7</v>
      </c>
      <c r="R19" s="3">
        <v>5</v>
      </c>
      <c r="S19" s="3">
        <v>8</v>
      </c>
      <c r="T19" s="3">
        <v>7</v>
      </c>
      <c r="U19" s="3">
        <v>8</v>
      </c>
      <c r="V19" s="3">
        <v>8</v>
      </c>
      <c r="W19" s="3">
        <v>6</v>
      </c>
      <c r="X19" s="3">
        <v>3</v>
      </c>
      <c r="Y19" s="3">
        <v>8</v>
      </c>
      <c r="Z19" s="3">
        <v>8</v>
      </c>
      <c r="AA19" s="3">
        <v>6</v>
      </c>
      <c r="AB19" s="3">
        <v>6</v>
      </c>
      <c r="AC19" s="3">
        <v>6</v>
      </c>
      <c r="AD19" s="3">
        <v>7</v>
      </c>
      <c r="AE19" s="3">
        <v>4</v>
      </c>
      <c r="AF19" s="3">
        <v>7</v>
      </c>
      <c r="AG19" s="3">
        <v>6</v>
      </c>
      <c r="AH19" s="3">
        <v>8</v>
      </c>
      <c r="AI19" s="3">
        <v>4</v>
      </c>
      <c r="AJ19" s="3">
        <v>7</v>
      </c>
      <c r="AK19" s="3">
        <v>5</v>
      </c>
      <c r="AL19" s="3">
        <v>4</v>
      </c>
      <c r="AM19" s="3">
        <v>6</v>
      </c>
      <c r="AN19" s="3">
        <v>3</v>
      </c>
      <c r="AO19" s="3">
        <v>3</v>
      </c>
      <c r="AP19" s="3">
        <v>6</v>
      </c>
      <c r="AQ19" s="3">
        <v>5</v>
      </c>
      <c r="AR19" s="3">
        <v>6</v>
      </c>
      <c r="AS19" s="3">
        <v>5</v>
      </c>
      <c r="AT19" s="3">
        <v>7</v>
      </c>
      <c r="AU19" s="3">
        <v>9</v>
      </c>
      <c r="AV19" s="3">
        <v>6</v>
      </c>
      <c r="AW19" s="3">
        <v>6</v>
      </c>
      <c r="AX19" s="3">
        <v>2</v>
      </c>
      <c r="AY19" s="3">
        <v>3</v>
      </c>
      <c r="AZ19" s="3">
        <v>5</v>
      </c>
      <c r="BA19" s="3">
        <v>3</v>
      </c>
      <c r="BB19" s="3">
        <v>4</v>
      </c>
      <c r="BC19" s="3">
        <v>4</v>
      </c>
      <c r="BD19" s="3">
        <v>3</v>
      </c>
      <c r="BE19" s="3">
        <v>4</v>
      </c>
      <c r="BF19" s="3">
        <v>3</v>
      </c>
      <c r="BG19" s="3">
        <v>3</v>
      </c>
    </row>
    <row r="20" spans="1:59" hidden="1" x14ac:dyDescent="0.2">
      <c r="A20" s="1" t="s">
        <v>115</v>
      </c>
      <c r="B20" s="1">
        <v>43991345</v>
      </c>
      <c r="C20" s="1" t="s">
        <v>69</v>
      </c>
      <c r="D20" s="1" t="s">
        <v>85</v>
      </c>
      <c r="E20" s="1" t="s">
        <v>116</v>
      </c>
      <c r="F20" s="1" t="s">
        <v>117</v>
      </c>
      <c r="G20" s="1" t="s">
        <v>118</v>
      </c>
      <c r="H20" s="1" t="s">
        <v>119</v>
      </c>
      <c r="I20" s="1" t="s">
        <v>67</v>
      </c>
      <c r="J20" s="3">
        <v>2</v>
      </c>
      <c r="K20" s="3">
        <v>2</v>
      </c>
      <c r="L20" s="3">
        <v>7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5</v>
      </c>
      <c r="S20" s="3">
        <v>1</v>
      </c>
      <c r="T20" s="3">
        <v>1</v>
      </c>
      <c r="U20" s="3">
        <v>1</v>
      </c>
      <c r="V20" s="3">
        <v>6</v>
      </c>
      <c r="W20" s="3">
        <v>1</v>
      </c>
      <c r="X20" s="3">
        <v>1</v>
      </c>
      <c r="Y20" s="3">
        <v>1</v>
      </c>
      <c r="Z20" s="3">
        <v>1</v>
      </c>
      <c r="AA20" s="3">
        <v>5</v>
      </c>
      <c r="AB20" s="3">
        <v>1</v>
      </c>
      <c r="AC20" s="3">
        <v>4</v>
      </c>
      <c r="AD20" s="3">
        <v>1</v>
      </c>
      <c r="AE20" s="3">
        <v>1</v>
      </c>
      <c r="AF20" s="3">
        <v>1</v>
      </c>
      <c r="AG20" s="3">
        <v>5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4</v>
      </c>
      <c r="AP20" s="3">
        <v>2</v>
      </c>
      <c r="AQ20" s="3">
        <v>1</v>
      </c>
      <c r="AR20" s="3">
        <v>4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3</v>
      </c>
      <c r="AY20" s="3">
        <v>7</v>
      </c>
      <c r="AZ20" s="3">
        <v>5</v>
      </c>
      <c r="BA20" s="3">
        <v>6</v>
      </c>
      <c r="BB20" s="3">
        <v>7</v>
      </c>
      <c r="BC20" s="3">
        <v>7</v>
      </c>
      <c r="BD20" s="3">
        <v>7</v>
      </c>
      <c r="BE20" s="3">
        <v>7</v>
      </c>
      <c r="BF20" s="3">
        <v>7</v>
      </c>
      <c r="BG20" s="3">
        <v>7</v>
      </c>
    </row>
    <row r="21" spans="1:59" x14ac:dyDescent="0.2">
      <c r="A21" s="1" t="s">
        <v>120</v>
      </c>
      <c r="B21" s="1">
        <v>8164327</v>
      </c>
      <c r="C21" s="1" t="s">
        <v>69</v>
      </c>
      <c r="D21" s="1" t="s">
        <v>62</v>
      </c>
      <c r="E21" s="1" t="s">
        <v>63</v>
      </c>
      <c r="F21" s="1" t="s">
        <v>64</v>
      </c>
      <c r="G21" s="1" t="s">
        <v>121</v>
      </c>
      <c r="H21" s="1" t="s">
        <v>66</v>
      </c>
      <c r="I21" s="1" t="s">
        <v>67</v>
      </c>
      <c r="J21" s="3">
        <v>9</v>
      </c>
      <c r="K21" s="3">
        <v>10</v>
      </c>
      <c r="L21" s="3">
        <v>9</v>
      </c>
      <c r="M21" s="3">
        <v>3</v>
      </c>
      <c r="N21" s="3">
        <v>7</v>
      </c>
      <c r="O21" s="3">
        <v>5</v>
      </c>
      <c r="P21" s="3">
        <v>3</v>
      </c>
      <c r="Q21" s="3">
        <v>9</v>
      </c>
      <c r="R21" s="3">
        <v>5</v>
      </c>
      <c r="S21" s="3">
        <v>3</v>
      </c>
      <c r="T21" s="3">
        <v>8</v>
      </c>
      <c r="U21" s="3">
        <v>4</v>
      </c>
      <c r="V21" s="3">
        <v>4</v>
      </c>
      <c r="W21" s="3">
        <v>8</v>
      </c>
      <c r="X21" s="3">
        <v>1</v>
      </c>
      <c r="Y21" s="3">
        <v>10</v>
      </c>
      <c r="Z21" s="3">
        <v>1</v>
      </c>
      <c r="AA21" s="3">
        <v>1</v>
      </c>
      <c r="AB21" s="3">
        <v>4</v>
      </c>
      <c r="AC21" s="3">
        <v>6</v>
      </c>
      <c r="AD21" s="3">
        <v>10</v>
      </c>
      <c r="AE21" s="3">
        <v>8</v>
      </c>
      <c r="AF21" s="3">
        <v>5</v>
      </c>
      <c r="AG21" s="3">
        <v>8</v>
      </c>
      <c r="AH21" s="3">
        <v>2</v>
      </c>
      <c r="AI21" s="3">
        <v>1</v>
      </c>
      <c r="AJ21" s="3">
        <v>2</v>
      </c>
      <c r="AK21" s="3">
        <v>6</v>
      </c>
      <c r="AL21" s="3">
        <v>5</v>
      </c>
      <c r="AM21" s="3">
        <v>1</v>
      </c>
      <c r="AN21" s="3">
        <v>9</v>
      </c>
      <c r="AO21" s="3">
        <v>10</v>
      </c>
      <c r="AP21" s="3">
        <v>4</v>
      </c>
      <c r="AQ21" s="3">
        <v>4</v>
      </c>
      <c r="AR21" s="3">
        <v>3</v>
      </c>
      <c r="AS21" s="3">
        <v>10</v>
      </c>
      <c r="AT21" s="3">
        <v>8</v>
      </c>
      <c r="AU21" s="3">
        <v>6</v>
      </c>
      <c r="AV21" s="3">
        <v>8</v>
      </c>
      <c r="AW21" s="3">
        <v>5</v>
      </c>
      <c r="AX21" s="3">
        <v>10</v>
      </c>
      <c r="AY21" s="3">
        <v>7</v>
      </c>
      <c r="AZ21" s="3">
        <v>3</v>
      </c>
      <c r="BA21" s="3">
        <v>5</v>
      </c>
      <c r="BB21" s="3">
        <v>3</v>
      </c>
      <c r="BC21" s="3">
        <v>8</v>
      </c>
      <c r="BD21" s="3">
        <v>2</v>
      </c>
      <c r="BE21" s="3">
        <v>9</v>
      </c>
      <c r="BF21" s="3">
        <v>9</v>
      </c>
      <c r="BG21" s="3">
        <v>6</v>
      </c>
    </row>
    <row r="22" spans="1:59" x14ac:dyDescent="0.2">
      <c r="A22" s="1" t="s">
        <v>122</v>
      </c>
      <c r="B22" s="1">
        <v>71627215</v>
      </c>
      <c r="C22" s="1" t="s">
        <v>123</v>
      </c>
      <c r="D22" s="1" t="s">
        <v>62</v>
      </c>
      <c r="E22" s="1" t="s">
        <v>63</v>
      </c>
      <c r="F22" s="1" t="s">
        <v>64</v>
      </c>
      <c r="G22" s="1" t="s">
        <v>65</v>
      </c>
      <c r="H22" s="1" t="s">
        <v>87</v>
      </c>
      <c r="I22" s="1" t="s">
        <v>67</v>
      </c>
      <c r="J22" s="3">
        <v>10</v>
      </c>
      <c r="K22" s="3">
        <v>10</v>
      </c>
      <c r="L22" s="3">
        <v>10</v>
      </c>
      <c r="M22" s="3">
        <v>9</v>
      </c>
      <c r="N22" s="3">
        <v>10</v>
      </c>
      <c r="O22" s="3">
        <v>8</v>
      </c>
      <c r="P22" s="3">
        <v>9</v>
      </c>
      <c r="Q22" s="3">
        <v>8</v>
      </c>
      <c r="R22" s="3">
        <v>10</v>
      </c>
      <c r="S22" s="3">
        <v>10</v>
      </c>
      <c r="T22" s="3">
        <v>8</v>
      </c>
      <c r="U22" s="3">
        <v>4</v>
      </c>
      <c r="V22" s="3">
        <v>4</v>
      </c>
      <c r="W22" s="3">
        <v>10</v>
      </c>
      <c r="X22" s="3">
        <v>4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10</v>
      </c>
      <c r="AE22" s="3">
        <v>10</v>
      </c>
      <c r="AF22" s="3">
        <v>10</v>
      </c>
      <c r="AG22" s="3">
        <v>10</v>
      </c>
      <c r="AH22" s="3">
        <v>10</v>
      </c>
      <c r="AI22" s="3">
        <v>6</v>
      </c>
      <c r="AJ22" s="3">
        <v>6</v>
      </c>
      <c r="AK22" s="3">
        <v>6</v>
      </c>
      <c r="AL22" s="3">
        <v>8</v>
      </c>
      <c r="AM22" s="3">
        <v>8</v>
      </c>
      <c r="AN22" s="3">
        <v>10</v>
      </c>
      <c r="AO22" s="3">
        <v>10</v>
      </c>
      <c r="AP22" s="3">
        <v>8</v>
      </c>
      <c r="AQ22" s="3">
        <v>6</v>
      </c>
      <c r="AR22" s="3">
        <v>6</v>
      </c>
      <c r="AS22" s="3">
        <v>10</v>
      </c>
      <c r="AT22" s="3">
        <v>10</v>
      </c>
      <c r="AU22" s="3">
        <v>10</v>
      </c>
      <c r="AV22" s="3">
        <v>10</v>
      </c>
      <c r="AW22" s="3">
        <v>10</v>
      </c>
      <c r="AX22" s="3">
        <v>10</v>
      </c>
      <c r="AY22" s="3">
        <v>8</v>
      </c>
      <c r="AZ22" s="3">
        <v>10</v>
      </c>
      <c r="BA22" s="3">
        <v>8</v>
      </c>
      <c r="BB22" s="3">
        <v>6</v>
      </c>
      <c r="BC22" s="3">
        <v>10</v>
      </c>
      <c r="BD22" s="3">
        <v>8</v>
      </c>
      <c r="BE22" s="3">
        <v>8</v>
      </c>
      <c r="BF22" s="3">
        <v>10</v>
      </c>
      <c r="BG22" s="3">
        <v>6</v>
      </c>
    </row>
    <row r="23" spans="1:59" x14ac:dyDescent="0.2">
      <c r="A23" s="1" t="s">
        <v>124</v>
      </c>
      <c r="B23" s="1">
        <v>70564290</v>
      </c>
      <c r="C23" s="1" t="s">
        <v>123</v>
      </c>
      <c r="D23" s="1" t="s">
        <v>62</v>
      </c>
      <c r="E23" s="1" t="s">
        <v>63</v>
      </c>
      <c r="F23" s="1" t="s">
        <v>64</v>
      </c>
      <c r="G23" s="1" t="s">
        <v>125</v>
      </c>
      <c r="H23" s="1" t="s">
        <v>72</v>
      </c>
      <c r="I23" s="1" t="s">
        <v>67</v>
      </c>
      <c r="J23" s="3">
        <v>10</v>
      </c>
      <c r="K23" s="3">
        <v>10</v>
      </c>
      <c r="L23" s="3">
        <v>10</v>
      </c>
      <c r="M23" s="3">
        <v>8</v>
      </c>
      <c r="N23" s="3">
        <v>8</v>
      </c>
      <c r="O23" s="3">
        <v>8</v>
      </c>
      <c r="P23" s="3">
        <v>8</v>
      </c>
      <c r="Q23" s="3">
        <v>4</v>
      </c>
      <c r="R23" s="3">
        <v>8</v>
      </c>
      <c r="S23" s="3">
        <v>8</v>
      </c>
      <c r="T23" s="3">
        <v>6</v>
      </c>
      <c r="U23" s="3">
        <v>5</v>
      </c>
      <c r="V23" s="3">
        <v>4</v>
      </c>
      <c r="W23" s="3">
        <v>8</v>
      </c>
      <c r="X23" s="3">
        <v>5</v>
      </c>
      <c r="Y23" s="3">
        <v>7</v>
      </c>
      <c r="Z23" s="3">
        <v>4</v>
      </c>
      <c r="AA23" s="3">
        <v>5</v>
      </c>
      <c r="AB23" s="3">
        <v>4</v>
      </c>
      <c r="AC23" s="3">
        <v>4</v>
      </c>
      <c r="AD23" s="3">
        <v>10</v>
      </c>
      <c r="AE23" s="3">
        <v>10</v>
      </c>
      <c r="AF23" s="3">
        <v>10</v>
      </c>
      <c r="AG23" s="3">
        <v>9</v>
      </c>
      <c r="AH23" s="3">
        <v>9</v>
      </c>
      <c r="AI23" s="3">
        <v>7</v>
      </c>
      <c r="AJ23" s="3">
        <v>4</v>
      </c>
      <c r="AK23" s="3">
        <v>4</v>
      </c>
      <c r="AL23" s="3">
        <v>6</v>
      </c>
      <c r="AM23" s="3">
        <v>5</v>
      </c>
      <c r="AN23" s="3">
        <v>10</v>
      </c>
      <c r="AO23" s="3">
        <v>9</v>
      </c>
      <c r="AP23" s="3">
        <v>4</v>
      </c>
      <c r="AQ23" s="3">
        <v>5</v>
      </c>
      <c r="AR23" s="3">
        <v>4</v>
      </c>
      <c r="AS23" s="3">
        <v>9</v>
      </c>
      <c r="AT23" s="3">
        <v>5</v>
      </c>
      <c r="AU23" s="3">
        <v>7</v>
      </c>
      <c r="AV23" s="3">
        <v>7</v>
      </c>
      <c r="AW23" s="3">
        <v>9</v>
      </c>
      <c r="AX23" s="3">
        <v>7</v>
      </c>
      <c r="AY23" s="3">
        <v>7</v>
      </c>
      <c r="AZ23" s="3">
        <v>7</v>
      </c>
      <c r="BA23" s="3">
        <v>9</v>
      </c>
      <c r="BB23" s="3">
        <v>8</v>
      </c>
      <c r="BC23" s="3">
        <v>9</v>
      </c>
      <c r="BD23" s="3">
        <v>8</v>
      </c>
      <c r="BE23" s="3">
        <v>6</v>
      </c>
      <c r="BF23" s="3">
        <v>7</v>
      </c>
      <c r="BG23" s="3">
        <v>8</v>
      </c>
    </row>
    <row r="24" spans="1:59" x14ac:dyDescent="0.2">
      <c r="A24" s="1" t="s">
        <v>126</v>
      </c>
      <c r="B24" s="1">
        <v>43523188</v>
      </c>
      <c r="C24" s="1" t="s">
        <v>61</v>
      </c>
      <c r="D24" s="1" t="s">
        <v>85</v>
      </c>
      <c r="E24" s="1" t="s">
        <v>63</v>
      </c>
      <c r="F24" s="1" t="s">
        <v>64</v>
      </c>
      <c r="G24" s="1" t="s">
        <v>65</v>
      </c>
      <c r="H24" s="1" t="s">
        <v>87</v>
      </c>
      <c r="I24" s="1" t="s">
        <v>82</v>
      </c>
      <c r="J24" s="3">
        <v>5</v>
      </c>
      <c r="K24" s="3">
        <v>10</v>
      </c>
      <c r="L24" s="3">
        <v>6</v>
      </c>
      <c r="M24" s="3">
        <v>1</v>
      </c>
      <c r="N24" s="3">
        <v>10</v>
      </c>
      <c r="O24" s="3">
        <v>5</v>
      </c>
      <c r="P24" s="3">
        <v>7</v>
      </c>
      <c r="Q24" s="3">
        <v>1</v>
      </c>
      <c r="R24" s="3">
        <v>10</v>
      </c>
      <c r="S24" s="3">
        <v>2</v>
      </c>
      <c r="T24" s="3">
        <v>5</v>
      </c>
      <c r="U24" s="3">
        <v>1</v>
      </c>
      <c r="V24" s="3">
        <v>10</v>
      </c>
      <c r="W24" s="3">
        <v>10</v>
      </c>
      <c r="X24" s="3">
        <v>5</v>
      </c>
      <c r="Y24" s="3">
        <v>1</v>
      </c>
      <c r="Z24" s="3">
        <v>1</v>
      </c>
      <c r="AA24" s="3">
        <v>6</v>
      </c>
      <c r="AB24" s="3">
        <v>1</v>
      </c>
      <c r="AC24" s="3">
        <v>7</v>
      </c>
      <c r="AD24" s="3">
        <v>10</v>
      </c>
      <c r="AE24" s="3">
        <v>10</v>
      </c>
      <c r="AF24" s="3">
        <v>5</v>
      </c>
      <c r="AG24" s="3">
        <v>10</v>
      </c>
      <c r="AH24" s="3">
        <v>5</v>
      </c>
      <c r="AI24" s="3">
        <v>5</v>
      </c>
      <c r="AJ24" s="3">
        <v>1</v>
      </c>
      <c r="AK24" s="3">
        <v>5</v>
      </c>
      <c r="AL24" s="3">
        <v>5</v>
      </c>
      <c r="AM24" s="3">
        <v>1</v>
      </c>
      <c r="AN24" s="3">
        <v>1</v>
      </c>
      <c r="AO24" s="3">
        <v>10</v>
      </c>
      <c r="AP24" s="3">
        <v>7</v>
      </c>
      <c r="AQ24" s="3">
        <v>7</v>
      </c>
      <c r="AR24" s="3">
        <v>5</v>
      </c>
      <c r="AS24" s="3">
        <v>10</v>
      </c>
      <c r="AT24" s="3">
        <v>7</v>
      </c>
      <c r="AU24" s="3">
        <v>7</v>
      </c>
      <c r="AV24" s="3">
        <v>10</v>
      </c>
      <c r="AW24" s="3">
        <v>10</v>
      </c>
      <c r="AX24" s="3">
        <v>5</v>
      </c>
      <c r="AY24" s="3">
        <v>5</v>
      </c>
      <c r="AZ24" s="3">
        <v>5</v>
      </c>
      <c r="BA24" s="3">
        <v>5</v>
      </c>
      <c r="BB24" s="3">
        <v>5</v>
      </c>
      <c r="BC24" s="3">
        <v>10</v>
      </c>
      <c r="BD24" s="3">
        <v>5</v>
      </c>
      <c r="BE24" s="3">
        <v>7</v>
      </c>
      <c r="BF24" s="3">
        <v>10</v>
      </c>
      <c r="BG24" s="3">
        <v>8</v>
      </c>
    </row>
    <row r="25" spans="1:59" x14ac:dyDescent="0.2">
      <c r="A25" s="1" t="s">
        <v>127</v>
      </c>
      <c r="B25" s="1">
        <v>43616112</v>
      </c>
      <c r="C25" s="1" t="s">
        <v>61</v>
      </c>
      <c r="D25" s="1" t="s">
        <v>85</v>
      </c>
      <c r="E25" s="1" t="s">
        <v>99</v>
      </c>
      <c r="F25" s="1" t="s">
        <v>64</v>
      </c>
      <c r="G25" s="1" t="s">
        <v>100</v>
      </c>
      <c r="H25" s="1" t="s">
        <v>91</v>
      </c>
      <c r="I25" s="1" t="s">
        <v>67</v>
      </c>
      <c r="J25" s="3">
        <v>9</v>
      </c>
      <c r="K25" s="3">
        <v>3</v>
      </c>
      <c r="L25" s="3">
        <v>10</v>
      </c>
      <c r="M25" s="3">
        <v>6</v>
      </c>
      <c r="N25" s="3">
        <v>9</v>
      </c>
      <c r="O25" s="3">
        <v>4</v>
      </c>
      <c r="P25" s="3">
        <v>10</v>
      </c>
      <c r="Q25" s="3">
        <v>2</v>
      </c>
      <c r="R25" s="3">
        <v>8</v>
      </c>
      <c r="S25" s="3">
        <v>8</v>
      </c>
      <c r="T25" s="3">
        <v>3</v>
      </c>
      <c r="U25" s="3">
        <v>6</v>
      </c>
      <c r="V25" s="3">
        <v>10</v>
      </c>
      <c r="W25" s="3">
        <v>7</v>
      </c>
      <c r="X25" s="3">
        <v>5</v>
      </c>
      <c r="Y25" s="3">
        <v>6</v>
      </c>
      <c r="Z25" s="3">
        <v>3</v>
      </c>
      <c r="AA25" s="3">
        <v>5</v>
      </c>
      <c r="AB25" s="3">
        <v>9</v>
      </c>
      <c r="AC25" s="3">
        <v>10</v>
      </c>
      <c r="AD25" s="3">
        <v>5</v>
      </c>
      <c r="AE25" s="3">
        <v>6</v>
      </c>
      <c r="AF25" s="3">
        <v>3</v>
      </c>
      <c r="AG25" s="3">
        <v>10</v>
      </c>
      <c r="AH25" s="3">
        <v>2</v>
      </c>
      <c r="AI25" s="3">
        <v>4</v>
      </c>
      <c r="AJ25" s="3">
        <v>5</v>
      </c>
      <c r="AK25" s="3">
        <v>9</v>
      </c>
      <c r="AL25" s="3">
        <v>4</v>
      </c>
      <c r="AM25" s="3">
        <v>7</v>
      </c>
      <c r="AN25" s="3">
        <v>1</v>
      </c>
      <c r="AO25" s="3">
        <v>5</v>
      </c>
      <c r="AP25" s="3">
        <v>5</v>
      </c>
      <c r="AQ25" s="3">
        <v>8</v>
      </c>
      <c r="AR25" s="3">
        <v>10</v>
      </c>
      <c r="AS25" s="3">
        <v>2</v>
      </c>
      <c r="AT25" s="3">
        <v>6</v>
      </c>
      <c r="AU25" s="3">
        <v>5</v>
      </c>
      <c r="AV25" s="3">
        <v>4</v>
      </c>
      <c r="AW25" s="3">
        <v>5</v>
      </c>
      <c r="AX25" s="3">
        <v>8</v>
      </c>
      <c r="AY25" s="3">
        <v>10</v>
      </c>
      <c r="AZ25" s="3">
        <v>9</v>
      </c>
      <c r="BA25" s="3">
        <v>10</v>
      </c>
      <c r="BB25" s="3">
        <v>10</v>
      </c>
      <c r="BC25" s="3">
        <v>10</v>
      </c>
      <c r="BD25" s="3">
        <v>10</v>
      </c>
      <c r="BE25" s="3">
        <v>6</v>
      </c>
      <c r="BF25" s="3">
        <v>10</v>
      </c>
      <c r="BG25" s="3">
        <v>6</v>
      </c>
    </row>
    <row r="26" spans="1:59" x14ac:dyDescent="0.2">
      <c r="A26" s="1" t="s">
        <v>128</v>
      </c>
      <c r="B26" s="1">
        <v>18468387</v>
      </c>
      <c r="C26" s="1" t="s">
        <v>69</v>
      </c>
      <c r="D26" s="1" t="s">
        <v>62</v>
      </c>
      <c r="E26" s="1" t="s">
        <v>63</v>
      </c>
      <c r="F26" s="1" t="s">
        <v>64</v>
      </c>
      <c r="G26" s="1" t="s">
        <v>65</v>
      </c>
      <c r="H26" s="1" t="s">
        <v>79</v>
      </c>
      <c r="I26" s="1" t="s">
        <v>67</v>
      </c>
      <c r="J26" s="3">
        <v>8</v>
      </c>
      <c r="K26" s="3">
        <v>10</v>
      </c>
      <c r="L26" s="3">
        <v>8</v>
      </c>
      <c r="M26" s="3">
        <v>7</v>
      </c>
      <c r="N26" s="3">
        <v>8</v>
      </c>
      <c r="O26" s="3">
        <v>5</v>
      </c>
      <c r="P26" s="3">
        <v>8</v>
      </c>
      <c r="Q26" s="3">
        <v>5</v>
      </c>
      <c r="R26" s="3">
        <v>8</v>
      </c>
      <c r="S26" s="3">
        <v>7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1</v>
      </c>
      <c r="Z26" s="3">
        <v>3</v>
      </c>
      <c r="AA26" s="3">
        <v>1</v>
      </c>
      <c r="AB26" s="3">
        <v>1</v>
      </c>
      <c r="AC26" s="3">
        <v>1</v>
      </c>
      <c r="AD26" s="3">
        <v>8</v>
      </c>
      <c r="AE26" s="3">
        <v>9</v>
      </c>
      <c r="AF26" s="3">
        <v>8</v>
      </c>
      <c r="AG26" s="3">
        <v>8</v>
      </c>
      <c r="AH26" s="3">
        <v>7</v>
      </c>
      <c r="AI26" s="3">
        <v>8</v>
      </c>
      <c r="AJ26" s="3">
        <v>8</v>
      </c>
      <c r="AK26" s="3">
        <v>8</v>
      </c>
      <c r="AL26" s="3">
        <v>7</v>
      </c>
      <c r="AM26" s="3">
        <v>6</v>
      </c>
      <c r="AN26" s="3">
        <v>3</v>
      </c>
      <c r="AO26" s="3">
        <v>9</v>
      </c>
      <c r="AP26" s="3">
        <v>1</v>
      </c>
      <c r="AQ26" s="3">
        <v>1</v>
      </c>
      <c r="AR26" s="3">
        <v>3</v>
      </c>
      <c r="AS26" s="3">
        <v>8</v>
      </c>
      <c r="AT26" s="3">
        <v>1</v>
      </c>
      <c r="AU26" s="3">
        <v>10</v>
      </c>
      <c r="AV26" s="3">
        <v>4</v>
      </c>
      <c r="AW26" s="3">
        <v>8</v>
      </c>
      <c r="AX26" s="3">
        <v>7</v>
      </c>
      <c r="AY26" s="3">
        <v>5</v>
      </c>
      <c r="AZ26" s="3">
        <v>9</v>
      </c>
      <c r="BA26" s="3">
        <v>9</v>
      </c>
      <c r="BB26" s="3">
        <v>7</v>
      </c>
      <c r="BC26" s="3">
        <v>9</v>
      </c>
      <c r="BD26" s="3">
        <v>9</v>
      </c>
      <c r="BE26" s="3">
        <v>8</v>
      </c>
      <c r="BF26" s="3">
        <v>9</v>
      </c>
      <c r="BG26" s="3">
        <v>9</v>
      </c>
    </row>
    <row r="27" spans="1:59" hidden="1" x14ac:dyDescent="0.2">
      <c r="A27" s="1" t="s">
        <v>129</v>
      </c>
      <c r="B27" s="1">
        <v>43865955</v>
      </c>
      <c r="C27" s="1" t="s">
        <v>69</v>
      </c>
      <c r="D27" s="1" t="s">
        <v>85</v>
      </c>
      <c r="E27" s="1" t="s">
        <v>130</v>
      </c>
      <c r="F27" s="1" t="s">
        <v>131</v>
      </c>
      <c r="G27" s="1" t="s">
        <v>100</v>
      </c>
      <c r="H27" s="1" t="s">
        <v>132</v>
      </c>
      <c r="I27" s="1" t="s">
        <v>67</v>
      </c>
      <c r="J27" s="3">
        <v>10</v>
      </c>
      <c r="K27" s="3">
        <v>10</v>
      </c>
      <c r="L27" s="3">
        <v>9</v>
      </c>
      <c r="M27" s="3">
        <v>10</v>
      </c>
      <c r="N27" s="3">
        <v>10</v>
      </c>
      <c r="O27" s="3">
        <v>8</v>
      </c>
      <c r="P27" s="3">
        <v>8</v>
      </c>
      <c r="Q27" s="3">
        <v>7</v>
      </c>
      <c r="R27" s="3">
        <v>9</v>
      </c>
      <c r="S27" s="3">
        <v>6</v>
      </c>
      <c r="T27" s="3">
        <v>8</v>
      </c>
      <c r="U27" s="3">
        <v>6</v>
      </c>
      <c r="V27" s="3">
        <v>8</v>
      </c>
      <c r="W27" s="3">
        <v>7</v>
      </c>
      <c r="X27" s="3">
        <v>6</v>
      </c>
      <c r="Y27" s="3">
        <v>9</v>
      </c>
      <c r="Z27" s="3">
        <v>7</v>
      </c>
      <c r="AA27" s="3">
        <v>2</v>
      </c>
      <c r="AB27" s="3">
        <v>5</v>
      </c>
      <c r="AC27" s="3">
        <v>3</v>
      </c>
      <c r="AD27" s="3">
        <v>10</v>
      </c>
      <c r="AE27" s="3">
        <v>10</v>
      </c>
      <c r="AF27" s="3">
        <v>10</v>
      </c>
      <c r="AG27" s="3">
        <v>6</v>
      </c>
      <c r="AH27" s="3">
        <v>10</v>
      </c>
      <c r="AI27" s="3">
        <v>7</v>
      </c>
      <c r="AJ27" s="3">
        <v>5</v>
      </c>
      <c r="AK27" s="3">
        <v>5</v>
      </c>
      <c r="AL27" s="3">
        <v>8</v>
      </c>
      <c r="AM27" s="3">
        <v>9</v>
      </c>
      <c r="AN27" s="3">
        <v>10</v>
      </c>
      <c r="AO27" s="3">
        <v>10</v>
      </c>
      <c r="AP27" s="3">
        <v>3</v>
      </c>
      <c r="AQ27" s="3">
        <v>3</v>
      </c>
      <c r="AR27" s="3">
        <v>3</v>
      </c>
      <c r="AS27" s="3">
        <v>10</v>
      </c>
      <c r="AT27" s="3">
        <v>8</v>
      </c>
      <c r="AU27" s="3">
        <v>8</v>
      </c>
      <c r="AV27" s="3">
        <v>10</v>
      </c>
      <c r="AW27" s="3">
        <v>10</v>
      </c>
      <c r="AX27" s="3">
        <v>10</v>
      </c>
      <c r="AY27" s="3">
        <v>10</v>
      </c>
      <c r="AZ27" s="3">
        <v>10</v>
      </c>
      <c r="BA27" s="3">
        <v>8</v>
      </c>
      <c r="BB27" s="3">
        <v>6</v>
      </c>
      <c r="BC27" s="3">
        <v>10</v>
      </c>
      <c r="BD27" s="3">
        <v>10</v>
      </c>
      <c r="BE27" s="3">
        <v>10</v>
      </c>
      <c r="BF27" s="3">
        <v>10</v>
      </c>
      <c r="BG27" s="3">
        <v>4</v>
      </c>
    </row>
    <row r="28" spans="1:59" hidden="1" x14ac:dyDescent="0.2">
      <c r="A28" s="1" t="s">
        <v>133</v>
      </c>
      <c r="B28" s="1">
        <v>3506967</v>
      </c>
      <c r="C28" s="1" t="s">
        <v>69</v>
      </c>
      <c r="D28" s="1" t="s">
        <v>62</v>
      </c>
      <c r="E28" s="1" t="s">
        <v>114</v>
      </c>
      <c r="F28" s="1" t="s">
        <v>134</v>
      </c>
      <c r="G28" s="1" t="s">
        <v>135</v>
      </c>
      <c r="H28" s="1" t="s">
        <v>136</v>
      </c>
      <c r="I28" s="1" t="s">
        <v>67</v>
      </c>
      <c r="J28" s="3">
        <v>9</v>
      </c>
      <c r="K28" s="3">
        <v>8</v>
      </c>
      <c r="L28" s="3">
        <v>7</v>
      </c>
      <c r="M28" s="3">
        <v>8</v>
      </c>
      <c r="N28" s="3">
        <v>7</v>
      </c>
      <c r="O28" s="3">
        <v>8</v>
      </c>
      <c r="P28" s="3">
        <v>9</v>
      </c>
      <c r="Q28" s="3">
        <v>6</v>
      </c>
      <c r="R28" s="3">
        <v>7</v>
      </c>
      <c r="S28" s="3">
        <v>7</v>
      </c>
      <c r="T28" s="3">
        <v>6</v>
      </c>
      <c r="U28" s="3">
        <v>6</v>
      </c>
      <c r="V28" s="3">
        <v>5</v>
      </c>
      <c r="W28" s="3">
        <v>5</v>
      </c>
      <c r="X28" s="3">
        <v>5</v>
      </c>
      <c r="Y28" s="3">
        <v>5</v>
      </c>
      <c r="Z28" s="3">
        <v>5</v>
      </c>
      <c r="AA28" s="3">
        <v>6</v>
      </c>
      <c r="AB28" s="3">
        <v>4</v>
      </c>
      <c r="AC28" s="3">
        <v>4</v>
      </c>
      <c r="AD28" s="3">
        <v>7</v>
      </c>
      <c r="AE28" s="3">
        <v>8</v>
      </c>
      <c r="AF28" s="3">
        <v>6</v>
      </c>
      <c r="AG28" s="3">
        <v>6</v>
      </c>
      <c r="AH28" s="3">
        <v>8</v>
      </c>
      <c r="AI28" s="3">
        <v>9</v>
      </c>
      <c r="AJ28" s="3">
        <v>6</v>
      </c>
      <c r="AK28" s="3">
        <v>7</v>
      </c>
      <c r="AL28" s="3">
        <v>8</v>
      </c>
      <c r="AM28" s="3">
        <v>8</v>
      </c>
      <c r="AN28" s="3">
        <v>7</v>
      </c>
      <c r="AO28" s="3">
        <v>3</v>
      </c>
      <c r="AP28" s="3">
        <v>4</v>
      </c>
      <c r="AQ28" s="3">
        <v>6</v>
      </c>
      <c r="AR28" s="3">
        <v>4</v>
      </c>
      <c r="AS28" s="3">
        <v>3</v>
      </c>
      <c r="AT28" s="3">
        <v>3</v>
      </c>
      <c r="AU28" s="3">
        <v>9</v>
      </c>
      <c r="AV28" s="3">
        <v>2</v>
      </c>
      <c r="AW28" s="3">
        <v>6</v>
      </c>
      <c r="AX28" s="3">
        <v>5</v>
      </c>
      <c r="AY28" s="3">
        <v>4</v>
      </c>
      <c r="AZ28" s="3">
        <v>3</v>
      </c>
      <c r="BA28" s="3">
        <v>2</v>
      </c>
      <c r="BB28" s="3">
        <v>1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</row>
    <row r="29" spans="1:59" x14ac:dyDescent="0.2">
      <c r="A29" s="1" t="s">
        <v>137</v>
      </c>
      <c r="B29" s="1">
        <v>98558270</v>
      </c>
      <c r="C29" s="1" t="s">
        <v>61</v>
      </c>
      <c r="D29" s="1" t="s">
        <v>62</v>
      </c>
      <c r="E29" s="1" t="s">
        <v>63</v>
      </c>
      <c r="F29" s="1" t="s">
        <v>64</v>
      </c>
      <c r="G29" s="1" t="s">
        <v>65</v>
      </c>
      <c r="H29" s="1" t="s">
        <v>79</v>
      </c>
      <c r="I29" s="1" t="s">
        <v>80</v>
      </c>
      <c r="J29" s="3">
        <v>10</v>
      </c>
      <c r="K29" s="3">
        <v>10</v>
      </c>
      <c r="L29" s="3">
        <v>10</v>
      </c>
      <c r="M29" s="3">
        <v>5</v>
      </c>
      <c r="N29" s="3">
        <v>10</v>
      </c>
      <c r="O29" s="3">
        <v>7</v>
      </c>
      <c r="P29" s="3">
        <v>3</v>
      </c>
      <c r="Q29" s="3">
        <v>2</v>
      </c>
      <c r="R29" s="3">
        <v>8</v>
      </c>
      <c r="S29" s="3">
        <v>6</v>
      </c>
      <c r="T29" s="3">
        <v>7</v>
      </c>
      <c r="U29" s="3">
        <v>7</v>
      </c>
      <c r="V29" s="3">
        <v>4</v>
      </c>
      <c r="W29" s="3">
        <v>10</v>
      </c>
      <c r="X29" s="3">
        <v>1</v>
      </c>
      <c r="Y29" s="3">
        <v>7</v>
      </c>
      <c r="Z29" s="3">
        <v>1</v>
      </c>
      <c r="AA29" s="3">
        <v>5</v>
      </c>
      <c r="AB29" s="3">
        <v>2</v>
      </c>
      <c r="AC29" s="3">
        <v>2</v>
      </c>
      <c r="AD29" s="3">
        <v>10</v>
      </c>
      <c r="AE29" s="3">
        <v>10</v>
      </c>
      <c r="AF29" s="3">
        <v>10</v>
      </c>
      <c r="AG29" s="3">
        <v>8</v>
      </c>
      <c r="AH29" s="3">
        <v>8</v>
      </c>
      <c r="AI29" s="3">
        <v>2</v>
      </c>
      <c r="AJ29" s="3">
        <v>2</v>
      </c>
      <c r="AK29" s="3">
        <v>7</v>
      </c>
      <c r="AL29" s="3">
        <v>7</v>
      </c>
      <c r="AM29" s="3">
        <v>8</v>
      </c>
      <c r="AN29" s="3">
        <v>10</v>
      </c>
      <c r="AO29" s="3">
        <v>10</v>
      </c>
      <c r="AP29" s="3">
        <v>6</v>
      </c>
      <c r="AQ29" s="3">
        <v>4</v>
      </c>
      <c r="AR29" s="3">
        <v>4</v>
      </c>
      <c r="AS29" s="3">
        <v>10</v>
      </c>
      <c r="AT29" s="3">
        <v>10</v>
      </c>
      <c r="AU29" s="3">
        <v>10</v>
      </c>
      <c r="AV29" s="3">
        <v>10</v>
      </c>
      <c r="AW29" s="3">
        <v>10</v>
      </c>
      <c r="AX29" s="3">
        <v>10</v>
      </c>
      <c r="AY29" s="3">
        <v>6</v>
      </c>
      <c r="AZ29" s="3">
        <v>10</v>
      </c>
      <c r="BA29" s="3">
        <v>6</v>
      </c>
      <c r="BB29" s="3">
        <v>5</v>
      </c>
      <c r="BC29" s="3">
        <v>10</v>
      </c>
      <c r="BD29" s="3">
        <v>5</v>
      </c>
      <c r="BE29" s="3">
        <v>10</v>
      </c>
      <c r="BF29" s="3">
        <v>10</v>
      </c>
      <c r="BG29" s="3">
        <v>6</v>
      </c>
    </row>
    <row r="30" spans="1:59" x14ac:dyDescent="0.2">
      <c r="A30" s="1" t="s">
        <v>138</v>
      </c>
      <c r="B30" s="1">
        <v>41962117</v>
      </c>
      <c r="C30" s="1" t="s">
        <v>69</v>
      </c>
      <c r="D30" s="1" t="s">
        <v>85</v>
      </c>
      <c r="E30" s="1" t="s">
        <v>63</v>
      </c>
      <c r="F30" s="1" t="s">
        <v>64</v>
      </c>
      <c r="G30" s="1" t="s">
        <v>65</v>
      </c>
      <c r="H30" s="1" t="s">
        <v>72</v>
      </c>
      <c r="I30" s="1" t="s">
        <v>80</v>
      </c>
      <c r="J30" s="3">
        <v>10</v>
      </c>
      <c r="K30" s="3">
        <v>10</v>
      </c>
      <c r="L30" s="3">
        <v>6</v>
      </c>
      <c r="M30" s="3">
        <v>8</v>
      </c>
      <c r="N30" s="3">
        <v>10</v>
      </c>
      <c r="O30" s="3">
        <v>9</v>
      </c>
      <c r="P30" s="3">
        <v>8</v>
      </c>
      <c r="Q30" s="3">
        <v>6</v>
      </c>
      <c r="R30" s="3">
        <v>8</v>
      </c>
      <c r="S30" s="3">
        <v>10</v>
      </c>
      <c r="T30" s="3">
        <v>6</v>
      </c>
      <c r="U30" s="3">
        <v>2</v>
      </c>
      <c r="V30" s="3">
        <v>2</v>
      </c>
      <c r="W30" s="3">
        <v>8</v>
      </c>
      <c r="X30" s="3">
        <v>2</v>
      </c>
      <c r="Y30" s="3">
        <v>3</v>
      </c>
      <c r="Z30" s="3">
        <v>4</v>
      </c>
      <c r="AA30" s="3">
        <v>2</v>
      </c>
      <c r="AB30" s="3">
        <v>2</v>
      </c>
      <c r="AC30" s="3">
        <v>2</v>
      </c>
      <c r="AD30" s="3">
        <v>10</v>
      </c>
      <c r="AE30" s="3">
        <v>10</v>
      </c>
      <c r="AF30" s="3">
        <v>10</v>
      </c>
      <c r="AG30" s="3">
        <v>10</v>
      </c>
      <c r="AH30" s="3">
        <v>10</v>
      </c>
      <c r="AI30" s="3">
        <v>10</v>
      </c>
      <c r="AJ30" s="3">
        <v>10</v>
      </c>
      <c r="AK30" s="3">
        <v>10</v>
      </c>
      <c r="AL30" s="3">
        <v>10</v>
      </c>
      <c r="AM30" s="3">
        <v>10</v>
      </c>
      <c r="AN30" s="3">
        <v>10</v>
      </c>
      <c r="AO30" s="3">
        <v>10</v>
      </c>
      <c r="AP30" s="3">
        <v>10</v>
      </c>
      <c r="AQ30" s="3">
        <v>10</v>
      </c>
      <c r="AR30" s="3">
        <v>8</v>
      </c>
      <c r="AS30" s="3">
        <v>10</v>
      </c>
      <c r="AT30" s="3">
        <v>10</v>
      </c>
      <c r="AU30" s="3">
        <v>10</v>
      </c>
      <c r="AV30" s="3">
        <v>10</v>
      </c>
      <c r="AW30" s="3">
        <v>10</v>
      </c>
      <c r="AX30" s="3">
        <v>10</v>
      </c>
      <c r="AY30" s="3">
        <v>8</v>
      </c>
      <c r="AZ30" s="3">
        <v>10</v>
      </c>
      <c r="BA30" s="3">
        <v>8</v>
      </c>
      <c r="BB30" s="3">
        <v>8</v>
      </c>
      <c r="BC30" s="3">
        <v>10</v>
      </c>
      <c r="BD30" s="3">
        <v>8</v>
      </c>
      <c r="BE30" s="3">
        <v>10</v>
      </c>
      <c r="BF30" s="3">
        <v>10</v>
      </c>
      <c r="BG30" s="3">
        <v>10</v>
      </c>
    </row>
    <row r="31" spans="1:59" x14ac:dyDescent="0.2">
      <c r="A31" s="1" t="s">
        <v>139</v>
      </c>
      <c r="B31" s="1">
        <v>1152191155</v>
      </c>
      <c r="C31" s="1" t="s">
        <v>84</v>
      </c>
      <c r="D31" s="1" t="s">
        <v>62</v>
      </c>
      <c r="E31" s="1" t="s">
        <v>63</v>
      </c>
      <c r="F31" s="1" t="s">
        <v>64</v>
      </c>
      <c r="G31" s="1" t="s">
        <v>65</v>
      </c>
      <c r="H31" s="1" t="s">
        <v>79</v>
      </c>
      <c r="I31" s="1" t="s">
        <v>67</v>
      </c>
      <c r="J31" s="3">
        <v>8</v>
      </c>
      <c r="K31" s="3">
        <v>10</v>
      </c>
      <c r="L31" s="3">
        <v>8</v>
      </c>
      <c r="M31" s="3">
        <v>3</v>
      </c>
      <c r="N31" s="3">
        <v>9</v>
      </c>
      <c r="O31" s="3">
        <v>1</v>
      </c>
      <c r="P31" s="3">
        <v>4</v>
      </c>
      <c r="Q31" s="3">
        <v>1</v>
      </c>
      <c r="R31" s="3">
        <v>5</v>
      </c>
      <c r="S31" s="3">
        <v>5</v>
      </c>
      <c r="T31" s="3">
        <v>7</v>
      </c>
      <c r="U31" s="3">
        <v>7</v>
      </c>
      <c r="V31" s="3">
        <v>7</v>
      </c>
      <c r="W31" s="3">
        <v>7</v>
      </c>
      <c r="X31" s="3">
        <v>5</v>
      </c>
      <c r="Y31" s="3">
        <v>3</v>
      </c>
      <c r="Z31" s="3">
        <v>5</v>
      </c>
      <c r="AA31" s="3">
        <v>7</v>
      </c>
      <c r="AB31" s="3">
        <v>5</v>
      </c>
      <c r="AC31" s="3">
        <v>5</v>
      </c>
      <c r="AD31" s="3">
        <v>10</v>
      </c>
      <c r="AE31" s="3">
        <v>8</v>
      </c>
      <c r="AF31" s="3">
        <v>8</v>
      </c>
      <c r="AG31" s="3">
        <v>8</v>
      </c>
      <c r="AH31" s="3">
        <v>8</v>
      </c>
      <c r="AI31" s="3">
        <v>7</v>
      </c>
      <c r="AJ31" s="3">
        <v>5</v>
      </c>
      <c r="AK31" s="3">
        <v>7</v>
      </c>
      <c r="AL31" s="3">
        <v>8</v>
      </c>
      <c r="AM31" s="3">
        <v>8</v>
      </c>
      <c r="AN31" s="3">
        <v>5</v>
      </c>
      <c r="AO31" s="3">
        <v>10</v>
      </c>
      <c r="AP31" s="3">
        <v>9</v>
      </c>
      <c r="AQ31" s="3">
        <v>7</v>
      </c>
      <c r="AR31" s="3">
        <v>7</v>
      </c>
      <c r="AS31" s="3">
        <v>10</v>
      </c>
      <c r="AT31" s="3">
        <v>8</v>
      </c>
      <c r="AU31" s="3">
        <v>9</v>
      </c>
      <c r="AV31" s="3">
        <v>10</v>
      </c>
      <c r="AW31" s="3">
        <v>10</v>
      </c>
      <c r="AX31" s="3">
        <v>10</v>
      </c>
      <c r="AY31" s="3">
        <v>10</v>
      </c>
      <c r="AZ31" s="3">
        <v>10</v>
      </c>
      <c r="BA31" s="3">
        <v>10</v>
      </c>
      <c r="BB31" s="3">
        <v>10</v>
      </c>
      <c r="BC31" s="3">
        <v>10</v>
      </c>
      <c r="BD31" s="3">
        <v>10</v>
      </c>
      <c r="BE31" s="3">
        <v>8</v>
      </c>
      <c r="BF31" s="3">
        <v>10</v>
      </c>
      <c r="BG31" s="3">
        <v>10</v>
      </c>
    </row>
    <row r="32" spans="1:59" x14ac:dyDescent="0.2">
      <c r="A32" s="1" t="s">
        <v>140</v>
      </c>
      <c r="B32" s="1">
        <v>8127790</v>
      </c>
      <c r="C32" s="1" t="s">
        <v>69</v>
      </c>
      <c r="D32" s="1" t="s">
        <v>62</v>
      </c>
      <c r="E32" s="1" t="s">
        <v>63</v>
      </c>
      <c r="F32" s="1" t="s">
        <v>64</v>
      </c>
      <c r="G32" s="1" t="s">
        <v>121</v>
      </c>
      <c r="H32" s="1" t="s">
        <v>66</v>
      </c>
      <c r="I32" s="1" t="s">
        <v>82</v>
      </c>
      <c r="J32" s="3">
        <v>10</v>
      </c>
      <c r="K32" s="3">
        <v>10</v>
      </c>
      <c r="L32" s="3">
        <v>5</v>
      </c>
      <c r="M32" s="3">
        <v>8</v>
      </c>
      <c r="N32" s="3">
        <v>10</v>
      </c>
      <c r="O32" s="3">
        <v>10</v>
      </c>
      <c r="P32" s="3">
        <v>1</v>
      </c>
      <c r="Q32" s="3">
        <v>1</v>
      </c>
      <c r="R32" s="3">
        <v>10</v>
      </c>
      <c r="S32" s="3">
        <v>10</v>
      </c>
      <c r="T32" s="3">
        <v>1</v>
      </c>
      <c r="U32" s="3">
        <v>1</v>
      </c>
      <c r="V32" s="3">
        <v>1</v>
      </c>
      <c r="W32" s="3">
        <v>3</v>
      </c>
      <c r="X32" s="3">
        <v>1</v>
      </c>
      <c r="Y32" s="3">
        <v>3</v>
      </c>
      <c r="Z32" s="3">
        <v>1</v>
      </c>
      <c r="AA32" s="3">
        <v>1</v>
      </c>
      <c r="AB32" s="3">
        <v>1</v>
      </c>
      <c r="AC32" s="3">
        <v>1</v>
      </c>
      <c r="AD32" s="3">
        <v>10</v>
      </c>
      <c r="AE32" s="3">
        <v>10</v>
      </c>
      <c r="AF32" s="3">
        <v>10</v>
      </c>
      <c r="AG32" s="3">
        <v>10</v>
      </c>
      <c r="AH32" s="3">
        <v>10</v>
      </c>
      <c r="AI32" s="3">
        <v>10</v>
      </c>
      <c r="AJ32" s="3">
        <v>10</v>
      </c>
      <c r="AK32" s="3">
        <v>10</v>
      </c>
      <c r="AL32" s="3">
        <v>10</v>
      </c>
      <c r="AM32" s="3">
        <v>10</v>
      </c>
      <c r="AN32" s="3">
        <v>10</v>
      </c>
      <c r="AO32" s="3">
        <v>10</v>
      </c>
      <c r="AP32" s="3">
        <v>1</v>
      </c>
      <c r="AQ32" s="3">
        <v>1</v>
      </c>
      <c r="AR32" s="3">
        <v>1</v>
      </c>
      <c r="AS32" s="3">
        <v>10</v>
      </c>
      <c r="AT32" s="3">
        <v>1</v>
      </c>
      <c r="AU32" s="3">
        <v>10</v>
      </c>
      <c r="AV32" s="3">
        <v>10</v>
      </c>
      <c r="AW32" s="3">
        <v>10</v>
      </c>
      <c r="AX32" s="3">
        <v>3</v>
      </c>
      <c r="AY32" s="3">
        <v>1</v>
      </c>
      <c r="AZ32" s="3">
        <v>3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</row>
    <row r="33" spans="1:59" x14ac:dyDescent="0.2">
      <c r="A33" s="1" t="s">
        <v>142</v>
      </c>
      <c r="B33" s="1">
        <v>36758911</v>
      </c>
      <c r="C33" s="1" t="s">
        <v>69</v>
      </c>
      <c r="D33" s="1" t="s">
        <v>85</v>
      </c>
      <c r="E33" s="1" t="s">
        <v>70</v>
      </c>
      <c r="F33" s="1" t="s">
        <v>64</v>
      </c>
      <c r="G33" s="1" t="s">
        <v>71</v>
      </c>
      <c r="H33" s="1" t="s">
        <v>91</v>
      </c>
      <c r="I33" s="1" t="s">
        <v>80</v>
      </c>
      <c r="J33" s="3">
        <v>10</v>
      </c>
      <c r="K33" s="3">
        <v>6</v>
      </c>
      <c r="L33" s="3">
        <v>10</v>
      </c>
      <c r="M33" s="3">
        <v>6</v>
      </c>
      <c r="N33" s="3">
        <v>6</v>
      </c>
      <c r="O33" s="3">
        <v>6</v>
      </c>
      <c r="P33" s="3">
        <v>10</v>
      </c>
      <c r="Q33" s="3">
        <v>5</v>
      </c>
      <c r="R33" s="3">
        <v>10</v>
      </c>
      <c r="S33" s="3">
        <v>5</v>
      </c>
      <c r="T33" s="3">
        <v>5</v>
      </c>
      <c r="U33" s="3">
        <v>5</v>
      </c>
      <c r="V33" s="3">
        <v>5</v>
      </c>
      <c r="W33" s="3">
        <v>5</v>
      </c>
      <c r="X33" s="3">
        <v>5</v>
      </c>
      <c r="Y33" s="3">
        <v>5</v>
      </c>
      <c r="Z33" s="3">
        <v>5</v>
      </c>
      <c r="AA33" s="3">
        <v>5</v>
      </c>
      <c r="AB33" s="3">
        <v>5</v>
      </c>
      <c r="AC33" s="3">
        <v>5</v>
      </c>
      <c r="AD33" s="3">
        <v>5</v>
      </c>
      <c r="AE33" s="3">
        <v>5</v>
      </c>
      <c r="AF33" s="3">
        <v>6</v>
      </c>
      <c r="AG33" s="3">
        <v>5</v>
      </c>
      <c r="AH33" s="3">
        <v>5</v>
      </c>
      <c r="AI33" s="3">
        <v>5</v>
      </c>
      <c r="AJ33" s="3">
        <v>5</v>
      </c>
      <c r="AK33" s="3">
        <v>5</v>
      </c>
      <c r="AL33" s="3">
        <v>10</v>
      </c>
      <c r="AM33" s="3">
        <v>7</v>
      </c>
      <c r="AN33" s="3">
        <v>3</v>
      </c>
      <c r="AO33" s="3">
        <v>5</v>
      </c>
      <c r="AP33" s="3">
        <v>4</v>
      </c>
      <c r="AQ33" s="3">
        <v>4</v>
      </c>
      <c r="AR33" s="3">
        <v>4</v>
      </c>
      <c r="AS33" s="3">
        <v>4</v>
      </c>
      <c r="AT33" s="3">
        <v>4</v>
      </c>
      <c r="AU33" s="3">
        <v>7</v>
      </c>
      <c r="AV33" s="3">
        <v>4</v>
      </c>
      <c r="AW33" s="3">
        <v>5</v>
      </c>
      <c r="AX33" s="3">
        <v>7</v>
      </c>
      <c r="AY33" s="3">
        <v>10</v>
      </c>
      <c r="AZ33" s="3">
        <v>10</v>
      </c>
      <c r="BA33" s="3">
        <v>10</v>
      </c>
      <c r="BB33" s="3">
        <v>10</v>
      </c>
      <c r="BC33" s="3">
        <v>10</v>
      </c>
      <c r="BD33" s="3">
        <v>10</v>
      </c>
      <c r="BE33" s="3">
        <v>10</v>
      </c>
      <c r="BF33" s="3">
        <v>10</v>
      </c>
      <c r="BG33" s="3">
        <v>10</v>
      </c>
    </row>
    <row r="34" spans="1:59" hidden="1" x14ac:dyDescent="0.2">
      <c r="A34" s="1" t="s">
        <v>143</v>
      </c>
      <c r="B34" s="1">
        <v>43801228</v>
      </c>
      <c r="C34" s="1" t="s">
        <v>61</v>
      </c>
      <c r="D34" s="1" t="s">
        <v>85</v>
      </c>
      <c r="E34" s="1" t="s">
        <v>114</v>
      </c>
      <c r="F34" s="1" t="s">
        <v>144</v>
      </c>
      <c r="G34" s="1" t="s">
        <v>65</v>
      </c>
      <c r="H34" s="1" t="s">
        <v>87</v>
      </c>
      <c r="I34" s="1" t="s">
        <v>67</v>
      </c>
      <c r="J34" s="3">
        <v>10</v>
      </c>
      <c r="K34" s="3">
        <v>6</v>
      </c>
      <c r="L34" s="3">
        <v>5</v>
      </c>
      <c r="M34" s="3">
        <v>5</v>
      </c>
      <c r="N34" s="3">
        <v>6</v>
      </c>
      <c r="O34" s="3">
        <v>3</v>
      </c>
      <c r="P34" s="3">
        <v>3</v>
      </c>
      <c r="Q34" s="3">
        <v>7</v>
      </c>
      <c r="R34" s="3">
        <v>10</v>
      </c>
      <c r="S34" s="3">
        <v>10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7</v>
      </c>
      <c r="AC34" s="3">
        <v>3</v>
      </c>
      <c r="AD34" s="3">
        <v>3</v>
      </c>
      <c r="AE34" s="3">
        <v>5</v>
      </c>
      <c r="AF34" s="3">
        <v>3</v>
      </c>
      <c r="AG34" s="3">
        <v>3</v>
      </c>
      <c r="AH34" s="3">
        <v>3</v>
      </c>
      <c r="AI34" s="3">
        <v>3</v>
      </c>
      <c r="AJ34" s="3">
        <v>7</v>
      </c>
      <c r="AK34" s="3">
        <v>3</v>
      </c>
      <c r="AL34" s="3">
        <v>3</v>
      </c>
      <c r="AM34" s="3">
        <v>3</v>
      </c>
      <c r="AN34" s="3">
        <v>3</v>
      </c>
      <c r="AO34" s="3">
        <v>3</v>
      </c>
      <c r="AP34" s="3">
        <v>3</v>
      </c>
      <c r="AQ34" s="3">
        <v>3</v>
      </c>
      <c r="AR34" s="3">
        <v>3</v>
      </c>
      <c r="AS34" s="3">
        <v>3</v>
      </c>
      <c r="AT34" s="3">
        <v>3</v>
      </c>
      <c r="AU34" s="3">
        <v>3</v>
      </c>
      <c r="AV34" s="3">
        <v>3</v>
      </c>
      <c r="AW34" s="3">
        <v>3</v>
      </c>
      <c r="AX34" s="3">
        <v>3</v>
      </c>
      <c r="AY34" s="3">
        <v>3</v>
      </c>
      <c r="AZ34" s="3">
        <v>10</v>
      </c>
      <c r="BA34" s="3">
        <v>3</v>
      </c>
      <c r="BB34" s="3">
        <v>7</v>
      </c>
      <c r="BC34" s="3">
        <v>3</v>
      </c>
      <c r="BD34" s="3">
        <v>3</v>
      </c>
      <c r="BE34" s="3">
        <v>3</v>
      </c>
      <c r="BF34" s="3">
        <v>3</v>
      </c>
      <c r="BG34" s="3">
        <v>3</v>
      </c>
    </row>
    <row r="35" spans="1:59" hidden="1" x14ac:dyDescent="0.2">
      <c r="A35" s="1" t="s">
        <v>145</v>
      </c>
      <c r="B35" s="1">
        <v>43565173</v>
      </c>
      <c r="C35" s="1" t="s">
        <v>61</v>
      </c>
      <c r="D35" s="1" t="s">
        <v>85</v>
      </c>
      <c r="E35" s="1" t="s">
        <v>114</v>
      </c>
      <c r="F35" s="1" t="s">
        <v>146</v>
      </c>
      <c r="G35" s="1" t="s">
        <v>147</v>
      </c>
      <c r="H35" s="1" t="s">
        <v>148</v>
      </c>
      <c r="I35" s="1" t="s">
        <v>67</v>
      </c>
      <c r="J35" s="3">
        <v>10</v>
      </c>
      <c r="K35" s="3">
        <v>10</v>
      </c>
      <c r="L35" s="3">
        <v>6</v>
      </c>
      <c r="M35" s="3">
        <v>5</v>
      </c>
      <c r="N35" s="3">
        <v>9</v>
      </c>
      <c r="O35" s="3">
        <v>3</v>
      </c>
      <c r="P35" s="3">
        <v>2</v>
      </c>
      <c r="Q35" s="3">
        <v>2</v>
      </c>
      <c r="R35" s="3">
        <v>3</v>
      </c>
      <c r="S35" s="3">
        <v>3</v>
      </c>
      <c r="T35" s="3">
        <v>6</v>
      </c>
      <c r="U35" s="3">
        <v>3</v>
      </c>
      <c r="V35" s="3">
        <v>4</v>
      </c>
      <c r="W35" s="3">
        <v>8</v>
      </c>
      <c r="X35" s="3">
        <v>3</v>
      </c>
      <c r="Y35" s="3">
        <v>9</v>
      </c>
      <c r="Z35" s="3">
        <v>8</v>
      </c>
      <c r="AA35" s="3">
        <v>1</v>
      </c>
      <c r="AB35" s="3">
        <v>2</v>
      </c>
      <c r="AC35" s="3">
        <v>5</v>
      </c>
      <c r="AD35" s="3">
        <v>9</v>
      </c>
      <c r="AE35" s="3">
        <v>9</v>
      </c>
      <c r="AF35" s="3">
        <v>9</v>
      </c>
      <c r="AG35" s="3">
        <v>9</v>
      </c>
      <c r="AH35" s="3">
        <v>9</v>
      </c>
      <c r="AI35" s="3">
        <v>3</v>
      </c>
      <c r="AJ35" s="3">
        <v>3</v>
      </c>
      <c r="AK35" s="3">
        <v>3</v>
      </c>
      <c r="AL35" s="3">
        <v>3</v>
      </c>
      <c r="AM35" s="3">
        <v>5</v>
      </c>
      <c r="AN35" s="3">
        <v>7</v>
      </c>
      <c r="AO35" s="3">
        <v>7</v>
      </c>
      <c r="AP35" s="3">
        <v>7</v>
      </c>
      <c r="AQ35" s="3">
        <v>1</v>
      </c>
      <c r="AR35" s="3">
        <v>2</v>
      </c>
      <c r="AS35" s="3">
        <v>8</v>
      </c>
      <c r="AT35" s="3">
        <v>8</v>
      </c>
      <c r="AU35" s="3">
        <v>9</v>
      </c>
      <c r="AV35" s="3">
        <v>10</v>
      </c>
      <c r="AW35" s="3">
        <v>10</v>
      </c>
      <c r="AX35" s="3">
        <v>9</v>
      </c>
      <c r="AY35" s="3">
        <v>8</v>
      </c>
      <c r="AZ35" s="3">
        <v>10</v>
      </c>
      <c r="BA35" s="3">
        <v>8</v>
      </c>
      <c r="BB35" s="3">
        <v>8</v>
      </c>
      <c r="BC35" s="3">
        <v>10</v>
      </c>
      <c r="BD35" s="3">
        <v>10</v>
      </c>
      <c r="BE35" s="3">
        <v>8</v>
      </c>
      <c r="BF35" s="3">
        <v>10</v>
      </c>
      <c r="BG35" s="3">
        <v>10</v>
      </c>
    </row>
    <row r="36" spans="1:59" x14ac:dyDescent="0.2">
      <c r="A36" s="1" t="s">
        <v>149</v>
      </c>
      <c r="B36" s="1">
        <v>32105478</v>
      </c>
      <c r="C36" s="1" t="s">
        <v>61</v>
      </c>
      <c r="D36" s="1" t="s">
        <v>85</v>
      </c>
      <c r="E36" s="1" t="s">
        <v>63</v>
      </c>
      <c r="F36" s="1" t="s">
        <v>64</v>
      </c>
      <c r="G36" s="1" t="s">
        <v>121</v>
      </c>
      <c r="H36" s="1" t="s">
        <v>91</v>
      </c>
      <c r="I36" s="1" t="s">
        <v>67</v>
      </c>
      <c r="J36" s="3">
        <v>10</v>
      </c>
      <c r="K36" s="3">
        <v>10</v>
      </c>
      <c r="L36" s="3">
        <v>8</v>
      </c>
      <c r="M36" s="3">
        <v>7</v>
      </c>
      <c r="N36" s="3">
        <v>10</v>
      </c>
      <c r="O36" s="3">
        <v>7</v>
      </c>
      <c r="P36" s="3">
        <v>6</v>
      </c>
      <c r="Q36" s="3">
        <v>8</v>
      </c>
      <c r="R36" s="3">
        <v>10</v>
      </c>
      <c r="S36" s="3">
        <v>10</v>
      </c>
      <c r="T36" s="3">
        <v>10</v>
      </c>
      <c r="U36" s="3">
        <v>5</v>
      </c>
      <c r="V36" s="3">
        <v>8</v>
      </c>
      <c r="W36" s="3">
        <v>8</v>
      </c>
      <c r="X36" s="3">
        <v>5</v>
      </c>
      <c r="Y36" s="3">
        <v>8</v>
      </c>
      <c r="Z36" s="3">
        <v>4</v>
      </c>
      <c r="AA36" s="3">
        <v>4</v>
      </c>
      <c r="AB36" s="3">
        <v>7</v>
      </c>
      <c r="AC36" s="3">
        <v>7</v>
      </c>
      <c r="AD36" s="3">
        <v>10</v>
      </c>
      <c r="AE36" s="3">
        <v>10</v>
      </c>
      <c r="AF36" s="3">
        <v>10</v>
      </c>
      <c r="AG36" s="3">
        <v>10</v>
      </c>
      <c r="AH36" s="3">
        <v>10</v>
      </c>
      <c r="AI36" s="3">
        <v>9</v>
      </c>
      <c r="AJ36" s="3">
        <v>8</v>
      </c>
      <c r="AK36" s="3">
        <v>9</v>
      </c>
      <c r="AL36" s="3">
        <v>9</v>
      </c>
      <c r="AM36" s="3">
        <v>9</v>
      </c>
      <c r="AN36" s="3">
        <v>10</v>
      </c>
      <c r="AO36" s="3">
        <v>10</v>
      </c>
      <c r="AP36" s="3">
        <v>9</v>
      </c>
      <c r="AQ36" s="3">
        <v>4</v>
      </c>
      <c r="AR36" s="3">
        <v>7</v>
      </c>
      <c r="AS36" s="3">
        <v>10</v>
      </c>
      <c r="AT36" s="3">
        <v>10</v>
      </c>
      <c r="AU36" s="3">
        <v>10</v>
      </c>
      <c r="AV36" s="3">
        <v>10</v>
      </c>
      <c r="AW36" s="3">
        <v>10</v>
      </c>
      <c r="AX36" s="3">
        <v>10</v>
      </c>
      <c r="AY36" s="3">
        <v>9</v>
      </c>
      <c r="AZ36" s="3">
        <v>10</v>
      </c>
      <c r="BA36" s="3">
        <v>10</v>
      </c>
      <c r="BB36" s="3">
        <v>9</v>
      </c>
      <c r="BC36" s="3">
        <v>9</v>
      </c>
      <c r="BD36" s="3">
        <v>9</v>
      </c>
      <c r="BE36" s="3">
        <v>7</v>
      </c>
      <c r="BF36" s="3">
        <v>9</v>
      </c>
      <c r="BG36" s="3">
        <v>7</v>
      </c>
    </row>
    <row r="37" spans="1:59" x14ac:dyDescent="0.2">
      <c r="A37" s="1" t="s">
        <v>150</v>
      </c>
      <c r="B37" s="1">
        <v>52316367</v>
      </c>
      <c r="C37" s="1" t="s">
        <v>61</v>
      </c>
      <c r="D37" s="1" t="s">
        <v>85</v>
      </c>
      <c r="E37" s="1" t="s">
        <v>70</v>
      </c>
      <c r="F37" s="1" t="s">
        <v>64</v>
      </c>
      <c r="G37" s="1" t="s">
        <v>71</v>
      </c>
      <c r="H37" s="1" t="s">
        <v>66</v>
      </c>
      <c r="I37" s="1" t="s">
        <v>67</v>
      </c>
      <c r="J37" s="3">
        <v>10</v>
      </c>
      <c r="K37" s="3">
        <v>10</v>
      </c>
      <c r="L37" s="3">
        <v>10</v>
      </c>
      <c r="M37" s="3">
        <v>7</v>
      </c>
      <c r="N37" s="3">
        <v>10</v>
      </c>
      <c r="O37" s="3">
        <v>9</v>
      </c>
      <c r="P37" s="3">
        <v>2</v>
      </c>
      <c r="Q37" s="3">
        <v>8</v>
      </c>
      <c r="R37" s="3">
        <v>2</v>
      </c>
      <c r="S37" s="3">
        <v>2</v>
      </c>
      <c r="T37" s="3">
        <v>10</v>
      </c>
      <c r="U37" s="3">
        <v>5</v>
      </c>
      <c r="V37" s="3">
        <v>9</v>
      </c>
      <c r="W37" s="3">
        <v>10</v>
      </c>
      <c r="X37" s="3">
        <v>2</v>
      </c>
      <c r="Y37" s="3">
        <v>10</v>
      </c>
      <c r="Z37" s="3">
        <v>2</v>
      </c>
      <c r="AA37" s="3">
        <v>2</v>
      </c>
      <c r="AB37" s="3">
        <v>7</v>
      </c>
      <c r="AC37" s="3">
        <v>9</v>
      </c>
      <c r="AD37" s="3">
        <v>8</v>
      </c>
      <c r="AE37" s="3">
        <v>8</v>
      </c>
      <c r="AF37" s="3">
        <v>8</v>
      </c>
      <c r="AG37" s="3">
        <v>7</v>
      </c>
      <c r="AH37" s="3">
        <v>10</v>
      </c>
      <c r="AI37" s="3">
        <v>2</v>
      </c>
      <c r="AJ37" s="3">
        <v>7</v>
      </c>
      <c r="AK37" s="3">
        <v>3</v>
      </c>
      <c r="AL37" s="3">
        <v>10</v>
      </c>
      <c r="AM37" s="3">
        <v>9</v>
      </c>
      <c r="AN37" s="3">
        <v>5</v>
      </c>
      <c r="AO37" s="3">
        <v>10</v>
      </c>
      <c r="AP37" s="3">
        <v>4</v>
      </c>
      <c r="AQ37" s="3">
        <v>7</v>
      </c>
      <c r="AR37" s="3">
        <v>10</v>
      </c>
      <c r="AS37" s="3">
        <v>10</v>
      </c>
      <c r="AT37" s="3">
        <v>6</v>
      </c>
      <c r="AU37" s="3">
        <v>10</v>
      </c>
      <c r="AV37" s="3">
        <v>10</v>
      </c>
      <c r="AW37" s="3">
        <v>7</v>
      </c>
      <c r="AX37" s="3">
        <v>9</v>
      </c>
      <c r="AY37" s="3">
        <v>10</v>
      </c>
      <c r="AZ37" s="3">
        <v>2</v>
      </c>
      <c r="BA37" s="3">
        <v>10</v>
      </c>
      <c r="BB37" s="3">
        <v>3</v>
      </c>
      <c r="BC37" s="3">
        <v>8</v>
      </c>
      <c r="BD37" s="3">
        <v>5</v>
      </c>
      <c r="BE37" s="3">
        <v>5</v>
      </c>
      <c r="BF37" s="3">
        <v>10</v>
      </c>
      <c r="BG37" s="3">
        <v>10</v>
      </c>
    </row>
    <row r="38" spans="1:59" x14ac:dyDescent="0.2">
      <c r="A38" s="1" t="s">
        <v>151</v>
      </c>
      <c r="B38" s="1">
        <v>24331769</v>
      </c>
      <c r="C38" s="1" t="s">
        <v>69</v>
      </c>
      <c r="D38" s="1" t="s">
        <v>85</v>
      </c>
      <c r="E38" s="1" t="s">
        <v>63</v>
      </c>
      <c r="F38" s="1" t="s">
        <v>64</v>
      </c>
      <c r="G38" s="1" t="s">
        <v>65</v>
      </c>
      <c r="H38" s="1" t="s">
        <v>87</v>
      </c>
      <c r="I38" s="1" t="s">
        <v>67</v>
      </c>
      <c r="J38" s="3">
        <v>6</v>
      </c>
      <c r="K38" s="3">
        <v>10</v>
      </c>
      <c r="L38" s="3">
        <v>10</v>
      </c>
      <c r="M38" s="3">
        <v>2</v>
      </c>
      <c r="N38" s="3">
        <v>10</v>
      </c>
      <c r="O38" s="3">
        <v>5</v>
      </c>
      <c r="P38" s="3">
        <v>5</v>
      </c>
      <c r="Q38" s="3">
        <v>2</v>
      </c>
      <c r="R38" s="3">
        <v>8</v>
      </c>
      <c r="S38" s="3">
        <v>6</v>
      </c>
      <c r="T38" s="3">
        <v>8</v>
      </c>
      <c r="U38" s="3">
        <v>8</v>
      </c>
      <c r="V38" s="3">
        <v>7</v>
      </c>
      <c r="W38" s="3">
        <v>9</v>
      </c>
      <c r="X38" s="3">
        <v>7</v>
      </c>
      <c r="Y38" s="3">
        <v>7</v>
      </c>
      <c r="Z38" s="3">
        <v>8</v>
      </c>
      <c r="AA38" s="3">
        <v>3</v>
      </c>
      <c r="AB38" s="3">
        <v>5</v>
      </c>
      <c r="AC38" s="3">
        <v>7</v>
      </c>
      <c r="AD38" s="3">
        <v>10</v>
      </c>
      <c r="AE38" s="3">
        <v>10</v>
      </c>
      <c r="AF38" s="3">
        <v>10</v>
      </c>
      <c r="AG38" s="3">
        <v>10</v>
      </c>
      <c r="AH38" s="3">
        <v>10</v>
      </c>
      <c r="AI38" s="3">
        <v>8</v>
      </c>
      <c r="AJ38" s="3">
        <v>8</v>
      </c>
      <c r="AK38" s="3">
        <v>9</v>
      </c>
      <c r="AL38" s="3">
        <v>6</v>
      </c>
      <c r="AM38" s="3">
        <v>9</v>
      </c>
      <c r="AN38" s="3">
        <v>10</v>
      </c>
      <c r="AO38" s="3">
        <v>10</v>
      </c>
      <c r="AP38" s="3">
        <v>10</v>
      </c>
      <c r="AQ38" s="3">
        <v>5</v>
      </c>
      <c r="AR38" s="3">
        <v>8</v>
      </c>
      <c r="AS38" s="3">
        <v>10</v>
      </c>
      <c r="AT38" s="3">
        <v>10</v>
      </c>
      <c r="AU38" s="3">
        <v>10</v>
      </c>
      <c r="AV38" s="3">
        <v>10</v>
      </c>
      <c r="AW38" s="3">
        <v>10</v>
      </c>
      <c r="AX38" s="3">
        <v>10</v>
      </c>
      <c r="AY38" s="3">
        <v>10</v>
      </c>
      <c r="AZ38" s="3">
        <v>10</v>
      </c>
      <c r="BA38" s="3">
        <v>10</v>
      </c>
      <c r="BB38" s="3">
        <v>10</v>
      </c>
      <c r="BC38" s="3">
        <v>10</v>
      </c>
      <c r="BD38" s="3">
        <v>7</v>
      </c>
      <c r="BE38" s="3">
        <v>10</v>
      </c>
      <c r="BF38" s="3">
        <v>10</v>
      </c>
      <c r="BG38" s="3">
        <v>10</v>
      </c>
    </row>
    <row r="39" spans="1:59" x14ac:dyDescent="0.2">
      <c r="A39" s="1" t="s">
        <v>152</v>
      </c>
      <c r="B39" s="1">
        <v>1152209663</v>
      </c>
      <c r="C39" s="1" t="s">
        <v>84</v>
      </c>
      <c r="D39" s="1" t="s">
        <v>85</v>
      </c>
      <c r="E39" s="1" t="s">
        <v>63</v>
      </c>
      <c r="F39" s="1" t="s">
        <v>64</v>
      </c>
      <c r="G39" s="1" t="s">
        <v>65</v>
      </c>
      <c r="H39" s="1" t="s">
        <v>153</v>
      </c>
      <c r="I39" s="1" t="s">
        <v>77</v>
      </c>
      <c r="J39" s="3">
        <v>8</v>
      </c>
      <c r="K39" s="3">
        <v>10</v>
      </c>
      <c r="L39" s="3">
        <v>8</v>
      </c>
      <c r="M39" s="3">
        <v>8</v>
      </c>
      <c r="N39" s="3">
        <v>10</v>
      </c>
      <c r="O39" s="3">
        <v>7</v>
      </c>
      <c r="P39" s="3">
        <v>9</v>
      </c>
      <c r="Q39" s="3">
        <v>5</v>
      </c>
      <c r="R39" s="3">
        <v>10</v>
      </c>
      <c r="S39" s="3">
        <v>7</v>
      </c>
      <c r="T39" s="3">
        <v>7</v>
      </c>
      <c r="U39" s="3">
        <v>5</v>
      </c>
      <c r="V39" s="3">
        <v>6</v>
      </c>
      <c r="W39" s="3">
        <v>10</v>
      </c>
      <c r="X39" s="3">
        <v>6</v>
      </c>
      <c r="Y39" s="3">
        <v>6</v>
      </c>
      <c r="Z39" s="3">
        <v>5</v>
      </c>
      <c r="AA39" s="3">
        <v>4</v>
      </c>
      <c r="AB39" s="3">
        <v>5</v>
      </c>
      <c r="AC39" s="3">
        <v>5</v>
      </c>
      <c r="AD39" s="3">
        <v>10</v>
      </c>
      <c r="AE39" s="3">
        <v>10</v>
      </c>
      <c r="AF39" s="3">
        <v>9</v>
      </c>
      <c r="AG39" s="3">
        <v>10</v>
      </c>
      <c r="AH39" s="3">
        <v>8</v>
      </c>
      <c r="AI39" s="3">
        <v>9</v>
      </c>
      <c r="AJ39" s="3">
        <v>6</v>
      </c>
      <c r="AK39" s="3">
        <v>10</v>
      </c>
      <c r="AL39" s="3">
        <v>10</v>
      </c>
      <c r="AM39" s="3">
        <v>7</v>
      </c>
      <c r="AN39" s="3">
        <v>9</v>
      </c>
      <c r="AO39" s="3">
        <v>10</v>
      </c>
      <c r="AP39" s="3">
        <v>10</v>
      </c>
      <c r="AQ39" s="3">
        <v>6</v>
      </c>
      <c r="AR39" s="3">
        <v>6</v>
      </c>
      <c r="AS39" s="3">
        <v>10</v>
      </c>
      <c r="AT39" s="3">
        <v>10</v>
      </c>
      <c r="AU39" s="3">
        <v>10</v>
      </c>
      <c r="AV39" s="3">
        <v>10</v>
      </c>
      <c r="AW39" s="3">
        <v>10</v>
      </c>
      <c r="AX39" s="3">
        <v>10</v>
      </c>
      <c r="AY39" s="3">
        <v>10</v>
      </c>
      <c r="AZ39" s="3">
        <v>10</v>
      </c>
      <c r="BA39" s="3">
        <v>8</v>
      </c>
      <c r="BB39" s="3">
        <v>10</v>
      </c>
      <c r="BC39" s="3">
        <v>10</v>
      </c>
      <c r="BD39" s="3">
        <v>10</v>
      </c>
      <c r="BE39" s="3">
        <v>9</v>
      </c>
      <c r="BF39" s="3">
        <v>8</v>
      </c>
      <c r="BG39" s="3">
        <v>8</v>
      </c>
    </row>
    <row r="40" spans="1:59" x14ac:dyDescent="0.2">
      <c r="A40" s="1" t="s">
        <v>154</v>
      </c>
      <c r="B40" s="1">
        <v>86056154</v>
      </c>
      <c r="C40" s="1" t="s">
        <v>61</v>
      </c>
      <c r="D40" s="1" t="s">
        <v>62</v>
      </c>
      <c r="E40" s="1" t="s">
        <v>63</v>
      </c>
      <c r="F40" s="1" t="s">
        <v>64</v>
      </c>
      <c r="G40" s="1" t="s">
        <v>65</v>
      </c>
      <c r="H40" s="1" t="s">
        <v>87</v>
      </c>
      <c r="I40" s="1" t="s">
        <v>80</v>
      </c>
      <c r="J40" s="3">
        <v>9</v>
      </c>
      <c r="K40" s="3">
        <v>10</v>
      </c>
      <c r="L40" s="3">
        <v>8</v>
      </c>
      <c r="M40" s="3">
        <v>3</v>
      </c>
      <c r="N40" s="3">
        <v>7</v>
      </c>
      <c r="O40" s="3">
        <v>4</v>
      </c>
      <c r="P40" s="3">
        <v>6</v>
      </c>
      <c r="Q40" s="3">
        <v>1</v>
      </c>
      <c r="R40" s="3">
        <v>3</v>
      </c>
      <c r="S40" s="3">
        <v>2</v>
      </c>
      <c r="T40" s="3">
        <v>5</v>
      </c>
      <c r="U40" s="3">
        <v>4</v>
      </c>
      <c r="V40" s="3">
        <v>6</v>
      </c>
      <c r="W40" s="3">
        <v>10</v>
      </c>
      <c r="X40" s="3">
        <v>7</v>
      </c>
      <c r="Y40" s="3">
        <v>9</v>
      </c>
      <c r="Z40" s="3">
        <v>2</v>
      </c>
      <c r="AA40" s="3">
        <v>1</v>
      </c>
      <c r="AB40" s="3">
        <v>3</v>
      </c>
      <c r="AC40" s="3">
        <v>4</v>
      </c>
      <c r="AD40" s="3">
        <v>10</v>
      </c>
      <c r="AE40" s="3">
        <v>9</v>
      </c>
      <c r="AF40" s="3">
        <v>8</v>
      </c>
      <c r="AG40" s="3">
        <v>3</v>
      </c>
      <c r="AH40" s="3">
        <v>6</v>
      </c>
      <c r="AI40" s="3">
        <v>1</v>
      </c>
      <c r="AJ40" s="3">
        <v>2</v>
      </c>
      <c r="AK40" s="3">
        <v>4</v>
      </c>
      <c r="AL40" s="3">
        <v>7</v>
      </c>
      <c r="AM40" s="3">
        <v>4</v>
      </c>
      <c r="AN40" s="3">
        <v>6</v>
      </c>
      <c r="AO40" s="3">
        <v>10</v>
      </c>
      <c r="AP40" s="3">
        <v>3</v>
      </c>
      <c r="AQ40" s="3">
        <v>1</v>
      </c>
      <c r="AR40" s="3">
        <v>3</v>
      </c>
      <c r="AS40" s="3">
        <v>9</v>
      </c>
      <c r="AT40" s="3">
        <v>5</v>
      </c>
      <c r="AU40" s="3">
        <v>6</v>
      </c>
      <c r="AV40" s="3">
        <v>5</v>
      </c>
      <c r="AW40" s="3">
        <v>8</v>
      </c>
      <c r="AX40" s="3">
        <v>9</v>
      </c>
      <c r="AY40" s="3">
        <v>6</v>
      </c>
      <c r="AZ40" s="3">
        <v>7</v>
      </c>
      <c r="BA40" s="3">
        <v>8</v>
      </c>
      <c r="BB40" s="3">
        <v>4</v>
      </c>
      <c r="BC40" s="3">
        <v>9</v>
      </c>
      <c r="BD40" s="3">
        <v>6</v>
      </c>
      <c r="BE40" s="3">
        <v>3</v>
      </c>
      <c r="BF40" s="3">
        <v>9</v>
      </c>
      <c r="BG40" s="3">
        <v>1</v>
      </c>
    </row>
    <row r="41" spans="1:59" x14ac:dyDescent="0.2">
      <c r="A41" s="1" t="s">
        <v>155</v>
      </c>
      <c r="B41" s="1">
        <v>1053817088</v>
      </c>
      <c r="C41" s="1" t="s">
        <v>84</v>
      </c>
      <c r="D41" s="1" t="s">
        <v>85</v>
      </c>
      <c r="E41" s="1" t="s">
        <v>63</v>
      </c>
      <c r="F41" s="1" t="s">
        <v>64</v>
      </c>
      <c r="G41" s="1" t="s">
        <v>65</v>
      </c>
      <c r="H41" s="1" t="s">
        <v>66</v>
      </c>
      <c r="I41" s="1" t="s">
        <v>67</v>
      </c>
      <c r="J41" s="3">
        <v>10</v>
      </c>
      <c r="K41" s="3">
        <v>10</v>
      </c>
      <c r="L41" s="3">
        <v>10</v>
      </c>
      <c r="M41" s="3">
        <v>8</v>
      </c>
      <c r="N41" s="3">
        <v>10</v>
      </c>
      <c r="O41" s="3">
        <v>5</v>
      </c>
      <c r="P41" s="3">
        <v>10</v>
      </c>
      <c r="Q41" s="3">
        <v>8</v>
      </c>
      <c r="R41" s="3">
        <v>10</v>
      </c>
      <c r="S41" s="3">
        <v>10</v>
      </c>
      <c r="T41" s="3">
        <v>8</v>
      </c>
      <c r="U41" s="3">
        <v>6</v>
      </c>
      <c r="V41" s="3">
        <v>6</v>
      </c>
      <c r="W41" s="3">
        <v>8</v>
      </c>
      <c r="X41" s="3">
        <v>6</v>
      </c>
      <c r="Y41" s="3">
        <v>10</v>
      </c>
      <c r="Z41" s="3">
        <v>10</v>
      </c>
      <c r="AA41" s="3">
        <v>8</v>
      </c>
      <c r="AB41" s="3">
        <v>6</v>
      </c>
      <c r="AC41" s="3">
        <v>6</v>
      </c>
      <c r="AD41" s="3">
        <v>10</v>
      </c>
      <c r="AE41" s="3">
        <v>10</v>
      </c>
      <c r="AF41" s="3">
        <v>10</v>
      </c>
      <c r="AG41" s="3">
        <v>10</v>
      </c>
      <c r="AH41" s="3">
        <v>10</v>
      </c>
      <c r="AI41" s="3">
        <v>10</v>
      </c>
      <c r="AJ41" s="3">
        <v>10</v>
      </c>
      <c r="AK41" s="3">
        <v>10</v>
      </c>
      <c r="AL41" s="3">
        <v>10</v>
      </c>
      <c r="AM41" s="3">
        <v>10</v>
      </c>
      <c r="AN41" s="3">
        <v>10</v>
      </c>
      <c r="AO41" s="3">
        <v>10</v>
      </c>
      <c r="AP41" s="3">
        <v>10</v>
      </c>
      <c r="AQ41" s="3">
        <v>10</v>
      </c>
      <c r="AR41" s="3">
        <v>10</v>
      </c>
      <c r="AS41" s="3">
        <v>10</v>
      </c>
      <c r="AT41" s="3">
        <v>10</v>
      </c>
      <c r="AU41" s="3">
        <v>10</v>
      </c>
      <c r="AV41" s="3">
        <v>10</v>
      </c>
      <c r="AW41" s="3">
        <v>10</v>
      </c>
      <c r="AX41" s="3">
        <v>10</v>
      </c>
      <c r="AY41" s="3">
        <v>10</v>
      </c>
      <c r="AZ41" s="3">
        <v>10</v>
      </c>
      <c r="BA41" s="3">
        <v>10</v>
      </c>
      <c r="BB41" s="3">
        <v>10</v>
      </c>
      <c r="BC41" s="3">
        <v>10</v>
      </c>
      <c r="BD41" s="3">
        <v>10</v>
      </c>
      <c r="BE41" s="3">
        <v>10</v>
      </c>
      <c r="BF41" s="3">
        <v>10</v>
      </c>
      <c r="BG41" s="3">
        <v>10</v>
      </c>
    </row>
    <row r="42" spans="1:59" hidden="1" x14ac:dyDescent="0.2">
      <c r="A42" s="1" t="s">
        <v>156</v>
      </c>
      <c r="B42" s="1">
        <v>71738517</v>
      </c>
      <c r="C42" s="1" t="s">
        <v>61</v>
      </c>
      <c r="D42" s="1" t="s">
        <v>62</v>
      </c>
      <c r="E42" s="1" t="s">
        <v>157</v>
      </c>
      <c r="F42" s="1" t="s">
        <v>103</v>
      </c>
      <c r="G42" s="1" t="s">
        <v>158</v>
      </c>
      <c r="H42" s="1" t="s">
        <v>159</v>
      </c>
      <c r="I42" s="1" t="s">
        <v>80</v>
      </c>
      <c r="J42" s="3">
        <v>1</v>
      </c>
      <c r="K42" s="3">
        <v>10</v>
      </c>
      <c r="L42" s="3">
        <v>1</v>
      </c>
      <c r="M42" s="3">
        <v>1</v>
      </c>
      <c r="N42" s="3">
        <v>9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10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10</v>
      </c>
      <c r="AP42" s="3">
        <v>1</v>
      </c>
      <c r="AQ42" s="3">
        <v>10</v>
      </c>
      <c r="AR42" s="3">
        <v>10</v>
      </c>
      <c r="AS42" s="3">
        <v>10</v>
      </c>
      <c r="AT42" s="3">
        <v>5</v>
      </c>
      <c r="AU42" s="3">
        <v>1</v>
      </c>
      <c r="AV42" s="3">
        <v>10</v>
      </c>
      <c r="AW42" s="3">
        <v>1</v>
      </c>
      <c r="AX42" s="3">
        <v>1</v>
      </c>
      <c r="AY42" s="3">
        <v>1</v>
      </c>
      <c r="AZ42" s="3">
        <v>3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7</v>
      </c>
      <c r="BG42" s="3">
        <v>1</v>
      </c>
    </row>
    <row r="43" spans="1:59" x14ac:dyDescent="0.2">
      <c r="A43" s="1" t="s">
        <v>160</v>
      </c>
      <c r="B43" s="1">
        <v>71743944</v>
      </c>
      <c r="C43" s="1" t="s">
        <v>61</v>
      </c>
      <c r="D43" s="1" t="s">
        <v>62</v>
      </c>
      <c r="E43" s="1" t="s">
        <v>63</v>
      </c>
      <c r="F43" s="1" t="s">
        <v>64</v>
      </c>
      <c r="G43" s="1" t="s">
        <v>65</v>
      </c>
      <c r="H43" s="1" t="s">
        <v>79</v>
      </c>
      <c r="I43" s="1" t="s">
        <v>67</v>
      </c>
      <c r="J43" s="3">
        <v>10</v>
      </c>
      <c r="K43" s="3">
        <v>8</v>
      </c>
      <c r="L43" s="3">
        <v>6</v>
      </c>
      <c r="M43" s="3">
        <v>6</v>
      </c>
      <c r="N43" s="3">
        <v>6</v>
      </c>
      <c r="O43" s="3">
        <v>1</v>
      </c>
      <c r="P43" s="3">
        <v>4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8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10</v>
      </c>
      <c r="AE43" s="3">
        <v>10</v>
      </c>
      <c r="AF43" s="3">
        <v>10</v>
      </c>
      <c r="AG43" s="3">
        <v>8</v>
      </c>
      <c r="AH43" s="3">
        <v>6</v>
      </c>
      <c r="AI43" s="3">
        <v>1</v>
      </c>
      <c r="AJ43" s="3">
        <v>1</v>
      </c>
      <c r="AK43" s="3">
        <v>8</v>
      </c>
      <c r="AL43" s="3">
        <v>6</v>
      </c>
      <c r="AM43" s="3">
        <v>6</v>
      </c>
      <c r="AN43" s="3">
        <v>4</v>
      </c>
      <c r="AO43" s="3">
        <v>10</v>
      </c>
      <c r="AP43" s="3">
        <v>1</v>
      </c>
      <c r="AQ43" s="3">
        <v>1</v>
      </c>
      <c r="AR43" s="3">
        <v>1</v>
      </c>
      <c r="AS43" s="3">
        <v>10</v>
      </c>
      <c r="AT43" s="3">
        <v>1</v>
      </c>
      <c r="AU43" s="3">
        <v>10</v>
      </c>
      <c r="AV43" s="3">
        <v>6</v>
      </c>
      <c r="AW43" s="3">
        <v>10</v>
      </c>
      <c r="AX43" s="3">
        <v>10</v>
      </c>
      <c r="AY43" s="3">
        <v>10</v>
      </c>
      <c r="AZ43" s="3">
        <v>10</v>
      </c>
      <c r="BA43" s="3">
        <v>10</v>
      </c>
      <c r="BB43" s="3">
        <v>10</v>
      </c>
      <c r="BC43" s="3">
        <v>10</v>
      </c>
      <c r="BD43" s="3">
        <v>10</v>
      </c>
      <c r="BE43" s="3">
        <v>10</v>
      </c>
      <c r="BF43" s="3">
        <v>10</v>
      </c>
      <c r="BG43" s="3">
        <v>10</v>
      </c>
    </row>
  </sheetData>
  <autoFilter ref="A1:BG43" xr:uid="{D998AB54-E9EE-46DD-8671-974020199F32}">
    <filterColumn colId="5">
      <filters>
        <filter val="Facultad de Artes Integrada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385F-5D15-440A-B1F4-1F63E9FDFEDA}">
  <sheetPr filterMode="1"/>
  <dimension ref="A1:BG43"/>
  <sheetViews>
    <sheetView topLeftCell="AM1" workbookViewId="0">
      <selection activeCell="A23" sqref="A23:BG23"/>
    </sheetView>
  </sheetViews>
  <sheetFormatPr baseColWidth="10" defaultRowHeight="12.75" x14ac:dyDescent="0.2"/>
  <sheetData>
    <row r="1" spans="1:59" x14ac:dyDescent="0.2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222</v>
      </c>
      <c r="G1" s="1" t="s">
        <v>223</v>
      </c>
      <c r="H1" s="1" t="s">
        <v>224</v>
      </c>
      <c r="I1" s="1" t="s">
        <v>218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</row>
    <row r="2" spans="1:59" hidden="1" x14ac:dyDescent="0.2">
      <c r="A2" s="1" t="s">
        <v>60</v>
      </c>
      <c r="B2" s="1">
        <v>85452443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1" t="s">
        <v>67</v>
      </c>
      <c r="J2" s="1">
        <v>10</v>
      </c>
      <c r="K2" s="1">
        <v>10</v>
      </c>
      <c r="L2" s="1">
        <v>10</v>
      </c>
      <c r="M2" s="1">
        <v>10</v>
      </c>
      <c r="N2" s="1">
        <v>10</v>
      </c>
      <c r="O2" s="1">
        <v>10</v>
      </c>
      <c r="P2" s="1">
        <v>10</v>
      </c>
      <c r="Q2" s="1">
        <v>9</v>
      </c>
      <c r="R2" s="1">
        <v>10</v>
      </c>
      <c r="S2" s="1">
        <v>10</v>
      </c>
      <c r="T2" s="1">
        <v>9</v>
      </c>
      <c r="U2" s="1">
        <v>8</v>
      </c>
      <c r="V2" s="1">
        <v>9</v>
      </c>
      <c r="W2" s="1">
        <v>10</v>
      </c>
      <c r="X2" s="1">
        <v>10</v>
      </c>
      <c r="Y2" s="1">
        <v>10</v>
      </c>
      <c r="Z2" s="1">
        <v>8</v>
      </c>
      <c r="AA2" s="1">
        <v>8</v>
      </c>
      <c r="AB2" s="1">
        <v>9</v>
      </c>
      <c r="AC2" s="1">
        <v>9</v>
      </c>
      <c r="AD2" s="1">
        <v>10</v>
      </c>
      <c r="AE2" s="1">
        <v>10</v>
      </c>
      <c r="AF2" s="1">
        <v>9</v>
      </c>
      <c r="AG2" s="1">
        <v>10</v>
      </c>
      <c r="AH2" s="1">
        <v>10</v>
      </c>
      <c r="AI2" s="1">
        <v>9</v>
      </c>
      <c r="AJ2" s="1">
        <v>9</v>
      </c>
      <c r="AK2" s="1">
        <v>10</v>
      </c>
      <c r="AL2" s="1">
        <v>9</v>
      </c>
      <c r="AM2" s="1">
        <v>9</v>
      </c>
      <c r="AN2" s="1">
        <v>8</v>
      </c>
      <c r="AO2" s="1">
        <v>10</v>
      </c>
      <c r="AP2" s="1">
        <v>8</v>
      </c>
      <c r="AQ2" s="1">
        <v>8</v>
      </c>
      <c r="AR2" s="1">
        <v>8</v>
      </c>
      <c r="AS2" s="1">
        <v>9</v>
      </c>
      <c r="AT2" s="1">
        <v>10</v>
      </c>
      <c r="AU2" s="1">
        <v>9</v>
      </c>
      <c r="AV2" s="1">
        <v>9</v>
      </c>
      <c r="AW2" s="1">
        <v>8</v>
      </c>
      <c r="AX2" s="1">
        <v>8</v>
      </c>
      <c r="AY2" s="1">
        <v>8</v>
      </c>
      <c r="AZ2" s="1">
        <v>9</v>
      </c>
      <c r="BA2" s="1">
        <v>9</v>
      </c>
      <c r="BB2" s="1">
        <v>8</v>
      </c>
      <c r="BC2" s="1">
        <v>8</v>
      </c>
      <c r="BD2" s="1">
        <v>8</v>
      </c>
      <c r="BE2" s="1">
        <v>8</v>
      </c>
      <c r="BF2" s="1">
        <v>9</v>
      </c>
      <c r="BG2" s="1">
        <v>10</v>
      </c>
    </row>
    <row r="3" spans="1:59" hidden="1" x14ac:dyDescent="0.2">
      <c r="A3" s="1" t="s">
        <v>68</v>
      </c>
      <c r="B3" s="1">
        <v>94532236</v>
      </c>
      <c r="C3" s="1" t="s">
        <v>69</v>
      </c>
      <c r="D3" s="1" t="s">
        <v>62</v>
      </c>
      <c r="E3" s="1" t="s">
        <v>70</v>
      </c>
      <c r="F3" s="1" t="s">
        <v>64</v>
      </c>
      <c r="G3" s="1" t="s">
        <v>71</v>
      </c>
      <c r="H3" s="1" t="s">
        <v>72</v>
      </c>
      <c r="I3" s="1" t="s">
        <v>67</v>
      </c>
      <c r="J3" s="1">
        <v>10</v>
      </c>
      <c r="K3" s="1">
        <v>1</v>
      </c>
      <c r="L3" s="1">
        <v>1</v>
      </c>
      <c r="M3" s="1">
        <v>10</v>
      </c>
      <c r="N3" s="1">
        <v>10</v>
      </c>
      <c r="O3" s="1">
        <v>10</v>
      </c>
      <c r="P3" s="1">
        <v>1</v>
      </c>
      <c r="Q3" s="1">
        <v>10</v>
      </c>
      <c r="R3" s="1">
        <v>5</v>
      </c>
      <c r="S3" s="1">
        <v>10</v>
      </c>
      <c r="T3" s="1">
        <v>8</v>
      </c>
      <c r="U3" s="1">
        <v>8</v>
      </c>
      <c r="V3" s="1">
        <v>8</v>
      </c>
      <c r="W3" s="1">
        <v>2</v>
      </c>
      <c r="X3" s="1">
        <v>1</v>
      </c>
      <c r="Y3" s="1">
        <v>10</v>
      </c>
      <c r="Z3" s="1">
        <v>10</v>
      </c>
      <c r="AA3" s="1">
        <v>2</v>
      </c>
      <c r="AB3" s="1">
        <v>5</v>
      </c>
      <c r="AC3" s="1">
        <v>6</v>
      </c>
      <c r="AD3" s="1">
        <v>2</v>
      </c>
      <c r="AE3" s="1">
        <v>2</v>
      </c>
      <c r="AF3" s="1">
        <v>2</v>
      </c>
      <c r="AG3" s="1">
        <v>8</v>
      </c>
      <c r="AH3" s="1">
        <v>10</v>
      </c>
      <c r="AI3" s="1">
        <v>2</v>
      </c>
      <c r="AJ3" s="1">
        <v>8</v>
      </c>
      <c r="AK3" s="1">
        <v>4</v>
      </c>
      <c r="AL3" s="1">
        <v>4</v>
      </c>
      <c r="AM3" s="1">
        <v>9</v>
      </c>
      <c r="AN3" s="1">
        <v>1</v>
      </c>
      <c r="AO3" s="1">
        <v>1</v>
      </c>
      <c r="AP3" s="1">
        <v>5</v>
      </c>
      <c r="AQ3" s="1">
        <v>4</v>
      </c>
      <c r="AR3" s="1">
        <v>2</v>
      </c>
      <c r="AS3" s="1">
        <v>2</v>
      </c>
      <c r="AT3" s="1">
        <v>2</v>
      </c>
      <c r="AU3" s="1">
        <v>10</v>
      </c>
      <c r="AV3" s="1">
        <v>1</v>
      </c>
      <c r="AW3" s="1">
        <v>8</v>
      </c>
      <c r="AX3" s="1">
        <v>8</v>
      </c>
      <c r="AY3" s="1">
        <v>6</v>
      </c>
      <c r="AZ3" s="1">
        <v>8</v>
      </c>
      <c r="BA3" s="1">
        <v>4</v>
      </c>
      <c r="BB3" s="1">
        <v>1</v>
      </c>
      <c r="BC3" s="1">
        <v>2</v>
      </c>
      <c r="BD3" s="1">
        <v>2</v>
      </c>
      <c r="BE3" s="1">
        <v>4</v>
      </c>
      <c r="BF3" s="1">
        <v>1</v>
      </c>
      <c r="BG3" s="1">
        <v>2</v>
      </c>
    </row>
    <row r="4" spans="1:59" hidden="1" x14ac:dyDescent="0.2">
      <c r="A4" s="1" t="s">
        <v>73</v>
      </c>
      <c r="B4" s="1">
        <v>75064436</v>
      </c>
      <c r="C4" s="1" t="s">
        <v>61</v>
      </c>
      <c r="D4" s="1" t="s">
        <v>62</v>
      </c>
      <c r="E4" s="1" t="s">
        <v>74</v>
      </c>
      <c r="F4" s="1" t="s">
        <v>64</v>
      </c>
      <c r="G4" s="1" t="s">
        <v>65</v>
      </c>
      <c r="H4" s="1" t="s">
        <v>75</v>
      </c>
      <c r="I4" s="1" t="s">
        <v>67</v>
      </c>
      <c r="J4" s="1">
        <v>9</v>
      </c>
      <c r="K4" s="1">
        <v>9</v>
      </c>
      <c r="L4" s="1">
        <v>7</v>
      </c>
      <c r="M4" s="1">
        <v>9</v>
      </c>
      <c r="N4" s="1">
        <v>7</v>
      </c>
      <c r="O4" s="1">
        <v>5</v>
      </c>
      <c r="P4" s="1">
        <v>5</v>
      </c>
      <c r="Q4" s="1">
        <v>6</v>
      </c>
      <c r="R4" s="1">
        <v>3</v>
      </c>
      <c r="S4" s="1">
        <v>2</v>
      </c>
      <c r="T4" s="1">
        <v>3</v>
      </c>
      <c r="U4" s="1">
        <v>3</v>
      </c>
      <c r="V4" s="1">
        <v>3</v>
      </c>
      <c r="W4" s="1">
        <v>3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5</v>
      </c>
      <c r="AE4" s="1">
        <v>5</v>
      </c>
      <c r="AF4" s="1">
        <v>5</v>
      </c>
      <c r="AG4" s="1">
        <v>5</v>
      </c>
      <c r="AH4" s="1">
        <v>3</v>
      </c>
      <c r="AI4" s="1">
        <v>5</v>
      </c>
      <c r="AJ4" s="1">
        <v>3</v>
      </c>
      <c r="AK4" s="1">
        <v>3</v>
      </c>
      <c r="AL4" s="1">
        <v>3</v>
      </c>
      <c r="AM4" s="1">
        <v>5</v>
      </c>
      <c r="AN4" s="1">
        <v>3</v>
      </c>
      <c r="AO4" s="1">
        <v>4</v>
      </c>
      <c r="AP4" s="1">
        <v>3</v>
      </c>
      <c r="AQ4" s="1">
        <v>5</v>
      </c>
      <c r="AR4" s="1">
        <v>6</v>
      </c>
      <c r="AS4" s="1">
        <v>7</v>
      </c>
      <c r="AT4" s="1">
        <v>5</v>
      </c>
      <c r="AU4" s="1">
        <v>5</v>
      </c>
      <c r="AV4" s="1">
        <v>4</v>
      </c>
      <c r="AW4" s="1">
        <v>7</v>
      </c>
      <c r="AX4" s="1">
        <v>5</v>
      </c>
      <c r="AY4" s="1">
        <v>3</v>
      </c>
      <c r="AZ4" s="1">
        <v>4</v>
      </c>
      <c r="BA4" s="1">
        <v>5</v>
      </c>
      <c r="BB4" s="1">
        <v>5</v>
      </c>
      <c r="BC4" s="1">
        <v>4</v>
      </c>
      <c r="BD4" s="1">
        <v>3</v>
      </c>
      <c r="BE4" s="1">
        <v>4</v>
      </c>
      <c r="BF4" s="1">
        <v>6</v>
      </c>
      <c r="BG4" s="1">
        <v>4</v>
      </c>
    </row>
    <row r="5" spans="1:59" hidden="1" x14ac:dyDescent="0.2">
      <c r="A5" s="1" t="s">
        <v>76</v>
      </c>
      <c r="B5" s="1">
        <v>94270087</v>
      </c>
      <c r="C5" s="1" t="s">
        <v>69</v>
      </c>
      <c r="D5" s="1" t="s">
        <v>62</v>
      </c>
      <c r="E5" s="1" t="s">
        <v>70</v>
      </c>
      <c r="F5" s="1" t="s">
        <v>64</v>
      </c>
      <c r="G5" s="1" t="s">
        <v>71</v>
      </c>
      <c r="H5" s="1" t="s">
        <v>72</v>
      </c>
      <c r="I5" s="1" t="s">
        <v>77</v>
      </c>
      <c r="J5" s="1">
        <v>10</v>
      </c>
      <c r="K5" s="1">
        <v>10</v>
      </c>
      <c r="L5" s="1">
        <v>3</v>
      </c>
      <c r="M5" s="1">
        <v>10</v>
      </c>
      <c r="N5" s="1">
        <v>10</v>
      </c>
      <c r="O5" s="1">
        <v>10</v>
      </c>
      <c r="P5" s="1">
        <v>10</v>
      </c>
      <c r="Q5" s="1">
        <v>6</v>
      </c>
      <c r="R5" s="1">
        <v>10</v>
      </c>
      <c r="S5" s="1">
        <v>10</v>
      </c>
      <c r="T5" s="1">
        <v>10</v>
      </c>
      <c r="U5" s="1">
        <v>10</v>
      </c>
      <c r="V5" s="1">
        <v>4</v>
      </c>
      <c r="W5" s="1">
        <v>10</v>
      </c>
      <c r="X5" s="1">
        <v>10</v>
      </c>
      <c r="Y5" s="1">
        <v>10</v>
      </c>
      <c r="Z5" s="1">
        <v>10</v>
      </c>
      <c r="AA5" s="1">
        <v>3</v>
      </c>
      <c r="AB5" s="1">
        <v>3</v>
      </c>
      <c r="AC5" s="1">
        <v>6</v>
      </c>
      <c r="AD5" s="1">
        <v>3</v>
      </c>
      <c r="AE5" s="1">
        <v>3</v>
      </c>
      <c r="AF5" s="1">
        <v>4</v>
      </c>
      <c r="AG5" s="1">
        <v>4</v>
      </c>
      <c r="AH5" s="1">
        <v>10</v>
      </c>
      <c r="AI5" s="1">
        <v>10</v>
      </c>
      <c r="AJ5" s="1">
        <v>5</v>
      </c>
      <c r="AK5" s="1">
        <v>5</v>
      </c>
      <c r="AL5" s="1">
        <v>5</v>
      </c>
      <c r="AM5" s="1">
        <v>8</v>
      </c>
      <c r="AN5" s="1">
        <v>3</v>
      </c>
      <c r="AO5" s="1">
        <v>8</v>
      </c>
      <c r="AP5" s="1">
        <v>8</v>
      </c>
      <c r="AQ5" s="1">
        <v>4</v>
      </c>
      <c r="AR5" s="1">
        <v>4</v>
      </c>
      <c r="AS5" s="1">
        <v>8</v>
      </c>
      <c r="AT5" s="1">
        <v>8</v>
      </c>
      <c r="AU5" s="1">
        <v>8</v>
      </c>
      <c r="AV5" s="1">
        <v>8</v>
      </c>
      <c r="AW5" s="1">
        <v>9</v>
      </c>
      <c r="AX5" s="1">
        <v>7</v>
      </c>
      <c r="AY5" s="1">
        <v>7</v>
      </c>
      <c r="AZ5" s="1">
        <v>7</v>
      </c>
      <c r="BA5" s="1">
        <v>10</v>
      </c>
      <c r="BB5" s="1">
        <v>8</v>
      </c>
      <c r="BC5" s="1">
        <v>5</v>
      </c>
      <c r="BD5" s="1">
        <v>3</v>
      </c>
      <c r="BE5" s="1">
        <v>3</v>
      </c>
      <c r="BF5" s="1">
        <v>4</v>
      </c>
      <c r="BG5" s="1">
        <v>4</v>
      </c>
    </row>
    <row r="6" spans="1:59" hidden="1" x14ac:dyDescent="0.2">
      <c r="A6" s="1" t="s">
        <v>78</v>
      </c>
      <c r="B6" s="1">
        <v>98558959</v>
      </c>
      <c r="C6" s="1" t="s">
        <v>61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79</v>
      </c>
      <c r="I6" s="1" t="s">
        <v>80</v>
      </c>
      <c r="J6" s="1">
        <v>6</v>
      </c>
      <c r="K6" s="1">
        <v>6</v>
      </c>
      <c r="L6" s="1">
        <v>9</v>
      </c>
      <c r="M6" s="1">
        <v>4</v>
      </c>
      <c r="N6" s="1">
        <v>10</v>
      </c>
      <c r="O6" s="1">
        <v>5</v>
      </c>
      <c r="P6" s="1">
        <v>10</v>
      </c>
      <c r="Q6" s="1">
        <v>7</v>
      </c>
      <c r="R6" s="1">
        <v>8</v>
      </c>
      <c r="S6" s="1">
        <v>7</v>
      </c>
      <c r="T6" s="1">
        <v>10</v>
      </c>
      <c r="U6" s="1">
        <v>6</v>
      </c>
      <c r="V6" s="1">
        <v>10</v>
      </c>
      <c r="W6" s="1">
        <v>9</v>
      </c>
      <c r="X6" s="1">
        <v>9</v>
      </c>
      <c r="Y6" s="1">
        <v>10</v>
      </c>
      <c r="Z6" s="1">
        <v>10</v>
      </c>
      <c r="AA6" s="1">
        <v>3</v>
      </c>
      <c r="AB6" s="1">
        <v>5</v>
      </c>
      <c r="AC6" s="1">
        <v>8</v>
      </c>
      <c r="AD6" s="1">
        <v>10</v>
      </c>
      <c r="AE6" s="1">
        <v>10</v>
      </c>
      <c r="AF6" s="1">
        <v>8</v>
      </c>
      <c r="AG6" s="1">
        <v>10</v>
      </c>
      <c r="AH6" s="1">
        <v>10</v>
      </c>
      <c r="AI6" s="1">
        <v>8</v>
      </c>
      <c r="AJ6" s="1">
        <v>6</v>
      </c>
      <c r="AK6" s="1">
        <v>8</v>
      </c>
      <c r="AL6" s="1">
        <v>10</v>
      </c>
      <c r="AM6" s="1">
        <v>9</v>
      </c>
      <c r="AN6" s="1">
        <v>2</v>
      </c>
      <c r="AO6" s="1">
        <v>2</v>
      </c>
      <c r="AP6" s="1">
        <v>2</v>
      </c>
      <c r="AQ6" s="1">
        <v>5</v>
      </c>
      <c r="AR6" s="1">
        <v>7</v>
      </c>
      <c r="AS6" s="1">
        <v>8</v>
      </c>
      <c r="AT6" s="1">
        <v>6</v>
      </c>
      <c r="AU6" s="1">
        <v>10</v>
      </c>
      <c r="AV6" s="1">
        <v>10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10</v>
      </c>
      <c r="BF6" s="1">
        <v>10</v>
      </c>
      <c r="BG6" s="1">
        <v>10</v>
      </c>
    </row>
    <row r="7" spans="1:59" hidden="1" x14ac:dyDescent="0.2">
      <c r="A7" s="1" t="s">
        <v>81</v>
      </c>
      <c r="B7" s="1">
        <v>71746645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79</v>
      </c>
      <c r="I7" s="1" t="s">
        <v>82</v>
      </c>
      <c r="J7" s="1">
        <v>10</v>
      </c>
      <c r="K7" s="1">
        <v>9</v>
      </c>
      <c r="L7" s="1">
        <v>7</v>
      </c>
      <c r="M7" s="1">
        <v>7</v>
      </c>
      <c r="N7" s="1">
        <v>8</v>
      </c>
      <c r="O7" s="1">
        <v>7</v>
      </c>
      <c r="P7" s="1">
        <v>7</v>
      </c>
      <c r="Q7" s="1">
        <v>6</v>
      </c>
      <c r="R7" s="1">
        <v>7</v>
      </c>
      <c r="S7" s="1">
        <v>6</v>
      </c>
      <c r="T7" s="1">
        <v>7</v>
      </c>
      <c r="U7" s="1">
        <v>6</v>
      </c>
      <c r="V7" s="1">
        <v>7</v>
      </c>
      <c r="W7" s="1">
        <v>8</v>
      </c>
      <c r="X7" s="1">
        <v>6</v>
      </c>
      <c r="Y7" s="1">
        <v>6</v>
      </c>
      <c r="Z7" s="1">
        <v>6</v>
      </c>
      <c r="AA7" s="1">
        <v>5</v>
      </c>
      <c r="AB7" s="1">
        <v>5</v>
      </c>
      <c r="AC7" s="1">
        <v>5</v>
      </c>
      <c r="AD7" s="1">
        <v>10</v>
      </c>
      <c r="AE7" s="1">
        <v>10</v>
      </c>
      <c r="AF7" s="1">
        <v>7</v>
      </c>
      <c r="AG7" s="1">
        <v>7</v>
      </c>
      <c r="AH7" s="1">
        <v>7</v>
      </c>
      <c r="AI7" s="1">
        <v>6</v>
      </c>
      <c r="AJ7" s="1">
        <v>6</v>
      </c>
      <c r="AK7" s="1">
        <v>7</v>
      </c>
      <c r="AL7" s="1">
        <v>9</v>
      </c>
      <c r="AM7" s="1">
        <v>8</v>
      </c>
      <c r="AN7" s="1">
        <v>9</v>
      </c>
      <c r="AO7" s="1">
        <v>10</v>
      </c>
      <c r="AP7" s="1">
        <v>9</v>
      </c>
      <c r="AQ7" s="1">
        <v>6</v>
      </c>
      <c r="AR7" s="1">
        <v>7</v>
      </c>
      <c r="AS7" s="1">
        <v>10</v>
      </c>
      <c r="AT7" s="1">
        <v>8</v>
      </c>
      <c r="AU7" s="1">
        <v>10</v>
      </c>
      <c r="AV7" s="1">
        <v>9</v>
      </c>
      <c r="AW7" s="1">
        <v>9</v>
      </c>
      <c r="AX7" s="1">
        <v>10</v>
      </c>
      <c r="AY7" s="1">
        <v>9</v>
      </c>
      <c r="AZ7" s="1">
        <v>9</v>
      </c>
      <c r="BA7" s="1">
        <v>9</v>
      </c>
      <c r="BB7" s="1">
        <v>8</v>
      </c>
      <c r="BC7" s="1">
        <v>9</v>
      </c>
      <c r="BD7" s="1">
        <v>9</v>
      </c>
      <c r="BE7" s="1">
        <v>8</v>
      </c>
      <c r="BF7" s="1">
        <v>10</v>
      </c>
      <c r="BG7" s="1">
        <v>9</v>
      </c>
    </row>
    <row r="8" spans="1:59" hidden="1" x14ac:dyDescent="0.2">
      <c r="A8" s="1" t="s">
        <v>83</v>
      </c>
      <c r="B8" s="1">
        <v>1094941443</v>
      </c>
      <c r="C8" s="1" t="s">
        <v>84</v>
      </c>
      <c r="D8" s="1" t="s">
        <v>85</v>
      </c>
      <c r="E8" s="1" t="s">
        <v>63</v>
      </c>
      <c r="F8" s="1" t="s">
        <v>64</v>
      </c>
      <c r="G8" s="1" t="s">
        <v>65</v>
      </c>
      <c r="H8" s="1" t="s">
        <v>66</v>
      </c>
      <c r="I8" s="1" t="s">
        <v>80</v>
      </c>
      <c r="J8" s="1">
        <v>10</v>
      </c>
      <c r="K8" s="1">
        <v>10</v>
      </c>
      <c r="L8" s="1">
        <v>10</v>
      </c>
      <c r="M8" s="1">
        <v>8</v>
      </c>
      <c r="N8" s="1">
        <v>10</v>
      </c>
      <c r="O8" s="1">
        <v>10</v>
      </c>
      <c r="P8" s="1">
        <v>7</v>
      </c>
      <c r="Q8" s="1">
        <v>9</v>
      </c>
      <c r="R8" s="1">
        <v>10</v>
      </c>
      <c r="S8" s="1">
        <v>10</v>
      </c>
      <c r="T8" s="1">
        <v>10</v>
      </c>
      <c r="U8" s="1">
        <v>5</v>
      </c>
      <c r="V8" s="1">
        <v>7</v>
      </c>
      <c r="W8" s="1">
        <v>10</v>
      </c>
      <c r="X8" s="1">
        <v>7</v>
      </c>
      <c r="Y8" s="1">
        <v>8</v>
      </c>
      <c r="Z8" s="1">
        <v>8</v>
      </c>
      <c r="AA8" s="1">
        <v>8</v>
      </c>
      <c r="AB8" s="1">
        <v>5</v>
      </c>
      <c r="AC8" s="1">
        <v>6</v>
      </c>
      <c r="AD8" s="1">
        <v>10</v>
      </c>
      <c r="AE8" s="1">
        <v>10</v>
      </c>
      <c r="AF8" s="1">
        <v>10</v>
      </c>
      <c r="AG8" s="1">
        <v>10</v>
      </c>
      <c r="AH8" s="1">
        <v>10</v>
      </c>
      <c r="AI8" s="1">
        <v>10</v>
      </c>
      <c r="AJ8" s="1">
        <v>10</v>
      </c>
      <c r="AK8" s="1">
        <v>10</v>
      </c>
      <c r="AL8" s="1">
        <v>10</v>
      </c>
      <c r="AM8" s="1">
        <v>10</v>
      </c>
      <c r="AN8" s="1">
        <v>10</v>
      </c>
      <c r="AO8" s="1">
        <v>10</v>
      </c>
      <c r="AP8" s="1">
        <v>10</v>
      </c>
      <c r="AQ8" s="1">
        <v>6</v>
      </c>
      <c r="AR8" s="1">
        <v>6</v>
      </c>
      <c r="AS8" s="1">
        <v>10</v>
      </c>
      <c r="AT8" s="1">
        <v>6</v>
      </c>
      <c r="AU8" s="1">
        <v>6</v>
      </c>
      <c r="AV8" s="1">
        <v>9</v>
      </c>
      <c r="AW8" s="1">
        <v>6</v>
      </c>
      <c r="AX8" s="1">
        <v>6</v>
      </c>
      <c r="AY8" s="1">
        <v>7</v>
      </c>
      <c r="AZ8" s="1">
        <v>10</v>
      </c>
      <c r="BA8" s="1">
        <v>10</v>
      </c>
      <c r="BB8" s="1">
        <v>10</v>
      </c>
      <c r="BC8" s="1">
        <v>10</v>
      </c>
      <c r="BD8" s="1">
        <v>10</v>
      </c>
      <c r="BE8" s="1">
        <v>10</v>
      </c>
      <c r="BF8" s="1">
        <v>10</v>
      </c>
      <c r="BG8" s="1">
        <v>10</v>
      </c>
    </row>
    <row r="9" spans="1:59" hidden="1" x14ac:dyDescent="0.2">
      <c r="A9" s="1" t="s">
        <v>86</v>
      </c>
      <c r="B9" s="1">
        <v>1094907537</v>
      </c>
      <c r="C9" s="1" t="s">
        <v>84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87</v>
      </c>
      <c r="I9" s="1" t="s">
        <v>67</v>
      </c>
      <c r="J9" s="1">
        <v>3</v>
      </c>
      <c r="K9" s="1">
        <v>8</v>
      </c>
      <c r="L9" s="1">
        <v>6</v>
      </c>
      <c r="M9" s="1">
        <v>1</v>
      </c>
      <c r="N9" s="1">
        <v>8</v>
      </c>
      <c r="O9" s="1">
        <v>1</v>
      </c>
      <c r="P9" s="1">
        <v>5</v>
      </c>
      <c r="Q9" s="1">
        <v>5</v>
      </c>
      <c r="R9" s="1">
        <v>2</v>
      </c>
      <c r="S9" s="1">
        <v>1</v>
      </c>
      <c r="T9" s="1">
        <v>5</v>
      </c>
      <c r="U9" s="1">
        <v>1</v>
      </c>
      <c r="V9" s="1">
        <v>5</v>
      </c>
      <c r="W9" s="1">
        <v>4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2</v>
      </c>
      <c r="AF9" s="1">
        <v>1</v>
      </c>
      <c r="AG9" s="1">
        <v>2</v>
      </c>
      <c r="AH9" s="1">
        <v>1</v>
      </c>
      <c r="AI9" s="1">
        <v>1</v>
      </c>
      <c r="AJ9" s="1">
        <v>1</v>
      </c>
      <c r="AK9" s="1">
        <v>1</v>
      </c>
      <c r="AL9" s="1">
        <v>4</v>
      </c>
      <c r="AM9" s="1">
        <v>1</v>
      </c>
      <c r="AN9" s="1">
        <v>1</v>
      </c>
      <c r="AO9" s="1">
        <v>4</v>
      </c>
      <c r="AP9" s="1">
        <v>1</v>
      </c>
      <c r="AQ9" s="1">
        <v>1</v>
      </c>
      <c r="AR9" s="1">
        <v>1</v>
      </c>
      <c r="AS9" s="1">
        <v>3</v>
      </c>
      <c r="AT9" s="1">
        <v>1</v>
      </c>
      <c r="AU9" s="1">
        <v>5</v>
      </c>
      <c r="AV9" s="1">
        <v>3</v>
      </c>
      <c r="AW9" s="1">
        <v>3</v>
      </c>
      <c r="AX9" s="1">
        <v>8</v>
      </c>
      <c r="AY9" s="1">
        <v>10</v>
      </c>
      <c r="AZ9" s="1">
        <v>5</v>
      </c>
      <c r="BA9" s="1">
        <v>9</v>
      </c>
      <c r="BB9" s="1">
        <v>5</v>
      </c>
      <c r="BC9" s="1">
        <v>8</v>
      </c>
      <c r="BD9" s="1">
        <v>9</v>
      </c>
      <c r="BE9" s="1">
        <v>9</v>
      </c>
      <c r="BF9" s="1">
        <v>10</v>
      </c>
      <c r="BG9" s="1">
        <v>10</v>
      </c>
    </row>
    <row r="10" spans="1:59" hidden="1" x14ac:dyDescent="0.2">
      <c r="A10" s="1" t="s">
        <v>88</v>
      </c>
      <c r="B10" s="1">
        <v>13068727</v>
      </c>
      <c r="C10" s="1" t="s">
        <v>69</v>
      </c>
      <c r="D10" s="1" t="s">
        <v>62</v>
      </c>
      <c r="E10" s="1" t="s">
        <v>70</v>
      </c>
      <c r="F10" s="1" t="s">
        <v>64</v>
      </c>
      <c r="G10" s="1" t="s">
        <v>71</v>
      </c>
      <c r="H10" s="1" t="s">
        <v>79</v>
      </c>
      <c r="I10" s="1" t="s">
        <v>67</v>
      </c>
      <c r="J10" s="1">
        <v>10</v>
      </c>
      <c r="K10" s="1">
        <v>10</v>
      </c>
      <c r="L10" s="1">
        <v>6</v>
      </c>
      <c r="M10" s="1">
        <v>5</v>
      </c>
      <c r="N10" s="1">
        <v>7</v>
      </c>
      <c r="O10" s="1">
        <v>6</v>
      </c>
      <c r="P10" s="1">
        <v>6</v>
      </c>
      <c r="Q10" s="1">
        <v>4</v>
      </c>
      <c r="R10" s="1">
        <v>6</v>
      </c>
      <c r="S10" s="1">
        <v>6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4</v>
      </c>
      <c r="Z10" s="1">
        <v>4</v>
      </c>
      <c r="AA10" s="1">
        <v>4</v>
      </c>
      <c r="AB10" s="1">
        <v>4</v>
      </c>
      <c r="AC10" s="1">
        <v>4</v>
      </c>
      <c r="AD10" s="1">
        <v>7</v>
      </c>
      <c r="AE10" s="1">
        <v>7</v>
      </c>
      <c r="AF10" s="1">
        <v>4</v>
      </c>
      <c r="AG10" s="1">
        <v>7</v>
      </c>
      <c r="AH10" s="1">
        <v>6</v>
      </c>
      <c r="AI10" s="1">
        <v>4</v>
      </c>
      <c r="AJ10" s="1">
        <v>4</v>
      </c>
      <c r="AK10" s="1">
        <v>6</v>
      </c>
      <c r="AL10" s="1">
        <v>6</v>
      </c>
      <c r="AM10" s="1">
        <v>4</v>
      </c>
      <c r="AN10" s="1">
        <v>6</v>
      </c>
      <c r="AO10" s="1">
        <v>6</v>
      </c>
      <c r="AP10" s="1">
        <v>1</v>
      </c>
      <c r="AQ10" s="1">
        <v>3</v>
      </c>
      <c r="AR10" s="1">
        <v>2</v>
      </c>
      <c r="AS10" s="1">
        <v>7</v>
      </c>
      <c r="AT10" s="1">
        <v>1</v>
      </c>
      <c r="AU10" s="1">
        <v>5</v>
      </c>
      <c r="AV10" s="1">
        <v>2</v>
      </c>
      <c r="AW10" s="1">
        <v>7</v>
      </c>
      <c r="AX10" s="1">
        <v>7</v>
      </c>
      <c r="AY10" s="1">
        <v>3</v>
      </c>
      <c r="AZ10" s="1">
        <v>6</v>
      </c>
      <c r="BA10" s="1">
        <v>6</v>
      </c>
      <c r="BB10" s="1">
        <v>4</v>
      </c>
      <c r="BC10" s="1">
        <v>6</v>
      </c>
      <c r="BD10" s="1">
        <v>4</v>
      </c>
      <c r="BE10" s="1">
        <v>3</v>
      </c>
      <c r="BF10" s="1">
        <v>3</v>
      </c>
      <c r="BG10" s="1">
        <v>3</v>
      </c>
    </row>
    <row r="11" spans="1:59" hidden="1" x14ac:dyDescent="0.2">
      <c r="A11" s="1" t="s">
        <v>89</v>
      </c>
      <c r="B11" s="1">
        <v>1128397576</v>
      </c>
      <c r="C11" s="1" t="s">
        <v>84</v>
      </c>
      <c r="D11" s="1" t="s">
        <v>85</v>
      </c>
      <c r="E11" s="1" t="s">
        <v>63</v>
      </c>
      <c r="F11" s="1" t="s">
        <v>64</v>
      </c>
      <c r="G11" s="1" t="s">
        <v>65</v>
      </c>
      <c r="H11" s="1" t="s">
        <v>66</v>
      </c>
      <c r="I11" s="1" t="s">
        <v>67</v>
      </c>
      <c r="J11" s="1">
        <v>5</v>
      </c>
      <c r="K11" s="1">
        <v>6</v>
      </c>
      <c r="L11" s="1">
        <v>7</v>
      </c>
      <c r="M11" s="1">
        <v>4</v>
      </c>
      <c r="N11" s="1">
        <v>8</v>
      </c>
      <c r="O11" s="1">
        <v>7</v>
      </c>
      <c r="P11" s="1">
        <v>7</v>
      </c>
      <c r="Q11" s="1">
        <v>5</v>
      </c>
      <c r="R11" s="1">
        <v>6</v>
      </c>
      <c r="S11" s="1">
        <v>8</v>
      </c>
      <c r="T11" s="1">
        <v>5</v>
      </c>
      <c r="U11" s="1">
        <v>4</v>
      </c>
      <c r="V11" s="1">
        <v>5</v>
      </c>
      <c r="W11" s="1">
        <v>7</v>
      </c>
      <c r="X11" s="1">
        <v>7</v>
      </c>
      <c r="Y11" s="1">
        <v>6</v>
      </c>
      <c r="Z11" s="1">
        <v>6</v>
      </c>
      <c r="AA11" s="1">
        <v>6</v>
      </c>
      <c r="AB11" s="1">
        <v>5</v>
      </c>
      <c r="AC11" s="1">
        <v>5</v>
      </c>
      <c r="AD11" s="1">
        <v>10</v>
      </c>
      <c r="AE11" s="1">
        <v>8</v>
      </c>
      <c r="AF11" s="1">
        <v>8</v>
      </c>
      <c r="AG11" s="1">
        <v>8</v>
      </c>
      <c r="AH11" s="1">
        <v>7</v>
      </c>
      <c r="AI11" s="1">
        <v>6</v>
      </c>
      <c r="AJ11" s="1">
        <v>6</v>
      </c>
      <c r="AK11" s="1">
        <v>6</v>
      </c>
      <c r="AL11" s="1">
        <v>7</v>
      </c>
      <c r="AM11" s="1">
        <v>6</v>
      </c>
      <c r="AN11" s="1">
        <v>5</v>
      </c>
      <c r="AO11" s="1">
        <v>7</v>
      </c>
      <c r="AP11" s="1">
        <v>6</v>
      </c>
      <c r="AQ11" s="1">
        <v>4</v>
      </c>
      <c r="AR11" s="1">
        <v>4</v>
      </c>
      <c r="AS11" s="1">
        <v>10</v>
      </c>
      <c r="AT11" s="1">
        <v>6</v>
      </c>
      <c r="AU11" s="1">
        <v>8</v>
      </c>
      <c r="AV11" s="1">
        <v>10</v>
      </c>
      <c r="AW11" s="1">
        <v>8</v>
      </c>
      <c r="AX11" s="1">
        <v>5</v>
      </c>
      <c r="AY11" s="1">
        <v>4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5</v>
      </c>
      <c r="BF11" s="1">
        <v>8</v>
      </c>
      <c r="BG11" s="1">
        <v>6</v>
      </c>
    </row>
    <row r="12" spans="1:59" hidden="1" x14ac:dyDescent="0.2">
      <c r="A12" s="1" t="s">
        <v>90</v>
      </c>
      <c r="B12" s="1">
        <v>1020449277</v>
      </c>
      <c r="C12" s="1" t="s">
        <v>84</v>
      </c>
      <c r="D12" s="1" t="s">
        <v>85</v>
      </c>
      <c r="E12" s="1" t="s">
        <v>63</v>
      </c>
      <c r="F12" s="1" t="s">
        <v>64</v>
      </c>
      <c r="G12" s="1" t="s">
        <v>65</v>
      </c>
      <c r="H12" s="1" t="s">
        <v>91</v>
      </c>
      <c r="I12" s="1" t="s">
        <v>77</v>
      </c>
      <c r="J12" s="1">
        <v>8</v>
      </c>
      <c r="K12" s="1">
        <v>6</v>
      </c>
      <c r="L12" s="1">
        <v>7</v>
      </c>
      <c r="M12" s="1">
        <v>5</v>
      </c>
      <c r="N12" s="1">
        <v>8</v>
      </c>
      <c r="O12" s="1">
        <v>5</v>
      </c>
      <c r="P12" s="1">
        <v>5</v>
      </c>
      <c r="Q12" s="1">
        <v>6</v>
      </c>
      <c r="R12" s="1">
        <v>6</v>
      </c>
      <c r="S12" s="1">
        <v>8</v>
      </c>
      <c r="T12" s="1">
        <v>6</v>
      </c>
      <c r="U12" s="1">
        <v>6</v>
      </c>
      <c r="V12" s="1">
        <v>4</v>
      </c>
      <c r="W12" s="1">
        <v>6</v>
      </c>
      <c r="X12" s="1">
        <v>7</v>
      </c>
      <c r="Y12" s="1">
        <v>7</v>
      </c>
      <c r="Z12" s="1">
        <v>6</v>
      </c>
      <c r="AA12" s="1">
        <v>5</v>
      </c>
      <c r="AB12" s="1">
        <v>5</v>
      </c>
      <c r="AC12" s="1">
        <v>6</v>
      </c>
      <c r="AD12" s="1">
        <v>9</v>
      </c>
      <c r="AE12" s="1">
        <v>8</v>
      </c>
      <c r="AF12" s="1">
        <v>8</v>
      </c>
      <c r="AG12" s="1">
        <v>7</v>
      </c>
      <c r="AH12" s="1">
        <v>6</v>
      </c>
      <c r="AI12" s="1">
        <v>8</v>
      </c>
      <c r="AJ12" s="1">
        <v>4</v>
      </c>
      <c r="AK12" s="1">
        <v>7</v>
      </c>
      <c r="AL12" s="1">
        <v>6</v>
      </c>
      <c r="AM12" s="1">
        <v>6</v>
      </c>
      <c r="AN12" s="1">
        <v>6</v>
      </c>
      <c r="AO12" s="1">
        <v>6</v>
      </c>
      <c r="AP12" s="1">
        <v>6</v>
      </c>
      <c r="AQ12" s="1">
        <v>7</v>
      </c>
      <c r="AR12" s="1">
        <v>7</v>
      </c>
      <c r="AS12" s="1">
        <v>7</v>
      </c>
      <c r="AT12" s="1">
        <v>5</v>
      </c>
      <c r="AU12" s="1">
        <v>7</v>
      </c>
      <c r="AV12" s="1">
        <v>8</v>
      </c>
      <c r="AW12" s="1">
        <v>8</v>
      </c>
      <c r="AX12" s="1">
        <v>8</v>
      </c>
      <c r="AY12" s="1">
        <v>7</v>
      </c>
      <c r="AZ12" s="1">
        <v>8</v>
      </c>
      <c r="BA12" s="1">
        <v>7</v>
      </c>
      <c r="BB12" s="1">
        <v>7</v>
      </c>
      <c r="BC12" s="1">
        <v>6</v>
      </c>
      <c r="BD12" s="1">
        <v>7</v>
      </c>
      <c r="BE12" s="1">
        <v>6</v>
      </c>
      <c r="BF12" s="1">
        <v>7</v>
      </c>
      <c r="BG12" s="1">
        <v>8</v>
      </c>
    </row>
    <row r="13" spans="1:59" hidden="1" x14ac:dyDescent="0.2">
      <c r="A13" s="1" t="s">
        <v>92</v>
      </c>
      <c r="B13" s="1">
        <v>98701292</v>
      </c>
      <c r="C13" s="1" t="s">
        <v>69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72</v>
      </c>
      <c r="I13" s="1" t="s">
        <v>67</v>
      </c>
      <c r="J13" s="1">
        <v>10</v>
      </c>
      <c r="K13" s="1">
        <v>10</v>
      </c>
      <c r="L13" s="1">
        <v>6</v>
      </c>
      <c r="M13" s="1">
        <v>9</v>
      </c>
      <c r="N13" s="1">
        <v>10</v>
      </c>
      <c r="O13" s="1">
        <v>9</v>
      </c>
      <c r="P13" s="1">
        <v>10</v>
      </c>
      <c r="Q13" s="1">
        <v>10</v>
      </c>
      <c r="R13" s="1">
        <v>10</v>
      </c>
      <c r="S13" s="1">
        <v>10</v>
      </c>
      <c r="T13" s="1">
        <v>10</v>
      </c>
      <c r="U13" s="1">
        <v>6</v>
      </c>
      <c r="V13" s="1">
        <v>10</v>
      </c>
      <c r="W13" s="1">
        <v>10</v>
      </c>
      <c r="X13" s="1">
        <v>7</v>
      </c>
      <c r="Y13" s="1">
        <v>7</v>
      </c>
      <c r="Z13" s="1">
        <v>2</v>
      </c>
      <c r="AA13" s="1">
        <v>2</v>
      </c>
      <c r="AB13" s="1">
        <v>2</v>
      </c>
      <c r="AC13" s="1">
        <v>1</v>
      </c>
      <c r="AD13" s="1">
        <v>10</v>
      </c>
      <c r="AE13" s="1">
        <v>10</v>
      </c>
      <c r="AF13" s="1">
        <v>10</v>
      </c>
      <c r="AG13" s="1">
        <v>6</v>
      </c>
      <c r="AH13" s="1">
        <v>7</v>
      </c>
      <c r="AI13" s="1">
        <v>3</v>
      </c>
      <c r="AJ13" s="1">
        <v>5</v>
      </c>
      <c r="AK13" s="1">
        <v>9</v>
      </c>
      <c r="AL13" s="1">
        <v>10</v>
      </c>
      <c r="AM13" s="1">
        <v>1</v>
      </c>
      <c r="AN13" s="1">
        <v>6</v>
      </c>
      <c r="AO13" s="1">
        <v>10</v>
      </c>
      <c r="AP13" s="1">
        <v>1</v>
      </c>
      <c r="AQ13" s="1">
        <v>1</v>
      </c>
      <c r="AR13" s="1">
        <v>8</v>
      </c>
      <c r="AS13" s="1">
        <v>10</v>
      </c>
      <c r="AT13" s="1">
        <v>1</v>
      </c>
      <c r="AU13" s="1">
        <v>3</v>
      </c>
      <c r="AV13" s="1">
        <v>7</v>
      </c>
      <c r="AW13" s="1">
        <v>9</v>
      </c>
      <c r="AX13" s="1">
        <v>4</v>
      </c>
      <c r="AY13" s="1">
        <v>1</v>
      </c>
      <c r="AZ13" s="1">
        <v>3</v>
      </c>
      <c r="BA13" s="1">
        <v>6</v>
      </c>
      <c r="BB13" s="1">
        <v>4</v>
      </c>
      <c r="BC13" s="1">
        <v>7</v>
      </c>
      <c r="BD13" s="1">
        <v>4</v>
      </c>
      <c r="BE13" s="1">
        <v>7</v>
      </c>
      <c r="BF13" s="1">
        <v>5</v>
      </c>
      <c r="BG13" s="1">
        <v>5</v>
      </c>
    </row>
    <row r="14" spans="1:59" hidden="1" x14ac:dyDescent="0.2">
      <c r="A14" s="1" t="s">
        <v>93</v>
      </c>
      <c r="B14" s="1">
        <v>43667957</v>
      </c>
      <c r="C14" s="1" t="s">
        <v>61</v>
      </c>
      <c r="D14" s="1" t="s">
        <v>62</v>
      </c>
      <c r="E14" s="1" t="s">
        <v>94</v>
      </c>
      <c r="F14" s="1" t="s">
        <v>95</v>
      </c>
      <c r="G14" s="1" t="s">
        <v>96</v>
      </c>
      <c r="H14" s="1" t="s">
        <v>97</v>
      </c>
      <c r="I14" s="1" t="s">
        <v>82</v>
      </c>
      <c r="J14" s="1">
        <v>10</v>
      </c>
      <c r="K14" s="1">
        <v>10</v>
      </c>
      <c r="L14" s="1">
        <v>9</v>
      </c>
      <c r="M14" s="1">
        <v>9</v>
      </c>
      <c r="N14" s="1">
        <v>10</v>
      </c>
      <c r="O14" s="1">
        <v>10</v>
      </c>
      <c r="P14" s="1">
        <v>10</v>
      </c>
      <c r="Q14" s="1">
        <v>7</v>
      </c>
      <c r="R14" s="1">
        <v>10</v>
      </c>
      <c r="S14" s="1">
        <v>7</v>
      </c>
      <c r="T14" s="1">
        <v>2</v>
      </c>
      <c r="U14" s="1">
        <v>2</v>
      </c>
      <c r="V14" s="1">
        <v>9</v>
      </c>
      <c r="W14" s="1">
        <v>3</v>
      </c>
      <c r="X14" s="1">
        <v>10</v>
      </c>
      <c r="Y14" s="1">
        <v>9</v>
      </c>
      <c r="Z14" s="1">
        <v>9</v>
      </c>
      <c r="AA14" s="1">
        <v>10</v>
      </c>
      <c r="AB14" s="1">
        <v>10</v>
      </c>
      <c r="AC14" s="1">
        <v>10</v>
      </c>
      <c r="AD14" s="1">
        <v>7</v>
      </c>
      <c r="AE14" s="1">
        <v>10</v>
      </c>
      <c r="AF14" s="1">
        <v>8</v>
      </c>
      <c r="AG14" s="1">
        <v>10</v>
      </c>
      <c r="AH14" s="1">
        <v>10</v>
      </c>
      <c r="AI14" s="1">
        <v>10</v>
      </c>
      <c r="AJ14" s="1">
        <v>9</v>
      </c>
      <c r="AK14" s="1">
        <v>9</v>
      </c>
      <c r="AL14" s="1">
        <v>10</v>
      </c>
      <c r="AM14" s="1">
        <v>10</v>
      </c>
      <c r="AN14" s="1">
        <v>10</v>
      </c>
      <c r="AO14" s="1">
        <v>10</v>
      </c>
      <c r="AP14" s="1">
        <v>10</v>
      </c>
      <c r="AQ14" s="1">
        <v>10</v>
      </c>
      <c r="AR14" s="1">
        <v>10</v>
      </c>
      <c r="AS14" s="1">
        <v>10</v>
      </c>
      <c r="AT14" s="1">
        <v>9</v>
      </c>
      <c r="AU14" s="1">
        <v>10</v>
      </c>
      <c r="AV14" s="1">
        <v>10</v>
      </c>
      <c r="AW14" s="1">
        <v>10</v>
      </c>
      <c r="AX14" s="1">
        <v>10</v>
      </c>
      <c r="AY14" s="1">
        <v>10</v>
      </c>
      <c r="AZ14" s="1">
        <v>10</v>
      </c>
      <c r="BA14" s="1">
        <v>10</v>
      </c>
      <c r="BB14" s="1">
        <v>10</v>
      </c>
      <c r="BC14" s="1">
        <v>10</v>
      </c>
      <c r="BD14" s="1">
        <v>10</v>
      </c>
      <c r="BE14" s="1">
        <v>9</v>
      </c>
      <c r="BF14" s="1">
        <v>10</v>
      </c>
      <c r="BG14" s="1">
        <v>10</v>
      </c>
    </row>
    <row r="15" spans="1:59" hidden="1" x14ac:dyDescent="0.2">
      <c r="A15" s="1" t="s">
        <v>98</v>
      </c>
      <c r="B15" s="1">
        <v>1017178082</v>
      </c>
      <c r="C15" s="1" t="s">
        <v>84</v>
      </c>
      <c r="D15" s="1" t="s">
        <v>85</v>
      </c>
      <c r="E15" s="1" t="s">
        <v>99</v>
      </c>
      <c r="F15" s="1" t="s">
        <v>64</v>
      </c>
      <c r="G15" s="1" t="s">
        <v>100</v>
      </c>
      <c r="H15" s="1" t="s">
        <v>91</v>
      </c>
      <c r="I15" s="1" t="s">
        <v>67</v>
      </c>
      <c r="J15" s="1">
        <v>10</v>
      </c>
      <c r="K15" s="1">
        <v>10</v>
      </c>
      <c r="L15" s="1">
        <v>10</v>
      </c>
      <c r="M15" s="1">
        <v>7</v>
      </c>
      <c r="N15" s="1">
        <v>10</v>
      </c>
      <c r="O15" s="1">
        <v>10</v>
      </c>
      <c r="P15" s="1">
        <v>10</v>
      </c>
      <c r="Q15" s="1">
        <v>9</v>
      </c>
      <c r="R15" s="1">
        <v>10</v>
      </c>
      <c r="S15" s="1">
        <v>10</v>
      </c>
      <c r="T15" s="1">
        <v>10</v>
      </c>
      <c r="U15" s="1">
        <v>7</v>
      </c>
      <c r="V15" s="1">
        <v>8</v>
      </c>
      <c r="W15" s="1">
        <v>10</v>
      </c>
      <c r="X15" s="1">
        <v>7</v>
      </c>
      <c r="Y15" s="1">
        <v>10</v>
      </c>
      <c r="Z15" s="1">
        <v>7</v>
      </c>
      <c r="AA15" s="1">
        <v>10</v>
      </c>
      <c r="AB15" s="1">
        <v>7</v>
      </c>
      <c r="AC15" s="1">
        <v>7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  <c r="AI15" s="1">
        <v>7</v>
      </c>
      <c r="AJ15" s="1">
        <v>7</v>
      </c>
      <c r="AK15" s="1">
        <v>10</v>
      </c>
      <c r="AL15" s="1">
        <v>10</v>
      </c>
      <c r="AM15" s="1">
        <v>7</v>
      </c>
      <c r="AN15" s="1">
        <v>10</v>
      </c>
      <c r="AO15" s="1">
        <v>10</v>
      </c>
      <c r="AP15" s="1">
        <v>7</v>
      </c>
      <c r="AQ15" s="1">
        <v>7</v>
      </c>
      <c r="AR15" s="1">
        <v>8</v>
      </c>
      <c r="AS15" s="1">
        <v>10</v>
      </c>
      <c r="AT15" s="1">
        <v>10</v>
      </c>
      <c r="AU15" s="1">
        <v>10</v>
      </c>
      <c r="AV15" s="1">
        <v>10</v>
      </c>
      <c r="AW15" s="1">
        <v>10</v>
      </c>
      <c r="AX15" s="1">
        <v>10</v>
      </c>
      <c r="AY15" s="1">
        <v>10</v>
      </c>
      <c r="AZ15" s="1">
        <v>10</v>
      </c>
      <c r="BA15" s="1">
        <v>10</v>
      </c>
      <c r="BB15" s="1">
        <v>10</v>
      </c>
      <c r="BC15" s="1">
        <v>10</v>
      </c>
      <c r="BD15" s="1">
        <v>10</v>
      </c>
      <c r="BE15" s="1">
        <v>10</v>
      </c>
      <c r="BF15" s="1">
        <v>10</v>
      </c>
      <c r="BG15" s="1">
        <v>10</v>
      </c>
    </row>
    <row r="16" spans="1:59" hidden="1" x14ac:dyDescent="0.2">
      <c r="A16" s="1" t="s">
        <v>101</v>
      </c>
      <c r="B16" s="1">
        <v>52968283</v>
      </c>
      <c r="C16" s="1" t="s">
        <v>69</v>
      </c>
      <c r="D16" s="1" t="s">
        <v>85</v>
      </c>
      <c r="E16" s="1" t="s">
        <v>102</v>
      </c>
      <c r="F16" s="1" t="s">
        <v>103</v>
      </c>
      <c r="G16" s="1" t="s">
        <v>100</v>
      </c>
      <c r="H16" s="1" t="s">
        <v>104</v>
      </c>
      <c r="I16" s="1" t="s">
        <v>82</v>
      </c>
      <c r="J16" s="1">
        <v>8</v>
      </c>
      <c r="K16" s="1">
        <v>10</v>
      </c>
      <c r="L16" s="1">
        <v>9</v>
      </c>
      <c r="M16" s="1">
        <v>7</v>
      </c>
      <c r="N16" s="1">
        <v>10</v>
      </c>
      <c r="O16" s="1">
        <v>6</v>
      </c>
      <c r="P16" s="1">
        <v>7</v>
      </c>
      <c r="Q16" s="1">
        <v>4</v>
      </c>
      <c r="R16" s="1">
        <v>7</v>
      </c>
      <c r="S16" s="1">
        <v>8</v>
      </c>
      <c r="T16" s="1">
        <v>7</v>
      </c>
      <c r="U16" s="1">
        <v>3</v>
      </c>
      <c r="V16" s="1">
        <v>7</v>
      </c>
      <c r="W16" s="1">
        <v>10</v>
      </c>
      <c r="X16" s="1">
        <v>3</v>
      </c>
      <c r="Y16" s="1">
        <v>4</v>
      </c>
      <c r="Z16" s="1">
        <v>3</v>
      </c>
      <c r="AA16" s="1">
        <v>3</v>
      </c>
      <c r="AB16" s="1">
        <v>7</v>
      </c>
      <c r="AC16" s="1">
        <v>3</v>
      </c>
      <c r="AD16" s="1">
        <v>10</v>
      </c>
      <c r="AE16" s="1">
        <v>10</v>
      </c>
      <c r="AF16" s="1">
        <v>10</v>
      </c>
      <c r="AG16" s="1">
        <v>10</v>
      </c>
      <c r="AH16" s="1">
        <v>6</v>
      </c>
      <c r="AI16" s="1">
        <v>6</v>
      </c>
      <c r="AJ16" s="1">
        <v>6</v>
      </c>
      <c r="AK16" s="1">
        <v>3</v>
      </c>
      <c r="AL16" s="1">
        <v>3</v>
      </c>
      <c r="AM16" s="1">
        <v>9</v>
      </c>
      <c r="AN16" s="1">
        <v>10</v>
      </c>
      <c r="AO16" s="1">
        <v>10</v>
      </c>
      <c r="AP16" s="1">
        <v>8</v>
      </c>
      <c r="AQ16" s="1">
        <v>3</v>
      </c>
      <c r="AR16" s="1">
        <v>3</v>
      </c>
      <c r="AS16" s="1">
        <v>10</v>
      </c>
      <c r="AT16" s="1">
        <v>8</v>
      </c>
      <c r="AU16" s="1">
        <v>8</v>
      </c>
      <c r="AV16" s="1">
        <v>10</v>
      </c>
      <c r="AW16" s="1">
        <v>10</v>
      </c>
      <c r="AX16" s="1">
        <v>10</v>
      </c>
      <c r="AY16" s="1">
        <v>10</v>
      </c>
      <c r="AZ16" s="1">
        <v>10</v>
      </c>
      <c r="BA16" s="1">
        <v>10</v>
      </c>
      <c r="BB16" s="1">
        <v>3</v>
      </c>
      <c r="BC16" s="1">
        <v>3</v>
      </c>
      <c r="BD16" s="1">
        <v>6</v>
      </c>
      <c r="BE16" s="1">
        <v>8</v>
      </c>
      <c r="BF16" s="1">
        <v>8</v>
      </c>
      <c r="BG16" s="1">
        <v>8</v>
      </c>
    </row>
    <row r="17" spans="1:59" hidden="1" x14ac:dyDescent="0.2">
      <c r="A17" s="1" t="s">
        <v>105</v>
      </c>
      <c r="B17" s="1">
        <v>71225514</v>
      </c>
      <c r="C17" s="1" t="s">
        <v>69</v>
      </c>
      <c r="D17" s="1" t="s">
        <v>62</v>
      </c>
      <c r="E17" s="1" t="s">
        <v>106</v>
      </c>
      <c r="F17" s="1" t="s">
        <v>95</v>
      </c>
      <c r="G17" s="1" t="s">
        <v>107</v>
      </c>
      <c r="H17" s="1" t="s">
        <v>108</v>
      </c>
      <c r="I17" s="1" t="s">
        <v>80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8</v>
      </c>
      <c r="AB17" s="1">
        <v>1</v>
      </c>
      <c r="AC17" s="1">
        <v>8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8</v>
      </c>
      <c r="AQ17" s="1">
        <v>8</v>
      </c>
      <c r="AR17" s="1">
        <v>8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8</v>
      </c>
      <c r="AY17" s="1">
        <v>8</v>
      </c>
      <c r="AZ17" s="1">
        <v>8</v>
      </c>
      <c r="BA17" s="1">
        <v>8</v>
      </c>
      <c r="BB17" s="1">
        <v>8</v>
      </c>
      <c r="BC17" s="1">
        <v>1</v>
      </c>
      <c r="BD17" s="1">
        <v>8</v>
      </c>
      <c r="BE17" s="1">
        <v>1</v>
      </c>
      <c r="BF17" s="1">
        <v>1</v>
      </c>
      <c r="BG17" s="1">
        <v>8</v>
      </c>
    </row>
    <row r="18" spans="1:59" hidden="1" x14ac:dyDescent="0.2">
      <c r="A18" s="1" t="s">
        <v>109</v>
      </c>
      <c r="B18" s="1">
        <v>71377743</v>
      </c>
      <c r="C18" s="1" t="s">
        <v>69</v>
      </c>
      <c r="D18" s="1" t="s">
        <v>62</v>
      </c>
      <c r="E18" s="1" t="s">
        <v>106</v>
      </c>
      <c r="F18" s="1" t="s">
        <v>110</v>
      </c>
      <c r="G18" s="1" t="s">
        <v>111</v>
      </c>
      <c r="H18" s="1" t="s">
        <v>112</v>
      </c>
      <c r="I18" s="1" t="s">
        <v>67</v>
      </c>
      <c r="J18" s="1">
        <v>10</v>
      </c>
      <c r="K18" s="1">
        <v>10</v>
      </c>
      <c r="L18" s="1">
        <v>10</v>
      </c>
      <c r="M18" s="1">
        <v>10</v>
      </c>
      <c r="N18" s="1">
        <v>10</v>
      </c>
      <c r="O18" s="1">
        <v>1</v>
      </c>
      <c r="P18" s="1">
        <v>10</v>
      </c>
      <c r="Q18" s="1">
        <v>10</v>
      </c>
      <c r="R18" s="1">
        <v>10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  <c r="Y18" s="1">
        <v>3</v>
      </c>
      <c r="Z18" s="1">
        <v>3</v>
      </c>
      <c r="AA18" s="1">
        <v>10</v>
      </c>
      <c r="AB18" s="1">
        <v>10</v>
      </c>
      <c r="AC18" s="1">
        <v>10</v>
      </c>
      <c r="AD18" s="1">
        <v>10</v>
      </c>
      <c r="AE18" s="1">
        <v>10</v>
      </c>
      <c r="AF18" s="1">
        <v>10</v>
      </c>
      <c r="AG18" s="1">
        <v>5</v>
      </c>
      <c r="AH18" s="1">
        <v>6</v>
      </c>
      <c r="AI18" s="1">
        <v>3</v>
      </c>
      <c r="AJ18" s="1">
        <v>7</v>
      </c>
      <c r="AK18" s="1">
        <v>9</v>
      </c>
      <c r="AL18" s="1">
        <v>10</v>
      </c>
      <c r="AM18" s="1">
        <v>4</v>
      </c>
      <c r="AN18" s="1">
        <v>10</v>
      </c>
      <c r="AO18" s="1">
        <v>10</v>
      </c>
      <c r="AP18" s="1">
        <v>10</v>
      </c>
      <c r="AQ18" s="1">
        <v>10</v>
      </c>
      <c r="AR18" s="1">
        <v>10</v>
      </c>
      <c r="AS18" s="1">
        <v>10</v>
      </c>
      <c r="AT18" s="1">
        <v>10</v>
      </c>
      <c r="AU18" s="1">
        <v>10</v>
      </c>
      <c r="AV18" s="1">
        <v>10</v>
      </c>
      <c r="AW18" s="1">
        <v>10</v>
      </c>
      <c r="AX18" s="1">
        <v>10</v>
      </c>
      <c r="AY18" s="1">
        <v>10</v>
      </c>
      <c r="AZ18" s="1">
        <v>10</v>
      </c>
      <c r="BA18" s="1">
        <v>10</v>
      </c>
      <c r="BB18" s="1">
        <v>10</v>
      </c>
      <c r="BC18" s="1">
        <v>10</v>
      </c>
      <c r="BD18" s="1">
        <v>10</v>
      </c>
      <c r="BE18" s="1">
        <v>10</v>
      </c>
      <c r="BF18" s="1">
        <v>10</v>
      </c>
      <c r="BG18" s="1">
        <v>10</v>
      </c>
    </row>
    <row r="19" spans="1:59" hidden="1" x14ac:dyDescent="0.2">
      <c r="A19" s="1" t="s">
        <v>113</v>
      </c>
      <c r="B19" s="1">
        <v>71776871</v>
      </c>
      <c r="C19" s="1" t="s">
        <v>61</v>
      </c>
      <c r="D19" s="1" t="s">
        <v>62</v>
      </c>
      <c r="E19" s="1" t="s">
        <v>114</v>
      </c>
      <c r="F19" s="1" t="s">
        <v>64</v>
      </c>
      <c r="G19" s="1" t="s">
        <v>71</v>
      </c>
      <c r="H19" s="1" t="s">
        <v>72</v>
      </c>
      <c r="I19" s="1" t="s">
        <v>67</v>
      </c>
      <c r="J19" s="1">
        <v>7</v>
      </c>
      <c r="K19" s="1">
        <v>3</v>
      </c>
      <c r="L19" s="1">
        <v>5</v>
      </c>
      <c r="M19" s="1">
        <v>8</v>
      </c>
      <c r="N19" s="1">
        <v>8</v>
      </c>
      <c r="O19" s="1">
        <v>8</v>
      </c>
      <c r="P19" s="1">
        <v>10</v>
      </c>
      <c r="Q19" s="1">
        <v>7</v>
      </c>
      <c r="R19" s="1">
        <v>5</v>
      </c>
      <c r="S19" s="1">
        <v>8</v>
      </c>
      <c r="T19" s="1">
        <v>7</v>
      </c>
      <c r="U19" s="1">
        <v>8</v>
      </c>
      <c r="V19" s="1">
        <v>8</v>
      </c>
      <c r="W19" s="1">
        <v>6</v>
      </c>
      <c r="X19" s="1">
        <v>3</v>
      </c>
      <c r="Y19" s="1">
        <v>8</v>
      </c>
      <c r="Z19" s="1">
        <v>8</v>
      </c>
      <c r="AA19" s="1">
        <v>6</v>
      </c>
      <c r="AB19" s="1">
        <v>6</v>
      </c>
      <c r="AC19" s="1">
        <v>6</v>
      </c>
      <c r="AD19" s="1">
        <v>7</v>
      </c>
      <c r="AE19" s="1">
        <v>4</v>
      </c>
      <c r="AF19" s="1">
        <v>7</v>
      </c>
      <c r="AG19" s="1">
        <v>6</v>
      </c>
      <c r="AH19" s="1">
        <v>8</v>
      </c>
      <c r="AI19" s="1">
        <v>4</v>
      </c>
      <c r="AJ19" s="1">
        <v>7</v>
      </c>
      <c r="AK19" s="1">
        <v>5</v>
      </c>
      <c r="AL19" s="1">
        <v>4</v>
      </c>
      <c r="AM19" s="1">
        <v>6</v>
      </c>
      <c r="AN19" s="1">
        <v>3</v>
      </c>
      <c r="AO19" s="1">
        <v>3</v>
      </c>
      <c r="AP19" s="1">
        <v>6</v>
      </c>
      <c r="AQ19" s="1">
        <v>5</v>
      </c>
      <c r="AR19" s="1">
        <v>6</v>
      </c>
      <c r="AS19" s="1">
        <v>5</v>
      </c>
      <c r="AT19" s="1">
        <v>7</v>
      </c>
      <c r="AU19" s="1">
        <v>9</v>
      </c>
      <c r="AV19" s="1">
        <v>6</v>
      </c>
      <c r="AW19" s="1">
        <v>6</v>
      </c>
      <c r="AX19" s="1">
        <v>2</v>
      </c>
      <c r="AY19" s="1">
        <v>3</v>
      </c>
      <c r="AZ19" s="1">
        <v>5</v>
      </c>
      <c r="BA19" s="1">
        <v>3</v>
      </c>
      <c r="BB19" s="1">
        <v>4</v>
      </c>
      <c r="BC19" s="1">
        <v>4</v>
      </c>
      <c r="BD19" s="1">
        <v>3</v>
      </c>
      <c r="BE19" s="1">
        <v>4</v>
      </c>
      <c r="BF19" s="1">
        <v>3</v>
      </c>
      <c r="BG19" s="1">
        <v>3</v>
      </c>
    </row>
    <row r="20" spans="1:59" hidden="1" x14ac:dyDescent="0.2">
      <c r="A20" s="1" t="s">
        <v>115</v>
      </c>
      <c r="B20" s="1">
        <v>43991345</v>
      </c>
      <c r="C20" s="1" t="s">
        <v>69</v>
      </c>
      <c r="D20" s="1" t="s">
        <v>85</v>
      </c>
      <c r="E20" s="1" t="s">
        <v>116</v>
      </c>
      <c r="F20" s="1" t="s">
        <v>117</v>
      </c>
      <c r="G20" s="1" t="s">
        <v>118</v>
      </c>
      <c r="H20" s="1" t="s">
        <v>119</v>
      </c>
      <c r="I20" s="1" t="s">
        <v>67</v>
      </c>
      <c r="J20" s="1">
        <v>2</v>
      </c>
      <c r="K20" s="1">
        <v>2</v>
      </c>
      <c r="L20" s="1">
        <v>7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5</v>
      </c>
      <c r="S20" s="1">
        <v>1</v>
      </c>
      <c r="T20" s="1">
        <v>1</v>
      </c>
      <c r="U20" s="1">
        <v>1</v>
      </c>
      <c r="V20" s="1">
        <v>6</v>
      </c>
      <c r="W20" s="1">
        <v>1</v>
      </c>
      <c r="X20" s="1">
        <v>1</v>
      </c>
      <c r="Y20" s="1">
        <v>1</v>
      </c>
      <c r="Z20" s="1">
        <v>1</v>
      </c>
      <c r="AA20" s="1">
        <v>5</v>
      </c>
      <c r="AB20" s="1">
        <v>1</v>
      </c>
      <c r="AC20" s="1">
        <v>4</v>
      </c>
      <c r="AD20" s="1">
        <v>1</v>
      </c>
      <c r="AE20" s="1">
        <v>1</v>
      </c>
      <c r="AF20" s="1">
        <v>1</v>
      </c>
      <c r="AG20" s="1">
        <v>5</v>
      </c>
      <c r="AH20" s="1">
        <v>1</v>
      </c>
      <c r="AI20" s="1">
        <v>1</v>
      </c>
      <c r="AJ20" s="1">
        <v>1</v>
      </c>
      <c r="AK20" s="1">
        <v>1</v>
      </c>
      <c r="AL20" s="1">
        <v>1</v>
      </c>
      <c r="AM20" s="1">
        <v>1</v>
      </c>
      <c r="AN20" s="1">
        <v>1</v>
      </c>
      <c r="AO20" s="1">
        <v>4</v>
      </c>
      <c r="AP20" s="1">
        <v>2</v>
      </c>
      <c r="AQ20" s="1">
        <v>1</v>
      </c>
      <c r="AR20" s="1">
        <v>4</v>
      </c>
      <c r="AS20" s="1">
        <v>1</v>
      </c>
      <c r="AT20" s="1">
        <v>1</v>
      </c>
      <c r="AU20" s="1">
        <v>1</v>
      </c>
      <c r="AV20" s="1">
        <v>1</v>
      </c>
      <c r="AW20" s="1">
        <v>1</v>
      </c>
      <c r="AX20" s="1">
        <v>3</v>
      </c>
      <c r="AY20" s="1">
        <v>7</v>
      </c>
      <c r="AZ20" s="1">
        <v>5</v>
      </c>
      <c r="BA20" s="1">
        <v>6</v>
      </c>
      <c r="BB20" s="1">
        <v>7</v>
      </c>
      <c r="BC20" s="1">
        <v>7</v>
      </c>
      <c r="BD20" s="1">
        <v>7</v>
      </c>
      <c r="BE20" s="1">
        <v>7</v>
      </c>
      <c r="BF20" s="1">
        <v>7</v>
      </c>
      <c r="BG20" s="1">
        <v>7</v>
      </c>
    </row>
    <row r="21" spans="1:59" hidden="1" x14ac:dyDescent="0.2">
      <c r="A21" s="1" t="s">
        <v>120</v>
      </c>
      <c r="B21" s="1">
        <v>8164327</v>
      </c>
      <c r="C21" s="1" t="s">
        <v>69</v>
      </c>
      <c r="D21" s="1" t="s">
        <v>62</v>
      </c>
      <c r="E21" s="1" t="s">
        <v>63</v>
      </c>
      <c r="F21" s="1" t="s">
        <v>64</v>
      </c>
      <c r="G21" s="1" t="s">
        <v>121</v>
      </c>
      <c r="H21" s="1" t="s">
        <v>66</v>
      </c>
      <c r="I21" s="1" t="s">
        <v>67</v>
      </c>
      <c r="J21" s="1">
        <v>9</v>
      </c>
      <c r="K21" s="1">
        <v>10</v>
      </c>
      <c r="L21" s="1">
        <v>9</v>
      </c>
      <c r="M21" s="1">
        <v>3</v>
      </c>
      <c r="N21" s="1">
        <v>7</v>
      </c>
      <c r="O21" s="1">
        <v>5</v>
      </c>
      <c r="P21" s="1">
        <v>3</v>
      </c>
      <c r="Q21" s="1">
        <v>9</v>
      </c>
      <c r="R21" s="1">
        <v>5</v>
      </c>
      <c r="S21" s="1">
        <v>3</v>
      </c>
      <c r="T21" s="1">
        <v>8</v>
      </c>
      <c r="U21" s="1">
        <v>4</v>
      </c>
      <c r="V21" s="1">
        <v>4</v>
      </c>
      <c r="W21" s="1">
        <v>8</v>
      </c>
      <c r="X21" s="1">
        <v>1</v>
      </c>
      <c r="Y21" s="1">
        <v>10</v>
      </c>
      <c r="Z21" s="1">
        <v>1</v>
      </c>
      <c r="AA21" s="1">
        <v>1</v>
      </c>
      <c r="AB21" s="1">
        <v>4</v>
      </c>
      <c r="AC21" s="1">
        <v>6</v>
      </c>
      <c r="AD21" s="1">
        <v>10</v>
      </c>
      <c r="AE21" s="1">
        <v>8</v>
      </c>
      <c r="AF21" s="1">
        <v>5</v>
      </c>
      <c r="AG21" s="1">
        <v>8</v>
      </c>
      <c r="AH21" s="1">
        <v>2</v>
      </c>
      <c r="AI21" s="1">
        <v>1</v>
      </c>
      <c r="AJ21" s="1">
        <v>2</v>
      </c>
      <c r="AK21" s="1">
        <v>6</v>
      </c>
      <c r="AL21" s="1">
        <v>5</v>
      </c>
      <c r="AM21" s="1">
        <v>1</v>
      </c>
      <c r="AN21" s="1">
        <v>9</v>
      </c>
      <c r="AO21" s="1">
        <v>10</v>
      </c>
      <c r="AP21" s="1">
        <v>4</v>
      </c>
      <c r="AQ21" s="1">
        <v>4</v>
      </c>
      <c r="AR21" s="1">
        <v>3</v>
      </c>
      <c r="AS21" s="1">
        <v>10</v>
      </c>
      <c r="AT21" s="1">
        <v>8</v>
      </c>
      <c r="AU21" s="1">
        <v>6</v>
      </c>
      <c r="AV21" s="1">
        <v>8</v>
      </c>
      <c r="AW21" s="1">
        <v>5</v>
      </c>
      <c r="AX21" s="1">
        <v>10</v>
      </c>
      <c r="AY21" s="1">
        <v>7</v>
      </c>
      <c r="AZ21" s="1">
        <v>3</v>
      </c>
      <c r="BA21" s="1">
        <v>5</v>
      </c>
      <c r="BB21" s="1">
        <v>3</v>
      </c>
      <c r="BC21" s="1">
        <v>8</v>
      </c>
      <c r="BD21" s="1">
        <v>2</v>
      </c>
      <c r="BE21" s="1">
        <v>9</v>
      </c>
      <c r="BF21" s="1">
        <v>9</v>
      </c>
      <c r="BG21" s="1">
        <v>6</v>
      </c>
    </row>
    <row r="22" spans="1:59" hidden="1" x14ac:dyDescent="0.2">
      <c r="A22" s="1" t="s">
        <v>122</v>
      </c>
      <c r="B22" s="1">
        <v>71627215</v>
      </c>
      <c r="C22" s="1" t="s">
        <v>123</v>
      </c>
      <c r="D22" s="1" t="s">
        <v>62</v>
      </c>
      <c r="E22" s="1" t="s">
        <v>63</v>
      </c>
      <c r="F22" s="1" t="s">
        <v>64</v>
      </c>
      <c r="G22" s="1" t="s">
        <v>65</v>
      </c>
      <c r="H22" s="1" t="s">
        <v>87</v>
      </c>
      <c r="I22" s="1" t="s">
        <v>67</v>
      </c>
      <c r="J22" s="1">
        <v>10</v>
      </c>
      <c r="K22" s="1">
        <v>10</v>
      </c>
      <c r="L22" s="1">
        <v>10</v>
      </c>
      <c r="M22" s="1">
        <v>9</v>
      </c>
      <c r="N22" s="1">
        <v>10</v>
      </c>
      <c r="O22" s="1">
        <v>8</v>
      </c>
      <c r="P22" s="1">
        <v>9</v>
      </c>
      <c r="Q22" s="1">
        <v>8</v>
      </c>
      <c r="R22" s="1">
        <v>10</v>
      </c>
      <c r="S22" s="1">
        <v>10</v>
      </c>
      <c r="T22" s="1">
        <v>8</v>
      </c>
      <c r="U22" s="1">
        <v>4</v>
      </c>
      <c r="V22" s="1">
        <v>4</v>
      </c>
      <c r="W22" s="1">
        <v>10</v>
      </c>
      <c r="X22" s="1">
        <v>4</v>
      </c>
      <c r="Y22" s="1">
        <v>4</v>
      </c>
      <c r="Z22" s="1">
        <v>4</v>
      </c>
      <c r="AA22" s="1">
        <v>4</v>
      </c>
      <c r="AB22" s="1">
        <v>4</v>
      </c>
      <c r="AC22" s="1">
        <v>4</v>
      </c>
      <c r="AD22" s="1">
        <v>10</v>
      </c>
      <c r="AE22" s="1">
        <v>10</v>
      </c>
      <c r="AF22" s="1">
        <v>10</v>
      </c>
      <c r="AG22" s="1">
        <v>10</v>
      </c>
      <c r="AH22" s="1">
        <v>10</v>
      </c>
      <c r="AI22" s="1">
        <v>6</v>
      </c>
      <c r="AJ22" s="1">
        <v>6</v>
      </c>
      <c r="AK22" s="1">
        <v>6</v>
      </c>
      <c r="AL22" s="1">
        <v>8</v>
      </c>
      <c r="AM22" s="1">
        <v>8</v>
      </c>
      <c r="AN22" s="1">
        <v>10</v>
      </c>
      <c r="AO22" s="1">
        <v>10</v>
      </c>
      <c r="AP22" s="1">
        <v>8</v>
      </c>
      <c r="AQ22" s="1">
        <v>6</v>
      </c>
      <c r="AR22" s="1">
        <v>6</v>
      </c>
      <c r="AS22" s="1">
        <v>10</v>
      </c>
      <c r="AT22" s="1">
        <v>10</v>
      </c>
      <c r="AU22" s="1">
        <v>10</v>
      </c>
      <c r="AV22" s="1">
        <v>10</v>
      </c>
      <c r="AW22" s="1">
        <v>10</v>
      </c>
      <c r="AX22" s="1">
        <v>10</v>
      </c>
      <c r="AY22" s="1">
        <v>8</v>
      </c>
      <c r="AZ22" s="1">
        <v>10</v>
      </c>
      <c r="BA22" s="1">
        <v>8</v>
      </c>
      <c r="BB22" s="1">
        <v>6</v>
      </c>
      <c r="BC22" s="1">
        <v>10</v>
      </c>
      <c r="BD22" s="1">
        <v>8</v>
      </c>
      <c r="BE22" s="1">
        <v>8</v>
      </c>
      <c r="BF22" s="1">
        <v>10</v>
      </c>
      <c r="BG22" s="1">
        <v>6</v>
      </c>
    </row>
    <row r="23" spans="1:59" x14ac:dyDescent="0.2">
      <c r="A23" s="1" t="s">
        <v>124</v>
      </c>
      <c r="B23" s="1">
        <v>70564290</v>
      </c>
      <c r="C23" s="1" t="s">
        <v>123</v>
      </c>
      <c r="D23" s="1" t="s">
        <v>62</v>
      </c>
      <c r="E23" s="1" t="s">
        <v>63</v>
      </c>
      <c r="F23" s="1" t="s">
        <v>64</v>
      </c>
      <c r="G23" s="1" t="s">
        <v>125</v>
      </c>
      <c r="H23" s="1" t="s">
        <v>72</v>
      </c>
      <c r="I23" s="1" t="s">
        <v>67</v>
      </c>
      <c r="J23" s="1">
        <v>10</v>
      </c>
      <c r="K23" s="1">
        <v>10</v>
      </c>
      <c r="L23" s="1">
        <v>10</v>
      </c>
      <c r="M23" s="1">
        <v>8</v>
      </c>
      <c r="N23" s="1">
        <v>8</v>
      </c>
      <c r="O23" s="1">
        <v>8</v>
      </c>
      <c r="P23" s="1">
        <v>8</v>
      </c>
      <c r="Q23" s="1">
        <v>4</v>
      </c>
      <c r="R23" s="1">
        <v>8</v>
      </c>
      <c r="S23" s="1">
        <v>8</v>
      </c>
      <c r="T23" s="1">
        <v>6</v>
      </c>
      <c r="U23" s="1">
        <v>5</v>
      </c>
      <c r="V23" s="1">
        <v>4</v>
      </c>
      <c r="W23" s="1">
        <v>8</v>
      </c>
      <c r="X23" s="1">
        <v>5</v>
      </c>
      <c r="Y23" s="1">
        <v>7</v>
      </c>
      <c r="Z23" s="1">
        <v>4</v>
      </c>
      <c r="AA23" s="1">
        <v>5</v>
      </c>
      <c r="AB23" s="1">
        <v>4</v>
      </c>
      <c r="AC23" s="1">
        <v>4</v>
      </c>
      <c r="AD23" s="1">
        <v>10</v>
      </c>
      <c r="AE23" s="1">
        <v>10</v>
      </c>
      <c r="AF23" s="1">
        <v>10</v>
      </c>
      <c r="AG23" s="1">
        <v>9</v>
      </c>
      <c r="AH23" s="1">
        <v>9</v>
      </c>
      <c r="AI23" s="1">
        <v>7</v>
      </c>
      <c r="AJ23" s="1">
        <v>4</v>
      </c>
      <c r="AK23" s="1">
        <v>4</v>
      </c>
      <c r="AL23" s="1">
        <v>6</v>
      </c>
      <c r="AM23" s="1">
        <v>5</v>
      </c>
      <c r="AN23" s="1">
        <v>10</v>
      </c>
      <c r="AO23" s="1">
        <v>9</v>
      </c>
      <c r="AP23" s="1">
        <v>4</v>
      </c>
      <c r="AQ23" s="1">
        <v>5</v>
      </c>
      <c r="AR23" s="1">
        <v>4</v>
      </c>
      <c r="AS23" s="1">
        <v>9</v>
      </c>
      <c r="AT23" s="1">
        <v>5</v>
      </c>
      <c r="AU23" s="1">
        <v>7</v>
      </c>
      <c r="AV23" s="1">
        <v>7</v>
      </c>
      <c r="AW23" s="1">
        <v>9</v>
      </c>
      <c r="AX23" s="1">
        <v>7</v>
      </c>
      <c r="AY23" s="1">
        <v>7</v>
      </c>
      <c r="AZ23" s="1">
        <v>7</v>
      </c>
      <c r="BA23" s="1">
        <v>9</v>
      </c>
      <c r="BB23" s="1">
        <v>8</v>
      </c>
      <c r="BC23" s="1">
        <v>9</v>
      </c>
      <c r="BD23" s="1">
        <v>8</v>
      </c>
      <c r="BE23" s="1">
        <v>6</v>
      </c>
      <c r="BF23" s="1">
        <v>7</v>
      </c>
      <c r="BG23" s="1">
        <v>8</v>
      </c>
    </row>
    <row r="24" spans="1:59" hidden="1" x14ac:dyDescent="0.2">
      <c r="A24" s="1" t="s">
        <v>126</v>
      </c>
      <c r="B24" s="1">
        <v>43523188</v>
      </c>
      <c r="C24" s="1" t="s">
        <v>61</v>
      </c>
      <c r="D24" s="1" t="s">
        <v>85</v>
      </c>
      <c r="E24" s="1" t="s">
        <v>63</v>
      </c>
      <c r="F24" s="1" t="s">
        <v>64</v>
      </c>
      <c r="G24" s="1" t="s">
        <v>65</v>
      </c>
      <c r="H24" s="1" t="s">
        <v>87</v>
      </c>
      <c r="I24" s="1" t="s">
        <v>82</v>
      </c>
      <c r="J24" s="1">
        <v>5</v>
      </c>
      <c r="K24" s="1">
        <v>10</v>
      </c>
      <c r="L24" s="1">
        <v>6</v>
      </c>
      <c r="M24" s="1">
        <v>1</v>
      </c>
      <c r="N24" s="1">
        <v>10</v>
      </c>
      <c r="O24" s="1">
        <v>5</v>
      </c>
      <c r="P24" s="1">
        <v>7</v>
      </c>
      <c r="Q24" s="1">
        <v>1</v>
      </c>
      <c r="R24" s="1">
        <v>10</v>
      </c>
      <c r="S24" s="1">
        <v>2</v>
      </c>
      <c r="T24" s="1">
        <v>5</v>
      </c>
      <c r="U24" s="1">
        <v>1</v>
      </c>
      <c r="V24" s="1">
        <v>10</v>
      </c>
      <c r="W24" s="1">
        <v>10</v>
      </c>
      <c r="X24" s="1">
        <v>5</v>
      </c>
      <c r="Y24" s="1">
        <v>1</v>
      </c>
      <c r="Z24" s="1">
        <v>1</v>
      </c>
      <c r="AA24" s="1">
        <v>6</v>
      </c>
      <c r="AB24" s="1">
        <v>1</v>
      </c>
      <c r="AC24" s="1">
        <v>7</v>
      </c>
      <c r="AD24" s="1">
        <v>10</v>
      </c>
      <c r="AE24" s="1">
        <v>10</v>
      </c>
      <c r="AF24" s="1">
        <v>5</v>
      </c>
      <c r="AG24" s="1">
        <v>10</v>
      </c>
      <c r="AH24" s="1">
        <v>5</v>
      </c>
      <c r="AI24" s="1">
        <v>5</v>
      </c>
      <c r="AJ24" s="1">
        <v>1</v>
      </c>
      <c r="AK24" s="1">
        <v>5</v>
      </c>
      <c r="AL24" s="1">
        <v>5</v>
      </c>
      <c r="AM24" s="1">
        <v>1</v>
      </c>
      <c r="AN24" s="1">
        <v>1</v>
      </c>
      <c r="AO24" s="1">
        <v>10</v>
      </c>
      <c r="AP24" s="1">
        <v>7</v>
      </c>
      <c r="AQ24" s="1">
        <v>7</v>
      </c>
      <c r="AR24" s="1">
        <v>5</v>
      </c>
      <c r="AS24" s="1">
        <v>10</v>
      </c>
      <c r="AT24" s="1">
        <v>7</v>
      </c>
      <c r="AU24" s="1">
        <v>7</v>
      </c>
      <c r="AV24" s="1">
        <v>10</v>
      </c>
      <c r="AW24" s="1">
        <v>10</v>
      </c>
      <c r="AX24" s="1">
        <v>5</v>
      </c>
      <c r="AY24" s="1">
        <v>5</v>
      </c>
      <c r="AZ24" s="1">
        <v>5</v>
      </c>
      <c r="BA24" s="1">
        <v>5</v>
      </c>
      <c r="BB24" s="1">
        <v>5</v>
      </c>
      <c r="BC24" s="1">
        <v>10</v>
      </c>
      <c r="BD24" s="1">
        <v>5</v>
      </c>
      <c r="BE24" s="1">
        <v>7</v>
      </c>
      <c r="BF24" s="1">
        <v>10</v>
      </c>
      <c r="BG24" s="1">
        <v>8</v>
      </c>
    </row>
    <row r="25" spans="1:59" hidden="1" x14ac:dyDescent="0.2">
      <c r="A25" s="1" t="s">
        <v>127</v>
      </c>
      <c r="B25" s="1">
        <v>43616112</v>
      </c>
      <c r="C25" s="1" t="s">
        <v>61</v>
      </c>
      <c r="D25" s="1" t="s">
        <v>85</v>
      </c>
      <c r="E25" s="1" t="s">
        <v>99</v>
      </c>
      <c r="F25" s="1" t="s">
        <v>64</v>
      </c>
      <c r="G25" s="1" t="s">
        <v>100</v>
      </c>
      <c r="H25" s="1" t="s">
        <v>91</v>
      </c>
      <c r="I25" s="1" t="s">
        <v>67</v>
      </c>
      <c r="J25" s="1">
        <v>9</v>
      </c>
      <c r="K25" s="1">
        <v>3</v>
      </c>
      <c r="L25" s="1">
        <v>10</v>
      </c>
      <c r="M25" s="1">
        <v>6</v>
      </c>
      <c r="N25" s="1">
        <v>9</v>
      </c>
      <c r="O25" s="1">
        <v>4</v>
      </c>
      <c r="P25" s="1">
        <v>10</v>
      </c>
      <c r="Q25" s="1">
        <v>2</v>
      </c>
      <c r="R25" s="1">
        <v>8</v>
      </c>
      <c r="S25" s="1">
        <v>8</v>
      </c>
      <c r="T25" s="1">
        <v>3</v>
      </c>
      <c r="U25" s="1">
        <v>6</v>
      </c>
      <c r="V25" s="1">
        <v>10</v>
      </c>
      <c r="W25" s="1">
        <v>7</v>
      </c>
      <c r="X25" s="1">
        <v>5</v>
      </c>
      <c r="Y25" s="1">
        <v>6</v>
      </c>
      <c r="Z25" s="1">
        <v>3</v>
      </c>
      <c r="AA25" s="1">
        <v>5</v>
      </c>
      <c r="AB25" s="1">
        <v>9</v>
      </c>
      <c r="AC25" s="1">
        <v>10</v>
      </c>
      <c r="AD25" s="1">
        <v>5</v>
      </c>
      <c r="AE25" s="1">
        <v>6</v>
      </c>
      <c r="AF25" s="1">
        <v>3</v>
      </c>
      <c r="AG25" s="1">
        <v>10</v>
      </c>
      <c r="AH25" s="1">
        <v>2</v>
      </c>
      <c r="AI25" s="1">
        <v>4</v>
      </c>
      <c r="AJ25" s="1">
        <v>5</v>
      </c>
      <c r="AK25" s="1">
        <v>9</v>
      </c>
      <c r="AL25" s="1">
        <v>4</v>
      </c>
      <c r="AM25" s="1">
        <v>7</v>
      </c>
      <c r="AN25" s="1">
        <v>1</v>
      </c>
      <c r="AO25" s="1">
        <v>5</v>
      </c>
      <c r="AP25" s="1">
        <v>5</v>
      </c>
      <c r="AQ25" s="1">
        <v>8</v>
      </c>
      <c r="AR25" s="1">
        <v>10</v>
      </c>
      <c r="AS25" s="1">
        <v>2</v>
      </c>
      <c r="AT25" s="1">
        <v>6</v>
      </c>
      <c r="AU25" s="1">
        <v>5</v>
      </c>
      <c r="AV25" s="1">
        <v>4</v>
      </c>
      <c r="AW25" s="1">
        <v>5</v>
      </c>
      <c r="AX25" s="1">
        <v>8</v>
      </c>
      <c r="AY25" s="1">
        <v>10</v>
      </c>
      <c r="AZ25" s="1">
        <v>9</v>
      </c>
      <c r="BA25" s="1">
        <v>10</v>
      </c>
      <c r="BB25" s="1">
        <v>10</v>
      </c>
      <c r="BC25" s="1">
        <v>10</v>
      </c>
      <c r="BD25" s="1">
        <v>10</v>
      </c>
      <c r="BE25" s="1">
        <v>6</v>
      </c>
      <c r="BF25" s="1">
        <v>10</v>
      </c>
      <c r="BG25" s="1">
        <v>6</v>
      </c>
    </row>
    <row r="26" spans="1:59" hidden="1" x14ac:dyDescent="0.2">
      <c r="A26" s="1" t="s">
        <v>128</v>
      </c>
      <c r="B26" s="1">
        <v>18468387</v>
      </c>
      <c r="C26" s="1" t="s">
        <v>69</v>
      </c>
      <c r="D26" s="1" t="s">
        <v>62</v>
      </c>
      <c r="E26" s="1" t="s">
        <v>63</v>
      </c>
      <c r="F26" s="1" t="s">
        <v>64</v>
      </c>
      <c r="G26" s="1" t="s">
        <v>65</v>
      </c>
      <c r="H26" s="1" t="s">
        <v>79</v>
      </c>
      <c r="I26" s="1" t="s">
        <v>67</v>
      </c>
      <c r="J26" s="1">
        <v>8</v>
      </c>
      <c r="K26" s="1">
        <v>10</v>
      </c>
      <c r="L26" s="1">
        <v>8</v>
      </c>
      <c r="M26" s="1">
        <v>7</v>
      </c>
      <c r="N26" s="1">
        <v>8</v>
      </c>
      <c r="O26" s="1">
        <v>5</v>
      </c>
      <c r="P26" s="1">
        <v>8</v>
      </c>
      <c r="Q26" s="1">
        <v>5</v>
      </c>
      <c r="R26" s="1">
        <v>8</v>
      </c>
      <c r="S26" s="1">
        <v>7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1</v>
      </c>
      <c r="Z26" s="1">
        <v>3</v>
      </c>
      <c r="AA26" s="1">
        <v>1</v>
      </c>
      <c r="AB26" s="1">
        <v>1</v>
      </c>
      <c r="AC26" s="1">
        <v>1</v>
      </c>
      <c r="AD26" s="1">
        <v>8</v>
      </c>
      <c r="AE26" s="1">
        <v>9</v>
      </c>
      <c r="AF26" s="1">
        <v>8</v>
      </c>
      <c r="AG26" s="1">
        <v>8</v>
      </c>
      <c r="AH26" s="1">
        <v>7</v>
      </c>
      <c r="AI26" s="1">
        <v>8</v>
      </c>
      <c r="AJ26" s="1">
        <v>8</v>
      </c>
      <c r="AK26" s="1">
        <v>8</v>
      </c>
      <c r="AL26" s="1">
        <v>7</v>
      </c>
      <c r="AM26" s="1">
        <v>6</v>
      </c>
      <c r="AN26" s="1">
        <v>3</v>
      </c>
      <c r="AO26" s="1">
        <v>9</v>
      </c>
      <c r="AP26" s="1">
        <v>1</v>
      </c>
      <c r="AQ26" s="1">
        <v>1</v>
      </c>
      <c r="AR26" s="1">
        <v>3</v>
      </c>
      <c r="AS26" s="1">
        <v>8</v>
      </c>
      <c r="AT26" s="1">
        <v>1</v>
      </c>
      <c r="AU26" s="1">
        <v>10</v>
      </c>
      <c r="AV26" s="1">
        <v>4</v>
      </c>
      <c r="AW26" s="1">
        <v>8</v>
      </c>
      <c r="AX26" s="1">
        <v>7</v>
      </c>
      <c r="AY26" s="1">
        <v>5</v>
      </c>
      <c r="AZ26" s="1">
        <v>9</v>
      </c>
      <c r="BA26" s="1">
        <v>9</v>
      </c>
      <c r="BB26" s="1">
        <v>7</v>
      </c>
      <c r="BC26" s="1">
        <v>9</v>
      </c>
      <c r="BD26" s="1">
        <v>9</v>
      </c>
      <c r="BE26" s="1">
        <v>8</v>
      </c>
      <c r="BF26" s="1">
        <v>9</v>
      </c>
      <c r="BG26" s="1">
        <v>9</v>
      </c>
    </row>
    <row r="27" spans="1:59" hidden="1" x14ac:dyDescent="0.2">
      <c r="A27" s="1" t="s">
        <v>129</v>
      </c>
      <c r="B27" s="1">
        <v>43865955</v>
      </c>
      <c r="C27" s="1" t="s">
        <v>69</v>
      </c>
      <c r="D27" s="1" t="s">
        <v>85</v>
      </c>
      <c r="E27" s="1" t="s">
        <v>130</v>
      </c>
      <c r="F27" s="1" t="s">
        <v>131</v>
      </c>
      <c r="G27" s="1" t="s">
        <v>100</v>
      </c>
      <c r="H27" s="1" t="s">
        <v>132</v>
      </c>
      <c r="I27" s="1" t="s">
        <v>67</v>
      </c>
      <c r="J27" s="1">
        <v>10</v>
      </c>
      <c r="K27" s="1">
        <v>10</v>
      </c>
      <c r="L27" s="1">
        <v>9</v>
      </c>
      <c r="M27" s="1">
        <v>10</v>
      </c>
      <c r="N27" s="1">
        <v>10</v>
      </c>
      <c r="O27" s="1">
        <v>8</v>
      </c>
      <c r="P27" s="1">
        <v>8</v>
      </c>
      <c r="Q27" s="1">
        <v>7</v>
      </c>
      <c r="R27" s="1">
        <v>9</v>
      </c>
      <c r="S27" s="1">
        <v>6</v>
      </c>
      <c r="T27" s="1">
        <v>8</v>
      </c>
      <c r="U27" s="1">
        <v>6</v>
      </c>
      <c r="V27" s="1">
        <v>8</v>
      </c>
      <c r="W27" s="1">
        <v>7</v>
      </c>
      <c r="X27" s="1">
        <v>6</v>
      </c>
      <c r="Y27" s="1">
        <v>9</v>
      </c>
      <c r="Z27" s="1">
        <v>7</v>
      </c>
      <c r="AA27" s="1">
        <v>2</v>
      </c>
      <c r="AB27" s="1">
        <v>5</v>
      </c>
      <c r="AC27" s="1">
        <v>3</v>
      </c>
      <c r="AD27" s="1">
        <v>10</v>
      </c>
      <c r="AE27" s="1">
        <v>10</v>
      </c>
      <c r="AF27" s="1">
        <v>10</v>
      </c>
      <c r="AG27" s="1">
        <v>6</v>
      </c>
      <c r="AH27" s="1">
        <v>10</v>
      </c>
      <c r="AI27" s="1">
        <v>7</v>
      </c>
      <c r="AJ27" s="1">
        <v>5</v>
      </c>
      <c r="AK27" s="1">
        <v>5</v>
      </c>
      <c r="AL27" s="1">
        <v>8</v>
      </c>
      <c r="AM27" s="1">
        <v>9</v>
      </c>
      <c r="AN27" s="1">
        <v>10</v>
      </c>
      <c r="AO27" s="1">
        <v>10</v>
      </c>
      <c r="AP27" s="1">
        <v>3</v>
      </c>
      <c r="AQ27" s="1">
        <v>3</v>
      </c>
      <c r="AR27" s="1">
        <v>3</v>
      </c>
      <c r="AS27" s="1">
        <v>10</v>
      </c>
      <c r="AT27" s="1">
        <v>8</v>
      </c>
      <c r="AU27" s="1">
        <v>8</v>
      </c>
      <c r="AV27" s="1">
        <v>10</v>
      </c>
      <c r="AW27" s="1">
        <v>10</v>
      </c>
      <c r="AX27" s="1">
        <v>10</v>
      </c>
      <c r="AY27" s="1">
        <v>10</v>
      </c>
      <c r="AZ27" s="1">
        <v>10</v>
      </c>
      <c r="BA27" s="1">
        <v>8</v>
      </c>
      <c r="BB27" s="1">
        <v>6</v>
      </c>
      <c r="BC27" s="1">
        <v>10</v>
      </c>
      <c r="BD27" s="1">
        <v>10</v>
      </c>
      <c r="BE27" s="1">
        <v>10</v>
      </c>
      <c r="BF27" s="1">
        <v>10</v>
      </c>
      <c r="BG27" s="1">
        <v>4</v>
      </c>
    </row>
    <row r="28" spans="1:59" hidden="1" x14ac:dyDescent="0.2">
      <c r="A28" s="1" t="s">
        <v>133</v>
      </c>
      <c r="B28" s="1">
        <v>3506967</v>
      </c>
      <c r="C28" s="1" t="s">
        <v>69</v>
      </c>
      <c r="D28" s="1" t="s">
        <v>62</v>
      </c>
      <c r="E28" s="1" t="s">
        <v>114</v>
      </c>
      <c r="F28" s="1" t="s">
        <v>134</v>
      </c>
      <c r="G28" s="1" t="s">
        <v>135</v>
      </c>
      <c r="H28" s="1" t="s">
        <v>136</v>
      </c>
      <c r="I28" s="1" t="s">
        <v>67</v>
      </c>
      <c r="J28" s="1">
        <v>9</v>
      </c>
      <c r="K28" s="1">
        <v>8</v>
      </c>
      <c r="L28" s="1">
        <v>7</v>
      </c>
      <c r="M28" s="1">
        <v>8</v>
      </c>
      <c r="N28" s="1">
        <v>7</v>
      </c>
      <c r="O28" s="1">
        <v>8</v>
      </c>
      <c r="P28" s="1">
        <v>9</v>
      </c>
      <c r="Q28" s="1">
        <v>6</v>
      </c>
      <c r="R28" s="1">
        <v>7</v>
      </c>
      <c r="S28" s="1">
        <v>7</v>
      </c>
      <c r="T28" s="1">
        <v>6</v>
      </c>
      <c r="U28" s="1">
        <v>6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6</v>
      </c>
      <c r="AB28" s="1">
        <v>4</v>
      </c>
      <c r="AC28" s="1">
        <v>4</v>
      </c>
      <c r="AD28" s="1">
        <v>7</v>
      </c>
      <c r="AE28" s="1">
        <v>8</v>
      </c>
      <c r="AF28" s="1">
        <v>6</v>
      </c>
      <c r="AG28" s="1">
        <v>6</v>
      </c>
      <c r="AH28" s="1">
        <v>8</v>
      </c>
      <c r="AI28" s="1">
        <v>9</v>
      </c>
      <c r="AJ28" s="1">
        <v>6</v>
      </c>
      <c r="AK28" s="1">
        <v>7</v>
      </c>
      <c r="AL28" s="1">
        <v>8</v>
      </c>
      <c r="AM28" s="1">
        <v>8</v>
      </c>
      <c r="AN28" s="1">
        <v>7</v>
      </c>
      <c r="AO28" s="1">
        <v>3</v>
      </c>
      <c r="AP28" s="1">
        <v>4</v>
      </c>
      <c r="AQ28" s="1">
        <v>6</v>
      </c>
      <c r="AR28" s="1">
        <v>4</v>
      </c>
      <c r="AS28" s="1">
        <v>3</v>
      </c>
      <c r="AT28" s="1">
        <v>3</v>
      </c>
      <c r="AU28" s="1">
        <v>9</v>
      </c>
      <c r="AV28" s="1">
        <v>2</v>
      </c>
      <c r="AW28" s="1">
        <v>6</v>
      </c>
      <c r="AX28" s="1">
        <v>5</v>
      </c>
      <c r="AY28" s="1">
        <v>4</v>
      </c>
      <c r="AZ28" s="1">
        <v>3</v>
      </c>
      <c r="BA28" s="1">
        <v>2</v>
      </c>
      <c r="BB28" s="1">
        <v>1</v>
      </c>
      <c r="BC28" s="1">
        <v>2</v>
      </c>
      <c r="BD28" s="1">
        <v>2</v>
      </c>
      <c r="BE28" s="1">
        <v>2</v>
      </c>
      <c r="BF28" s="1">
        <v>2</v>
      </c>
      <c r="BG28" s="1">
        <v>2</v>
      </c>
    </row>
    <row r="29" spans="1:59" hidden="1" x14ac:dyDescent="0.2">
      <c r="A29" s="1" t="s">
        <v>137</v>
      </c>
      <c r="B29" s="1">
        <v>98558270</v>
      </c>
      <c r="C29" s="1" t="s">
        <v>61</v>
      </c>
      <c r="D29" s="1" t="s">
        <v>62</v>
      </c>
      <c r="E29" s="1" t="s">
        <v>63</v>
      </c>
      <c r="F29" s="1" t="s">
        <v>64</v>
      </c>
      <c r="G29" s="1" t="s">
        <v>65</v>
      </c>
      <c r="H29" s="1" t="s">
        <v>79</v>
      </c>
      <c r="I29" s="1" t="s">
        <v>80</v>
      </c>
      <c r="J29" s="1">
        <v>10</v>
      </c>
      <c r="K29" s="1">
        <v>10</v>
      </c>
      <c r="L29" s="1">
        <v>10</v>
      </c>
      <c r="M29" s="1">
        <v>5</v>
      </c>
      <c r="N29" s="1">
        <v>10</v>
      </c>
      <c r="O29" s="1">
        <v>7</v>
      </c>
      <c r="P29" s="1">
        <v>3</v>
      </c>
      <c r="Q29" s="1">
        <v>2</v>
      </c>
      <c r="R29" s="1">
        <v>8</v>
      </c>
      <c r="S29" s="1">
        <v>6</v>
      </c>
      <c r="T29" s="1">
        <v>7</v>
      </c>
      <c r="U29" s="1">
        <v>7</v>
      </c>
      <c r="V29" s="1">
        <v>4</v>
      </c>
      <c r="W29" s="1">
        <v>10</v>
      </c>
      <c r="X29" s="1">
        <v>1</v>
      </c>
      <c r="Y29" s="1">
        <v>7</v>
      </c>
      <c r="Z29" s="1">
        <v>1</v>
      </c>
      <c r="AA29" s="1">
        <v>5</v>
      </c>
      <c r="AB29" s="1">
        <v>2</v>
      </c>
      <c r="AC29" s="1">
        <v>2</v>
      </c>
      <c r="AD29" s="1">
        <v>10</v>
      </c>
      <c r="AE29" s="1">
        <v>10</v>
      </c>
      <c r="AF29" s="1">
        <v>10</v>
      </c>
      <c r="AG29" s="1">
        <v>8</v>
      </c>
      <c r="AH29" s="1">
        <v>8</v>
      </c>
      <c r="AI29" s="1">
        <v>2</v>
      </c>
      <c r="AJ29" s="1">
        <v>2</v>
      </c>
      <c r="AK29" s="1">
        <v>7</v>
      </c>
      <c r="AL29" s="1">
        <v>7</v>
      </c>
      <c r="AM29" s="1">
        <v>8</v>
      </c>
      <c r="AN29" s="1">
        <v>10</v>
      </c>
      <c r="AO29" s="1">
        <v>10</v>
      </c>
      <c r="AP29" s="1">
        <v>6</v>
      </c>
      <c r="AQ29" s="1">
        <v>4</v>
      </c>
      <c r="AR29" s="1">
        <v>4</v>
      </c>
      <c r="AS29" s="1">
        <v>10</v>
      </c>
      <c r="AT29" s="1">
        <v>10</v>
      </c>
      <c r="AU29" s="1">
        <v>10</v>
      </c>
      <c r="AV29" s="1">
        <v>10</v>
      </c>
      <c r="AW29" s="1">
        <v>10</v>
      </c>
      <c r="AX29" s="1">
        <v>10</v>
      </c>
      <c r="AY29" s="1">
        <v>6</v>
      </c>
      <c r="AZ29" s="1">
        <v>10</v>
      </c>
      <c r="BA29" s="1">
        <v>6</v>
      </c>
      <c r="BB29" s="1">
        <v>5</v>
      </c>
      <c r="BC29" s="1">
        <v>10</v>
      </c>
      <c r="BD29" s="1">
        <v>5</v>
      </c>
      <c r="BE29" s="1">
        <v>10</v>
      </c>
      <c r="BF29" s="1">
        <v>10</v>
      </c>
      <c r="BG29" s="1">
        <v>6</v>
      </c>
    </row>
    <row r="30" spans="1:59" hidden="1" x14ac:dyDescent="0.2">
      <c r="A30" s="1" t="s">
        <v>138</v>
      </c>
      <c r="B30" s="1">
        <v>41962117</v>
      </c>
      <c r="C30" s="1" t="s">
        <v>69</v>
      </c>
      <c r="D30" s="1" t="s">
        <v>85</v>
      </c>
      <c r="E30" s="1" t="s">
        <v>63</v>
      </c>
      <c r="F30" s="1" t="s">
        <v>64</v>
      </c>
      <c r="G30" s="1" t="s">
        <v>65</v>
      </c>
      <c r="H30" s="1" t="s">
        <v>72</v>
      </c>
      <c r="I30" s="1" t="s">
        <v>80</v>
      </c>
      <c r="J30" s="1">
        <v>10</v>
      </c>
      <c r="K30" s="1">
        <v>10</v>
      </c>
      <c r="L30" s="1">
        <v>6</v>
      </c>
      <c r="M30" s="1">
        <v>8</v>
      </c>
      <c r="N30" s="1">
        <v>10</v>
      </c>
      <c r="O30" s="1">
        <v>9</v>
      </c>
      <c r="P30" s="1">
        <v>8</v>
      </c>
      <c r="Q30" s="1">
        <v>6</v>
      </c>
      <c r="R30" s="1">
        <v>8</v>
      </c>
      <c r="S30" s="1">
        <v>10</v>
      </c>
      <c r="T30" s="1">
        <v>6</v>
      </c>
      <c r="U30" s="1">
        <v>2</v>
      </c>
      <c r="V30" s="1">
        <v>2</v>
      </c>
      <c r="W30" s="1">
        <v>8</v>
      </c>
      <c r="X30" s="1">
        <v>2</v>
      </c>
      <c r="Y30" s="1">
        <v>3</v>
      </c>
      <c r="Z30" s="1">
        <v>4</v>
      </c>
      <c r="AA30" s="1">
        <v>2</v>
      </c>
      <c r="AB30" s="1">
        <v>2</v>
      </c>
      <c r="AC30" s="1">
        <v>2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10</v>
      </c>
      <c r="AJ30" s="1">
        <v>10</v>
      </c>
      <c r="AK30" s="1">
        <v>10</v>
      </c>
      <c r="AL30" s="1">
        <v>10</v>
      </c>
      <c r="AM30" s="1">
        <v>10</v>
      </c>
      <c r="AN30" s="1">
        <v>10</v>
      </c>
      <c r="AO30" s="1">
        <v>10</v>
      </c>
      <c r="AP30" s="1">
        <v>10</v>
      </c>
      <c r="AQ30" s="1">
        <v>10</v>
      </c>
      <c r="AR30" s="1">
        <v>8</v>
      </c>
      <c r="AS30" s="1">
        <v>10</v>
      </c>
      <c r="AT30" s="1">
        <v>10</v>
      </c>
      <c r="AU30" s="1">
        <v>10</v>
      </c>
      <c r="AV30" s="1">
        <v>10</v>
      </c>
      <c r="AW30" s="1">
        <v>10</v>
      </c>
      <c r="AX30" s="1">
        <v>10</v>
      </c>
      <c r="AY30" s="1">
        <v>8</v>
      </c>
      <c r="AZ30" s="1">
        <v>10</v>
      </c>
      <c r="BA30" s="1">
        <v>8</v>
      </c>
      <c r="BB30" s="1">
        <v>8</v>
      </c>
      <c r="BC30" s="1">
        <v>10</v>
      </c>
      <c r="BD30" s="1">
        <v>8</v>
      </c>
      <c r="BE30" s="1">
        <v>10</v>
      </c>
      <c r="BF30" s="1">
        <v>10</v>
      </c>
      <c r="BG30" s="1">
        <v>10</v>
      </c>
    </row>
    <row r="31" spans="1:59" hidden="1" x14ac:dyDescent="0.2">
      <c r="A31" s="1" t="s">
        <v>139</v>
      </c>
      <c r="B31" s="1">
        <v>1152191155</v>
      </c>
      <c r="C31" s="1" t="s">
        <v>84</v>
      </c>
      <c r="D31" s="1" t="s">
        <v>62</v>
      </c>
      <c r="E31" s="1" t="s">
        <v>63</v>
      </c>
      <c r="F31" s="1" t="s">
        <v>64</v>
      </c>
      <c r="G31" s="1" t="s">
        <v>65</v>
      </c>
      <c r="H31" s="1" t="s">
        <v>79</v>
      </c>
      <c r="I31" s="1" t="s">
        <v>67</v>
      </c>
      <c r="J31" s="1">
        <v>8</v>
      </c>
      <c r="K31" s="1">
        <v>10</v>
      </c>
      <c r="L31" s="1">
        <v>8</v>
      </c>
      <c r="M31" s="1">
        <v>3</v>
      </c>
      <c r="N31" s="1">
        <v>9</v>
      </c>
      <c r="O31" s="1">
        <v>1</v>
      </c>
      <c r="P31" s="1">
        <v>4</v>
      </c>
      <c r="Q31" s="1">
        <v>1</v>
      </c>
      <c r="R31" s="1">
        <v>5</v>
      </c>
      <c r="S31" s="1">
        <v>5</v>
      </c>
      <c r="T31" s="1">
        <v>7</v>
      </c>
      <c r="U31" s="1">
        <v>7</v>
      </c>
      <c r="V31" s="1">
        <v>7</v>
      </c>
      <c r="W31" s="1">
        <v>7</v>
      </c>
      <c r="X31" s="1">
        <v>5</v>
      </c>
      <c r="Y31" s="1">
        <v>3</v>
      </c>
      <c r="Z31" s="1">
        <v>5</v>
      </c>
      <c r="AA31" s="1">
        <v>7</v>
      </c>
      <c r="AB31" s="1">
        <v>5</v>
      </c>
      <c r="AC31" s="1">
        <v>5</v>
      </c>
      <c r="AD31" s="1">
        <v>10</v>
      </c>
      <c r="AE31" s="1">
        <v>8</v>
      </c>
      <c r="AF31" s="1">
        <v>8</v>
      </c>
      <c r="AG31" s="1">
        <v>8</v>
      </c>
      <c r="AH31" s="1">
        <v>8</v>
      </c>
      <c r="AI31" s="1">
        <v>7</v>
      </c>
      <c r="AJ31" s="1">
        <v>5</v>
      </c>
      <c r="AK31" s="1">
        <v>7</v>
      </c>
      <c r="AL31" s="1">
        <v>8</v>
      </c>
      <c r="AM31" s="1">
        <v>8</v>
      </c>
      <c r="AN31" s="1">
        <v>5</v>
      </c>
      <c r="AO31" s="1">
        <v>10</v>
      </c>
      <c r="AP31" s="1">
        <v>9</v>
      </c>
      <c r="AQ31" s="1">
        <v>7</v>
      </c>
      <c r="AR31" s="1">
        <v>7</v>
      </c>
      <c r="AS31" s="1">
        <v>10</v>
      </c>
      <c r="AT31" s="1">
        <v>8</v>
      </c>
      <c r="AU31" s="1">
        <v>9</v>
      </c>
      <c r="AV31" s="1">
        <v>10</v>
      </c>
      <c r="AW31" s="1">
        <v>10</v>
      </c>
      <c r="AX31" s="1">
        <v>10</v>
      </c>
      <c r="AY31" s="1">
        <v>10</v>
      </c>
      <c r="AZ31" s="1">
        <v>10</v>
      </c>
      <c r="BA31" s="1">
        <v>10</v>
      </c>
      <c r="BB31" s="1">
        <v>10</v>
      </c>
      <c r="BC31" s="1">
        <v>10</v>
      </c>
      <c r="BD31" s="1">
        <v>10</v>
      </c>
      <c r="BE31" s="1">
        <v>8</v>
      </c>
      <c r="BF31" s="1">
        <v>10</v>
      </c>
      <c r="BG31" s="1">
        <v>10</v>
      </c>
    </row>
    <row r="32" spans="1:59" hidden="1" x14ac:dyDescent="0.2">
      <c r="A32" s="1" t="s">
        <v>140</v>
      </c>
      <c r="B32" s="1">
        <v>8127790</v>
      </c>
      <c r="C32" s="1" t="s">
        <v>69</v>
      </c>
      <c r="D32" s="1" t="s">
        <v>62</v>
      </c>
      <c r="E32" s="1" t="s">
        <v>63</v>
      </c>
      <c r="F32" s="1" t="s">
        <v>64</v>
      </c>
      <c r="G32" s="1" t="s">
        <v>121</v>
      </c>
      <c r="H32" s="1" t="s">
        <v>66</v>
      </c>
      <c r="I32" s="1" t="s">
        <v>82</v>
      </c>
      <c r="J32" s="1">
        <v>10</v>
      </c>
      <c r="K32" s="1">
        <v>10</v>
      </c>
      <c r="L32" s="1">
        <v>5</v>
      </c>
      <c r="M32" s="1">
        <v>8</v>
      </c>
      <c r="N32" s="1">
        <v>10</v>
      </c>
      <c r="O32" s="1">
        <v>10</v>
      </c>
      <c r="P32" s="1">
        <v>1</v>
      </c>
      <c r="Q32" s="1">
        <v>1</v>
      </c>
      <c r="R32" s="1">
        <v>10</v>
      </c>
      <c r="S32" s="1">
        <v>10</v>
      </c>
      <c r="T32" s="1">
        <v>1</v>
      </c>
      <c r="U32" s="1">
        <v>1</v>
      </c>
      <c r="V32" s="1">
        <v>1</v>
      </c>
      <c r="W32" s="1">
        <v>3</v>
      </c>
      <c r="X32" s="1">
        <v>1</v>
      </c>
      <c r="Y32" s="1">
        <v>3</v>
      </c>
      <c r="Z32" s="1">
        <v>1</v>
      </c>
      <c r="AA32" s="1">
        <v>1</v>
      </c>
      <c r="AB32" s="1">
        <v>1</v>
      </c>
      <c r="AC32" s="1">
        <v>1</v>
      </c>
      <c r="AD32" s="1">
        <v>10</v>
      </c>
      <c r="AE32" s="1">
        <v>10</v>
      </c>
      <c r="AF32" s="1">
        <v>10</v>
      </c>
      <c r="AG32" s="1">
        <v>10</v>
      </c>
      <c r="AH32" s="1">
        <v>10</v>
      </c>
      <c r="AI32" s="1">
        <v>10</v>
      </c>
      <c r="AJ32" s="1">
        <v>10</v>
      </c>
      <c r="AK32" s="1">
        <v>10</v>
      </c>
      <c r="AL32" s="1">
        <v>10</v>
      </c>
      <c r="AM32" s="1">
        <v>10</v>
      </c>
      <c r="AN32" s="1">
        <v>10</v>
      </c>
      <c r="AO32" s="1">
        <v>10</v>
      </c>
      <c r="AP32" s="1">
        <v>1</v>
      </c>
      <c r="AQ32" s="1">
        <v>1</v>
      </c>
      <c r="AR32" s="1">
        <v>1</v>
      </c>
      <c r="AS32" s="1">
        <v>10</v>
      </c>
      <c r="AT32" s="1">
        <v>1</v>
      </c>
      <c r="AU32" s="1">
        <v>10</v>
      </c>
      <c r="AV32" s="1">
        <v>10</v>
      </c>
      <c r="AW32" s="1">
        <v>10</v>
      </c>
      <c r="AX32" s="1">
        <v>3</v>
      </c>
      <c r="AY32" s="1">
        <v>1</v>
      </c>
      <c r="AZ32" s="1">
        <v>3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</row>
    <row r="33" spans="1:59" hidden="1" x14ac:dyDescent="0.2">
      <c r="A33" s="1" t="s">
        <v>142</v>
      </c>
      <c r="B33" s="1">
        <v>36758911</v>
      </c>
      <c r="C33" s="1" t="s">
        <v>69</v>
      </c>
      <c r="D33" s="1" t="s">
        <v>85</v>
      </c>
      <c r="E33" s="1" t="s">
        <v>70</v>
      </c>
      <c r="F33" s="1" t="s">
        <v>64</v>
      </c>
      <c r="G33" s="1" t="s">
        <v>71</v>
      </c>
      <c r="H33" s="1" t="s">
        <v>91</v>
      </c>
      <c r="I33" s="1" t="s">
        <v>80</v>
      </c>
      <c r="J33" s="1">
        <v>10</v>
      </c>
      <c r="K33" s="1">
        <v>6</v>
      </c>
      <c r="L33" s="1">
        <v>10</v>
      </c>
      <c r="M33" s="1">
        <v>6</v>
      </c>
      <c r="N33" s="1">
        <v>6</v>
      </c>
      <c r="O33" s="1">
        <v>6</v>
      </c>
      <c r="P33" s="1">
        <v>10</v>
      </c>
      <c r="Q33" s="1">
        <v>5</v>
      </c>
      <c r="R33" s="1">
        <v>10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6</v>
      </c>
      <c r="AG33" s="1">
        <v>5</v>
      </c>
      <c r="AH33" s="1">
        <v>5</v>
      </c>
      <c r="AI33" s="1">
        <v>5</v>
      </c>
      <c r="AJ33" s="1">
        <v>5</v>
      </c>
      <c r="AK33" s="1">
        <v>5</v>
      </c>
      <c r="AL33" s="1">
        <v>10</v>
      </c>
      <c r="AM33" s="1">
        <v>7</v>
      </c>
      <c r="AN33" s="1">
        <v>3</v>
      </c>
      <c r="AO33" s="1">
        <v>5</v>
      </c>
      <c r="AP33" s="1">
        <v>4</v>
      </c>
      <c r="AQ33" s="1">
        <v>4</v>
      </c>
      <c r="AR33" s="1">
        <v>4</v>
      </c>
      <c r="AS33" s="1">
        <v>4</v>
      </c>
      <c r="AT33" s="1">
        <v>4</v>
      </c>
      <c r="AU33" s="1">
        <v>7</v>
      </c>
      <c r="AV33" s="1">
        <v>4</v>
      </c>
      <c r="AW33" s="1">
        <v>5</v>
      </c>
      <c r="AX33" s="1">
        <v>7</v>
      </c>
      <c r="AY33" s="1">
        <v>10</v>
      </c>
      <c r="AZ33" s="1">
        <v>10</v>
      </c>
      <c r="BA33" s="1">
        <v>10</v>
      </c>
      <c r="BB33" s="1">
        <v>10</v>
      </c>
      <c r="BC33" s="1">
        <v>10</v>
      </c>
      <c r="BD33" s="1">
        <v>10</v>
      </c>
      <c r="BE33" s="1">
        <v>10</v>
      </c>
      <c r="BF33" s="1">
        <v>10</v>
      </c>
      <c r="BG33" s="1">
        <v>10</v>
      </c>
    </row>
    <row r="34" spans="1:59" hidden="1" x14ac:dyDescent="0.2">
      <c r="A34" s="1" t="s">
        <v>143</v>
      </c>
      <c r="B34" s="1">
        <v>43801228</v>
      </c>
      <c r="C34" s="1" t="s">
        <v>61</v>
      </c>
      <c r="D34" s="1" t="s">
        <v>85</v>
      </c>
      <c r="E34" s="1" t="s">
        <v>114</v>
      </c>
      <c r="F34" s="1" t="s">
        <v>144</v>
      </c>
      <c r="G34" s="1" t="s">
        <v>65</v>
      </c>
      <c r="H34" s="1" t="s">
        <v>87</v>
      </c>
      <c r="I34" s="1" t="s">
        <v>67</v>
      </c>
      <c r="J34" s="1">
        <v>10</v>
      </c>
      <c r="K34" s="1">
        <v>6</v>
      </c>
      <c r="L34" s="1">
        <v>5</v>
      </c>
      <c r="M34" s="1">
        <v>5</v>
      </c>
      <c r="N34" s="1">
        <v>6</v>
      </c>
      <c r="O34" s="1">
        <v>3</v>
      </c>
      <c r="P34" s="1">
        <v>3</v>
      </c>
      <c r="Q34" s="1">
        <v>7</v>
      </c>
      <c r="R34" s="1">
        <v>10</v>
      </c>
      <c r="S34" s="1">
        <v>10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  <c r="Y34" s="1">
        <v>3</v>
      </c>
      <c r="Z34" s="1">
        <v>3</v>
      </c>
      <c r="AA34" s="1">
        <v>3</v>
      </c>
      <c r="AB34" s="1">
        <v>7</v>
      </c>
      <c r="AC34" s="1">
        <v>3</v>
      </c>
      <c r="AD34" s="1">
        <v>3</v>
      </c>
      <c r="AE34" s="1">
        <v>5</v>
      </c>
      <c r="AF34" s="1">
        <v>3</v>
      </c>
      <c r="AG34" s="1">
        <v>3</v>
      </c>
      <c r="AH34" s="1">
        <v>3</v>
      </c>
      <c r="AI34" s="1">
        <v>3</v>
      </c>
      <c r="AJ34" s="1">
        <v>7</v>
      </c>
      <c r="AK34" s="1">
        <v>3</v>
      </c>
      <c r="AL34" s="1">
        <v>3</v>
      </c>
      <c r="AM34" s="1">
        <v>3</v>
      </c>
      <c r="AN34" s="1">
        <v>3</v>
      </c>
      <c r="AO34" s="1">
        <v>3</v>
      </c>
      <c r="AP34" s="1">
        <v>3</v>
      </c>
      <c r="AQ34" s="1">
        <v>3</v>
      </c>
      <c r="AR34" s="1">
        <v>3</v>
      </c>
      <c r="AS34" s="1">
        <v>3</v>
      </c>
      <c r="AT34" s="1">
        <v>3</v>
      </c>
      <c r="AU34" s="1">
        <v>3</v>
      </c>
      <c r="AV34" s="1">
        <v>3</v>
      </c>
      <c r="AW34" s="1">
        <v>3</v>
      </c>
      <c r="AX34" s="1">
        <v>3</v>
      </c>
      <c r="AY34" s="1">
        <v>3</v>
      </c>
      <c r="AZ34" s="1">
        <v>10</v>
      </c>
      <c r="BA34" s="1">
        <v>3</v>
      </c>
      <c r="BB34" s="1">
        <v>7</v>
      </c>
      <c r="BC34" s="1">
        <v>3</v>
      </c>
      <c r="BD34" s="1">
        <v>3</v>
      </c>
      <c r="BE34" s="1">
        <v>3</v>
      </c>
      <c r="BF34" s="1">
        <v>3</v>
      </c>
      <c r="BG34" s="1">
        <v>3</v>
      </c>
    </row>
    <row r="35" spans="1:59" hidden="1" x14ac:dyDescent="0.2">
      <c r="A35" s="1" t="s">
        <v>145</v>
      </c>
      <c r="B35" s="1">
        <v>43565173</v>
      </c>
      <c r="C35" s="1" t="s">
        <v>61</v>
      </c>
      <c r="D35" s="1" t="s">
        <v>85</v>
      </c>
      <c r="E35" s="1" t="s">
        <v>114</v>
      </c>
      <c r="F35" s="1" t="s">
        <v>146</v>
      </c>
      <c r="G35" s="1" t="s">
        <v>147</v>
      </c>
      <c r="H35" s="1" t="s">
        <v>148</v>
      </c>
      <c r="I35" s="1" t="s">
        <v>67</v>
      </c>
      <c r="J35" s="1">
        <v>10</v>
      </c>
      <c r="K35" s="1">
        <v>10</v>
      </c>
      <c r="L35" s="1">
        <v>6</v>
      </c>
      <c r="M35" s="1">
        <v>5</v>
      </c>
      <c r="N35" s="1">
        <v>9</v>
      </c>
      <c r="O35" s="1">
        <v>3</v>
      </c>
      <c r="P35" s="1">
        <v>2</v>
      </c>
      <c r="Q35" s="1">
        <v>2</v>
      </c>
      <c r="R35" s="1">
        <v>3</v>
      </c>
      <c r="S35" s="1">
        <v>3</v>
      </c>
      <c r="T35" s="1">
        <v>6</v>
      </c>
      <c r="U35" s="1">
        <v>3</v>
      </c>
      <c r="V35" s="1">
        <v>4</v>
      </c>
      <c r="W35" s="1">
        <v>8</v>
      </c>
      <c r="X35" s="1">
        <v>3</v>
      </c>
      <c r="Y35" s="1">
        <v>9</v>
      </c>
      <c r="Z35" s="1">
        <v>8</v>
      </c>
      <c r="AA35" s="1">
        <v>1</v>
      </c>
      <c r="AB35" s="1">
        <v>2</v>
      </c>
      <c r="AC35" s="1">
        <v>5</v>
      </c>
      <c r="AD35" s="1">
        <v>9</v>
      </c>
      <c r="AE35" s="1">
        <v>9</v>
      </c>
      <c r="AF35" s="1">
        <v>9</v>
      </c>
      <c r="AG35" s="1">
        <v>9</v>
      </c>
      <c r="AH35" s="1">
        <v>9</v>
      </c>
      <c r="AI35" s="1">
        <v>3</v>
      </c>
      <c r="AJ35" s="1">
        <v>3</v>
      </c>
      <c r="AK35" s="1">
        <v>3</v>
      </c>
      <c r="AL35" s="1">
        <v>3</v>
      </c>
      <c r="AM35" s="1">
        <v>5</v>
      </c>
      <c r="AN35" s="1">
        <v>7</v>
      </c>
      <c r="AO35" s="1">
        <v>7</v>
      </c>
      <c r="AP35" s="1">
        <v>7</v>
      </c>
      <c r="AQ35" s="1">
        <v>1</v>
      </c>
      <c r="AR35" s="1">
        <v>2</v>
      </c>
      <c r="AS35" s="1">
        <v>8</v>
      </c>
      <c r="AT35" s="1">
        <v>8</v>
      </c>
      <c r="AU35" s="1">
        <v>9</v>
      </c>
      <c r="AV35" s="1">
        <v>10</v>
      </c>
      <c r="AW35" s="1">
        <v>10</v>
      </c>
      <c r="AX35" s="1">
        <v>9</v>
      </c>
      <c r="AY35" s="1">
        <v>8</v>
      </c>
      <c r="AZ35" s="1">
        <v>10</v>
      </c>
      <c r="BA35" s="1">
        <v>8</v>
      </c>
      <c r="BB35" s="1">
        <v>8</v>
      </c>
      <c r="BC35" s="1">
        <v>10</v>
      </c>
      <c r="BD35" s="1">
        <v>10</v>
      </c>
      <c r="BE35" s="1">
        <v>8</v>
      </c>
      <c r="BF35" s="1">
        <v>10</v>
      </c>
      <c r="BG35" s="1">
        <v>10</v>
      </c>
    </row>
    <row r="36" spans="1:59" hidden="1" x14ac:dyDescent="0.2">
      <c r="A36" s="1" t="s">
        <v>149</v>
      </c>
      <c r="B36" s="1">
        <v>32105478</v>
      </c>
      <c r="C36" s="1" t="s">
        <v>61</v>
      </c>
      <c r="D36" s="1" t="s">
        <v>85</v>
      </c>
      <c r="E36" s="1" t="s">
        <v>63</v>
      </c>
      <c r="F36" s="1" t="s">
        <v>64</v>
      </c>
      <c r="G36" s="1" t="s">
        <v>121</v>
      </c>
      <c r="H36" s="1" t="s">
        <v>91</v>
      </c>
      <c r="I36" s="1" t="s">
        <v>67</v>
      </c>
      <c r="J36" s="1">
        <v>10</v>
      </c>
      <c r="K36" s="1">
        <v>10</v>
      </c>
      <c r="L36" s="1">
        <v>8</v>
      </c>
      <c r="M36" s="1">
        <v>7</v>
      </c>
      <c r="N36" s="1">
        <v>10</v>
      </c>
      <c r="O36" s="1">
        <v>7</v>
      </c>
      <c r="P36" s="1">
        <v>6</v>
      </c>
      <c r="Q36" s="1">
        <v>8</v>
      </c>
      <c r="R36" s="1">
        <v>10</v>
      </c>
      <c r="S36" s="1">
        <v>10</v>
      </c>
      <c r="T36" s="1">
        <v>10</v>
      </c>
      <c r="U36" s="1">
        <v>5</v>
      </c>
      <c r="V36" s="1">
        <v>8</v>
      </c>
      <c r="W36" s="1">
        <v>8</v>
      </c>
      <c r="X36" s="1">
        <v>5</v>
      </c>
      <c r="Y36" s="1">
        <v>8</v>
      </c>
      <c r="Z36" s="1">
        <v>4</v>
      </c>
      <c r="AA36" s="1">
        <v>4</v>
      </c>
      <c r="AB36" s="1">
        <v>7</v>
      </c>
      <c r="AC36" s="1">
        <v>7</v>
      </c>
      <c r="AD36" s="1">
        <v>10</v>
      </c>
      <c r="AE36" s="1">
        <v>10</v>
      </c>
      <c r="AF36" s="1">
        <v>10</v>
      </c>
      <c r="AG36" s="1">
        <v>10</v>
      </c>
      <c r="AH36" s="1">
        <v>10</v>
      </c>
      <c r="AI36" s="1">
        <v>9</v>
      </c>
      <c r="AJ36" s="1">
        <v>8</v>
      </c>
      <c r="AK36" s="1">
        <v>9</v>
      </c>
      <c r="AL36" s="1">
        <v>9</v>
      </c>
      <c r="AM36" s="1">
        <v>9</v>
      </c>
      <c r="AN36" s="1">
        <v>10</v>
      </c>
      <c r="AO36" s="1">
        <v>10</v>
      </c>
      <c r="AP36" s="1">
        <v>9</v>
      </c>
      <c r="AQ36" s="1">
        <v>4</v>
      </c>
      <c r="AR36" s="1">
        <v>7</v>
      </c>
      <c r="AS36" s="1">
        <v>10</v>
      </c>
      <c r="AT36" s="1">
        <v>10</v>
      </c>
      <c r="AU36" s="1">
        <v>10</v>
      </c>
      <c r="AV36" s="1">
        <v>10</v>
      </c>
      <c r="AW36" s="1">
        <v>10</v>
      </c>
      <c r="AX36" s="1">
        <v>10</v>
      </c>
      <c r="AY36" s="1">
        <v>9</v>
      </c>
      <c r="AZ36" s="1">
        <v>10</v>
      </c>
      <c r="BA36" s="1">
        <v>10</v>
      </c>
      <c r="BB36" s="1">
        <v>9</v>
      </c>
      <c r="BC36" s="1">
        <v>9</v>
      </c>
      <c r="BD36" s="1">
        <v>9</v>
      </c>
      <c r="BE36" s="1">
        <v>7</v>
      </c>
      <c r="BF36" s="1">
        <v>9</v>
      </c>
      <c r="BG36" s="1">
        <v>7</v>
      </c>
    </row>
    <row r="37" spans="1:59" hidden="1" x14ac:dyDescent="0.2">
      <c r="A37" s="1" t="s">
        <v>150</v>
      </c>
      <c r="B37" s="1">
        <v>52316367</v>
      </c>
      <c r="C37" s="1" t="s">
        <v>61</v>
      </c>
      <c r="D37" s="1" t="s">
        <v>85</v>
      </c>
      <c r="E37" s="1" t="s">
        <v>70</v>
      </c>
      <c r="F37" s="1" t="s">
        <v>64</v>
      </c>
      <c r="G37" s="1" t="s">
        <v>71</v>
      </c>
      <c r="H37" s="1" t="s">
        <v>66</v>
      </c>
      <c r="I37" s="1" t="s">
        <v>67</v>
      </c>
      <c r="J37" s="1">
        <v>10</v>
      </c>
      <c r="K37" s="1">
        <v>10</v>
      </c>
      <c r="L37" s="1">
        <v>10</v>
      </c>
      <c r="M37" s="1">
        <v>7</v>
      </c>
      <c r="N37" s="1">
        <v>10</v>
      </c>
      <c r="O37" s="1">
        <v>9</v>
      </c>
      <c r="P37" s="1">
        <v>2</v>
      </c>
      <c r="Q37" s="1">
        <v>8</v>
      </c>
      <c r="R37" s="1">
        <v>2</v>
      </c>
      <c r="S37" s="1">
        <v>2</v>
      </c>
      <c r="T37" s="1">
        <v>10</v>
      </c>
      <c r="U37" s="1">
        <v>5</v>
      </c>
      <c r="V37" s="1">
        <v>9</v>
      </c>
      <c r="W37" s="1">
        <v>10</v>
      </c>
      <c r="X37" s="1">
        <v>2</v>
      </c>
      <c r="Y37" s="1">
        <v>10</v>
      </c>
      <c r="Z37" s="1">
        <v>2</v>
      </c>
      <c r="AA37" s="1">
        <v>2</v>
      </c>
      <c r="AB37" s="1">
        <v>7</v>
      </c>
      <c r="AC37" s="1">
        <v>9</v>
      </c>
      <c r="AD37" s="1">
        <v>8</v>
      </c>
      <c r="AE37" s="1">
        <v>8</v>
      </c>
      <c r="AF37" s="1">
        <v>8</v>
      </c>
      <c r="AG37" s="1">
        <v>7</v>
      </c>
      <c r="AH37" s="1">
        <v>10</v>
      </c>
      <c r="AI37" s="1">
        <v>2</v>
      </c>
      <c r="AJ37" s="1">
        <v>7</v>
      </c>
      <c r="AK37" s="1">
        <v>3</v>
      </c>
      <c r="AL37" s="1">
        <v>10</v>
      </c>
      <c r="AM37" s="1">
        <v>9</v>
      </c>
      <c r="AN37" s="1">
        <v>5</v>
      </c>
      <c r="AO37" s="1">
        <v>10</v>
      </c>
      <c r="AP37" s="1">
        <v>4</v>
      </c>
      <c r="AQ37" s="1">
        <v>7</v>
      </c>
      <c r="AR37" s="1">
        <v>10</v>
      </c>
      <c r="AS37" s="1">
        <v>10</v>
      </c>
      <c r="AT37" s="1">
        <v>6</v>
      </c>
      <c r="AU37" s="1">
        <v>10</v>
      </c>
      <c r="AV37" s="1">
        <v>10</v>
      </c>
      <c r="AW37" s="1">
        <v>7</v>
      </c>
      <c r="AX37" s="1">
        <v>9</v>
      </c>
      <c r="AY37" s="1">
        <v>10</v>
      </c>
      <c r="AZ37" s="1">
        <v>2</v>
      </c>
      <c r="BA37" s="1">
        <v>10</v>
      </c>
      <c r="BB37" s="1">
        <v>3</v>
      </c>
      <c r="BC37" s="1">
        <v>8</v>
      </c>
      <c r="BD37" s="1">
        <v>5</v>
      </c>
      <c r="BE37" s="1">
        <v>5</v>
      </c>
      <c r="BF37" s="1">
        <v>10</v>
      </c>
      <c r="BG37" s="1">
        <v>10</v>
      </c>
    </row>
    <row r="38" spans="1:59" hidden="1" x14ac:dyDescent="0.2">
      <c r="A38" s="1" t="s">
        <v>151</v>
      </c>
      <c r="B38" s="1">
        <v>24331769</v>
      </c>
      <c r="C38" s="1" t="s">
        <v>69</v>
      </c>
      <c r="D38" s="1" t="s">
        <v>85</v>
      </c>
      <c r="E38" s="1" t="s">
        <v>63</v>
      </c>
      <c r="F38" s="1" t="s">
        <v>64</v>
      </c>
      <c r="G38" s="1" t="s">
        <v>65</v>
      </c>
      <c r="H38" s="1" t="s">
        <v>87</v>
      </c>
      <c r="I38" s="1" t="s">
        <v>67</v>
      </c>
      <c r="J38" s="1">
        <v>6</v>
      </c>
      <c r="K38" s="1">
        <v>10</v>
      </c>
      <c r="L38" s="1">
        <v>10</v>
      </c>
      <c r="M38" s="1">
        <v>2</v>
      </c>
      <c r="N38" s="1">
        <v>10</v>
      </c>
      <c r="O38" s="1">
        <v>5</v>
      </c>
      <c r="P38" s="1">
        <v>5</v>
      </c>
      <c r="Q38" s="1">
        <v>2</v>
      </c>
      <c r="R38" s="1">
        <v>8</v>
      </c>
      <c r="S38" s="1">
        <v>6</v>
      </c>
      <c r="T38" s="1">
        <v>8</v>
      </c>
      <c r="U38" s="1">
        <v>8</v>
      </c>
      <c r="V38" s="1">
        <v>7</v>
      </c>
      <c r="W38" s="1">
        <v>9</v>
      </c>
      <c r="X38" s="1">
        <v>7</v>
      </c>
      <c r="Y38" s="1">
        <v>7</v>
      </c>
      <c r="Z38" s="1">
        <v>8</v>
      </c>
      <c r="AA38" s="1">
        <v>3</v>
      </c>
      <c r="AB38" s="1">
        <v>5</v>
      </c>
      <c r="AC38" s="1">
        <v>7</v>
      </c>
      <c r="AD38" s="1">
        <v>10</v>
      </c>
      <c r="AE38" s="1">
        <v>10</v>
      </c>
      <c r="AF38" s="1">
        <v>10</v>
      </c>
      <c r="AG38" s="1">
        <v>10</v>
      </c>
      <c r="AH38" s="1">
        <v>10</v>
      </c>
      <c r="AI38" s="1">
        <v>8</v>
      </c>
      <c r="AJ38" s="1">
        <v>8</v>
      </c>
      <c r="AK38" s="1">
        <v>9</v>
      </c>
      <c r="AL38" s="1">
        <v>6</v>
      </c>
      <c r="AM38" s="1">
        <v>9</v>
      </c>
      <c r="AN38" s="1">
        <v>10</v>
      </c>
      <c r="AO38" s="1">
        <v>10</v>
      </c>
      <c r="AP38" s="1">
        <v>10</v>
      </c>
      <c r="AQ38" s="1">
        <v>5</v>
      </c>
      <c r="AR38" s="1">
        <v>8</v>
      </c>
      <c r="AS38" s="1">
        <v>10</v>
      </c>
      <c r="AT38" s="1">
        <v>10</v>
      </c>
      <c r="AU38" s="1">
        <v>10</v>
      </c>
      <c r="AV38" s="1">
        <v>10</v>
      </c>
      <c r="AW38" s="1">
        <v>10</v>
      </c>
      <c r="AX38" s="1">
        <v>10</v>
      </c>
      <c r="AY38" s="1">
        <v>10</v>
      </c>
      <c r="AZ38" s="1">
        <v>10</v>
      </c>
      <c r="BA38" s="1">
        <v>10</v>
      </c>
      <c r="BB38" s="1">
        <v>10</v>
      </c>
      <c r="BC38" s="1">
        <v>10</v>
      </c>
      <c r="BD38" s="1">
        <v>7</v>
      </c>
      <c r="BE38" s="1">
        <v>10</v>
      </c>
      <c r="BF38" s="1">
        <v>10</v>
      </c>
      <c r="BG38" s="1">
        <v>10</v>
      </c>
    </row>
    <row r="39" spans="1:59" hidden="1" x14ac:dyDescent="0.2">
      <c r="A39" s="1" t="s">
        <v>152</v>
      </c>
      <c r="B39" s="1">
        <v>1152209663</v>
      </c>
      <c r="C39" s="1" t="s">
        <v>84</v>
      </c>
      <c r="D39" s="1" t="s">
        <v>85</v>
      </c>
      <c r="E39" s="1" t="s">
        <v>63</v>
      </c>
      <c r="F39" s="1" t="s">
        <v>64</v>
      </c>
      <c r="G39" s="1" t="s">
        <v>65</v>
      </c>
      <c r="H39" s="1" t="s">
        <v>153</v>
      </c>
      <c r="I39" s="1" t="s">
        <v>77</v>
      </c>
      <c r="J39" s="1">
        <v>8</v>
      </c>
      <c r="K39" s="1">
        <v>10</v>
      </c>
      <c r="L39" s="1">
        <v>8</v>
      </c>
      <c r="M39" s="1">
        <v>8</v>
      </c>
      <c r="N39" s="1">
        <v>10</v>
      </c>
      <c r="O39" s="1">
        <v>7</v>
      </c>
      <c r="P39" s="1">
        <v>9</v>
      </c>
      <c r="Q39" s="1">
        <v>5</v>
      </c>
      <c r="R39" s="1">
        <v>10</v>
      </c>
      <c r="S39" s="1">
        <v>7</v>
      </c>
      <c r="T39" s="1">
        <v>7</v>
      </c>
      <c r="U39" s="1">
        <v>5</v>
      </c>
      <c r="V39" s="1">
        <v>6</v>
      </c>
      <c r="W39" s="1">
        <v>10</v>
      </c>
      <c r="X39" s="1">
        <v>6</v>
      </c>
      <c r="Y39" s="1">
        <v>6</v>
      </c>
      <c r="Z39" s="1">
        <v>5</v>
      </c>
      <c r="AA39" s="1">
        <v>4</v>
      </c>
      <c r="AB39" s="1">
        <v>5</v>
      </c>
      <c r="AC39" s="1">
        <v>5</v>
      </c>
      <c r="AD39" s="1">
        <v>10</v>
      </c>
      <c r="AE39" s="1">
        <v>10</v>
      </c>
      <c r="AF39" s="1">
        <v>9</v>
      </c>
      <c r="AG39" s="1">
        <v>10</v>
      </c>
      <c r="AH39" s="1">
        <v>8</v>
      </c>
      <c r="AI39" s="1">
        <v>9</v>
      </c>
      <c r="AJ39" s="1">
        <v>6</v>
      </c>
      <c r="AK39" s="1">
        <v>10</v>
      </c>
      <c r="AL39" s="1">
        <v>10</v>
      </c>
      <c r="AM39" s="1">
        <v>7</v>
      </c>
      <c r="AN39" s="1">
        <v>9</v>
      </c>
      <c r="AO39" s="1">
        <v>10</v>
      </c>
      <c r="AP39" s="1">
        <v>10</v>
      </c>
      <c r="AQ39" s="1">
        <v>6</v>
      </c>
      <c r="AR39" s="1">
        <v>6</v>
      </c>
      <c r="AS39" s="1">
        <v>10</v>
      </c>
      <c r="AT39" s="1">
        <v>10</v>
      </c>
      <c r="AU39" s="1">
        <v>10</v>
      </c>
      <c r="AV39" s="1">
        <v>10</v>
      </c>
      <c r="AW39" s="1">
        <v>10</v>
      </c>
      <c r="AX39" s="1">
        <v>10</v>
      </c>
      <c r="AY39" s="1">
        <v>10</v>
      </c>
      <c r="AZ39" s="1">
        <v>10</v>
      </c>
      <c r="BA39" s="1">
        <v>8</v>
      </c>
      <c r="BB39" s="1">
        <v>10</v>
      </c>
      <c r="BC39" s="1">
        <v>10</v>
      </c>
      <c r="BD39" s="1">
        <v>10</v>
      </c>
      <c r="BE39" s="1">
        <v>9</v>
      </c>
      <c r="BF39" s="1">
        <v>8</v>
      </c>
      <c r="BG39" s="1">
        <v>8</v>
      </c>
    </row>
    <row r="40" spans="1:59" hidden="1" x14ac:dyDescent="0.2">
      <c r="A40" s="1" t="s">
        <v>154</v>
      </c>
      <c r="B40" s="1">
        <v>86056154</v>
      </c>
      <c r="C40" s="1" t="s">
        <v>61</v>
      </c>
      <c r="D40" s="1" t="s">
        <v>62</v>
      </c>
      <c r="E40" s="1" t="s">
        <v>63</v>
      </c>
      <c r="F40" s="1" t="s">
        <v>64</v>
      </c>
      <c r="G40" s="1" t="s">
        <v>65</v>
      </c>
      <c r="H40" s="1" t="s">
        <v>87</v>
      </c>
      <c r="I40" s="1" t="s">
        <v>80</v>
      </c>
      <c r="J40" s="1">
        <v>9</v>
      </c>
      <c r="K40" s="1">
        <v>10</v>
      </c>
      <c r="L40" s="1">
        <v>8</v>
      </c>
      <c r="M40" s="1">
        <v>3</v>
      </c>
      <c r="N40" s="1">
        <v>7</v>
      </c>
      <c r="O40" s="1">
        <v>4</v>
      </c>
      <c r="P40" s="1">
        <v>6</v>
      </c>
      <c r="Q40" s="1">
        <v>1</v>
      </c>
      <c r="R40" s="1">
        <v>3</v>
      </c>
      <c r="S40" s="1">
        <v>2</v>
      </c>
      <c r="T40" s="1">
        <v>5</v>
      </c>
      <c r="U40" s="1">
        <v>4</v>
      </c>
      <c r="V40" s="1">
        <v>6</v>
      </c>
      <c r="W40" s="1">
        <v>10</v>
      </c>
      <c r="X40" s="1">
        <v>7</v>
      </c>
      <c r="Y40" s="1">
        <v>9</v>
      </c>
      <c r="Z40" s="1">
        <v>2</v>
      </c>
      <c r="AA40" s="1">
        <v>1</v>
      </c>
      <c r="AB40" s="1">
        <v>3</v>
      </c>
      <c r="AC40" s="1">
        <v>4</v>
      </c>
      <c r="AD40" s="1">
        <v>10</v>
      </c>
      <c r="AE40" s="1">
        <v>9</v>
      </c>
      <c r="AF40" s="1">
        <v>8</v>
      </c>
      <c r="AG40" s="1">
        <v>3</v>
      </c>
      <c r="AH40" s="1">
        <v>6</v>
      </c>
      <c r="AI40" s="1">
        <v>1</v>
      </c>
      <c r="AJ40" s="1">
        <v>2</v>
      </c>
      <c r="AK40" s="1">
        <v>4</v>
      </c>
      <c r="AL40" s="1">
        <v>7</v>
      </c>
      <c r="AM40" s="1">
        <v>4</v>
      </c>
      <c r="AN40" s="1">
        <v>6</v>
      </c>
      <c r="AO40" s="1">
        <v>10</v>
      </c>
      <c r="AP40" s="1">
        <v>3</v>
      </c>
      <c r="AQ40" s="1">
        <v>1</v>
      </c>
      <c r="AR40" s="1">
        <v>3</v>
      </c>
      <c r="AS40" s="1">
        <v>9</v>
      </c>
      <c r="AT40" s="1">
        <v>5</v>
      </c>
      <c r="AU40" s="1">
        <v>6</v>
      </c>
      <c r="AV40" s="1">
        <v>5</v>
      </c>
      <c r="AW40" s="1">
        <v>8</v>
      </c>
      <c r="AX40" s="1">
        <v>9</v>
      </c>
      <c r="AY40" s="1">
        <v>6</v>
      </c>
      <c r="AZ40" s="1">
        <v>7</v>
      </c>
      <c r="BA40" s="1">
        <v>8</v>
      </c>
      <c r="BB40" s="1">
        <v>4</v>
      </c>
      <c r="BC40" s="1">
        <v>9</v>
      </c>
      <c r="BD40" s="1">
        <v>6</v>
      </c>
      <c r="BE40" s="1">
        <v>3</v>
      </c>
      <c r="BF40" s="1">
        <v>9</v>
      </c>
      <c r="BG40" s="1">
        <v>1</v>
      </c>
    </row>
    <row r="41" spans="1:59" hidden="1" x14ac:dyDescent="0.2">
      <c r="A41" s="1" t="s">
        <v>155</v>
      </c>
      <c r="B41" s="1">
        <v>1053817088</v>
      </c>
      <c r="C41" s="1" t="s">
        <v>84</v>
      </c>
      <c r="D41" s="1" t="s">
        <v>85</v>
      </c>
      <c r="E41" s="1" t="s">
        <v>63</v>
      </c>
      <c r="F41" s="1" t="s">
        <v>64</v>
      </c>
      <c r="G41" s="1" t="s">
        <v>65</v>
      </c>
      <c r="H41" s="1" t="s">
        <v>66</v>
      </c>
      <c r="I41" s="1" t="s">
        <v>67</v>
      </c>
      <c r="J41" s="1">
        <v>10</v>
      </c>
      <c r="K41" s="1">
        <v>10</v>
      </c>
      <c r="L41" s="1">
        <v>10</v>
      </c>
      <c r="M41" s="1">
        <v>8</v>
      </c>
      <c r="N41" s="1">
        <v>10</v>
      </c>
      <c r="O41" s="1">
        <v>5</v>
      </c>
      <c r="P41" s="1">
        <v>10</v>
      </c>
      <c r="Q41" s="1">
        <v>8</v>
      </c>
      <c r="R41" s="1">
        <v>10</v>
      </c>
      <c r="S41" s="1">
        <v>10</v>
      </c>
      <c r="T41" s="1">
        <v>8</v>
      </c>
      <c r="U41" s="1">
        <v>6</v>
      </c>
      <c r="V41" s="1">
        <v>6</v>
      </c>
      <c r="W41" s="1">
        <v>8</v>
      </c>
      <c r="X41" s="1">
        <v>6</v>
      </c>
      <c r="Y41" s="1">
        <v>10</v>
      </c>
      <c r="Z41" s="1">
        <v>10</v>
      </c>
      <c r="AA41" s="1">
        <v>8</v>
      </c>
      <c r="AB41" s="1">
        <v>6</v>
      </c>
      <c r="AC41" s="1">
        <v>6</v>
      </c>
      <c r="AD41" s="1">
        <v>10</v>
      </c>
      <c r="AE41" s="1">
        <v>10</v>
      </c>
      <c r="AF41" s="1">
        <v>10</v>
      </c>
      <c r="AG41" s="1">
        <v>10</v>
      </c>
      <c r="AH41" s="1">
        <v>10</v>
      </c>
      <c r="AI41" s="1">
        <v>10</v>
      </c>
      <c r="AJ41" s="1">
        <v>10</v>
      </c>
      <c r="AK41" s="1">
        <v>10</v>
      </c>
      <c r="AL41" s="1">
        <v>10</v>
      </c>
      <c r="AM41" s="1">
        <v>10</v>
      </c>
      <c r="AN41" s="1">
        <v>10</v>
      </c>
      <c r="AO41" s="1">
        <v>10</v>
      </c>
      <c r="AP41" s="1">
        <v>10</v>
      </c>
      <c r="AQ41" s="1">
        <v>10</v>
      </c>
      <c r="AR41" s="1">
        <v>10</v>
      </c>
      <c r="AS41" s="1">
        <v>10</v>
      </c>
      <c r="AT41" s="1">
        <v>10</v>
      </c>
      <c r="AU41" s="1">
        <v>10</v>
      </c>
      <c r="AV41" s="1">
        <v>10</v>
      </c>
      <c r="AW41" s="1">
        <v>10</v>
      </c>
      <c r="AX41" s="1">
        <v>10</v>
      </c>
      <c r="AY41" s="1">
        <v>10</v>
      </c>
      <c r="AZ41" s="1">
        <v>10</v>
      </c>
      <c r="BA41" s="1">
        <v>10</v>
      </c>
      <c r="BB41" s="1">
        <v>10</v>
      </c>
      <c r="BC41" s="1">
        <v>10</v>
      </c>
      <c r="BD41" s="1">
        <v>10</v>
      </c>
      <c r="BE41" s="1">
        <v>10</v>
      </c>
      <c r="BF41" s="1">
        <v>10</v>
      </c>
      <c r="BG41" s="1">
        <v>10</v>
      </c>
    </row>
    <row r="42" spans="1:59" hidden="1" x14ac:dyDescent="0.2">
      <c r="A42" s="1" t="s">
        <v>156</v>
      </c>
      <c r="B42" s="1">
        <v>71738517</v>
      </c>
      <c r="C42" s="1" t="s">
        <v>61</v>
      </c>
      <c r="D42" s="1" t="s">
        <v>62</v>
      </c>
      <c r="E42" s="1" t="s">
        <v>157</v>
      </c>
      <c r="F42" s="1" t="s">
        <v>103</v>
      </c>
      <c r="G42" s="1" t="s">
        <v>158</v>
      </c>
      <c r="H42" s="1" t="s">
        <v>159</v>
      </c>
      <c r="I42" s="1" t="s">
        <v>80</v>
      </c>
      <c r="J42" s="1">
        <v>1</v>
      </c>
      <c r="K42" s="1">
        <v>10</v>
      </c>
      <c r="L42" s="1">
        <v>1</v>
      </c>
      <c r="M42" s="1">
        <v>1</v>
      </c>
      <c r="N42" s="1">
        <v>9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10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10</v>
      </c>
      <c r="AP42" s="1">
        <v>1</v>
      </c>
      <c r="AQ42" s="1">
        <v>10</v>
      </c>
      <c r="AR42" s="1">
        <v>10</v>
      </c>
      <c r="AS42" s="1">
        <v>10</v>
      </c>
      <c r="AT42" s="1">
        <v>5</v>
      </c>
      <c r="AU42" s="1">
        <v>1</v>
      </c>
      <c r="AV42" s="1">
        <v>10</v>
      </c>
      <c r="AW42" s="1">
        <v>1</v>
      </c>
      <c r="AX42" s="1">
        <v>1</v>
      </c>
      <c r="AY42" s="1">
        <v>1</v>
      </c>
      <c r="AZ42" s="1">
        <v>3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7</v>
      </c>
      <c r="BG42" s="1">
        <v>1</v>
      </c>
    </row>
    <row r="43" spans="1:59" hidden="1" x14ac:dyDescent="0.2">
      <c r="A43" s="1" t="s">
        <v>160</v>
      </c>
      <c r="B43" s="1">
        <v>71743944</v>
      </c>
      <c r="C43" s="1" t="s">
        <v>61</v>
      </c>
      <c r="D43" s="1" t="s">
        <v>62</v>
      </c>
      <c r="E43" s="1" t="s">
        <v>63</v>
      </c>
      <c r="F43" s="1" t="s">
        <v>64</v>
      </c>
      <c r="G43" s="1" t="s">
        <v>65</v>
      </c>
      <c r="H43" s="1" t="s">
        <v>79</v>
      </c>
      <c r="I43" s="1" t="s">
        <v>67</v>
      </c>
      <c r="J43" s="1">
        <v>10</v>
      </c>
      <c r="K43" s="1">
        <v>8</v>
      </c>
      <c r="L43" s="1">
        <v>6</v>
      </c>
      <c r="M43" s="1">
        <v>6</v>
      </c>
      <c r="N43" s="1">
        <v>6</v>
      </c>
      <c r="O43" s="1">
        <v>1</v>
      </c>
      <c r="P43" s="1">
        <v>4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8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10</v>
      </c>
      <c r="AE43" s="1">
        <v>10</v>
      </c>
      <c r="AF43" s="1">
        <v>10</v>
      </c>
      <c r="AG43" s="1">
        <v>8</v>
      </c>
      <c r="AH43" s="1">
        <v>6</v>
      </c>
      <c r="AI43" s="1">
        <v>1</v>
      </c>
      <c r="AJ43" s="1">
        <v>1</v>
      </c>
      <c r="AK43" s="1">
        <v>8</v>
      </c>
      <c r="AL43" s="1">
        <v>6</v>
      </c>
      <c r="AM43" s="1">
        <v>6</v>
      </c>
      <c r="AN43" s="1">
        <v>4</v>
      </c>
      <c r="AO43" s="1">
        <v>10</v>
      </c>
      <c r="AP43" s="1">
        <v>1</v>
      </c>
      <c r="AQ43" s="1">
        <v>1</v>
      </c>
      <c r="AR43" s="1">
        <v>1</v>
      </c>
      <c r="AS43" s="1">
        <v>10</v>
      </c>
      <c r="AT43" s="1">
        <v>1</v>
      </c>
      <c r="AU43" s="1">
        <v>10</v>
      </c>
      <c r="AV43" s="1">
        <v>6</v>
      </c>
      <c r="AW43" s="1">
        <v>10</v>
      </c>
      <c r="AX43" s="1">
        <v>10</v>
      </c>
      <c r="AY43" s="1">
        <v>10</v>
      </c>
      <c r="AZ43" s="1">
        <v>10</v>
      </c>
      <c r="BA43" s="1">
        <v>10</v>
      </c>
      <c r="BB43" s="1">
        <v>10</v>
      </c>
      <c r="BC43" s="1">
        <v>10</v>
      </c>
      <c r="BD43" s="1">
        <v>10</v>
      </c>
      <c r="BE43" s="1">
        <v>10</v>
      </c>
      <c r="BF43" s="1">
        <v>10</v>
      </c>
      <c r="BG43" s="1">
        <v>10</v>
      </c>
    </row>
  </sheetData>
  <autoFilter ref="A1:BG43" xr:uid="{519C385F-5D15-440A-B1F4-1F63E9FDFEDA}">
    <filterColumn colId="0">
      <filters>
        <filter val="Luis Javier Sierra Arango"/>
      </filters>
    </filterColumn>
    <filterColumn colId="5">
      <filters>
        <filter val="Facultad de Artes Integrada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F5B2-9CC3-4D06-BF59-6E5F1A9DB982}">
  <dimension ref="A1:BG25"/>
  <sheetViews>
    <sheetView tabSelected="1" topLeftCell="G1" workbookViewId="0">
      <selection activeCell="AX22" sqref="AX22"/>
    </sheetView>
  </sheetViews>
  <sheetFormatPr baseColWidth="10" defaultRowHeight="12.75" x14ac:dyDescent="0.2"/>
  <cols>
    <col min="10" max="59" width="4.7109375" customWidth="1"/>
  </cols>
  <sheetData>
    <row r="1" spans="1:59" x14ac:dyDescent="0.2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222</v>
      </c>
      <c r="G1" s="1" t="s">
        <v>223</v>
      </c>
      <c r="H1" s="1" t="s">
        <v>224</v>
      </c>
      <c r="I1" s="1" t="s">
        <v>218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</row>
    <row r="2" spans="1:59" x14ac:dyDescent="0.2">
      <c r="A2" s="1" t="s">
        <v>140</v>
      </c>
      <c r="B2" s="1">
        <v>8127790</v>
      </c>
      <c r="C2" s="1" t="s">
        <v>69</v>
      </c>
      <c r="D2" s="1" t="s">
        <v>62</v>
      </c>
      <c r="E2" s="1" t="s">
        <v>63</v>
      </c>
      <c r="F2" s="1" t="s">
        <v>64</v>
      </c>
      <c r="G2" s="1" t="s">
        <v>121</v>
      </c>
      <c r="H2" s="1" t="s">
        <v>66</v>
      </c>
      <c r="I2" s="1" t="s">
        <v>82</v>
      </c>
      <c r="J2" s="1">
        <v>10</v>
      </c>
      <c r="K2" s="1">
        <v>10</v>
      </c>
      <c r="L2" s="1">
        <v>5</v>
      </c>
      <c r="M2" s="1">
        <v>8</v>
      </c>
      <c r="N2" s="1">
        <v>10</v>
      </c>
      <c r="O2" s="1">
        <v>10</v>
      </c>
      <c r="P2" s="1">
        <v>1</v>
      </c>
      <c r="Q2" s="1">
        <v>1</v>
      </c>
      <c r="R2" s="1">
        <v>10</v>
      </c>
      <c r="S2" s="1">
        <v>10</v>
      </c>
      <c r="T2" s="1">
        <v>1</v>
      </c>
      <c r="U2" s="1">
        <v>1</v>
      </c>
      <c r="V2" s="1">
        <v>1</v>
      </c>
      <c r="W2" s="1">
        <v>3</v>
      </c>
      <c r="X2" s="1">
        <v>1</v>
      </c>
      <c r="Y2" s="1">
        <v>3</v>
      </c>
      <c r="Z2" s="1">
        <v>1</v>
      </c>
      <c r="AA2" s="1">
        <v>1</v>
      </c>
      <c r="AB2" s="1">
        <v>1</v>
      </c>
      <c r="AC2" s="1">
        <v>1</v>
      </c>
      <c r="AD2" s="1">
        <v>10</v>
      </c>
      <c r="AE2" s="1">
        <v>10</v>
      </c>
      <c r="AF2" s="1">
        <v>10</v>
      </c>
      <c r="AG2" s="1">
        <v>10</v>
      </c>
      <c r="AH2" s="1">
        <v>10</v>
      </c>
      <c r="AI2" s="1">
        <v>10</v>
      </c>
      <c r="AJ2" s="1">
        <v>10</v>
      </c>
      <c r="AK2" s="1">
        <v>10</v>
      </c>
      <c r="AL2" s="1">
        <v>10</v>
      </c>
      <c r="AM2" s="1">
        <v>10</v>
      </c>
      <c r="AN2" s="1">
        <v>10</v>
      </c>
      <c r="AO2" s="1">
        <v>10</v>
      </c>
      <c r="AP2" s="1">
        <v>1</v>
      </c>
      <c r="AQ2" s="1">
        <v>1</v>
      </c>
      <c r="AR2" s="1">
        <v>1</v>
      </c>
      <c r="AS2" s="1">
        <v>10</v>
      </c>
      <c r="AT2" s="1">
        <v>1</v>
      </c>
      <c r="AU2" s="1">
        <v>10</v>
      </c>
      <c r="AV2" s="1">
        <v>10</v>
      </c>
      <c r="AW2" s="1">
        <v>10</v>
      </c>
      <c r="AX2" s="1">
        <v>3</v>
      </c>
      <c r="AY2" s="1">
        <v>1</v>
      </c>
      <c r="AZ2" s="1">
        <v>3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</row>
    <row r="3" spans="1:59" x14ac:dyDescent="0.2">
      <c r="I3">
        <f>SUM(J3:BG3)</f>
        <v>267</v>
      </c>
      <c r="J3">
        <f>SUM(J2:S2)</f>
        <v>75</v>
      </c>
      <c r="T3">
        <f>SUM(T2:AC2)</f>
        <v>14</v>
      </c>
      <c r="AD3">
        <f>SUM(AD2:AM2)</f>
        <v>100</v>
      </c>
      <c r="AN3">
        <f>SUM(AN2:AW2)</f>
        <v>64</v>
      </c>
      <c r="AX3">
        <f>SUM(AX2:BG2)</f>
        <v>14</v>
      </c>
    </row>
    <row r="4" spans="1:59" x14ac:dyDescent="0.2">
      <c r="I4" s="11">
        <v>1</v>
      </c>
      <c r="J4" s="10">
        <f>J3*$I$4/$I$3</f>
        <v>0.2808988764044944</v>
      </c>
      <c r="T4" s="10">
        <f>T3*$I$4/$I$3</f>
        <v>5.2434456928838954E-2</v>
      </c>
      <c r="AD4" s="10">
        <f>AD3*$I$4/$I$3</f>
        <v>0.37453183520599254</v>
      </c>
      <c r="AN4" s="10">
        <f>AN3*$I$4/$I$3</f>
        <v>0.23970037453183521</v>
      </c>
      <c r="AX4" s="10">
        <f>AX3*$I$4/$I$3</f>
        <v>5.2434456928838954E-2</v>
      </c>
    </row>
    <row r="5" spans="1:59" x14ac:dyDescent="0.2">
      <c r="A5" s="1" t="s">
        <v>78</v>
      </c>
      <c r="B5" s="1">
        <v>98558959</v>
      </c>
      <c r="C5" s="1" t="s">
        <v>61</v>
      </c>
      <c r="D5" s="1" t="s">
        <v>62</v>
      </c>
      <c r="E5" s="1" t="s">
        <v>63</v>
      </c>
      <c r="F5" s="1" t="s">
        <v>64</v>
      </c>
      <c r="G5" s="1" t="s">
        <v>65</v>
      </c>
      <c r="H5" s="1" t="s">
        <v>79</v>
      </c>
      <c r="I5" s="1" t="s">
        <v>80</v>
      </c>
      <c r="J5" s="1">
        <v>6</v>
      </c>
      <c r="K5" s="1">
        <v>6</v>
      </c>
      <c r="L5" s="1">
        <v>9</v>
      </c>
      <c r="M5" s="1">
        <v>4</v>
      </c>
      <c r="N5" s="1">
        <v>10</v>
      </c>
      <c r="O5" s="1">
        <v>5</v>
      </c>
      <c r="P5" s="1">
        <v>10</v>
      </c>
      <c r="Q5" s="1">
        <v>7</v>
      </c>
      <c r="R5" s="1">
        <v>8</v>
      </c>
      <c r="S5" s="1">
        <v>7</v>
      </c>
      <c r="T5" s="1">
        <v>10</v>
      </c>
      <c r="U5" s="1">
        <v>6</v>
      </c>
      <c r="V5" s="1">
        <v>10</v>
      </c>
      <c r="W5" s="1">
        <v>9</v>
      </c>
      <c r="X5" s="1">
        <v>9</v>
      </c>
      <c r="Y5" s="1">
        <v>10</v>
      </c>
      <c r="Z5" s="1">
        <v>10</v>
      </c>
      <c r="AA5" s="1">
        <v>3</v>
      </c>
      <c r="AB5" s="1">
        <v>5</v>
      </c>
      <c r="AC5" s="1">
        <v>8</v>
      </c>
      <c r="AD5" s="1">
        <v>10</v>
      </c>
      <c r="AE5" s="1">
        <v>10</v>
      </c>
      <c r="AF5" s="1">
        <v>8</v>
      </c>
      <c r="AG5" s="1">
        <v>10</v>
      </c>
      <c r="AH5" s="1">
        <v>10</v>
      </c>
      <c r="AI5" s="1">
        <v>8</v>
      </c>
      <c r="AJ5" s="1">
        <v>6</v>
      </c>
      <c r="AK5" s="1">
        <v>8</v>
      </c>
      <c r="AL5" s="1">
        <v>10</v>
      </c>
      <c r="AM5" s="1">
        <v>9</v>
      </c>
      <c r="AN5" s="1">
        <v>2</v>
      </c>
      <c r="AO5" s="1">
        <v>2</v>
      </c>
      <c r="AP5" s="1">
        <v>2</v>
      </c>
      <c r="AQ5" s="1">
        <v>5</v>
      </c>
      <c r="AR5" s="1">
        <v>7</v>
      </c>
      <c r="AS5" s="1">
        <v>8</v>
      </c>
      <c r="AT5" s="1">
        <v>6</v>
      </c>
      <c r="AU5" s="1">
        <v>10</v>
      </c>
      <c r="AV5" s="1">
        <v>10</v>
      </c>
      <c r="AW5" s="1">
        <v>9</v>
      </c>
      <c r="AX5" s="1">
        <v>10</v>
      </c>
      <c r="AY5" s="1">
        <v>10</v>
      </c>
      <c r="AZ5" s="1">
        <v>10</v>
      </c>
      <c r="BA5" s="1">
        <v>10</v>
      </c>
      <c r="BB5" s="1">
        <v>10</v>
      </c>
      <c r="BC5" s="1">
        <v>10</v>
      </c>
      <c r="BD5" s="1">
        <v>10</v>
      </c>
      <c r="BE5" s="1">
        <v>10</v>
      </c>
      <c r="BF5" s="1">
        <v>10</v>
      </c>
      <c r="BG5" s="1">
        <v>10</v>
      </c>
    </row>
    <row r="6" spans="1:59" x14ac:dyDescent="0.2">
      <c r="I6">
        <f>SUM(J6:BG6)</f>
        <v>402</v>
      </c>
      <c r="J6">
        <f>SUM(J5:S5)</f>
        <v>72</v>
      </c>
      <c r="T6">
        <f>SUM(T5:AC5)</f>
        <v>80</v>
      </c>
      <c r="AD6">
        <f>SUM(AD5:AM5)</f>
        <v>89</v>
      </c>
      <c r="AN6">
        <f>SUM(AN5:AW5)</f>
        <v>61</v>
      </c>
      <c r="AX6">
        <f>SUM(AX5:BG5)</f>
        <v>100</v>
      </c>
    </row>
    <row r="7" spans="1:59" x14ac:dyDescent="0.2">
      <c r="I7" s="11">
        <v>1</v>
      </c>
      <c r="J7" s="10">
        <f>J6*$I$7/$I$6</f>
        <v>0.17910447761194029</v>
      </c>
      <c r="T7" s="10">
        <f>T6*$I$7/$I$6</f>
        <v>0.19900497512437812</v>
      </c>
      <c r="AD7" s="10">
        <f>AD6*$I$7/$I$6</f>
        <v>0.22139303482587064</v>
      </c>
      <c r="AN7" s="10">
        <f>AN6*$I$7/$I$6</f>
        <v>0.15174129353233831</v>
      </c>
      <c r="AX7" s="10">
        <f>AX6*$I$7/$I$6</f>
        <v>0.24875621890547264</v>
      </c>
    </row>
    <row r="8" spans="1:59" x14ac:dyDescent="0.2">
      <c r="A8" s="1" t="s">
        <v>113</v>
      </c>
      <c r="B8" s="1">
        <v>71776871</v>
      </c>
      <c r="C8" s="1" t="s">
        <v>61</v>
      </c>
      <c r="D8" s="1" t="s">
        <v>62</v>
      </c>
      <c r="E8" s="1" t="s">
        <v>114</v>
      </c>
      <c r="F8" s="1" t="s">
        <v>64</v>
      </c>
      <c r="G8" s="1" t="s">
        <v>71</v>
      </c>
      <c r="H8" s="1" t="s">
        <v>72</v>
      </c>
      <c r="I8" s="1" t="s">
        <v>67</v>
      </c>
      <c r="J8" s="1">
        <v>7</v>
      </c>
      <c r="K8" s="1">
        <v>3</v>
      </c>
      <c r="L8" s="1">
        <v>5</v>
      </c>
      <c r="M8" s="1">
        <v>8</v>
      </c>
      <c r="N8" s="1">
        <v>8</v>
      </c>
      <c r="O8" s="1">
        <v>8</v>
      </c>
      <c r="P8" s="1">
        <v>10</v>
      </c>
      <c r="Q8" s="1">
        <v>7</v>
      </c>
      <c r="R8" s="1">
        <v>5</v>
      </c>
      <c r="S8" s="1">
        <v>8</v>
      </c>
      <c r="T8" s="1">
        <v>7</v>
      </c>
      <c r="U8" s="1">
        <v>8</v>
      </c>
      <c r="V8" s="1">
        <v>8</v>
      </c>
      <c r="W8" s="1">
        <v>6</v>
      </c>
      <c r="X8" s="1">
        <v>3</v>
      </c>
      <c r="Y8" s="1">
        <v>8</v>
      </c>
      <c r="Z8" s="1">
        <v>8</v>
      </c>
      <c r="AA8" s="1">
        <v>6</v>
      </c>
      <c r="AB8" s="1">
        <v>6</v>
      </c>
      <c r="AC8" s="1">
        <v>6</v>
      </c>
      <c r="AD8" s="1">
        <v>7</v>
      </c>
      <c r="AE8" s="1">
        <v>4</v>
      </c>
      <c r="AF8" s="1">
        <v>7</v>
      </c>
      <c r="AG8" s="1">
        <v>6</v>
      </c>
      <c r="AH8" s="1">
        <v>8</v>
      </c>
      <c r="AI8" s="1">
        <v>4</v>
      </c>
      <c r="AJ8" s="1">
        <v>7</v>
      </c>
      <c r="AK8" s="1">
        <v>5</v>
      </c>
      <c r="AL8" s="1">
        <v>4</v>
      </c>
      <c r="AM8" s="1">
        <v>6</v>
      </c>
      <c r="AN8" s="1">
        <v>3</v>
      </c>
      <c r="AO8" s="1">
        <v>3</v>
      </c>
      <c r="AP8" s="1">
        <v>6</v>
      </c>
      <c r="AQ8" s="1">
        <v>5</v>
      </c>
      <c r="AR8" s="1">
        <v>6</v>
      </c>
      <c r="AS8" s="1">
        <v>5</v>
      </c>
      <c r="AT8" s="1">
        <v>7</v>
      </c>
      <c r="AU8" s="1">
        <v>9</v>
      </c>
      <c r="AV8" s="1">
        <v>6</v>
      </c>
      <c r="AW8" s="1">
        <v>6</v>
      </c>
      <c r="AX8" s="1">
        <v>2</v>
      </c>
      <c r="AY8" s="1">
        <v>3</v>
      </c>
      <c r="AZ8" s="1">
        <v>5</v>
      </c>
      <c r="BA8" s="1">
        <v>3</v>
      </c>
      <c r="BB8" s="1">
        <v>4</v>
      </c>
      <c r="BC8" s="1">
        <v>4</v>
      </c>
      <c r="BD8" s="1">
        <v>3</v>
      </c>
      <c r="BE8" s="1">
        <v>4</v>
      </c>
      <c r="BF8" s="1">
        <v>3</v>
      </c>
      <c r="BG8" s="1">
        <v>3</v>
      </c>
    </row>
    <row r="9" spans="1:59" x14ac:dyDescent="0.2">
      <c r="I9">
        <f>SUM(J9:BG9)</f>
        <v>283</v>
      </c>
      <c r="J9">
        <f>SUM(J8:S8)</f>
        <v>69</v>
      </c>
      <c r="T9">
        <f>SUM(T8:AC8)</f>
        <v>66</v>
      </c>
      <c r="AD9">
        <f>SUM(AD8:AM8)</f>
        <v>58</v>
      </c>
      <c r="AN9">
        <f>SUM(AN8:AW8)</f>
        <v>56</v>
      </c>
      <c r="AX9">
        <f>SUM(AX8:BG8)</f>
        <v>34</v>
      </c>
    </row>
    <row r="10" spans="1:59" x14ac:dyDescent="0.2">
      <c r="I10" s="11">
        <v>1</v>
      </c>
      <c r="J10" s="10">
        <f>J9*$I$10/$I$9</f>
        <v>0.24381625441696114</v>
      </c>
      <c r="T10" s="10">
        <f>T9*$I$10/$I$9</f>
        <v>0.2332155477031802</v>
      </c>
      <c r="AD10" s="10">
        <f>AD9*$I$10/$I$9</f>
        <v>0.20494699646643111</v>
      </c>
      <c r="AN10" s="10">
        <f>AN9*$I$10/$I$9</f>
        <v>0.19787985865724381</v>
      </c>
      <c r="AX10" s="10">
        <f>AX9*$I$10/$I$9</f>
        <v>0.12014134275618374</v>
      </c>
    </row>
    <row r="11" spans="1:59" x14ac:dyDescent="0.2">
      <c r="A11" s="1" t="s">
        <v>120</v>
      </c>
      <c r="B11" s="1">
        <v>8164327</v>
      </c>
      <c r="C11" s="1" t="s">
        <v>69</v>
      </c>
      <c r="D11" s="1" t="s">
        <v>62</v>
      </c>
      <c r="E11" s="1" t="s">
        <v>63</v>
      </c>
      <c r="F11" s="1" t="s">
        <v>64</v>
      </c>
      <c r="G11" s="1" t="s">
        <v>121</v>
      </c>
      <c r="H11" s="1" t="s">
        <v>66</v>
      </c>
      <c r="I11" s="1" t="s">
        <v>67</v>
      </c>
      <c r="J11" s="1">
        <v>9</v>
      </c>
      <c r="K11" s="1">
        <v>10</v>
      </c>
      <c r="L11" s="1">
        <v>9</v>
      </c>
      <c r="M11" s="1">
        <v>3</v>
      </c>
      <c r="N11" s="1">
        <v>7</v>
      </c>
      <c r="O11" s="1">
        <v>5</v>
      </c>
      <c r="P11" s="1">
        <v>3</v>
      </c>
      <c r="Q11" s="1">
        <v>9</v>
      </c>
      <c r="R11" s="1">
        <v>5</v>
      </c>
      <c r="S11" s="1">
        <v>3</v>
      </c>
      <c r="T11" s="1">
        <v>8</v>
      </c>
      <c r="U11" s="1">
        <v>4</v>
      </c>
      <c r="V11" s="1">
        <v>4</v>
      </c>
      <c r="W11" s="1">
        <v>8</v>
      </c>
      <c r="X11" s="1">
        <v>1</v>
      </c>
      <c r="Y11" s="1">
        <v>10</v>
      </c>
      <c r="Z11" s="1">
        <v>1</v>
      </c>
      <c r="AA11" s="1">
        <v>1</v>
      </c>
      <c r="AB11" s="1">
        <v>4</v>
      </c>
      <c r="AC11" s="1">
        <v>6</v>
      </c>
      <c r="AD11" s="1">
        <v>10</v>
      </c>
      <c r="AE11" s="1">
        <v>8</v>
      </c>
      <c r="AF11" s="1">
        <v>5</v>
      </c>
      <c r="AG11" s="1">
        <v>8</v>
      </c>
      <c r="AH11" s="1">
        <v>2</v>
      </c>
      <c r="AI11" s="1">
        <v>1</v>
      </c>
      <c r="AJ11" s="1">
        <v>2</v>
      </c>
      <c r="AK11" s="1">
        <v>6</v>
      </c>
      <c r="AL11" s="1">
        <v>5</v>
      </c>
      <c r="AM11" s="1">
        <v>1</v>
      </c>
      <c r="AN11" s="1">
        <v>9</v>
      </c>
      <c r="AO11" s="1">
        <v>10</v>
      </c>
      <c r="AP11" s="1">
        <v>4</v>
      </c>
      <c r="AQ11" s="1">
        <v>4</v>
      </c>
      <c r="AR11" s="1">
        <v>3</v>
      </c>
      <c r="AS11" s="1">
        <v>10</v>
      </c>
      <c r="AT11" s="1">
        <v>8</v>
      </c>
      <c r="AU11" s="1">
        <v>6</v>
      </c>
      <c r="AV11" s="1">
        <v>8</v>
      </c>
      <c r="AW11" s="1">
        <v>5</v>
      </c>
      <c r="AX11" s="1">
        <v>10</v>
      </c>
      <c r="AY11" s="1">
        <v>7</v>
      </c>
      <c r="AZ11" s="1">
        <v>3</v>
      </c>
      <c r="BA11" s="1">
        <v>5</v>
      </c>
      <c r="BB11" s="1">
        <v>3</v>
      </c>
      <c r="BC11" s="1">
        <v>8</v>
      </c>
      <c r="BD11" s="1">
        <v>2</v>
      </c>
      <c r="BE11" s="1">
        <v>9</v>
      </c>
      <c r="BF11" s="1">
        <v>9</v>
      </c>
      <c r="BG11" s="1">
        <v>6</v>
      </c>
    </row>
    <row r="12" spans="1:59" x14ac:dyDescent="0.2">
      <c r="I12">
        <f>SUM(J12:BG12)</f>
        <v>287</v>
      </c>
      <c r="J12">
        <f>SUM(J11:S11)</f>
        <v>63</v>
      </c>
      <c r="T12">
        <f>SUM(T11:AC11)</f>
        <v>47</v>
      </c>
      <c r="AD12">
        <f>SUM(AD11:AM11)</f>
        <v>48</v>
      </c>
      <c r="AN12">
        <f>SUM(AN11:AW11)</f>
        <v>67</v>
      </c>
      <c r="AX12">
        <f>SUM(AX11:BG11)</f>
        <v>62</v>
      </c>
    </row>
    <row r="13" spans="1:59" x14ac:dyDescent="0.2">
      <c r="I13" s="11">
        <v>1</v>
      </c>
      <c r="J13" s="10">
        <f>J12*$I$13/$I$12</f>
        <v>0.21951219512195122</v>
      </c>
      <c r="T13" s="10">
        <f>T12*$I$13/$I$12</f>
        <v>0.16376306620209058</v>
      </c>
      <c r="AD13" s="10">
        <f>AD12*$I$13/$I$12</f>
        <v>0.1672473867595819</v>
      </c>
      <c r="AN13" s="10">
        <f>AN12*$I$13/$I$12</f>
        <v>0.23344947735191637</v>
      </c>
      <c r="AX13" s="10">
        <f>AX12*$I$13/$I$12</f>
        <v>0.21602787456445993</v>
      </c>
    </row>
    <row r="14" spans="1:59" x14ac:dyDescent="0.2">
      <c r="A14" s="1" t="s">
        <v>127</v>
      </c>
      <c r="B14" s="1">
        <v>43616112</v>
      </c>
      <c r="C14" s="1" t="s">
        <v>61</v>
      </c>
      <c r="D14" s="1" t="s">
        <v>85</v>
      </c>
      <c r="E14" s="1" t="s">
        <v>99</v>
      </c>
      <c r="F14" s="1" t="s">
        <v>64</v>
      </c>
      <c r="G14" s="1" t="s">
        <v>100</v>
      </c>
      <c r="H14" s="1" t="s">
        <v>91</v>
      </c>
      <c r="I14" s="1" t="s">
        <v>67</v>
      </c>
      <c r="J14" s="1">
        <v>9</v>
      </c>
      <c r="K14" s="1">
        <v>3</v>
      </c>
      <c r="L14" s="1">
        <v>10</v>
      </c>
      <c r="M14" s="1">
        <v>6</v>
      </c>
      <c r="N14" s="1">
        <v>9</v>
      </c>
      <c r="O14" s="1">
        <v>4</v>
      </c>
      <c r="P14" s="1">
        <v>10</v>
      </c>
      <c r="Q14" s="1">
        <v>2</v>
      </c>
      <c r="R14" s="1">
        <v>8</v>
      </c>
      <c r="S14" s="1">
        <v>8</v>
      </c>
      <c r="T14" s="1">
        <v>3</v>
      </c>
      <c r="U14" s="1">
        <v>6</v>
      </c>
      <c r="V14" s="1">
        <v>10</v>
      </c>
      <c r="W14" s="1">
        <v>7</v>
      </c>
      <c r="X14" s="1">
        <v>5</v>
      </c>
      <c r="Y14" s="1">
        <v>6</v>
      </c>
      <c r="Z14" s="1">
        <v>3</v>
      </c>
      <c r="AA14" s="1">
        <v>5</v>
      </c>
      <c r="AB14" s="1">
        <v>9</v>
      </c>
      <c r="AC14" s="1">
        <v>10</v>
      </c>
      <c r="AD14" s="1">
        <v>5</v>
      </c>
      <c r="AE14" s="1">
        <v>6</v>
      </c>
      <c r="AF14" s="1">
        <v>3</v>
      </c>
      <c r="AG14" s="1">
        <v>10</v>
      </c>
      <c r="AH14" s="1">
        <v>2</v>
      </c>
      <c r="AI14" s="1">
        <v>4</v>
      </c>
      <c r="AJ14" s="1">
        <v>5</v>
      </c>
      <c r="AK14" s="1">
        <v>9</v>
      </c>
      <c r="AL14" s="1">
        <v>4</v>
      </c>
      <c r="AM14" s="1">
        <v>7</v>
      </c>
      <c r="AN14" s="1">
        <v>1</v>
      </c>
      <c r="AO14" s="1">
        <v>5</v>
      </c>
      <c r="AP14" s="1">
        <v>5</v>
      </c>
      <c r="AQ14" s="1">
        <v>8</v>
      </c>
      <c r="AR14" s="1">
        <v>10</v>
      </c>
      <c r="AS14" s="1">
        <v>2</v>
      </c>
      <c r="AT14" s="1">
        <v>6</v>
      </c>
      <c r="AU14" s="1">
        <v>5</v>
      </c>
      <c r="AV14" s="1">
        <v>4</v>
      </c>
      <c r="AW14" s="1">
        <v>5</v>
      </c>
      <c r="AX14" s="1">
        <v>8</v>
      </c>
      <c r="AY14" s="1">
        <v>10</v>
      </c>
      <c r="AZ14" s="1">
        <v>9</v>
      </c>
      <c r="BA14" s="1">
        <v>10</v>
      </c>
      <c r="BB14" s="1">
        <v>10</v>
      </c>
      <c r="BC14" s="1">
        <v>10</v>
      </c>
      <c r="BD14" s="1">
        <v>10</v>
      </c>
      <c r="BE14" s="1">
        <v>6</v>
      </c>
      <c r="BF14" s="1">
        <v>10</v>
      </c>
      <c r="BG14" s="1">
        <v>6</v>
      </c>
    </row>
    <row r="15" spans="1:59" x14ac:dyDescent="0.2">
      <c r="I15">
        <f>SUM(J15:BG15)</f>
        <v>328</v>
      </c>
      <c r="J15">
        <f>SUM(J14:S14)</f>
        <v>69</v>
      </c>
      <c r="T15">
        <f>SUM(T14:AC14)</f>
        <v>64</v>
      </c>
      <c r="AD15">
        <f>SUM(AD14:AM14)</f>
        <v>55</v>
      </c>
      <c r="AN15">
        <f>SUM(AN14:AW14)</f>
        <v>51</v>
      </c>
      <c r="AX15">
        <f>SUM(AX14:BG14)</f>
        <v>89</v>
      </c>
    </row>
    <row r="16" spans="1:59" x14ac:dyDescent="0.2">
      <c r="I16" s="11">
        <v>1</v>
      </c>
      <c r="J16" s="10">
        <f>J15*$I$16/$I$15</f>
        <v>0.21036585365853658</v>
      </c>
      <c r="T16" s="10">
        <f>T15*$I$16/$I$15</f>
        <v>0.1951219512195122</v>
      </c>
      <c r="AD16" s="10">
        <f>AD15*$I$16/$I$15</f>
        <v>0.1676829268292683</v>
      </c>
      <c r="AN16" s="10">
        <f>AN15*$I$16/$I$15</f>
        <v>0.15548780487804878</v>
      </c>
      <c r="AX16" s="10">
        <f>AX15*$I$16/$I$15</f>
        <v>0.27134146341463417</v>
      </c>
    </row>
    <row r="17" spans="1:59" x14ac:dyDescent="0.2">
      <c r="A17" s="1" t="s">
        <v>150</v>
      </c>
      <c r="B17" s="1">
        <v>52316367</v>
      </c>
      <c r="C17" s="1" t="s">
        <v>61</v>
      </c>
      <c r="D17" s="1" t="s">
        <v>85</v>
      </c>
      <c r="E17" s="1" t="s">
        <v>70</v>
      </c>
      <c r="F17" s="1" t="s">
        <v>64</v>
      </c>
      <c r="G17" s="1" t="s">
        <v>71</v>
      </c>
      <c r="H17" s="1" t="s">
        <v>66</v>
      </c>
      <c r="I17" s="1" t="s">
        <v>67</v>
      </c>
      <c r="J17" s="1">
        <v>10</v>
      </c>
      <c r="K17" s="1">
        <v>10</v>
      </c>
      <c r="L17" s="1">
        <v>10</v>
      </c>
      <c r="M17" s="1">
        <v>7</v>
      </c>
      <c r="N17" s="1">
        <v>10</v>
      </c>
      <c r="O17" s="1">
        <v>9</v>
      </c>
      <c r="P17" s="1">
        <v>2</v>
      </c>
      <c r="Q17" s="1">
        <v>8</v>
      </c>
      <c r="R17" s="1">
        <v>2</v>
      </c>
      <c r="S17" s="1">
        <v>2</v>
      </c>
      <c r="T17" s="1">
        <v>10</v>
      </c>
      <c r="U17" s="1">
        <v>5</v>
      </c>
      <c r="V17" s="1">
        <v>9</v>
      </c>
      <c r="W17" s="1">
        <v>10</v>
      </c>
      <c r="X17" s="1">
        <v>2</v>
      </c>
      <c r="Y17" s="1">
        <v>10</v>
      </c>
      <c r="Z17" s="1">
        <v>2</v>
      </c>
      <c r="AA17" s="1">
        <v>2</v>
      </c>
      <c r="AB17" s="1">
        <v>7</v>
      </c>
      <c r="AC17" s="1">
        <v>9</v>
      </c>
      <c r="AD17" s="1">
        <v>8</v>
      </c>
      <c r="AE17" s="1">
        <v>8</v>
      </c>
      <c r="AF17" s="1">
        <v>8</v>
      </c>
      <c r="AG17" s="1">
        <v>7</v>
      </c>
      <c r="AH17" s="1">
        <v>10</v>
      </c>
      <c r="AI17" s="1">
        <v>2</v>
      </c>
      <c r="AJ17" s="1">
        <v>7</v>
      </c>
      <c r="AK17" s="1">
        <v>3</v>
      </c>
      <c r="AL17" s="1">
        <v>10</v>
      </c>
      <c r="AM17" s="1">
        <v>9</v>
      </c>
      <c r="AN17" s="1">
        <v>5</v>
      </c>
      <c r="AO17" s="1">
        <v>10</v>
      </c>
      <c r="AP17" s="1">
        <v>4</v>
      </c>
      <c r="AQ17" s="1">
        <v>7</v>
      </c>
      <c r="AR17" s="1">
        <v>10</v>
      </c>
      <c r="AS17" s="1">
        <v>10</v>
      </c>
      <c r="AT17" s="1">
        <v>6</v>
      </c>
      <c r="AU17" s="1">
        <v>10</v>
      </c>
      <c r="AV17" s="1">
        <v>10</v>
      </c>
      <c r="AW17" s="1">
        <v>7</v>
      </c>
      <c r="AX17" s="1">
        <v>9</v>
      </c>
      <c r="AY17" s="1">
        <v>10</v>
      </c>
      <c r="AZ17" s="1">
        <v>2</v>
      </c>
      <c r="BA17" s="1">
        <v>10</v>
      </c>
      <c r="BB17" s="1">
        <v>3</v>
      </c>
      <c r="BC17" s="1">
        <v>8</v>
      </c>
      <c r="BD17" s="1">
        <v>5</v>
      </c>
      <c r="BE17" s="1">
        <v>5</v>
      </c>
      <c r="BF17" s="1">
        <v>10</v>
      </c>
      <c r="BG17" s="1">
        <v>10</v>
      </c>
    </row>
    <row r="18" spans="1:59" x14ac:dyDescent="0.2">
      <c r="I18">
        <f>SUM(J18:BG18)</f>
        <v>359</v>
      </c>
      <c r="J18">
        <f>SUM(J17:S17)</f>
        <v>70</v>
      </c>
      <c r="T18">
        <f>SUM(T17:AC17)</f>
        <v>66</v>
      </c>
      <c r="AD18">
        <f>SUM(AD17:AM17)</f>
        <v>72</v>
      </c>
      <c r="AN18">
        <f>SUM(AN17:AW17)</f>
        <v>79</v>
      </c>
      <c r="AX18">
        <f>SUM(AX17:BG17)</f>
        <v>72</v>
      </c>
    </row>
    <row r="19" spans="1:59" x14ac:dyDescent="0.2">
      <c r="I19" s="11">
        <v>1</v>
      </c>
      <c r="J19" s="10">
        <f>J18*$I$19/$I$18</f>
        <v>0.19498607242339833</v>
      </c>
      <c r="T19" s="10">
        <f>T18*$I$19/$I$18</f>
        <v>0.18384401114206128</v>
      </c>
      <c r="AD19" s="10">
        <f>AD18*$I$19/$I$18</f>
        <v>0.20055710306406685</v>
      </c>
      <c r="AN19" s="10">
        <f>AN18*$I$19/$I$18</f>
        <v>0.22005571030640669</v>
      </c>
      <c r="AX19" s="10">
        <f>AX18*$I$19/$I$18</f>
        <v>0.20055710306406685</v>
      </c>
    </row>
    <row r="20" spans="1:59" x14ac:dyDescent="0.2">
      <c r="A20" s="1" t="s">
        <v>122</v>
      </c>
      <c r="B20" s="1">
        <v>71627215</v>
      </c>
      <c r="C20" s="1" t="s">
        <v>123</v>
      </c>
      <c r="D20" s="1" t="s">
        <v>62</v>
      </c>
      <c r="E20" s="1" t="s">
        <v>63</v>
      </c>
      <c r="F20" s="1" t="s">
        <v>64</v>
      </c>
      <c r="G20" s="1" t="s">
        <v>65</v>
      </c>
      <c r="H20" s="1" t="s">
        <v>87</v>
      </c>
      <c r="I20" s="1" t="s">
        <v>67</v>
      </c>
      <c r="J20" s="1">
        <v>10</v>
      </c>
      <c r="K20" s="1">
        <v>10</v>
      </c>
      <c r="L20" s="1">
        <v>10</v>
      </c>
      <c r="M20" s="1">
        <v>9</v>
      </c>
      <c r="N20" s="1">
        <v>10</v>
      </c>
      <c r="O20" s="1">
        <v>8</v>
      </c>
      <c r="P20" s="1">
        <v>9</v>
      </c>
      <c r="Q20" s="1">
        <v>8</v>
      </c>
      <c r="R20" s="1">
        <v>10</v>
      </c>
      <c r="S20" s="1">
        <v>10</v>
      </c>
      <c r="T20" s="1">
        <v>8</v>
      </c>
      <c r="U20" s="1">
        <v>4</v>
      </c>
      <c r="V20" s="1">
        <v>4</v>
      </c>
      <c r="W20" s="1">
        <v>10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10</v>
      </c>
      <c r="AE20" s="1">
        <v>10</v>
      </c>
      <c r="AF20" s="1">
        <v>10</v>
      </c>
      <c r="AG20" s="1">
        <v>10</v>
      </c>
      <c r="AH20" s="1">
        <v>10</v>
      </c>
      <c r="AI20" s="1">
        <v>6</v>
      </c>
      <c r="AJ20" s="1">
        <v>6</v>
      </c>
      <c r="AK20" s="1">
        <v>6</v>
      </c>
      <c r="AL20" s="1">
        <v>8</v>
      </c>
      <c r="AM20" s="1">
        <v>8</v>
      </c>
      <c r="AN20" s="1">
        <v>10</v>
      </c>
      <c r="AO20" s="1">
        <v>10</v>
      </c>
      <c r="AP20" s="1">
        <v>8</v>
      </c>
      <c r="AQ20" s="1">
        <v>6</v>
      </c>
      <c r="AR20" s="1">
        <v>6</v>
      </c>
      <c r="AS20" s="1">
        <v>10</v>
      </c>
      <c r="AT20" s="1">
        <v>10</v>
      </c>
      <c r="AU20" s="1">
        <v>10</v>
      </c>
      <c r="AV20" s="1">
        <v>10</v>
      </c>
      <c r="AW20" s="1">
        <v>10</v>
      </c>
      <c r="AX20" s="1">
        <v>10</v>
      </c>
      <c r="AY20" s="1">
        <v>8</v>
      </c>
      <c r="AZ20" s="1">
        <v>10</v>
      </c>
      <c r="BA20" s="1">
        <v>8</v>
      </c>
      <c r="BB20" s="1">
        <v>6</v>
      </c>
      <c r="BC20" s="1">
        <v>10</v>
      </c>
      <c r="BD20" s="1">
        <v>8</v>
      </c>
      <c r="BE20" s="1">
        <v>8</v>
      </c>
      <c r="BF20" s="1">
        <v>10</v>
      </c>
      <c r="BG20" s="1">
        <v>6</v>
      </c>
    </row>
    <row r="21" spans="1:59" x14ac:dyDescent="0.2">
      <c r="I21">
        <f>SUM(J21:BG21)</f>
        <v>402</v>
      </c>
      <c r="J21">
        <f>SUM(J20:S20)</f>
        <v>94</v>
      </c>
      <c r="T21">
        <f>SUM(T20:AC20)</f>
        <v>50</v>
      </c>
      <c r="AD21">
        <f>SUM(AD20:AM20)</f>
        <v>84</v>
      </c>
      <c r="AN21">
        <f>SUM(AN20:AW20)</f>
        <v>90</v>
      </c>
      <c r="AX21">
        <f>SUM(AX20:BG20)</f>
        <v>84</v>
      </c>
    </row>
    <row r="22" spans="1:59" x14ac:dyDescent="0.2">
      <c r="I22" s="11">
        <v>1</v>
      </c>
      <c r="J22" s="10">
        <f>J21*$I$22/$I$21</f>
        <v>0.23383084577114427</v>
      </c>
      <c r="T22" s="10">
        <f>T21*$I$22/$I$21</f>
        <v>0.12437810945273632</v>
      </c>
      <c r="AD22" s="10">
        <f>AD21*$I$22/$I$21</f>
        <v>0.20895522388059701</v>
      </c>
      <c r="AN22" s="10">
        <f>AN21*$I$22/$I$21</f>
        <v>0.22388059701492538</v>
      </c>
      <c r="AX22" s="10">
        <f>AX21*$I$22/$I$21</f>
        <v>0.20895522388059701</v>
      </c>
    </row>
    <row r="23" spans="1:59" x14ac:dyDescent="0.2">
      <c r="A23" s="1" t="s">
        <v>124</v>
      </c>
      <c r="B23" s="1">
        <v>70564290</v>
      </c>
      <c r="C23" s="1" t="s">
        <v>123</v>
      </c>
      <c r="D23" s="1" t="s">
        <v>62</v>
      </c>
      <c r="E23" s="1" t="s">
        <v>63</v>
      </c>
      <c r="F23" s="1" t="s">
        <v>64</v>
      </c>
      <c r="G23" s="1" t="s">
        <v>125</v>
      </c>
      <c r="H23" s="1" t="s">
        <v>72</v>
      </c>
      <c r="I23" s="1" t="s">
        <v>67</v>
      </c>
      <c r="J23" s="1">
        <v>10</v>
      </c>
      <c r="K23" s="1">
        <v>10</v>
      </c>
      <c r="L23" s="1">
        <v>10</v>
      </c>
      <c r="M23" s="1">
        <v>8</v>
      </c>
      <c r="N23" s="1">
        <v>8</v>
      </c>
      <c r="O23" s="1">
        <v>8</v>
      </c>
      <c r="P23" s="1">
        <v>8</v>
      </c>
      <c r="Q23" s="1">
        <v>4</v>
      </c>
      <c r="R23" s="1">
        <v>8</v>
      </c>
      <c r="S23" s="1">
        <v>8</v>
      </c>
      <c r="T23" s="1">
        <v>6</v>
      </c>
      <c r="U23" s="1">
        <v>5</v>
      </c>
      <c r="V23" s="1">
        <v>4</v>
      </c>
      <c r="W23" s="1">
        <v>8</v>
      </c>
      <c r="X23" s="1">
        <v>5</v>
      </c>
      <c r="Y23" s="1">
        <v>7</v>
      </c>
      <c r="Z23" s="1">
        <v>4</v>
      </c>
      <c r="AA23" s="1">
        <v>5</v>
      </c>
      <c r="AB23" s="1">
        <v>4</v>
      </c>
      <c r="AC23" s="1">
        <v>4</v>
      </c>
      <c r="AD23" s="1">
        <v>10</v>
      </c>
      <c r="AE23" s="1">
        <v>10</v>
      </c>
      <c r="AF23" s="1">
        <v>10</v>
      </c>
      <c r="AG23" s="1">
        <v>9</v>
      </c>
      <c r="AH23" s="1">
        <v>9</v>
      </c>
      <c r="AI23" s="1">
        <v>7</v>
      </c>
      <c r="AJ23" s="1">
        <v>4</v>
      </c>
      <c r="AK23" s="1">
        <v>4</v>
      </c>
      <c r="AL23" s="1">
        <v>6</v>
      </c>
      <c r="AM23" s="1">
        <v>5</v>
      </c>
      <c r="AN23" s="1">
        <v>10</v>
      </c>
      <c r="AO23" s="1">
        <v>9</v>
      </c>
      <c r="AP23" s="1">
        <v>4</v>
      </c>
      <c r="AQ23" s="1">
        <v>5</v>
      </c>
      <c r="AR23" s="1">
        <v>4</v>
      </c>
      <c r="AS23" s="1">
        <v>9</v>
      </c>
      <c r="AT23" s="1">
        <v>5</v>
      </c>
      <c r="AU23" s="1">
        <v>7</v>
      </c>
      <c r="AV23" s="1">
        <v>7</v>
      </c>
      <c r="AW23" s="1">
        <v>9</v>
      </c>
      <c r="AX23" s="1">
        <v>7</v>
      </c>
      <c r="AY23" s="1">
        <v>7</v>
      </c>
      <c r="AZ23" s="1">
        <v>7</v>
      </c>
      <c r="BA23" s="1">
        <v>9</v>
      </c>
      <c r="BB23" s="1">
        <v>8</v>
      </c>
      <c r="BC23" s="1">
        <v>9</v>
      </c>
      <c r="BD23" s="1">
        <v>8</v>
      </c>
      <c r="BE23" s="1">
        <v>6</v>
      </c>
      <c r="BF23" s="1">
        <v>7</v>
      </c>
      <c r="BG23" s="1">
        <v>8</v>
      </c>
    </row>
    <row r="24" spans="1:59" x14ac:dyDescent="0.2">
      <c r="I24">
        <f>SUM(J24:BG24)</f>
        <v>353</v>
      </c>
      <c r="J24">
        <f>SUM(J23:S23)</f>
        <v>82</v>
      </c>
      <c r="T24">
        <f>SUM(T23:AC23)</f>
        <v>52</v>
      </c>
      <c r="AD24">
        <f>SUM(AD23:AM23)</f>
        <v>74</v>
      </c>
      <c r="AN24">
        <f>SUM(AN23:AW23)</f>
        <v>69</v>
      </c>
      <c r="AX24">
        <f>SUM(AX23:BG23)</f>
        <v>76</v>
      </c>
    </row>
    <row r="25" spans="1:59" x14ac:dyDescent="0.2">
      <c r="I25" s="11">
        <v>1</v>
      </c>
      <c r="J25" s="10">
        <f>J24*$I$25/$I$24</f>
        <v>0.23229461756373937</v>
      </c>
      <c r="T25" s="10">
        <f>T24*$I$25/$I$24</f>
        <v>0.14730878186968838</v>
      </c>
      <c r="AD25" s="10">
        <f>AD24*$I$25/$I$24</f>
        <v>0.20963172804532579</v>
      </c>
      <c r="AN25" s="10">
        <f>AN24*$I$25/$I$24</f>
        <v>0.19546742209631729</v>
      </c>
      <c r="AX25" s="10">
        <f>AX24*$I$25/$I$24</f>
        <v>0.21529745042492918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5611-B074-4EC9-B777-16774EB3627A}">
  <sheetPr filterMode="1"/>
  <dimension ref="A1:X43"/>
  <sheetViews>
    <sheetView topLeftCell="G1" workbookViewId="0">
      <selection sqref="A1:X43"/>
    </sheetView>
  </sheetViews>
  <sheetFormatPr baseColWidth="10" defaultRowHeight="12.75" x14ac:dyDescent="0.2"/>
  <sheetData>
    <row r="1" spans="1:24" x14ac:dyDescent="0.2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1" t="s">
        <v>222</v>
      </c>
      <c r="G1" s="1" t="s">
        <v>223</v>
      </c>
      <c r="H1" s="1" t="s">
        <v>224</v>
      </c>
      <c r="I1" s="1" t="s">
        <v>218</v>
      </c>
      <c r="J1" s="1" t="s">
        <v>10</v>
      </c>
      <c r="K1" s="1" t="s">
        <v>11</v>
      </c>
      <c r="L1" s="1" t="s">
        <v>14</v>
      </c>
      <c r="M1" s="1" t="s">
        <v>20</v>
      </c>
      <c r="N1" s="1" t="s">
        <v>23</v>
      </c>
      <c r="O1" s="1" t="s">
        <v>25</v>
      </c>
      <c r="P1" s="1" t="s">
        <v>30</v>
      </c>
      <c r="Q1" s="1" t="s">
        <v>31</v>
      </c>
      <c r="R1" s="1" t="s">
        <v>33</v>
      </c>
      <c r="S1" s="1" t="s">
        <v>45</v>
      </c>
      <c r="T1" s="1" t="s">
        <v>47</v>
      </c>
      <c r="U1" s="1" t="s">
        <v>49</v>
      </c>
      <c r="V1" s="1" t="s">
        <v>50</v>
      </c>
      <c r="W1" s="1" t="s">
        <v>55</v>
      </c>
      <c r="X1" s="1" t="s">
        <v>58</v>
      </c>
    </row>
    <row r="2" spans="1:24" x14ac:dyDescent="0.2">
      <c r="A2" s="1" t="s">
        <v>60</v>
      </c>
      <c r="B2" s="1">
        <v>85452443</v>
      </c>
      <c r="C2" s="1" t="s">
        <v>61</v>
      </c>
      <c r="D2" s="1" t="s">
        <v>62</v>
      </c>
      <c r="E2" s="1" t="s">
        <v>63</v>
      </c>
      <c r="F2" s="1" t="s">
        <v>64</v>
      </c>
      <c r="G2" s="1" t="s">
        <v>65</v>
      </c>
      <c r="H2" s="1" t="s">
        <v>66</v>
      </c>
      <c r="I2" s="1" t="s">
        <v>67</v>
      </c>
      <c r="J2" s="1">
        <v>10</v>
      </c>
      <c r="K2" s="1">
        <v>10</v>
      </c>
      <c r="L2" s="1">
        <v>10</v>
      </c>
      <c r="M2" s="1">
        <v>9</v>
      </c>
      <c r="N2" s="1">
        <v>10</v>
      </c>
      <c r="O2" s="1">
        <v>10</v>
      </c>
      <c r="P2" s="1">
        <v>10</v>
      </c>
      <c r="Q2" s="1">
        <v>10</v>
      </c>
      <c r="R2" s="1">
        <v>10</v>
      </c>
      <c r="S2" s="1">
        <v>9</v>
      </c>
      <c r="T2" s="1">
        <v>9</v>
      </c>
      <c r="U2" s="1">
        <v>8</v>
      </c>
      <c r="V2" s="1">
        <v>8</v>
      </c>
      <c r="W2" s="1">
        <v>8</v>
      </c>
      <c r="X2" s="1">
        <v>9</v>
      </c>
    </row>
    <row r="3" spans="1:24" x14ac:dyDescent="0.2">
      <c r="A3" s="1" t="s">
        <v>68</v>
      </c>
      <c r="B3" s="1">
        <v>94532236</v>
      </c>
      <c r="C3" s="1" t="s">
        <v>69</v>
      </c>
      <c r="D3" s="1" t="s">
        <v>62</v>
      </c>
      <c r="E3" s="1" t="s">
        <v>70</v>
      </c>
      <c r="F3" s="1" t="s">
        <v>64</v>
      </c>
      <c r="G3" s="1" t="s">
        <v>71</v>
      </c>
      <c r="H3" s="1" t="s">
        <v>72</v>
      </c>
      <c r="I3" s="1" t="s">
        <v>67</v>
      </c>
      <c r="J3" s="1">
        <v>10</v>
      </c>
      <c r="K3" s="1">
        <v>1</v>
      </c>
      <c r="L3" s="1">
        <v>10</v>
      </c>
      <c r="M3" s="1">
        <v>8</v>
      </c>
      <c r="N3" s="1">
        <v>2</v>
      </c>
      <c r="O3" s="1">
        <v>10</v>
      </c>
      <c r="P3" s="1">
        <v>2</v>
      </c>
      <c r="Q3" s="1">
        <v>2</v>
      </c>
      <c r="R3" s="1">
        <v>8</v>
      </c>
      <c r="S3" s="1">
        <v>2</v>
      </c>
      <c r="T3" s="1">
        <v>10</v>
      </c>
      <c r="U3" s="1">
        <v>8</v>
      </c>
      <c r="V3" s="1">
        <v>8</v>
      </c>
      <c r="W3" s="1">
        <v>2</v>
      </c>
      <c r="X3" s="1">
        <v>1</v>
      </c>
    </row>
    <row r="4" spans="1:24" x14ac:dyDescent="0.2">
      <c r="A4" s="1" t="s">
        <v>73</v>
      </c>
      <c r="B4" s="1">
        <v>75064436</v>
      </c>
      <c r="C4" s="1" t="s">
        <v>61</v>
      </c>
      <c r="D4" s="1" t="s">
        <v>62</v>
      </c>
      <c r="E4" s="1" t="s">
        <v>74</v>
      </c>
      <c r="F4" s="1" t="s">
        <v>64</v>
      </c>
      <c r="G4" s="1" t="s">
        <v>65</v>
      </c>
      <c r="H4" s="1" t="s">
        <v>75</v>
      </c>
      <c r="I4" s="1" t="s">
        <v>67</v>
      </c>
      <c r="J4" s="1">
        <v>9</v>
      </c>
      <c r="K4" s="1">
        <v>9</v>
      </c>
      <c r="L4" s="1">
        <v>7</v>
      </c>
      <c r="M4" s="1">
        <v>3</v>
      </c>
      <c r="N4" s="1">
        <v>3</v>
      </c>
      <c r="O4" s="1">
        <v>2</v>
      </c>
      <c r="P4" s="1">
        <v>5</v>
      </c>
      <c r="Q4" s="1">
        <v>5</v>
      </c>
      <c r="R4" s="1">
        <v>5</v>
      </c>
      <c r="S4" s="1">
        <v>7</v>
      </c>
      <c r="T4" s="1">
        <v>5</v>
      </c>
      <c r="U4" s="1">
        <v>7</v>
      </c>
      <c r="V4" s="1">
        <v>5</v>
      </c>
      <c r="W4" s="1">
        <v>4</v>
      </c>
      <c r="X4" s="1">
        <v>6</v>
      </c>
    </row>
    <row r="5" spans="1:24" x14ac:dyDescent="0.2">
      <c r="A5" s="1" t="s">
        <v>76</v>
      </c>
      <c r="B5" s="1">
        <v>94270087</v>
      </c>
      <c r="C5" s="1" t="s">
        <v>69</v>
      </c>
      <c r="D5" s="1" t="s">
        <v>62</v>
      </c>
      <c r="E5" s="1" t="s">
        <v>70</v>
      </c>
      <c r="F5" s="1" t="s">
        <v>64</v>
      </c>
      <c r="G5" s="1" t="s">
        <v>71</v>
      </c>
      <c r="H5" s="1" t="s">
        <v>72</v>
      </c>
      <c r="I5" s="1" t="s">
        <v>77</v>
      </c>
      <c r="J5" s="1">
        <v>10</v>
      </c>
      <c r="K5" s="1">
        <v>10</v>
      </c>
      <c r="L5" s="1">
        <v>10</v>
      </c>
      <c r="M5" s="1">
        <v>10</v>
      </c>
      <c r="N5" s="1">
        <v>10</v>
      </c>
      <c r="O5" s="1">
        <v>10</v>
      </c>
      <c r="P5" s="1">
        <v>3</v>
      </c>
      <c r="Q5" s="1">
        <v>3</v>
      </c>
      <c r="R5" s="1">
        <v>4</v>
      </c>
      <c r="S5" s="1">
        <v>8</v>
      </c>
      <c r="T5" s="1">
        <v>8</v>
      </c>
      <c r="U5" s="1">
        <v>9</v>
      </c>
      <c r="V5" s="1">
        <v>7</v>
      </c>
      <c r="W5" s="1">
        <v>5</v>
      </c>
      <c r="X5" s="1">
        <v>4</v>
      </c>
    </row>
    <row r="6" spans="1:24" x14ac:dyDescent="0.2">
      <c r="A6" s="1" t="s">
        <v>78</v>
      </c>
      <c r="B6" s="1">
        <v>98558959</v>
      </c>
      <c r="C6" s="1" t="s">
        <v>61</v>
      </c>
      <c r="D6" s="1" t="s">
        <v>62</v>
      </c>
      <c r="E6" s="1" t="s">
        <v>63</v>
      </c>
      <c r="F6" s="1" t="s">
        <v>64</v>
      </c>
      <c r="G6" s="1" t="s">
        <v>65</v>
      </c>
      <c r="H6" s="1" t="s">
        <v>79</v>
      </c>
      <c r="I6" s="1" t="s">
        <v>80</v>
      </c>
      <c r="J6" s="1">
        <v>6</v>
      </c>
      <c r="K6" s="1">
        <v>6</v>
      </c>
      <c r="L6" s="1">
        <v>10</v>
      </c>
      <c r="M6" s="1">
        <v>10</v>
      </c>
      <c r="N6" s="1">
        <v>9</v>
      </c>
      <c r="O6" s="1">
        <v>10</v>
      </c>
      <c r="P6" s="1">
        <v>10</v>
      </c>
      <c r="Q6" s="1">
        <v>10</v>
      </c>
      <c r="R6" s="1">
        <v>10</v>
      </c>
      <c r="S6" s="1">
        <v>8</v>
      </c>
      <c r="T6" s="1">
        <v>10</v>
      </c>
      <c r="U6" s="1">
        <v>9</v>
      </c>
      <c r="V6" s="1">
        <v>10</v>
      </c>
      <c r="W6" s="1">
        <v>10</v>
      </c>
      <c r="X6" s="1">
        <v>10</v>
      </c>
    </row>
    <row r="7" spans="1:24" x14ac:dyDescent="0.2">
      <c r="A7" s="1" t="s">
        <v>81</v>
      </c>
      <c r="B7" s="1">
        <v>71746645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79</v>
      </c>
      <c r="I7" s="1" t="s">
        <v>82</v>
      </c>
      <c r="J7" s="1">
        <v>10</v>
      </c>
      <c r="K7" s="1">
        <v>9</v>
      </c>
      <c r="L7" s="1">
        <v>8</v>
      </c>
      <c r="M7" s="1">
        <v>7</v>
      </c>
      <c r="N7" s="1">
        <v>8</v>
      </c>
      <c r="O7" s="1">
        <v>6</v>
      </c>
      <c r="P7" s="1">
        <v>10</v>
      </c>
      <c r="Q7" s="1">
        <v>10</v>
      </c>
      <c r="R7" s="1">
        <v>7</v>
      </c>
      <c r="S7" s="1">
        <v>10</v>
      </c>
      <c r="T7" s="1">
        <v>10</v>
      </c>
      <c r="U7" s="1">
        <v>9</v>
      </c>
      <c r="V7" s="1">
        <v>10</v>
      </c>
      <c r="W7" s="1">
        <v>9</v>
      </c>
      <c r="X7" s="1">
        <v>10</v>
      </c>
    </row>
    <row r="8" spans="1:24" x14ac:dyDescent="0.2">
      <c r="A8" s="1" t="s">
        <v>83</v>
      </c>
      <c r="B8" s="1">
        <v>1094941443</v>
      </c>
      <c r="C8" s="1" t="s">
        <v>84</v>
      </c>
      <c r="D8" s="1" t="s">
        <v>85</v>
      </c>
      <c r="E8" s="1" t="s">
        <v>63</v>
      </c>
      <c r="F8" s="1" t="s">
        <v>64</v>
      </c>
      <c r="G8" s="1" t="s">
        <v>65</v>
      </c>
      <c r="H8" s="1" t="s">
        <v>66</v>
      </c>
      <c r="I8" s="1" t="s">
        <v>80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8</v>
      </c>
      <c r="P8" s="1">
        <v>10</v>
      </c>
      <c r="Q8" s="1">
        <v>10</v>
      </c>
      <c r="R8" s="1">
        <v>10</v>
      </c>
      <c r="S8" s="1">
        <v>10</v>
      </c>
      <c r="T8" s="1">
        <v>6</v>
      </c>
      <c r="U8" s="1">
        <v>6</v>
      </c>
      <c r="V8" s="1">
        <v>6</v>
      </c>
      <c r="W8" s="1">
        <v>10</v>
      </c>
      <c r="X8" s="1">
        <v>10</v>
      </c>
    </row>
    <row r="9" spans="1:24" x14ac:dyDescent="0.2">
      <c r="A9" s="1" t="s">
        <v>86</v>
      </c>
      <c r="B9" s="1">
        <v>1094907537</v>
      </c>
      <c r="C9" s="1" t="s">
        <v>84</v>
      </c>
      <c r="D9" s="1" t="s">
        <v>62</v>
      </c>
      <c r="E9" s="1" t="s">
        <v>63</v>
      </c>
      <c r="F9" s="1" t="s">
        <v>64</v>
      </c>
      <c r="G9" s="1" t="s">
        <v>65</v>
      </c>
      <c r="H9" s="1" t="s">
        <v>87</v>
      </c>
      <c r="I9" s="1" t="s">
        <v>67</v>
      </c>
      <c r="J9" s="1">
        <v>3</v>
      </c>
      <c r="K9" s="1">
        <v>8</v>
      </c>
      <c r="L9" s="1">
        <v>8</v>
      </c>
      <c r="M9" s="1">
        <v>5</v>
      </c>
      <c r="N9" s="1">
        <v>4</v>
      </c>
      <c r="O9" s="1">
        <v>1</v>
      </c>
      <c r="P9" s="1">
        <v>1</v>
      </c>
      <c r="Q9" s="1">
        <v>2</v>
      </c>
      <c r="R9" s="1">
        <v>2</v>
      </c>
      <c r="S9" s="1">
        <v>3</v>
      </c>
      <c r="T9" s="1">
        <v>5</v>
      </c>
      <c r="U9" s="1">
        <v>3</v>
      </c>
      <c r="V9" s="1">
        <v>8</v>
      </c>
      <c r="W9" s="1">
        <v>8</v>
      </c>
      <c r="X9" s="1">
        <v>10</v>
      </c>
    </row>
    <row r="10" spans="1:24" x14ac:dyDescent="0.2">
      <c r="A10" s="1" t="s">
        <v>88</v>
      </c>
      <c r="B10" s="1">
        <v>13068727</v>
      </c>
      <c r="C10" s="1" t="s">
        <v>69</v>
      </c>
      <c r="D10" s="1" t="s">
        <v>62</v>
      </c>
      <c r="E10" s="1" t="s">
        <v>70</v>
      </c>
      <c r="F10" s="1" t="s">
        <v>64</v>
      </c>
      <c r="G10" s="1" t="s">
        <v>71</v>
      </c>
      <c r="H10" s="1" t="s">
        <v>79</v>
      </c>
      <c r="I10" s="1" t="s">
        <v>67</v>
      </c>
      <c r="J10" s="1">
        <v>10</v>
      </c>
      <c r="K10" s="1">
        <v>10</v>
      </c>
      <c r="L10" s="1">
        <v>7</v>
      </c>
      <c r="M10" s="1">
        <v>4</v>
      </c>
      <c r="N10" s="1">
        <v>4</v>
      </c>
      <c r="O10" s="1">
        <v>4</v>
      </c>
      <c r="P10" s="1">
        <v>7</v>
      </c>
      <c r="Q10" s="1">
        <v>7</v>
      </c>
      <c r="R10" s="1">
        <v>7</v>
      </c>
      <c r="S10" s="1">
        <v>7</v>
      </c>
      <c r="T10" s="1">
        <v>5</v>
      </c>
      <c r="U10" s="1">
        <v>7</v>
      </c>
      <c r="V10" s="1">
        <v>7</v>
      </c>
      <c r="W10" s="1">
        <v>6</v>
      </c>
      <c r="X10" s="1">
        <v>3</v>
      </c>
    </row>
    <row r="11" spans="1:24" x14ac:dyDescent="0.2">
      <c r="A11" s="1" t="s">
        <v>89</v>
      </c>
      <c r="B11" s="1">
        <v>1128397576</v>
      </c>
      <c r="C11" s="1" t="s">
        <v>84</v>
      </c>
      <c r="D11" s="1" t="s">
        <v>85</v>
      </c>
      <c r="E11" s="1" t="s">
        <v>63</v>
      </c>
      <c r="F11" s="1" t="s">
        <v>64</v>
      </c>
      <c r="G11" s="1" t="s">
        <v>65</v>
      </c>
      <c r="H11" s="1" t="s">
        <v>66</v>
      </c>
      <c r="I11" s="1" t="s">
        <v>67</v>
      </c>
      <c r="J11" s="1">
        <v>5</v>
      </c>
      <c r="K11" s="1">
        <v>6</v>
      </c>
      <c r="L11" s="1">
        <v>8</v>
      </c>
      <c r="M11" s="1">
        <v>5</v>
      </c>
      <c r="N11" s="1">
        <v>7</v>
      </c>
      <c r="O11" s="1">
        <v>6</v>
      </c>
      <c r="P11" s="1">
        <v>10</v>
      </c>
      <c r="Q11" s="1">
        <v>8</v>
      </c>
      <c r="R11" s="1">
        <v>8</v>
      </c>
      <c r="S11" s="1">
        <v>10</v>
      </c>
      <c r="T11" s="1">
        <v>8</v>
      </c>
      <c r="U11" s="1">
        <v>8</v>
      </c>
      <c r="V11" s="1">
        <v>5</v>
      </c>
      <c r="W11" s="1">
        <v>4</v>
      </c>
      <c r="X11" s="1">
        <v>8</v>
      </c>
    </row>
    <row r="12" spans="1:24" x14ac:dyDescent="0.2">
      <c r="A12" s="1" t="s">
        <v>90</v>
      </c>
      <c r="B12" s="1">
        <v>1020449277</v>
      </c>
      <c r="C12" s="1" t="s">
        <v>84</v>
      </c>
      <c r="D12" s="1" t="s">
        <v>85</v>
      </c>
      <c r="E12" s="1" t="s">
        <v>63</v>
      </c>
      <c r="F12" s="1" t="s">
        <v>64</v>
      </c>
      <c r="G12" s="1" t="s">
        <v>65</v>
      </c>
      <c r="H12" s="1" t="s">
        <v>91</v>
      </c>
      <c r="I12" s="1" t="s">
        <v>77</v>
      </c>
      <c r="J12" s="1">
        <v>8</v>
      </c>
      <c r="K12" s="1">
        <v>6</v>
      </c>
      <c r="L12" s="1">
        <v>8</v>
      </c>
      <c r="M12" s="1">
        <v>6</v>
      </c>
      <c r="N12" s="1">
        <v>6</v>
      </c>
      <c r="O12" s="1">
        <v>7</v>
      </c>
      <c r="P12" s="1">
        <v>9</v>
      </c>
      <c r="Q12" s="1">
        <v>8</v>
      </c>
      <c r="R12" s="1">
        <v>7</v>
      </c>
      <c r="S12" s="1">
        <v>7</v>
      </c>
      <c r="T12" s="1">
        <v>7</v>
      </c>
      <c r="U12" s="1">
        <v>8</v>
      </c>
      <c r="V12" s="1">
        <v>8</v>
      </c>
      <c r="W12" s="1">
        <v>6</v>
      </c>
      <c r="X12" s="1">
        <v>7</v>
      </c>
    </row>
    <row r="13" spans="1:24" x14ac:dyDescent="0.2">
      <c r="A13" s="1" t="s">
        <v>92</v>
      </c>
      <c r="B13" s="1">
        <v>98701292</v>
      </c>
      <c r="C13" s="1" t="s">
        <v>69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72</v>
      </c>
      <c r="I13" s="1" t="s">
        <v>67</v>
      </c>
      <c r="J13" s="1">
        <v>10</v>
      </c>
      <c r="K13" s="1">
        <v>10</v>
      </c>
      <c r="L13" s="1">
        <v>10</v>
      </c>
      <c r="M13" s="1">
        <v>10</v>
      </c>
      <c r="N13" s="1">
        <v>10</v>
      </c>
      <c r="O13" s="1">
        <v>7</v>
      </c>
      <c r="P13" s="1">
        <v>10</v>
      </c>
      <c r="Q13" s="1">
        <v>10</v>
      </c>
      <c r="R13" s="1">
        <v>6</v>
      </c>
      <c r="S13" s="1">
        <v>10</v>
      </c>
      <c r="T13" s="1">
        <v>3</v>
      </c>
      <c r="U13" s="1">
        <v>9</v>
      </c>
      <c r="V13" s="1">
        <v>4</v>
      </c>
      <c r="W13" s="1">
        <v>7</v>
      </c>
      <c r="X13" s="1">
        <v>5</v>
      </c>
    </row>
    <row r="14" spans="1:24" hidden="1" x14ac:dyDescent="0.2">
      <c r="A14" s="1" t="s">
        <v>93</v>
      </c>
      <c r="B14" s="1">
        <v>43667957</v>
      </c>
      <c r="C14" s="1" t="s">
        <v>61</v>
      </c>
      <c r="D14" s="1" t="s">
        <v>62</v>
      </c>
      <c r="E14" s="1" t="s">
        <v>94</v>
      </c>
      <c r="F14" s="1" t="s">
        <v>95</v>
      </c>
      <c r="G14" s="1" t="s">
        <v>96</v>
      </c>
      <c r="H14" s="1" t="s">
        <v>97</v>
      </c>
      <c r="I14" s="1" t="s">
        <v>82</v>
      </c>
      <c r="J14" s="1">
        <v>10</v>
      </c>
      <c r="K14" s="1">
        <v>10</v>
      </c>
      <c r="L14" s="1">
        <v>10</v>
      </c>
      <c r="M14" s="1">
        <v>2</v>
      </c>
      <c r="N14" s="1">
        <v>3</v>
      </c>
      <c r="O14" s="1">
        <v>9</v>
      </c>
      <c r="P14" s="1">
        <v>7</v>
      </c>
      <c r="Q14" s="1">
        <v>10</v>
      </c>
      <c r="R14" s="1">
        <v>10</v>
      </c>
      <c r="S14" s="1">
        <v>10</v>
      </c>
      <c r="T14" s="1">
        <v>10</v>
      </c>
      <c r="U14" s="1">
        <v>10</v>
      </c>
      <c r="V14" s="1">
        <v>10</v>
      </c>
      <c r="W14" s="1">
        <v>10</v>
      </c>
      <c r="X14" s="1">
        <v>10</v>
      </c>
    </row>
    <row r="15" spans="1:24" x14ac:dyDescent="0.2">
      <c r="A15" s="1" t="s">
        <v>98</v>
      </c>
      <c r="B15" s="1">
        <v>1017178082</v>
      </c>
      <c r="C15" s="1" t="s">
        <v>84</v>
      </c>
      <c r="D15" s="1" t="s">
        <v>85</v>
      </c>
      <c r="E15" s="1" t="s">
        <v>99</v>
      </c>
      <c r="F15" s="1" t="s">
        <v>64</v>
      </c>
      <c r="G15" s="1" t="s">
        <v>100</v>
      </c>
      <c r="H15" s="1" t="s">
        <v>91</v>
      </c>
      <c r="I15" s="1" t="s">
        <v>67</v>
      </c>
      <c r="J15" s="1">
        <v>10</v>
      </c>
      <c r="K15" s="1">
        <v>10</v>
      </c>
      <c r="L15" s="1">
        <v>10</v>
      </c>
      <c r="M15" s="1">
        <v>10</v>
      </c>
      <c r="N15" s="1">
        <v>10</v>
      </c>
      <c r="O15" s="1">
        <v>10</v>
      </c>
      <c r="P15" s="1">
        <v>10</v>
      </c>
      <c r="Q15" s="1">
        <v>10</v>
      </c>
      <c r="R15" s="1">
        <v>10</v>
      </c>
      <c r="S15" s="1">
        <v>10</v>
      </c>
      <c r="T15" s="1">
        <v>10</v>
      </c>
      <c r="U15" s="1">
        <v>10</v>
      </c>
      <c r="V15" s="1">
        <v>10</v>
      </c>
      <c r="W15" s="1">
        <v>10</v>
      </c>
      <c r="X15" s="1">
        <v>10</v>
      </c>
    </row>
    <row r="16" spans="1:24" hidden="1" x14ac:dyDescent="0.2">
      <c r="A16" s="1" t="s">
        <v>101</v>
      </c>
      <c r="B16" s="1">
        <v>52968283</v>
      </c>
      <c r="C16" s="1" t="s">
        <v>69</v>
      </c>
      <c r="D16" s="1" t="s">
        <v>85</v>
      </c>
      <c r="E16" s="1" t="s">
        <v>102</v>
      </c>
      <c r="F16" s="1" t="s">
        <v>103</v>
      </c>
      <c r="G16" s="1" t="s">
        <v>100</v>
      </c>
      <c r="H16" s="1" t="s">
        <v>104</v>
      </c>
      <c r="I16" s="1" t="s">
        <v>82</v>
      </c>
      <c r="J16" s="1">
        <v>8</v>
      </c>
      <c r="K16" s="1">
        <v>10</v>
      </c>
      <c r="L16" s="1">
        <v>10</v>
      </c>
      <c r="M16" s="1">
        <v>7</v>
      </c>
      <c r="N16" s="1">
        <v>10</v>
      </c>
      <c r="O16" s="1">
        <v>4</v>
      </c>
      <c r="P16" s="1">
        <v>10</v>
      </c>
      <c r="Q16" s="1">
        <v>10</v>
      </c>
      <c r="R16" s="1">
        <v>10</v>
      </c>
      <c r="S16" s="1">
        <v>10</v>
      </c>
      <c r="T16" s="1">
        <v>8</v>
      </c>
      <c r="U16" s="1">
        <v>10</v>
      </c>
      <c r="V16" s="1">
        <v>10</v>
      </c>
      <c r="W16" s="1">
        <v>3</v>
      </c>
      <c r="X16" s="1">
        <v>8</v>
      </c>
    </row>
    <row r="17" spans="1:24" hidden="1" x14ac:dyDescent="0.2">
      <c r="A17" s="1" t="s">
        <v>105</v>
      </c>
      <c r="B17" s="1">
        <v>71225514</v>
      </c>
      <c r="C17" s="1" t="s">
        <v>69</v>
      </c>
      <c r="D17" s="1" t="s">
        <v>62</v>
      </c>
      <c r="E17" s="1" t="s">
        <v>106</v>
      </c>
      <c r="F17" s="1" t="s">
        <v>95</v>
      </c>
      <c r="G17" s="1" t="s">
        <v>107</v>
      </c>
      <c r="H17" s="1" t="s">
        <v>108</v>
      </c>
      <c r="I17" s="1" t="s">
        <v>80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8</v>
      </c>
      <c r="W17" s="1">
        <v>1</v>
      </c>
      <c r="X17" s="1">
        <v>1</v>
      </c>
    </row>
    <row r="18" spans="1:24" hidden="1" x14ac:dyDescent="0.2">
      <c r="A18" s="1" t="s">
        <v>109</v>
      </c>
      <c r="B18" s="1">
        <v>71377743</v>
      </c>
      <c r="C18" s="1" t="s">
        <v>69</v>
      </c>
      <c r="D18" s="1" t="s">
        <v>62</v>
      </c>
      <c r="E18" s="1" t="s">
        <v>106</v>
      </c>
      <c r="F18" s="1" t="s">
        <v>110</v>
      </c>
      <c r="G18" s="1" t="s">
        <v>111</v>
      </c>
      <c r="H18" s="1" t="s">
        <v>112</v>
      </c>
      <c r="I18" s="1" t="s">
        <v>67</v>
      </c>
      <c r="J18" s="1">
        <v>10</v>
      </c>
      <c r="K18" s="1">
        <v>10</v>
      </c>
      <c r="L18" s="1">
        <v>10</v>
      </c>
      <c r="M18" s="1">
        <v>10</v>
      </c>
      <c r="N18" s="1">
        <v>10</v>
      </c>
      <c r="O18" s="1">
        <v>3</v>
      </c>
      <c r="P18" s="1">
        <v>10</v>
      </c>
      <c r="Q18" s="1">
        <v>10</v>
      </c>
      <c r="R18" s="1">
        <v>5</v>
      </c>
      <c r="S18" s="1">
        <v>10</v>
      </c>
      <c r="T18" s="1">
        <v>10</v>
      </c>
      <c r="U18" s="1">
        <v>10</v>
      </c>
      <c r="V18" s="1">
        <v>10</v>
      </c>
      <c r="W18" s="1">
        <v>10</v>
      </c>
      <c r="X18" s="1">
        <v>10</v>
      </c>
    </row>
    <row r="19" spans="1:24" x14ac:dyDescent="0.2">
      <c r="A19" s="1" t="s">
        <v>113</v>
      </c>
      <c r="B19" s="1">
        <v>71776871</v>
      </c>
      <c r="C19" s="1" t="s">
        <v>61</v>
      </c>
      <c r="D19" s="1" t="s">
        <v>62</v>
      </c>
      <c r="E19" s="1" t="s">
        <v>114</v>
      </c>
      <c r="F19" s="1" t="s">
        <v>64</v>
      </c>
      <c r="G19" s="1" t="s">
        <v>71</v>
      </c>
      <c r="H19" s="1" t="s">
        <v>72</v>
      </c>
      <c r="I19" s="1" t="s">
        <v>67</v>
      </c>
      <c r="J19" s="1">
        <v>7</v>
      </c>
      <c r="K19" s="1">
        <v>3</v>
      </c>
      <c r="L19" s="1">
        <v>8</v>
      </c>
      <c r="M19" s="1">
        <v>7</v>
      </c>
      <c r="N19" s="1">
        <v>6</v>
      </c>
      <c r="O19" s="1">
        <v>8</v>
      </c>
      <c r="P19" s="1">
        <v>7</v>
      </c>
      <c r="Q19" s="1">
        <v>4</v>
      </c>
      <c r="R19" s="1">
        <v>6</v>
      </c>
      <c r="S19" s="1">
        <v>5</v>
      </c>
      <c r="T19" s="1">
        <v>9</v>
      </c>
      <c r="U19" s="1">
        <v>6</v>
      </c>
      <c r="V19" s="1">
        <v>2</v>
      </c>
      <c r="W19" s="1">
        <v>4</v>
      </c>
      <c r="X19" s="1">
        <v>3</v>
      </c>
    </row>
    <row r="20" spans="1:24" hidden="1" x14ac:dyDescent="0.2">
      <c r="A20" s="1" t="s">
        <v>115</v>
      </c>
      <c r="B20" s="1">
        <v>43991345</v>
      </c>
      <c r="C20" s="1" t="s">
        <v>69</v>
      </c>
      <c r="D20" s="1" t="s">
        <v>85</v>
      </c>
      <c r="E20" s="1" t="s">
        <v>116</v>
      </c>
      <c r="F20" s="1" t="s">
        <v>117</v>
      </c>
      <c r="G20" s="1" t="s">
        <v>118</v>
      </c>
      <c r="H20" s="1" t="s">
        <v>119</v>
      </c>
      <c r="I20" s="1" t="s">
        <v>67</v>
      </c>
      <c r="J20" s="1">
        <v>2</v>
      </c>
      <c r="K20" s="1">
        <v>2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5</v>
      </c>
      <c r="S20" s="1">
        <v>1</v>
      </c>
      <c r="T20" s="1">
        <v>1</v>
      </c>
      <c r="U20" s="1">
        <v>1</v>
      </c>
      <c r="V20" s="1">
        <v>3</v>
      </c>
      <c r="W20" s="1">
        <v>7</v>
      </c>
      <c r="X20" s="1">
        <v>7</v>
      </c>
    </row>
    <row r="21" spans="1:24" x14ac:dyDescent="0.2">
      <c r="A21" s="1" t="s">
        <v>120</v>
      </c>
      <c r="B21" s="1">
        <v>8164327</v>
      </c>
      <c r="C21" s="1" t="s">
        <v>69</v>
      </c>
      <c r="D21" s="1" t="s">
        <v>62</v>
      </c>
      <c r="E21" s="1" t="s">
        <v>63</v>
      </c>
      <c r="F21" s="1" t="s">
        <v>64</v>
      </c>
      <c r="G21" s="1" t="s">
        <v>121</v>
      </c>
      <c r="H21" s="1" t="s">
        <v>66</v>
      </c>
      <c r="I21" s="1" t="s">
        <v>67</v>
      </c>
      <c r="J21" s="1">
        <v>9</v>
      </c>
      <c r="K21" s="1">
        <v>10</v>
      </c>
      <c r="L21" s="1">
        <v>7</v>
      </c>
      <c r="M21" s="1">
        <v>8</v>
      </c>
      <c r="N21" s="1">
        <v>8</v>
      </c>
      <c r="O21" s="1">
        <v>10</v>
      </c>
      <c r="P21" s="1">
        <v>10</v>
      </c>
      <c r="Q21" s="1">
        <v>8</v>
      </c>
      <c r="R21" s="1">
        <v>8</v>
      </c>
      <c r="S21" s="1">
        <v>10</v>
      </c>
      <c r="T21" s="1">
        <v>6</v>
      </c>
      <c r="U21" s="1">
        <v>5</v>
      </c>
      <c r="V21" s="1">
        <v>10</v>
      </c>
      <c r="W21" s="1">
        <v>8</v>
      </c>
      <c r="X21" s="1">
        <v>9</v>
      </c>
    </row>
    <row r="22" spans="1:24" x14ac:dyDescent="0.2">
      <c r="A22" s="1" t="s">
        <v>122</v>
      </c>
      <c r="B22" s="1">
        <v>71627215</v>
      </c>
      <c r="C22" s="1" t="s">
        <v>123</v>
      </c>
      <c r="D22" s="1" t="s">
        <v>62</v>
      </c>
      <c r="E22" s="1" t="s">
        <v>63</v>
      </c>
      <c r="F22" s="1" t="s">
        <v>64</v>
      </c>
      <c r="G22" s="1" t="s">
        <v>65</v>
      </c>
      <c r="H22" s="1" t="s">
        <v>87</v>
      </c>
      <c r="I22" s="1" t="s">
        <v>67</v>
      </c>
      <c r="J22" s="1">
        <v>10</v>
      </c>
      <c r="K22" s="1">
        <v>10</v>
      </c>
      <c r="L22" s="1">
        <v>10</v>
      </c>
      <c r="M22" s="1">
        <v>8</v>
      </c>
      <c r="N22" s="1">
        <v>10</v>
      </c>
      <c r="O22" s="1">
        <v>4</v>
      </c>
      <c r="P22" s="1">
        <v>10</v>
      </c>
      <c r="Q22" s="1">
        <v>10</v>
      </c>
      <c r="R22" s="1">
        <v>10</v>
      </c>
      <c r="S22" s="1">
        <v>10</v>
      </c>
      <c r="T22" s="1">
        <v>10</v>
      </c>
      <c r="U22" s="1">
        <v>10</v>
      </c>
      <c r="V22" s="1">
        <v>10</v>
      </c>
      <c r="W22" s="1">
        <v>10</v>
      </c>
      <c r="X22" s="1">
        <v>10</v>
      </c>
    </row>
    <row r="23" spans="1:24" x14ac:dyDescent="0.2">
      <c r="A23" s="1" t="s">
        <v>124</v>
      </c>
      <c r="B23" s="1">
        <v>70564290</v>
      </c>
      <c r="C23" s="1" t="s">
        <v>123</v>
      </c>
      <c r="D23" s="1" t="s">
        <v>62</v>
      </c>
      <c r="E23" s="1" t="s">
        <v>63</v>
      </c>
      <c r="F23" s="1" t="s">
        <v>64</v>
      </c>
      <c r="G23" s="1" t="s">
        <v>125</v>
      </c>
      <c r="H23" s="1" t="s">
        <v>72</v>
      </c>
      <c r="I23" s="1" t="s">
        <v>67</v>
      </c>
      <c r="J23" s="1">
        <v>10</v>
      </c>
      <c r="K23" s="1">
        <v>10</v>
      </c>
      <c r="L23" s="1">
        <v>8</v>
      </c>
      <c r="M23" s="1">
        <v>6</v>
      </c>
      <c r="N23" s="1">
        <v>8</v>
      </c>
      <c r="O23" s="1">
        <v>7</v>
      </c>
      <c r="P23" s="1">
        <v>10</v>
      </c>
      <c r="Q23" s="1">
        <v>10</v>
      </c>
      <c r="R23" s="1">
        <v>9</v>
      </c>
      <c r="S23" s="1">
        <v>9</v>
      </c>
      <c r="T23" s="1">
        <v>7</v>
      </c>
      <c r="U23" s="1">
        <v>9</v>
      </c>
      <c r="V23" s="1">
        <v>7</v>
      </c>
      <c r="W23" s="1">
        <v>9</v>
      </c>
      <c r="X23" s="1">
        <v>7</v>
      </c>
    </row>
    <row r="24" spans="1:24" x14ac:dyDescent="0.2">
      <c r="A24" s="1" t="s">
        <v>126</v>
      </c>
      <c r="B24" s="1">
        <v>43523188</v>
      </c>
      <c r="C24" s="1" t="s">
        <v>61</v>
      </c>
      <c r="D24" s="1" t="s">
        <v>85</v>
      </c>
      <c r="E24" s="1" t="s">
        <v>63</v>
      </c>
      <c r="F24" s="1" t="s">
        <v>64</v>
      </c>
      <c r="G24" s="1" t="s">
        <v>65</v>
      </c>
      <c r="H24" s="1" t="s">
        <v>87</v>
      </c>
      <c r="I24" s="1" t="s">
        <v>82</v>
      </c>
      <c r="J24" s="1">
        <v>5</v>
      </c>
      <c r="K24" s="1">
        <v>10</v>
      </c>
      <c r="L24" s="1">
        <v>10</v>
      </c>
      <c r="M24" s="1">
        <v>5</v>
      </c>
      <c r="N24" s="1">
        <v>10</v>
      </c>
      <c r="O24" s="1">
        <v>1</v>
      </c>
      <c r="P24" s="1">
        <v>10</v>
      </c>
      <c r="Q24" s="1">
        <v>10</v>
      </c>
      <c r="R24" s="1">
        <v>10</v>
      </c>
      <c r="S24" s="1">
        <v>10</v>
      </c>
      <c r="T24" s="1">
        <v>7</v>
      </c>
      <c r="U24" s="1">
        <v>10</v>
      </c>
      <c r="V24" s="1">
        <v>5</v>
      </c>
      <c r="W24" s="1">
        <v>10</v>
      </c>
      <c r="X24" s="1">
        <v>10</v>
      </c>
    </row>
    <row r="25" spans="1:24" x14ac:dyDescent="0.2">
      <c r="A25" s="1" t="s">
        <v>127</v>
      </c>
      <c r="B25" s="1">
        <v>43616112</v>
      </c>
      <c r="C25" s="1" t="s">
        <v>61</v>
      </c>
      <c r="D25" s="1" t="s">
        <v>85</v>
      </c>
      <c r="E25" s="1" t="s">
        <v>99</v>
      </c>
      <c r="F25" s="1" t="s">
        <v>64</v>
      </c>
      <c r="G25" s="1" t="s">
        <v>100</v>
      </c>
      <c r="H25" s="1" t="s">
        <v>91</v>
      </c>
      <c r="I25" s="1" t="s">
        <v>67</v>
      </c>
      <c r="J25" s="1">
        <v>9</v>
      </c>
      <c r="K25" s="1">
        <v>3</v>
      </c>
      <c r="L25" s="1">
        <v>9</v>
      </c>
      <c r="M25" s="1">
        <v>3</v>
      </c>
      <c r="N25" s="1">
        <v>7</v>
      </c>
      <c r="O25" s="1">
        <v>6</v>
      </c>
      <c r="P25" s="1">
        <v>5</v>
      </c>
      <c r="Q25" s="1">
        <v>6</v>
      </c>
      <c r="R25" s="1">
        <v>10</v>
      </c>
      <c r="S25" s="1">
        <v>2</v>
      </c>
      <c r="T25" s="1">
        <v>5</v>
      </c>
      <c r="U25" s="1">
        <v>5</v>
      </c>
      <c r="V25" s="1">
        <v>8</v>
      </c>
      <c r="W25" s="1">
        <v>10</v>
      </c>
      <c r="X25" s="1">
        <v>10</v>
      </c>
    </row>
    <row r="26" spans="1:24" x14ac:dyDescent="0.2">
      <c r="A26" s="1" t="s">
        <v>128</v>
      </c>
      <c r="B26" s="1">
        <v>18468387</v>
      </c>
      <c r="C26" s="1" t="s">
        <v>69</v>
      </c>
      <c r="D26" s="1" t="s">
        <v>62</v>
      </c>
      <c r="E26" s="1" t="s">
        <v>63</v>
      </c>
      <c r="F26" s="1" t="s">
        <v>64</v>
      </c>
      <c r="G26" s="1" t="s">
        <v>65</v>
      </c>
      <c r="H26" s="1" t="s">
        <v>79</v>
      </c>
      <c r="I26" s="1" t="s">
        <v>67</v>
      </c>
      <c r="J26" s="1">
        <v>8</v>
      </c>
      <c r="K26" s="1">
        <v>10</v>
      </c>
      <c r="L26" s="1">
        <v>8</v>
      </c>
      <c r="M26" s="1">
        <v>3</v>
      </c>
      <c r="N26" s="1">
        <v>3</v>
      </c>
      <c r="O26" s="1">
        <v>1</v>
      </c>
      <c r="P26" s="1">
        <v>8</v>
      </c>
      <c r="Q26" s="1">
        <v>9</v>
      </c>
      <c r="R26" s="1">
        <v>8</v>
      </c>
      <c r="S26" s="1">
        <v>8</v>
      </c>
      <c r="T26" s="1">
        <v>10</v>
      </c>
      <c r="U26" s="1">
        <v>8</v>
      </c>
      <c r="V26" s="1">
        <v>7</v>
      </c>
      <c r="W26" s="1">
        <v>9</v>
      </c>
      <c r="X26" s="1">
        <v>9</v>
      </c>
    </row>
    <row r="27" spans="1:24" hidden="1" x14ac:dyDescent="0.2">
      <c r="A27" s="1" t="s">
        <v>129</v>
      </c>
      <c r="B27" s="1">
        <v>43865955</v>
      </c>
      <c r="C27" s="1" t="s">
        <v>69</v>
      </c>
      <c r="D27" s="1" t="s">
        <v>85</v>
      </c>
      <c r="E27" s="1" t="s">
        <v>130</v>
      </c>
      <c r="F27" s="1" t="s">
        <v>131</v>
      </c>
      <c r="G27" s="1" t="s">
        <v>100</v>
      </c>
      <c r="H27" s="1" t="s">
        <v>132</v>
      </c>
      <c r="I27" s="1" t="s">
        <v>67</v>
      </c>
      <c r="J27" s="1">
        <v>10</v>
      </c>
      <c r="K27" s="1">
        <v>10</v>
      </c>
      <c r="L27" s="1">
        <v>10</v>
      </c>
      <c r="M27" s="1">
        <v>8</v>
      </c>
      <c r="N27" s="1">
        <v>7</v>
      </c>
      <c r="O27" s="1">
        <v>9</v>
      </c>
      <c r="P27" s="1">
        <v>10</v>
      </c>
      <c r="Q27" s="1">
        <v>10</v>
      </c>
      <c r="R27" s="1">
        <v>6</v>
      </c>
      <c r="S27" s="1">
        <v>10</v>
      </c>
      <c r="T27" s="1">
        <v>8</v>
      </c>
      <c r="U27" s="1">
        <v>10</v>
      </c>
      <c r="V27" s="1">
        <v>10</v>
      </c>
      <c r="W27" s="1">
        <v>10</v>
      </c>
      <c r="X27" s="1">
        <v>10</v>
      </c>
    </row>
    <row r="28" spans="1:24" hidden="1" x14ac:dyDescent="0.2">
      <c r="A28" s="1" t="s">
        <v>133</v>
      </c>
      <c r="B28" s="1">
        <v>3506967</v>
      </c>
      <c r="C28" s="1" t="s">
        <v>69</v>
      </c>
      <c r="D28" s="1" t="s">
        <v>62</v>
      </c>
      <c r="E28" s="1" t="s">
        <v>114</v>
      </c>
      <c r="F28" s="1" t="s">
        <v>134</v>
      </c>
      <c r="G28" s="1" t="s">
        <v>135</v>
      </c>
      <c r="H28" s="1" t="s">
        <v>136</v>
      </c>
      <c r="I28" s="1" t="s">
        <v>67</v>
      </c>
      <c r="J28" s="1">
        <v>9</v>
      </c>
      <c r="K28" s="1">
        <v>8</v>
      </c>
      <c r="L28" s="1">
        <v>7</v>
      </c>
      <c r="M28" s="1">
        <v>6</v>
      </c>
      <c r="N28" s="1">
        <v>5</v>
      </c>
      <c r="O28" s="1">
        <v>5</v>
      </c>
      <c r="P28" s="1">
        <v>7</v>
      </c>
      <c r="Q28" s="1">
        <v>8</v>
      </c>
      <c r="R28" s="1">
        <v>6</v>
      </c>
      <c r="S28" s="1">
        <v>3</v>
      </c>
      <c r="T28" s="1">
        <v>9</v>
      </c>
      <c r="U28" s="1">
        <v>6</v>
      </c>
      <c r="V28" s="1">
        <v>5</v>
      </c>
      <c r="W28" s="1">
        <v>2</v>
      </c>
      <c r="X28" s="1">
        <v>2</v>
      </c>
    </row>
    <row r="29" spans="1:24" x14ac:dyDescent="0.2">
      <c r="A29" s="1" t="s">
        <v>137</v>
      </c>
      <c r="B29" s="1">
        <v>98558270</v>
      </c>
      <c r="C29" s="1" t="s">
        <v>61</v>
      </c>
      <c r="D29" s="1" t="s">
        <v>62</v>
      </c>
      <c r="E29" s="1" t="s">
        <v>63</v>
      </c>
      <c r="F29" s="1" t="s">
        <v>64</v>
      </c>
      <c r="G29" s="1" t="s">
        <v>65</v>
      </c>
      <c r="H29" s="1" t="s">
        <v>79</v>
      </c>
      <c r="I29" s="1" t="s">
        <v>80</v>
      </c>
      <c r="J29" s="1">
        <v>10</v>
      </c>
      <c r="K29" s="1">
        <v>10</v>
      </c>
      <c r="L29" s="1">
        <v>10</v>
      </c>
      <c r="M29" s="1">
        <v>7</v>
      </c>
      <c r="N29" s="1">
        <v>10</v>
      </c>
      <c r="O29" s="1">
        <v>7</v>
      </c>
      <c r="P29" s="1">
        <v>10</v>
      </c>
      <c r="Q29" s="1">
        <v>10</v>
      </c>
      <c r="R29" s="1">
        <v>8</v>
      </c>
      <c r="S29" s="1">
        <v>10</v>
      </c>
      <c r="T29" s="1">
        <v>10</v>
      </c>
      <c r="U29" s="1">
        <v>10</v>
      </c>
      <c r="V29" s="1">
        <v>10</v>
      </c>
      <c r="W29" s="1">
        <v>10</v>
      </c>
      <c r="X29" s="1">
        <v>10</v>
      </c>
    </row>
    <row r="30" spans="1:24" x14ac:dyDescent="0.2">
      <c r="A30" s="1" t="s">
        <v>138</v>
      </c>
      <c r="B30" s="1">
        <v>41962117</v>
      </c>
      <c r="C30" s="1" t="s">
        <v>69</v>
      </c>
      <c r="D30" s="1" t="s">
        <v>85</v>
      </c>
      <c r="E30" s="1" t="s">
        <v>63</v>
      </c>
      <c r="F30" s="1" t="s">
        <v>64</v>
      </c>
      <c r="G30" s="1" t="s">
        <v>65</v>
      </c>
      <c r="H30" s="1" t="s">
        <v>72</v>
      </c>
      <c r="I30" s="1" t="s">
        <v>80</v>
      </c>
      <c r="J30" s="1">
        <v>10</v>
      </c>
      <c r="K30" s="1">
        <v>10</v>
      </c>
      <c r="L30" s="1">
        <v>10</v>
      </c>
      <c r="M30" s="1">
        <v>6</v>
      </c>
      <c r="N30" s="1">
        <v>8</v>
      </c>
      <c r="O30" s="1">
        <v>3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</row>
    <row r="31" spans="1:24" x14ac:dyDescent="0.2">
      <c r="A31" s="1" t="s">
        <v>139</v>
      </c>
      <c r="B31" s="1">
        <v>1152191155</v>
      </c>
      <c r="C31" s="1" t="s">
        <v>84</v>
      </c>
      <c r="D31" s="1" t="s">
        <v>62</v>
      </c>
      <c r="E31" s="1" t="s">
        <v>63</v>
      </c>
      <c r="F31" s="1" t="s">
        <v>64</v>
      </c>
      <c r="G31" s="1" t="s">
        <v>65</v>
      </c>
      <c r="H31" s="1" t="s">
        <v>79</v>
      </c>
      <c r="I31" s="1" t="s">
        <v>67</v>
      </c>
      <c r="J31" s="1">
        <v>8</v>
      </c>
      <c r="K31" s="1">
        <v>10</v>
      </c>
      <c r="L31" s="1">
        <v>9</v>
      </c>
      <c r="M31" s="1">
        <v>7</v>
      </c>
      <c r="N31" s="1">
        <v>7</v>
      </c>
      <c r="O31" s="1">
        <v>3</v>
      </c>
      <c r="P31" s="1">
        <v>10</v>
      </c>
      <c r="Q31" s="1">
        <v>8</v>
      </c>
      <c r="R31" s="1">
        <v>8</v>
      </c>
      <c r="S31" s="1">
        <v>10</v>
      </c>
      <c r="T31" s="1">
        <v>9</v>
      </c>
      <c r="U31" s="1">
        <v>10</v>
      </c>
      <c r="V31" s="1">
        <v>10</v>
      </c>
      <c r="W31" s="1">
        <v>10</v>
      </c>
      <c r="X31" s="1">
        <v>10</v>
      </c>
    </row>
    <row r="32" spans="1:24" x14ac:dyDescent="0.2">
      <c r="A32" s="1" t="s">
        <v>140</v>
      </c>
      <c r="B32" s="1">
        <v>8127790</v>
      </c>
      <c r="C32" s="1" t="s">
        <v>69</v>
      </c>
      <c r="D32" s="1" t="s">
        <v>62</v>
      </c>
      <c r="E32" s="1" t="s">
        <v>63</v>
      </c>
      <c r="F32" s="1" t="s">
        <v>64</v>
      </c>
      <c r="G32" s="1" t="s">
        <v>121</v>
      </c>
      <c r="H32" s="1" t="s">
        <v>66</v>
      </c>
      <c r="I32" s="1" t="s">
        <v>82</v>
      </c>
      <c r="J32" s="1">
        <v>10</v>
      </c>
      <c r="K32" s="1">
        <v>10</v>
      </c>
      <c r="L32" s="1">
        <v>10</v>
      </c>
      <c r="M32" s="1">
        <v>1</v>
      </c>
      <c r="N32" s="1">
        <v>3</v>
      </c>
      <c r="O32" s="1">
        <v>3</v>
      </c>
      <c r="P32" s="1">
        <v>10</v>
      </c>
      <c r="Q32" s="1">
        <v>10</v>
      </c>
      <c r="R32" s="1">
        <v>10</v>
      </c>
      <c r="S32" s="1">
        <v>10</v>
      </c>
      <c r="T32" s="1">
        <v>10</v>
      </c>
      <c r="U32" s="1">
        <v>10</v>
      </c>
      <c r="V32" s="1">
        <v>3</v>
      </c>
      <c r="W32" s="1">
        <v>1</v>
      </c>
      <c r="X32" s="1">
        <v>1</v>
      </c>
    </row>
    <row r="33" spans="1:24" x14ac:dyDescent="0.2">
      <c r="A33" s="1" t="s">
        <v>142</v>
      </c>
      <c r="B33" s="1">
        <v>36758911</v>
      </c>
      <c r="C33" s="1" t="s">
        <v>69</v>
      </c>
      <c r="D33" s="1" t="s">
        <v>85</v>
      </c>
      <c r="E33" s="1" t="s">
        <v>70</v>
      </c>
      <c r="F33" s="1" t="s">
        <v>64</v>
      </c>
      <c r="G33" s="1" t="s">
        <v>71</v>
      </c>
      <c r="H33" s="1" t="s">
        <v>91</v>
      </c>
      <c r="I33" s="1" t="s">
        <v>80</v>
      </c>
      <c r="J33" s="1">
        <v>10</v>
      </c>
      <c r="K33" s="1">
        <v>6</v>
      </c>
      <c r="L33" s="1">
        <v>6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4</v>
      </c>
      <c r="T33" s="1">
        <v>7</v>
      </c>
      <c r="U33" s="1">
        <v>5</v>
      </c>
      <c r="V33" s="1">
        <v>7</v>
      </c>
      <c r="W33" s="1">
        <v>10</v>
      </c>
      <c r="X33" s="1">
        <v>10</v>
      </c>
    </row>
    <row r="34" spans="1:24" hidden="1" x14ac:dyDescent="0.2">
      <c r="A34" s="1" t="s">
        <v>143</v>
      </c>
      <c r="B34" s="1">
        <v>43801228</v>
      </c>
      <c r="C34" s="1" t="s">
        <v>61</v>
      </c>
      <c r="D34" s="1" t="s">
        <v>85</v>
      </c>
      <c r="E34" s="1" t="s">
        <v>114</v>
      </c>
      <c r="F34" s="1" t="s">
        <v>144</v>
      </c>
      <c r="G34" s="1" t="s">
        <v>65</v>
      </c>
      <c r="H34" s="1" t="s">
        <v>87</v>
      </c>
      <c r="I34" s="1" t="s">
        <v>67</v>
      </c>
      <c r="J34" s="1">
        <v>10</v>
      </c>
      <c r="K34" s="1">
        <v>6</v>
      </c>
      <c r="L34" s="1">
        <v>6</v>
      </c>
      <c r="M34" s="1">
        <v>3</v>
      </c>
      <c r="N34" s="1">
        <v>3</v>
      </c>
      <c r="O34" s="1">
        <v>3</v>
      </c>
      <c r="P34" s="1">
        <v>3</v>
      </c>
      <c r="Q34" s="1">
        <v>5</v>
      </c>
      <c r="R34" s="1">
        <v>3</v>
      </c>
      <c r="S34" s="1">
        <v>3</v>
      </c>
      <c r="T34" s="1">
        <v>3</v>
      </c>
      <c r="U34" s="1">
        <v>3</v>
      </c>
      <c r="V34" s="1">
        <v>3</v>
      </c>
      <c r="W34" s="1">
        <v>3</v>
      </c>
      <c r="X34" s="1">
        <v>3</v>
      </c>
    </row>
    <row r="35" spans="1:24" hidden="1" x14ac:dyDescent="0.2">
      <c r="A35" s="1" t="s">
        <v>145</v>
      </c>
      <c r="B35" s="1">
        <v>43565173</v>
      </c>
      <c r="C35" s="1" t="s">
        <v>61</v>
      </c>
      <c r="D35" s="1" t="s">
        <v>85</v>
      </c>
      <c r="E35" s="1" t="s">
        <v>114</v>
      </c>
      <c r="F35" s="1" t="s">
        <v>146</v>
      </c>
      <c r="G35" s="1" t="s">
        <v>147</v>
      </c>
      <c r="H35" s="1" t="s">
        <v>148</v>
      </c>
      <c r="I35" s="1" t="s">
        <v>67</v>
      </c>
      <c r="J35" s="1">
        <v>10</v>
      </c>
      <c r="K35" s="1">
        <v>10</v>
      </c>
      <c r="L35" s="1">
        <v>9</v>
      </c>
      <c r="M35" s="1">
        <v>6</v>
      </c>
      <c r="N35" s="1">
        <v>8</v>
      </c>
      <c r="O35" s="1">
        <v>9</v>
      </c>
      <c r="P35" s="1">
        <v>9</v>
      </c>
      <c r="Q35" s="1">
        <v>9</v>
      </c>
      <c r="R35" s="1">
        <v>9</v>
      </c>
      <c r="S35" s="1">
        <v>8</v>
      </c>
      <c r="T35" s="1">
        <v>9</v>
      </c>
      <c r="U35" s="1">
        <v>10</v>
      </c>
      <c r="V35" s="1">
        <v>9</v>
      </c>
      <c r="W35" s="1">
        <v>10</v>
      </c>
      <c r="X35" s="1">
        <v>10</v>
      </c>
    </row>
    <row r="36" spans="1:24" x14ac:dyDescent="0.2">
      <c r="A36" s="1" t="s">
        <v>149</v>
      </c>
      <c r="B36" s="1">
        <v>32105478</v>
      </c>
      <c r="C36" s="1" t="s">
        <v>61</v>
      </c>
      <c r="D36" s="1" t="s">
        <v>85</v>
      </c>
      <c r="E36" s="1" t="s">
        <v>63</v>
      </c>
      <c r="F36" s="1" t="s">
        <v>64</v>
      </c>
      <c r="G36" s="1" t="s">
        <v>121</v>
      </c>
      <c r="H36" s="1" t="s">
        <v>91</v>
      </c>
      <c r="I36" s="1" t="s">
        <v>67</v>
      </c>
      <c r="J36" s="1">
        <v>10</v>
      </c>
      <c r="K36" s="1">
        <v>10</v>
      </c>
      <c r="L36" s="1">
        <v>10</v>
      </c>
      <c r="M36" s="1">
        <v>10</v>
      </c>
      <c r="N36" s="1">
        <v>8</v>
      </c>
      <c r="O36" s="1">
        <v>8</v>
      </c>
      <c r="P36" s="1">
        <v>10</v>
      </c>
      <c r="Q36" s="1">
        <v>10</v>
      </c>
      <c r="R36" s="1">
        <v>10</v>
      </c>
      <c r="S36" s="1">
        <v>10</v>
      </c>
      <c r="T36" s="1">
        <v>10</v>
      </c>
      <c r="U36" s="1">
        <v>10</v>
      </c>
      <c r="V36" s="1">
        <v>10</v>
      </c>
      <c r="W36" s="1">
        <v>9</v>
      </c>
      <c r="X36" s="1">
        <v>9</v>
      </c>
    </row>
    <row r="37" spans="1:24" x14ac:dyDescent="0.2">
      <c r="A37" s="1" t="s">
        <v>150</v>
      </c>
      <c r="B37" s="1">
        <v>52316367</v>
      </c>
      <c r="C37" s="1" t="s">
        <v>61</v>
      </c>
      <c r="D37" s="1" t="s">
        <v>85</v>
      </c>
      <c r="E37" s="1" t="s">
        <v>70</v>
      </c>
      <c r="F37" s="1" t="s">
        <v>64</v>
      </c>
      <c r="G37" s="1" t="s">
        <v>71</v>
      </c>
      <c r="H37" s="1" t="s">
        <v>66</v>
      </c>
      <c r="I37" s="1" t="s">
        <v>67</v>
      </c>
      <c r="J37" s="1">
        <v>10</v>
      </c>
      <c r="K37" s="1">
        <v>10</v>
      </c>
      <c r="L37" s="1">
        <v>10</v>
      </c>
      <c r="M37" s="1">
        <v>10</v>
      </c>
      <c r="N37" s="1">
        <v>10</v>
      </c>
      <c r="O37" s="1">
        <v>10</v>
      </c>
      <c r="P37" s="1">
        <v>8</v>
      </c>
      <c r="Q37" s="1">
        <v>8</v>
      </c>
      <c r="R37" s="1">
        <v>7</v>
      </c>
      <c r="S37" s="1">
        <v>10</v>
      </c>
      <c r="T37" s="1">
        <v>10</v>
      </c>
      <c r="U37" s="1">
        <v>7</v>
      </c>
      <c r="V37" s="1">
        <v>9</v>
      </c>
      <c r="W37" s="1">
        <v>8</v>
      </c>
      <c r="X37" s="1">
        <v>10</v>
      </c>
    </row>
    <row r="38" spans="1:24" x14ac:dyDescent="0.2">
      <c r="A38" s="1" t="s">
        <v>151</v>
      </c>
      <c r="B38" s="1">
        <v>24331769</v>
      </c>
      <c r="C38" s="1" t="s">
        <v>69</v>
      </c>
      <c r="D38" s="1" t="s">
        <v>85</v>
      </c>
      <c r="E38" s="1" t="s">
        <v>63</v>
      </c>
      <c r="F38" s="1" t="s">
        <v>64</v>
      </c>
      <c r="G38" s="1" t="s">
        <v>65</v>
      </c>
      <c r="H38" s="1" t="s">
        <v>87</v>
      </c>
      <c r="I38" s="1" t="s">
        <v>67</v>
      </c>
      <c r="J38" s="1">
        <v>6</v>
      </c>
      <c r="K38" s="1">
        <v>10</v>
      </c>
      <c r="L38" s="1">
        <v>10</v>
      </c>
      <c r="M38" s="1">
        <v>8</v>
      </c>
      <c r="N38" s="1">
        <v>9</v>
      </c>
      <c r="O38" s="1">
        <v>7</v>
      </c>
      <c r="P38" s="1">
        <v>10</v>
      </c>
      <c r="Q38" s="1">
        <v>10</v>
      </c>
      <c r="R38" s="1">
        <v>10</v>
      </c>
      <c r="S38" s="1">
        <v>10</v>
      </c>
      <c r="T38" s="1">
        <v>10</v>
      </c>
      <c r="U38" s="1">
        <v>10</v>
      </c>
      <c r="V38" s="1">
        <v>10</v>
      </c>
      <c r="W38" s="1">
        <v>10</v>
      </c>
      <c r="X38" s="1">
        <v>10</v>
      </c>
    </row>
    <row r="39" spans="1:24" x14ac:dyDescent="0.2">
      <c r="A39" s="1" t="s">
        <v>152</v>
      </c>
      <c r="B39" s="1">
        <v>1152209663</v>
      </c>
      <c r="C39" s="1" t="s">
        <v>84</v>
      </c>
      <c r="D39" s="1" t="s">
        <v>85</v>
      </c>
      <c r="E39" s="1" t="s">
        <v>63</v>
      </c>
      <c r="F39" s="1" t="s">
        <v>64</v>
      </c>
      <c r="G39" s="1" t="s">
        <v>65</v>
      </c>
      <c r="H39" s="1" t="s">
        <v>153</v>
      </c>
      <c r="I39" s="1" t="s">
        <v>77</v>
      </c>
      <c r="J39" s="1">
        <v>8</v>
      </c>
      <c r="K39" s="1">
        <v>10</v>
      </c>
      <c r="L39" s="1">
        <v>10</v>
      </c>
      <c r="M39" s="1">
        <v>7</v>
      </c>
      <c r="N39" s="1">
        <v>10</v>
      </c>
      <c r="O39" s="1">
        <v>6</v>
      </c>
      <c r="P39" s="1">
        <v>10</v>
      </c>
      <c r="Q39" s="1">
        <v>10</v>
      </c>
      <c r="R39" s="1">
        <v>10</v>
      </c>
      <c r="S39" s="1">
        <v>10</v>
      </c>
      <c r="T39" s="1">
        <v>10</v>
      </c>
      <c r="U39" s="1">
        <v>10</v>
      </c>
      <c r="V39" s="1">
        <v>10</v>
      </c>
      <c r="W39" s="1">
        <v>10</v>
      </c>
      <c r="X39" s="1">
        <v>8</v>
      </c>
    </row>
    <row r="40" spans="1:24" x14ac:dyDescent="0.2">
      <c r="A40" s="1" t="s">
        <v>154</v>
      </c>
      <c r="B40" s="1">
        <v>86056154</v>
      </c>
      <c r="C40" s="1" t="s">
        <v>61</v>
      </c>
      <c r="D40" s="1" t="s">
        <v>62</v>
      </c>
      <c r="E40" s="1" t="s">
        <v>63</v>
      </c>
      <c r="F40" s="1" t="s">
        <v>64</v>
      </c>
      <c r="G40" s="1" t="s">
        <v>65</v>
      </c>
      <c r="H40" s="1" t="s">
        <v>87</v>
      </c>
      <c r="I40" s="1" t="s">
        <v>80</v>
      </c>
      <c r="J40" s="1">
        <v>9</v>
      </c>
      <c r="K40" s="1">
        <v>10</v>
      </c>
      <c r="L40" s="1">
        <v>7</v>
      </c>
      <c r="M40" s="1">
        <v>5</v>
      </c>
      <c r="N40" s="1">
        <v>10</v>
      </c>
      <c r="O40" s="1">
        <v>9</v>
      </c>
      <c r="P40" s="1">
        <v>10</v>
      </c>
      <c r="Q40" s="1">
        <v>9</v>
      </c>
      <c r="R40" s="1">
        <v>3</v>
      </c>
      <c r="S40" s="1">
        <v>9</v>
      </c>
      <c r="T40" s="1">
        <v>6</v>
      </c>
      <c r="U40" s="1">
        <v>8</v>
      </c>
      <c r="V40" s="1">
        <v>9</v>
      </c>
      <c r="W40" s="1">
        <v>9</v>
      </c>
      <c r="X40" s="1">
        <v>9</v>
      </c>
    </row>
    <row r="41" spans="1:24" x14ac:dyDescent="0.2">
      <c r="A41" s="1" t="s">
        <v>155</v>
      </c>
      <c r="B41" s="1">
        <v>1053817088</v>
      </c>
      <c r="C41" s="1" t="s">
        <v>84</v>
      </c>
      <c r="D41" s="1" t="s">
        <v>85</v>
      </c>
      <c r="E41" s="1" t="s">
        <v>63</v>
      </c>
      <c r="F41" s="1" t="s">
        <v>64</v>
      </c>
      <c r="G41" s="1" t="s">
        <v>65</v>
      </c>
      <c r="H41" s="1" t="s">
        <v>66</v>
      </c>
      <c r="I41" s="1" t="s">
        <v>67</v>
      </c>
      <c r="J41" s="1">
        <v>10</v>
      </c>
      <c r="K41" s="1">
        <v>10</v>
      </c>
      <c r="L41" s="1">
        <v>10</v>
      </c>
      <c r="M41" s="1">
        <v>8</v>
      </c>
      <c r="N41" s="1">
        <v>8</v>
      </c>
      <c r="O41" s="1">
        <v>10</v>
      </c>
      <c r="P41" s="1">
        <v>10</v>
      </c>
      <c r="Q41" s="1">
        <v>10</v>
      </c>
      <c r="R41" s="1">
        <v>10</v>
      </c>
      <c r="S41" s="1">
        <v>10</v>
      </c>
      <c r="T41" s="1">
        <v>10</v>
      </c>
      <c r="U41" s="1">
        <v>10</v>
      </c>
      <c r="V41" s="1">
        <v>10</v>
      </c>
      <c r="W41" s="1">
        <v>10</v>
      </c>
      <c r="X41" s="1">
        <v>10</v>
      </c>
    </row>
    <row r="42" spans="1:24" hidden="1" x14ac:dyDescent="0.2">
      <c r="A42" s="1" t="s">
        <v>156</v>
      </c>
      <c r="B42" s="1">
        <v>71738517</v>
      </c>
      <c r="C42" s="1" t="s">
        <v>61</v>
      </c>
      <c r="D42" s="1" t="s">
        <v>62</v>
      </c>
      <c r="E42" s="1" t="s">
        <v>157</v>
      </c>
      <c r="F42" s="1" t="s">
        <v>103</v>
      </c>
      <c r="G42" s="1" t="s">
        <v>158</v>
      </c>
      <c r="H42" s="1" t="s">
        <v>159</v>
      </c>
      <c r="I42" s="1" t="s">
        <v>80</v>
      </c>
      <c r="J42" s="1">
        <v>1</v>
      </c>
      <c r="K42" s="1">
        <v>10</v>
      </c>
      <c r="L42" s="1">
        <v>9</v>
      </c>
      <c r="M42" s="1">
        <v>1</v>
      </c>
      <c r="N42" s="1">
        <v>1</v>
      </c>
      <c r="O42" s="1">
        <v>1</v>
      </c>
      <c r="P42" s="1">
        <v>10</v>
      </c>
      <c r="Q42" s="1">
        <v>1</v>
      </c>
      <c r="R42" s="1">
        <v>1</v>
      </c>
      <c r="S42" s="1">
        <v>10</v>
      </c>
      <c r="T42" s="1">
        <v>1</v>
      </c>
      <c r="U42" s="1">
        <v>1</v>
      </c>
      <c r="V42" s="1">
        <v>1</v>
      </c>
      <c r="W42" s="1">
        <v>1</v>
      </c>
      <c r="X42" s="1">
        <v>7</v>
      </c>
    </row>
    <row r="43" spans="1:24" x14ac:dyDescent="0.2">
      <c r="A43" s="1" t="s">
        <v>160</v>
      </c>
      <c r="B43" s="1">
        <v>71743944</v>
      </c>
      <c r="C43" s="1" t="s">
        <v>61</v>
      </c>
      <c r="D43" s="1" t="s">
        <v>62</v>
      </c>
      <c r="E43" s="1" t="s">
        <v>63</v>
      </c>
      <c r="F43" s="1" t="s">
        <v>64</v>
      </c>
      <c r="G43" s="1" t="s">
        <v>65</v>
      </c>
      <c r="H43" s="1" t="s">
        <v>79</v>
      </c>
      <c r="I43" s="1" t="s">
        <v>67</v>
      </c>
      <c r="J43" s="1">
        <v>10</v>
      </c>
      <c r="K43" s="1">
        <v>8</v>
      </c>
      <c r="L43" s="1">
        <v>6</v>
      </c>
      <c r="M43" s="1">
        <v>1</v>
      </c>
      <c r="N43" s="1">
        <v>8</v>
      </c>
      <c r="O43" s="1">
        <v>1</v>
      </c>
      <c r="P43" s="1">
        <v>10</v>
      </c>
      <c r="Q43" s="1">
        <v>10</v>
      </c>
      <c r="R43" s="1">
        <v>8</v>
      </c>
      <c r="S43" s="1">
        <v>10</v>
      </c>
      <c r="T43" s="1">
        <v>10</v>
      </c>
      <c r="U43" s="1">
        <v>10</v>
      </c>
      <c r="V43" s="1">
        <v>10</v>
      </c>
      <c r="W43" s="1">
        <v>10</v>
      </c>
      <c r="X43" s="1">
        <v>10</v>
      </c>
    </row>
  </sheetData>
  <autoFilter ref="A1:X43" xr:uid="{519C385F-5D15-440A-B1F4-1F63E9FDFEDA}">
    <filterColumn colId="5">
      <filters>
        <filter val="Facultad de Artes Integrada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587B-AAF7-4D53-B521-97CDFD9012B4}">
  <dimension ref="A1:AY11"/>
  <sheetViews>
    <sheetView workbookViewId="0">
      <selection activeCell="A3" sqref="A3:AY11"/>
    </sheetView>
  </sheetViews>
  <sheetFormatPr baseColWidth="10" defaultRowHeight="12.75" x14ac:dyDescent="0.2"/>
  <cols>
    <col min="1" max="1" width="28.85546875" bestFit="1" customWidth="1"/>
    <col min="2" max="2" width="57" bestFit="1" customWidth="1"/>
    <col min="3" max="3" width="49.7109375" bestFit="1" customWidth="1"/>
    <col min="4" max="4" width="41.28515625" bestFit="1" customWidth="1"/>
    <col min="5" max="5" width="55.42578125" bestFit="1" customWidth="1"/>
    <col min="6" max="6" width="45" bestFit="1" customWidth="1"/>
    <col min="7" max="7" width="43.28515625" bestFit="1" customWidth="1"/>
    <col min="8" max="8" width="88.140625" bestFit="1" customWidth="1"/>
    <col min="9" max="9" width="59.28515625" bestFit="1" customWidth="1"/>
    <col min="10" max="10" width="52.5703125" bestFit="1" customWidth="1"/>
    <col min="11" max="11" width="65.7109375" bestFit="1" customWidth="1"/>
    <col min="12" max="12" width="71" bestFit="1" customWidth="1"/>
    <col min="13" max="13" width="56.42578125" bestFit="1" customWidth="1"/>
    <col min="14" max="14" width="56.5703125" bestFit="1" customWidth="1"/>
    <col min="15" max="15" width="96.85546875" bestFit="1" customWidth="1"/>
    <col min="16" max="16" width="53.85546875" bestFit="1" customWidth="1"/>
    <col min="17" max="17" width="67.28515625" bestFit="1" customWidth="1"/>
    <col min="18" max="18" width="59.28515625" bestFit="1" customWidth="1"/>
    <col min="19" max="19" width="73.140625" bestFit="1" customWidth="1"/>
    <col min="20" max="20" width="105.7109375" bestFit="1" customWidth="1"/>
    <col min="21" max="21" width="93.42578125" bestFit="1" customWidth="1"/>
    <col min="22" max="22" width="42.85546875" bestFit="1" customWidth="1"/>
    <col min="23" max="23" width="50.7109375" bestFit="1" customWidth="1"/>
    <col min="24" max="24" width="57.5703125" bestFit="1" customWidth="1"/>
    <col min="25" max="25" width="54.85546875" bestFit="1" customWidth="1"/>
    <col min="26" max="26" width="68.28515625" bestFit="1" customWidth="1"/>
    <col min="27" max="27" width="53.140625" bestFit="1" customWidth="1"/>
    <col min="28" max="28" width="98.42578125" bestFit="1" customWidth="1"/>
    <col min="29" max="29" width="84.85546875" bestFit="1" customWidth="1"/>
    <col min="30" max="30" width="78.42578125" bestFit="1" customWidth="1"/>
    <col min="31" max="31" width="82.5703125" bestFit="1" customWidth="1"/>
    <col min="32" max="32" width="49.42578125" bestFit="1" customWidth="1"/>
    <col min="33" max="33" width="52.5703125" bestFit="1" customWidth="1"/>
    <col min="34" max="34" width="82.42578125" bestFit="1" customWidth="1"/>
    <col min="35" max="35" width="83.140625" bestFit="1" customWidth="1"/>
    <col min="36" max="36" width="39.85546875" bestFit="1" customWidth="1"/>
    <col min="37" max="37" width="56.42578125" bestFit="1" customWidth="1"/>
    <col min="38" max="38" width="70.7109375" bestFit="1" customWidth="1"/>
    <col min="39" max="39" width="62.42578125" bestFit="1" customWidth="1"/>
    <col min="40" max="40" width="73.5703125" bestFit="1" customWidth="1"/>
    <col min="41" max="41" width="52.28515625" bestFit="1" customWidth="1"/>
    <col min="42" max="42" width="60.42578125" bestFit="1" customWidth="1"/>
    <col min="43" max="43" width="67.85546875" bestFit="1" customWidth="1"/>
    <col min="44" max="44" width="57.5703125" bestFit="1" customWidth="1"/>
    <col min="45" max="45" width="56" bestFit="1" customWidth="1"/>
    <col min="46" max="46" width="85.140625" bestFit="1" customWidth="1"/>
    <col min="47" max="47" width="57.85546875" bestFit="1" customWidth="1"/>
    <col min="48" max="48" width="60.7109375" bestFit="1" customWidth="1"/>
    <col min="49" max="49" width="62.85546875" bestFit="1" customWidth="1"/>
    <col min="50" max="50" width="86.140625" bestFit="1" customWidth="1"/>
    <col min="51" max="51" width="66.7109375" bestFit="1" customWidth="1"/>
  </cols>
  <sheetData>
    <row r="1" spans="1:51" x14ac:dyDescent="0.2">
      <c r="A1" s="5" t="s">
        <v>222</v>
      </c>
      <c r="B1" t="s">
        <v>64</v>
      </c>
    </row>
    <row r="3" spans="1:51" x14ac:dyDescent="0.2">
      <c r="A3" s="5" t="s">
        <v>219</v>
      </c>
      <c r="B3" t="s">
        <v>225</v>
      </c>
      <c r="C3" t="s">
        <v>226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234</v>
      </c>
      <c r="L3" t="s">
        <v>235</v>
      </c>
      <c r="M3" t="s">
        <v>236</v>
      </c>
      <c r="N3" t="s">
        <v>237</v>
      </c>
      <c r="O3" t="s">
        <v>238</v>
      </c>
      <c r="P3" t="s">
        <v>239</v>
      </c>
      <c r="Q3" t="s">
        <v>240</v>
      </c>
      <c r="R3" t="s">
        <v>241</v>
      </c>
      <c r="S3" t="s">
        <v>242</v>
      </c>
      <c r="T3" t="s">
        <v>243</v>
      </c>
      <c r="U3" t="s">
        <v>244</v>
      </c>
      <c r="V3" t="s">
        <v>245</v>
      </c>
      <c r="W3" t="s">
        <v>246</v>
      </c>
      <c r="X3" t="s">
        <v>247</v>
      </c>
      <c r="Y3" t="s">
        <v>248</v>
      </c>
      <c r="Z3" t="s">
        <v>249</v>
      </c>
      <c r="AA3" t="s">
        <v>250</v>
      </c>
      <c r="AB3" t="s">
        <v>251</v>
      </c>
      <c r="AC3" t="s">
        <v>252</v>
      </c>
      <c r="AD3" t="s">
        <v>253</v>
      </c>
      <c r="AE3" t="s">
        <v>254</v>
      </c>
      <c r="AF3" t="s">
        <v>255</v>
      </c>
      <c r="AG3" t="s">
        <v>256</v>
      </c>
      <c r="AH3" t="s">
        <v>257</v>
      </c>
      <c r="AI3" t="s">
        <v>258</v>
      </c>
      <c r="AJ3" t="s">
        <v>259</v>
      </c>
      <c r="AK3" t="s">
        <v>260</v>
      </c>
      <c r="AL3" t="s">
        <v>261</v>
      </c>
      <c r="AM3" t="s">
        <v>262</v>
      </c>
      <c r="AN3" t="s">
        <v>263</v>
      </c>
      <c r="AO3" t="s">
        <v>264</v>
      </c>
      <c r="AP3" t="s">
        <v>265</v>
      </c>
      <c r="AQ3" t="s">
        <v>266</v>
      </c>
      <c r="AR3" t="s">
        <v>267</v>
      </c>
      <c r="AS3" t="s">
        <v>268</v>
      </c>
      <c r="AT3" t="s">
        <v>269</v>
      </c>
      <c r="AU3" t="s">
        <v>270</v>
      </c>
      <c r="AV3" t="s">
        <v>271</v>
      </c>
      <c r="AW3" t="s">
        <v>272</v>
      </c>
      <c r="AX3" t="s">
        <v>273</v>
      </c>
      <c r="AY3" t="s">
        <v>274</v>
      </c>
    </row>
    <row r="4" spans="1:51" x14ac:dyDescent="0.2">
      <c r="A4" s="6" t="s">
        <v>91</v>
      </c>
      <c r="B4">
        <v>47</v>
      </c>
      <c r="C4">
        <v>35</v>
      </c>
      <c r="D4">
        <v>45</v>
      </c>
      <c r="E4">
        <v>31</v>
      </c>
      <c r="F4">
        <v>43</v>
      </c>
      <c r="G4">
        <v>32</v>
      </c>
      <c r="H4">
        <v>41</v>
      </c>
      <c r="I4">
        <v>30</v>
      </c>
      <c r="J4">
        <v>44</v>
      </c>
      <c r="K4">
        <v>41</v>
      </c>
      <c r="L4">
        <v>34</v>
      </c>
      <c r="M4">
        <v>29</v>
      </c>
      <c r="N4">
        <v>35</v>
      </c>
      <c r="O4">
        <v>36</v>
      </c>
      <c r="P4">
        <v>29</v>
      </c>
      <c r="Q4">
        <v>36</v>
      </c>
      <c r="R4">
        <v>25</v>
      </c>
      <c r="S4">
        <v>29</v>
      </c>
      <c r="T4">
        <v>33</v>
      </c>
      <c r="U4">
        <v>35</v>
      </c>
      <c r="V4">
        <v>39</v>
      </c>
      <c r="W4">
        <v>39</v>
      </c>
      <c r="X4">
        <v>37</v>
      </c>
      <c r="Y4">
        <v>42</v>
      </c>
      <c r="Z4">
        <v>33</v>
      </c>
      <c r="AA4">
        <v>33</v>
      </c>
      <c r="AB4">
        <v>29</v>
      </c>
      <c r="AC4">
        <v>40</v>
      </c>
      <c r="AD4">
        <v>39</v>
      </c>
      <c r="AE4">
        <v>36</v>
      </c>
      <c r="AF4">
        <v>30</v>
      </c>
      <c r="AG4">
        <v>36</v>
      </c>
      <c r="AH4">
        <v>31</v>
      </c>
      <c r="AI4">
        <v>30</v>
      </c>
      <c r="AJ4">
        <v>36</v>
      </c>
      <c r="AK4">
        <v>33</v>
      </c>
      <c r="AL4">
        <v>35</v>
      </c>
      <c r="AM4">
        <v>39</v>
      </c>
      <c r="AN4">
        <v>36</v>
      </c>
      <c r="AO4">
        <v>38</v>
      </c>
      <c r="AP4">
        <v>43</v>
      </c>
      <c r="AQ4">
        <v>46</v>
      </c>
      <c r="AR4">
        <v>47</v>
      </c>
      <c r="AS4">
        <v>47</v>
      </c>
      <c r="AT4">
        <v>46</v>
      </c>
      <c r="AU4">
        <v>45</v>
      </c>
      <c r="AV4">
        <v>46</v>
      </c>
      <c r="AW4">
        <v>39</v>
      </c>
      <c r="AX4">
        <v>46</v>
      </c>
      <c r="AY4">
        <v>41</v>
      </c>
    </row>
    <row r="5" spans="1:51" x14ac:dyDescent="0.2">
      <c r="A5" s="6" t="s">
        <v>66</v>
      </c>
      <c r="B5">
        <v>64</v>
      </c>
      <c r="C5">
        <v>66</v>
      </c>
      <c r="D5">
        <v>61</v>
      </c>
      <c r="E5">
        <v>48</v>
      </c>
      <c r="F5">
        <v>65</v>
      </c>
      <c r="G5">
        <v>56</v>
      </c>
      <c r="H5">
        <v>40</v>
      </c>
      <c r="I5">
        <v>49</v>
      </c>
      <c r="J5">
        <v>53</v>
      </c>
      <c r="K5">
        <v>53</v>
      </c>
      <c r="L5">
        <v>51</v>
      </c>
      <c r="M5">
        <v>33</v>
      </c>
      <c r="N5">
        <v>41</v>
      </c>
      <c r="O5">
        <v>56</v>
      </c>
      <c r="P5">
        <v>34</v>
      </c>
      <c r="Q5">
        <v>57</v>
      </c>
      <c r="R5">
        <v>36</v>
      </c>
      <c r="S5">
        <v>34</v>
      </c>
      <c r="T5">
        <v>37</v>
      </c>
      <c r="U5">
        <v>42</v>
      </c>
      <c r="V5">
        <v>68</v>
      </c>
      <c r="W5">
        <v>64</v>
      </c>
      <c r="X5">
        <v>60</v>
      </c>
      <c r="Y5">
        <v>63</v>
      </c>
      <c r="Z5">
        <v>59</v>
      </c>
      <c r="AA5">
        <v>48</v>
      </c>
      <c r="AB5">
        <v>54</v>
      </c>
      <c r="AC5">
        <v>55</v>
      </c>
      <c r="AD5">
        <v>61</v>
      </c>
      <c r="AE5">
        <v>55</v>
      </c>
      <c r="AF5">
        <v>57</v>
      </c>
      <c r="AG5">
        <v>67</v>
      </c>
      <c r="AH5">
        <v>43</v>
      </c>
      <c r="AI5">
        <v>40</v>
      </c>
      <c r="AJ5">
        <v>42</v>
      </c>
      <c r="AK5">
        <v>69</v>
      </c>
      <c r="AL5">
        <v>47</v>
      </c>
      <c r="AM5">
        <v>59</v>
      </c>
      <c r="AN5">
        <v>66</v>
      </c>
      <c r="AO5">
        <v>54</v>
      </c>
      <c r="AP5">
        <v>51</v>
      </c>
      <c r="AQ5">
        <v>47</v>
      </c>
      <c r="AR5">
        <v>41</v>
      </c>
      <c r="AS5">
        <v>49</v>
      </c>
      <c r="AT5">
        <v>39</v>
      </c>
      <c r="AU5">
        <v>49</v>
      </c>
      <c r="AV5">
        <v>40</v>
      </c>
      <c r="AW5">
        <v>48</v>
      </c>
      <c r="AX5">
        <v>57</v>
      </c>
      <c r="AY5">
        <v>53</v>
      </c>
    </row>
    <row r="6" spans="1:51" x14ac:dyDescent="0.2">
      <c r="A6" s="6" t="s">
        <v>153</v>
      </c>
      <c r="B6">
        <v>8</v>
      </c>
      <c r="C6">
        <v>10</v>
      </c>
      <c r="D6">
        <v>8</v>
      </c>
      <c r="E6">
        <v>8</v>
      </c>
      <c r="F6">
        <v>10</v>
      </c>
      <c r="G6">
        <v>7</v>
      </c>
      <c r="H6">
        <v>9</v>
      </c>
      <c r="I6">
        <v>5</v>
      </c>
      <c r="J6">
        <v>10</v>
      </c>
      <c r="K6">
        <v>7</v>
      </c>
      <c r="L6">
        <v>7</v>
      </c>
      <c r="M6">
        <v>5</v>
      </c>
      <c r="N6">
        <v>6</v>
      </c>
      <c r="O6">
        <v>10</v>
      </c>
      <c r="P6">
        <v>6</v>
      </c>
      <c r="Q6">
        <v>6</v>
      </c>
      <c r="R6">
        <v>5</v>
      </c>
      <c r="S6">
        <v>4</v>
      </c>
      <c r="T6">
        <v>5</v>
      </c>
      <c r="U6">
        <v>5</v>
      </c>
      <c r="V6">
        <v>10</v>
      </c>
      <c r="W6">
        <v>10</v>
      </c>
      <c r="X6">
        <v>9</v>
      </c>
      <c r="Y6">
        <v>10</v>
      </c>
      <c r="Z6">
        <v>8</v>
      </c>
      <c r="AA6">
        <v>9</v>
      </c>
      <c r="AB6">
        <v>6</v>
      </c>
      <c r="AC6">
        <v>10</v>
      </c>
      <c r="AD6">
        <v>10</v>
      </c>
      <c r="AE6">
        <v>7</v>
      </c>
      <c r="AF6">
        <v>9</v>
      </c>
      <c r="AG6">
        <v>10</v>
      </c>
      <c r="AH6">
        <v>10</v>
      </c>
      <c r="AI6">
        <v>6</v>
      </c>
      <c r="AJ6">
        <v>6</v>
      </c>
      <c r="AK6">
        <v>10</v>
      </c>
      <c r="AL6">
        <v>10</v>
      </c>
      <c r="AM6">
        <v>10</v>
      </c>
      <c r="AN6">
        <v>10</v>
      </c>
      <c r="AO6">
        <v>10</v>
      </c>
      <c r="AP6">
        <v>10</v>
      </c>
      <c r="AQ6">
        <v>10</v>
      </c>
      <c r="AR6">
        <v>10</v>
      </c>
      <c r="AS6">
        <v>8</v>
      </c>
      <c r="AT6">
        <v>10</v>
      </c>
      <c r="AU6">
        <v>10</v>
      </c>
      <c r="AV6">
        <v>10</v>
      </c>
      <c r="AW6">
        <v>9</v>
      </c>
      <c r="AX6">
        <v>8</v>
      </c>
      <c r="AY6">
        <v>8</v>
      </c>
    </row>
    <row r="7" spans="1:51" x14ac:dyDescent="0.2">
      <c r="A7" s="6" t="s">
        <v>87</v>
      </c>
      <c r="B7">
        <v>33</v>
      </c>
      <c r="C7">
        <v>48</v>
      </c>
      <c r="D7">
        <v>40</v>
      </c>
      <c r="E7">
        <v>16</v>
      </c>
      <c r="F7">
        <v>45</v>
      </c>
      <c r="G7">
        <v>23</v>
      </c>
      <c r="H7">
        <v>32</v>
      </c>
      <c r="I7">
        <v>17</v>
      </c>
      <c r="J7">
        <v>33</v>
      </c>
      <c r="K7">
        <v>21</v>
      </c>
      <c r="L7">
        <v>31</v>
      </c>
      <c r="M7">
        <v>18</v>
      </c>
      <c r="N7">
        <v>32</v>
      </c>
      <c r="O7">
        <v>43</v>
      </c>
      <c r="P7">
        <v>24</v>
      </c>
      <c r="Q7">
        <v>22</v>
      </c>
      <c r="R7">
        <v>16</v>
      </c>
      <c r="S7">
        <v>15</v>
      </c>
      <c r="T7">
        <v>14</v>
      </c>
      <c r="U7">
        <v>23</v>
      </c>
      <c r="V7">
        <v>41</v>
      </c>
      <c r="W7">
        <v>41</v>
      </c>
      <c r="X7">
        <v>34</v>
      </c>
      <c r="Y7">
        <v>35</v>
      </c>
      <c r="Z7">
        <v>32</v>
      </c>
      <c r="AA7">
        <v>21</v>
      </c>
      <c r="AB7">
        <v>18</v>
      </c>
      <c r="AC7">
        <v>25</v>
      </c>
      <c r="AD7">
        <v>30</v>
      </c>
      <c r="AE7">
        <v>23</v>
      </c>
      <c r="AF7">
        <v>28</v>
      </c>
      <c r="AG7">
        <v>44</v>
      </c>
      <c r="AH7">
        <v>29</v>
      </c>
      <c r="AI7">
        <v>20</v>
      </c>
      <c r="AJ7">
        <v>23</v>
      </c>
      <c r="AK7">
        <v>42</v>
      </c>
      <c r="AL7">
        <v>33</v>
      </c>
      <c r="AM7">
        <v>38</v>
      </c>
      <c r="AN7">
        <v>38</v>
      </c>
      <c r="AO7">
        <v>41</v>
      </c>
      <c r="AP7">
        <v>42</v>
      </c>
      <c r="AQ7">
        <v>39</v>
      </c>
      <c r="AR7">
        <v>37</v>
      </c>
      <c r="AS7">
        <v>40</v>
      </c>
      <c r="AT7">
        <v>30</v>
      </c>
      <c r="AU7">
        <v>47</v>
      </c>
      <c r="AV7">
        <v>35</v>
      </c>
      <c r="AW7">
        <v>37</v>
      </c>
      <c r="AX7">
        <v>49</v>
      </c>
      <c r="AY7">
        <v>35</v>
      </c>
    </row>
    <row r="8" spans="1:51" x14ac:dyDescent="0.2">
      <c r="A8" s="6" t="s">
        <v>79</v>
      </c>
      <c r="B8">
        <v>62</v>
      </c>
      <c r="C8">
        <v>63</v>
      </c>
      <c r="D8">
        <v>54</v>
      </c>
      <c r="E8">
        <v>37</v>
      </c>
      <c r="F8">
        <v>58</v>
      </c>
      <c r="G8">
        <v>32</v>
      </c>
      <c r="H8">
        <v>42</v>
      </c>
      <c r="I8">
        <v>26</v>
      </c>
      <c r="J8">
        <v>43</v>
      </c>
      <c r="K8">
        <v>38</v>
      </c>
      <c r="L8">
        <v>39</v>
      </c>
      <c r="M8">
        <v>34</v>
      </c>
      <c r="N8">
        <v>36</v>
      </c>
      <c r="O8">
        <v>49</v>
      </c>
      <c r="P8">
        <v>29</v>
      </c>
      <c r="Q8">
        <v>32</v>
      </c>
      <c r="R8">
        <v>30</v>
      </c>
      <c r="S8">
        <v>26</v>
      </c>
      <c r="T8">
        <v>23</v>
      </c>
      <c r="U8">
        <v>26</v>
      </c>
      <c r="V8">
        <v>65</v>
      </c>
      <c r="W8">
        <v>64</v>
      </c>
      <c r="X8">
        <v>55</v>
      </c>
      <c r="Y8">
        <v>56</v>
      </c>
      <c r="Z8">
        <v>52</v>
      </c>
      <c r="AA8">
        <v>36</v>
      </c>
      <c r="AB8">
        <v>32</v>
      </c>
      <c r="AC8">
        <v>51</v>
      </c>
      <c r="AD8">
        <v>53</v>
      </c>
      <c r="AE8">
        <v>49</v>
      </c>
      <c r="AF8">
        <v>39</v>
      </c>
      <c r="AG8">
        <v>57</v>
      </c>
      <c r="AH8">
        <v>29</v>
      </c>
      <c r="AI8">
        <v>27</v>
      </c>
      <c r="AJ8">
        <v>31</v>
      </c>
      <c r="AK8">
        <v>63</v>
      </c>
      <c r="AL8">
        <v>35</v>
      </c>
      <c r="AM8">
        <v>64</v>
      </c>
      <c r="AN8">
        <v>51</v>
      </c>
      <c r="AO8">
        <v>63</v>
      </c>
      <c r="AP8">
        <v>64</v>
      </c>
      <c r="AQ8">
        <v>53</v>
      </c>
      <c r="AR8">
        <v>64</v>
      </c>
      <c r="AS8">
        <v>60</v>
      </c>
      <c r="AT8">
        <v>54</v>
      </c>
      <c r="AU8">
        <v>64</v>
      </c>
      <c r="AV8">
        <v>57</v>
      </c>
      <c r="AW8">
        <v>57</v>
      </c>
      <c r="AX8">
        <v>62</v>
      </c>
      <c r="AY8">
        <v>57</v>
      </c>
    </row>
    <row r="9" spans="1:51" x14ac:dyDescent="0.2">
      <c r="A9" s="6" t="s">
        <v>75</v>
      </c>
      <c r="B9">
        <v>9</v>
      </c>
      <c r="C9">
        <v>9</v>
      </c>
      <c r="D9">
        <v>7</v>
      </c>
      <c r="E9">
        <v>9</v>
      </c>
      <c r="F9">
        <v>7</v>
      </c>
      <c r="G9">
        <v>5</v>
      </c>
      <c r="H9">
        <v>5</v>
      </c>
      <c r="I9">
        <v>6</v>
      </c>
      <c r="J9">
        <v>3</v>
      </c>
      <c r="K9">
        <v>2</v>
      </c>
      <c r="L9">
        <v>3</v>
      </c>
      <c r="M9">
        <v>3</v>
      </c>
      <c r="N9">
        <v>3</v>
      </c>
      <c r="O9">
        <v>3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5</v>
      </c>
      <c r="W9">
        <v>5</v>
      </c>
      <c r="X9">
        <v>5</v>
      </c>
      <c r="Y9">
        <v>5</v>
      </c>
      <c r="Z9">
        <v>3</v>
      </c>
      <c r="AA9">
        <v>5</v>
      </c>
      <c r="AB9">
        <v>3</v>
      </c>
      <c r="AC9">
        <v>3</v>
      </c>
      <c r="AD9">
        <v>3</v>
      </c>
      <c r="AE9">
        <v>5</v>
      </c>
      <c r="AF9">
        <v>3</v>
      </c>
      <c r="AG9">
        <v>4</v>
      </c>
      <c r="AH9">
        <v>3</v>
      </c>
      <c r="AI9">
        <v>5</v>
      </c>
      <c r="AJ9">
        <v>6</v>
      </c>
      <c r="AK9">
        <v>7</v>
      </c>
      <c r="AL9">
        <v>5</v>
      </c>
      <c r="AM9">
        <v>5</v>
      </c>
      <c r="AN9">
        <v>4</v>
      </c>
      <c r="AO9">
        <v>7</v>
      </c>
      <c r="AP9">
        <v>5</v>
      </c>
      <c r="AQ9">
        <v>3</v>
      </c>
      <c r="AR9">
        <v>4</v>
      </c>
      <c r="AS9">
        <v>5</v>
      </c>
      <c r="AT9">
        <v>5</v>
      </c>
      <c r="AU9">
        <v>4</v>
      </c>
      <c r="AV9">
        <v>3</v>
      </c>
      <c r="AW9">
        <v>4</v>
      </c>
      <c r="AX9">
        <v>6</v>
      </c>
      <c r="AY9">
        <v>4</v>
      </c>
    </row>
    <row r="10" spans="1:51" x14ac:dyDescent="0.2">
      <c r="A10" s="6" t="s">
        <v>72</v>
      </c>
      <c r="B10">
        <v>57</v>
      </c>
      <c r="C10">
        <v>44</v>
      </c>
      <c r="D10">
        <v>31</v>
      </c>
      <c r="E10">
        <v>53</v>
      </c>
      <c r="F10">
        <v>56</v>
      </c>
      <c r="G10">
        <v>54</v>
      </c>
      <c r="H10">
        <v>47</v>
      </c>
      <c r="I10">
        <v>43</v>
      </c>
      <c r="J10">
        <v>46</v>
      </c>
      <c r="K10">
        <v>56</v>
      </c>
      <c r="L10">
        <v>47</v>
      </c>
      <c r="M10">
        <v>39</v>
      </c>
      <c r="N10">
        <v>36</v>
      </c>
      <c r="O10">
        <v>44</v>
      </c>
      <c r="P10">
        <v>28</v>
      </c>
      <c r="Q10">
        <v>45</v>
      </c>
      <c r="R10">
        <v>38</v>
      </c>
      <c r="S10">
        <v>20</v>
      </c>
      <c r="T10">
        <v>22</v>
      </c>
      <c r="U10">
        <v>25</v>
      </c>
      <c r="V10">
        <v>42</v>
      </c>
      <c r="W10">
        <v>39</v>
      </c>
      <c r="X10">
        <v>43</v>
      </c>
      <c r="Y10">
        <v>43</v>
      </c>
      <c r="Z10">
        <v>54</v>
      </c>
      <c r="AA10">
        <v>36</v>
      </c>
      <c r="AB10">
        <v>39</v>
      </c>
      <c r="AC10">
        <v>37</v>
      </c>
      <c r="AD10">
        <v>39</v>
      </c>
      <c r="AE10">
        <v>39</v>
      </c>
      <c r="AF10">
        <v>33</v>
      </c>
      <c r="AG10">
        <v>41</v>
      </c>
      <c r="AH10">
        <v>34</v>
      </c>
      <c r="AI10">
        <v>29</v>
      </c>
      <c r="AJ10">
        <v>32</v>
      </c>
      <c r="AK10">
        <v>44</v>
      </c>
      <c r="AL10">
        <v>33</v>
      </c>
      <c r="AM10">
        <v>47</v>
      </c>
      <c r="AN10">
        <v>39</v>
      </c>
      <c r="AO10">
        <v>51</v>
      </c>
      <c r="AP10">
        <v>38</v>
      </c>
      <c r="AQ10">
        <v>32</v>
      </c>
      <c r="AR10">
        <v>40</v>
      </c>
      <c r="AS10">
        <v>40</v>
      </c>
      <c r="AT10">
        <v>33</v>
      </c>
      <c r="AU10">
        <v>37</v>
      </c>
      <c r="AV10">
        <v>28</v>
      </c>
      <c r="AW10">
        <v>34</v>
      </c>
      <c r="AX10">
        <v>30</v>
      </c>
      <c r="AY10">
        <v>32</v>
      </c>
    </row>
    <row r="11" spans="1:51" x14ac:dyDescent="0.2">
      <c r="A11" s="6" t="s">
        <v>220</v>
      </c>
      <c r="B11">
        <v>280</v>
      </c>
      <c r="C11">
        <v>275</v>
      </c>
      <c r="D11">
        <v>246</v>
      </c>
      <c r="E11">
        <v>202</v>
      </c>
      <c r="F11">
        <v>284</v>
      </c>
      <c r="G11">
        <v>209</v>
      </c>
      <c r="H11">
        <v>216</v>
      </c>
      <c r="I11">
        <v>176</v>
      </c>
      <c r="J11">
        <v>232</v>
      </c>
      <c r="K11">
        <v>218</v>
      </c>
      <c r="L11">
        <v>212</v>
      </c>
      <c r="M11">
        <v>161</v>
      </c>
      <c r="N11">
        <v>189</v>
      </c>
      <c r="O11">
        <v>241</v>
      </c>
      <c r="P11">
        <v>152</v>
      </c>
      <c r="Q11">
        <v>200</v>
      </c>
      <c r="R11">
        <v>152</v>
      </c>
      <c r="S11">
        <v>130</v>
      </c>
      <c r="T11">
        <v>136</v>
      </c>
      <c r="U11">
        <v>158</v>
      </c>
      <c r="V11">
        <v>270</v>
      </c>
      <c r="W11">
        <v>262</v>
      </c>
      <c r="X11">
        <v>243</v>
      </c>
      <c r="Y11">
        <v>254</v>
      </c>
      <c r="Z11">
        <v>241</v>
      </c>
      <c r="AA11">
        <v>188</v>
      </c>
      <c r="AB11">
        <v>181</v>
      </c>
      <c r="AC11">
        <v>221</v>
      </c>
      <c r="AD11">
        <v>235</v>
      </c>
      <c r="AE11">
        <v>214</v>
      </c>
      <c r="AF11">
        <v>199</v>
      </c>
      <c r="AG11">
        <v>259</v>
      </c>
      <c r="AH11">
        <v>179</v>
      </c>
      <c r="AI11">
        <v>157</v>
      </c>
      <c r="AJ11">
        <v>176</v>
      </c>
      <c r="AK11">
        <v>268</v>
      </c>
      <c r="AL11">
        <v>198</v>
      </c>
      <c r="AM11">
        <v>262</v>
      </c>
      <c r="AN11">
        <v>244</v>
      </c>
      <c r="AO11">
        <v>264</v>
      </c>
      <c r="AP11">
        <v>253</v>
      </c>
      <c r="AQ11">
        <v>230</v>
      </c>
      <c r="AR11">
        <v>243</v>
      </c>
      <c r="AS11">
        <v>249</v>
      </c>
      <c r="AT11">
        <v>217</v>
      </c>
      <c r="AU11">
        <v>256</v>
      </c>
      <c r="AV11">
        <v>219</v>
      </c>
      <c r="AW11">
        <v>228</v>
      </c>
      <c r="AX11">
        <v>258</v>
      </c>
      <c r="AY11">
        <v>230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B819-6ED5-4514-AAE0-CD4D9EA72999}">
  <dimension ref="A1:Q52"/>
  <sheetViews>
    <sheetView workbookViewId="0">
      <selection activeCell="A2" sqref="A2"/>
    </sheetView>
  </sheetViews>
  <sheetFormatPr baseColWidth="10" defaultRowHeight="12.75" x14ac:dyDescent="0.2"/>
  <cols>
    <col min="14" max="14" width="12.28515625" bestFit="1" customWidth="1"/>
  </cols>
  <sheetData>
    <row r="1" spans="1:17" x14ac:dyDescent="0.2">
      <c r="A1" t="s">
        <v>280</v>
      </c>
      <c r="B1" s="7" t="s">
        <v>281</v>
      </c>
      <c r="C1" s="6" t="s">
        <v>91</v>
      </c>
      <c r="D1" s="6" t="s">
        <v>66</v>
      </c>
      <c r="E1" s="6" t="s">
        <v>153</v>
      </c>
      <c r="F1" s="6" t="s">
        <v>87</v>
      </c>
      <c r="G1" s="6" t="s">
        <v>79</v>
      </c>
      <c r="H1" s="6" t="s">
        <v>75</v>
      </c>
      <c r="I1" s="6" t="s">
        <v>72</v>
      </c>
      <c r="J1" s="8" t="s">
        <v>220</v>
      </c>
      <c r="K1" s="6" t="s">
        <v>282</v>
      </c>
      <c r="O1" t="s">
        <v>352</v>
      </c>
    </row>
    <row r="2" spans="1:17" x14ac:dyDescent="0.2">
      <c r="A2" t="s">
        <v>275</v>
      </c>
      <c r="B2" s="7" t="s">
        <v>10</v>
      </c>
      <c r="C2">
        <v>47</v>
      </c>
      <c r="D2">
        <v>64</v>
      </c>
      <c r="E2">
        <v>8</v>
      </c>
      <c r="F2">
        <v>33</v>
      </c>
      <c r="G2">
        <v>62</v>
      </c>
      <c r="H2">
        <v>9</v>
      </c>
      <c r="I2">
        <v>57</v>
      </c>
      <c r="J2" s="9">
        <v>280</v>
      </c>
      <c r="K2" s="12">
        <f>J2*100%/$L$2</f>
        <v>0.11976047904191617</v>
      </c>
      <c r="L2">
        <f>SUM(J2:J11)</f>
        <v>2338</v>
      </c>
      <c r="M2" s="15">
        <f>K2/3</f>
        <v>3.9920159680638723E-2</v>
      </c>
      <c r="N2">
        <v>1</v>
      </c>
      <c r="O2" s="10">
        <f>L2*$O$52/$L$52</f>
        <v>0.21318500957417708</v>
      </c>
      <c r="Q2">
        <v>1</v>
      </c>
    </row>
    <row r="3" spans="1:17" x14ac:dyDescent="0.2">
      <c r="A3" t="s">
        <v>275</v>
      </c>
      <c r="B3" s="7" t="s">
        <v>11</v>
      </c>
      <c r="C3">
        <v>35</v>
      </c>
      <c r="D3">
        <v>66</v>
      </c>
      <c r="E3">
        <v>10</v>
      </c>
      <c r="F3">
        <v>48</v>
      </c>
      <c r="G3">
        <v>63</v>
      </c>
      <c r="H3">
        <v>9</v>
      </c>
      <c r="I3">
        <v>44</v>
      </c>
      <c r="J3" s="9">
        <v>275</v>
      </c>
      <c r="K3" s="12">
        <f t="shared" ref="K3:K11" si="0">J3*100%/$L$2</f>
        <v>0.1176218990590248</v>
      </c>
      <c r="M3" s="15">
        <f>K3/3</f>
        <v>3.9207299686341603E-2</v>
      </c>
      <c r="N3">
        <v>2</v>
      </c>
      <c r="Q3">
        <v>2</v>
      </c>
    </row>
    <row r="4" spans="1:17" x14ac:dyDescent="0.2">
      <c r="A4" t="s">
        <v>275</v>
      </c>
      <c r="B4" s="7" t="s">
        <v>12</v>
      </c>
      <c r="C4">
        <v>45</v>
      </c>
      <c r="D4">
        <v>61</v>
      </c>
      <c r="E4">
        <v>8</v>
      </c>
      <c r="F4">
        <v>40</v>
      </c>
      <c r="G4">
        <v>54</v>
      </c>
      <c r="H4">
        <v>7</v>
      </c>
      <c r="I4">
        <v>31</v>
      </c>
      <c r="J4" s="9">
        <v>246</v>
      </c>
      <c r="K4" s="12">
        <f t="shared" si="0"/>
        <v>0.10521813515825491</v>
      </c>
      <c r="M4" s="15">
        <f>K4/3</f>
        <v>3.5072711719418302E-2</v>
      </c>
      <c r="Q4">
        <v>3</v>
      </c>
    </row>
    <row r="5" spans="1:17" x14ac:dyDescent="0.2">
      <c r="A5" t="s">
        <v>275</v>
      </c>
      <c r="B5" s="7" t="s">
        <v>13</v>
      </c>
      <c r="C5">
        <v>31</v>
      </c>
      <c r="D5">
        <v>48</v>
      </c>
      <c r="E5">
        <v>8</v>
      </c>
      <c r="F5">
        <v>16</v>
      </c>
      <c r="G5">
        <v>37</v>
      </c>
      <c r="H5">
        <v>9</v>
      </c>
      <c r="I5">
        <v>53</v>
      </c>
      <c r="J5" s="9">
        <v>202</v>
      </c>
      <c r="K5" s="12">
        <f t="shared" si="0"/>
        <v>8.6398631308810953E-2</v>
      </c>
      <c r="M5" s="15">
        <f>K5/1</f>
        <v>8.6398631308810953E-2</v>
      </c>
      <c r="Q5">
        <v>4</v>
      </c>
    </row>
    <row r="6" spans="1:17" x14ac:dyDescent="0.2">
      <c r="A6" t="s">
        <v>275</v>
      </c>
      <c r="B6" s="7" t="s">
        <v>14</v>
      </c>
      <c r="C6">
        <v>43</v>
      </c>
      <c r="D6">
        <v>65</v>
      </c>
      <c r="E6">
        <v>10</v>
      </c>
      <c r="F6">
        <v>45</v>
      </c>
      <c r="G6">
        <v>58</v>
      </c>
      <c r="H6">
        <v>7</v>
      </c>
      <c r="I6">
        <v>56</v>
      </c>
      <c r="J6" s="9">
        <v>284</v>
      </c>
      <c r="K6" s="12">
        <f t="shared" si="0"/>
        <v>0.12147134302822926</v>
      </c>
      <c r="M6" s="15">
        <f>K6/2</f>
        <v>6.0735671514114631E-2</v>
      </c>
      <c r="N6">
        <v>3</v>
      </c>
      <c r="Q6">
        <v>5</v>
      </c>
    </row>
    <row r="7" spans="1:17" x14ac:dyDescent="0.2">
      <c r="A7" t="s">
        <v>275</v>
      </c>
      <c r="B7" s="7" t="s">
        <v>15</v>
      </c>
      <c r="C7">
        <v>32</v>
      </c>
      <c r="D7">
        <v>56</v>
      </c>
      <c r="E7">
        <v>7</v>
      </c>
      <c r="F7">
        <v>23</v>
      </c>
      <c r="G7">
        <v>32</v>
      </c>
      <c r="H7">
        <v>5</v>
      </c>
      <c r="I7">
        <v>54</v>
      </c>
      <c r="J7" s="9">
        <v>209</v>
      </c>
      <c r="K7" s="12">
        <f t="shared" si="0"/>
        <v>8.9392643284858853E-2</v>
      </c>
      <c r="M7" s="15">
        <f>K7/1</f>
        <v>8.9392643284858853E-2</v>
      </c>
      <c r="Q7">
        <v>6</v>
      </c>
    </row>
    <row r="8" spans="1:17" x14ac:dyDescent="0.2">
      <c r="A8" t="s">
        <v>275</v>
      </c>
      <c r="B8" s="7" t="s">
        <v>16</v>
      </c>
      <c r="C8">
        <v>41</v>
      </c>
      <c r="D8">
        <v>40</v>
      </c>
      <c r="E8">
        <v>9</v>
      </c>
      <c r="F8">
        <v>32</v>
      </c>
      <c r="G8">
        <v>42</v>
      </c>
      <c r="H8">
        <v>5</v>
      </c>
      <c r="I8">
        <v>47</v>
      </c>
      <c r="J8" s="9">
        <v>216</v>
      </c>
      <c r="K8" s="12">
        <f t="shared" si="0"/>
        <v>9.2386655260906753E-2</v>
      </c>
      <c r="M8" s="15">
        <f>K8/3</f>
        <v>3.0795551753635585E-2</v>
      </c>
      <c r="Q8">
        <v>7</v>
      </c>
    </row>
    <row r="9" spans="1:17" x14ac:dyDescent="0.2">
      <c r="A9" t="s">
        <v>275</v>
      </c>
      <c r="B9" s="7" t="s">
        <v>17</v>
      </c>
      <c r="C9">
        <v>30</v>
      </c>
      <c r="D9">
        <v>49</v>
      </c>
      <c r="E9">
        <v>5</v>
      </c>
      <c r="F9">
        <v>17</v>
      </c>
      <c r="G9">
        <v>26</v>
      </c>
      <c r="H9">
        <v>6</v>
      </c>
      <c r="I9">
        <v>43</v>
      </c>
      <c r="J9" s="9">
        <v>176</v>
      </c>
      <c r="K9" s="10">
        <f t="shared" si="0"/>
        <v>7.5278015397775871E-2</v>
      </c>
      <c r="M9" s="15">
        <f>K9/1</f>
        <v>7.5278015397775871E-2</v>
      </c>
      <c r="Q9">
        <v>8</v>
      </c>
    </row>
    <row r="10" spans="1:17" x14ac:dyDescent="0.2">
      <c r="A10" t="s">
        <v>275</v>
      </c>
      <c r="B10" s="7" t="s">
        <v>18</v>
      </c>
      <c r="C10">
        <v>44</v>
      </c>
      <c r="D10">
        <v>53</v>
      </c>
      <c r="E10">
        <v>10</v>
      </c>
      <c r="F10">
        <v>33</v>
      </c>
      <c r="G10">
        <v>43</v>
      </c>
      <c r="H10">
        <v>3</v>
      </c>
      <c r="I10">
        <v>46</v>
      </c>
      <c r="J10" s="9">
        <v>232</v>
      </c>
      <c r="K10" s="10">
        <f t="shared" si="0"/>
        <v>9.9230111206159113E-2</v>
      </c>
      <c r="M10" s="15">
        <f>K10/1</f>
        <v>9.9230111206159113E-2</v>
      </c>
      <c r="Q10">
        <v>9</v>
      </c>
    </row>
    <row r="11" spans="1:17" x14ac:dyDescent="0.2">
      <c r="A11" t="s">
        <v>275</v>
      </c>
      <c r="B11" s="7" t="s">
        <v>19</v>
      </c>
      <c r="C11">
        <v>41</v>
      </c>
      <c r="D11">
        <v>53</v>
      </c>
      <c r="E11">
        <v>7</v>
      </c>
      <c r="F11">
        <v>21</v>
      </c>
      <c r="G11">
        <v>38</v>
      </c>
      <c r="H11">
        <v>2</v>
      </c>
      <c r="I11">
        <v>56</v>
      </c>
      <c r="J11" s="9">
        <v>218</v>
      </c>
      <c r="K11" s="10">
        <f t="shared" si="0"/>
        <v>9.3242087254063299E-2</v>
      </c>
      <c r="L11" s="11"/>
      <c r="M11" s="15">
        <f>K11/4</f>
        <v>2.3310521813515825E-2</v>
      </c>
      <c r="N11" s="16"/>
      <c r="Q11">
        <v>10</v>
      </c>
    </row>
    <row r="12" spans="1:17" x14ac:dyDescent="0.2">
      <c r="A12" t="s">
        <v>276</v>
      </c>
      <c r="B12" s="7" t="s">
        <v>20</v>
      </c>
      <c r="C12">
        <v>34</v>
      </c>
      <c r="D12">
        <v>51</v>
      </c>
      <c r="E12">
        <v>7</v>
      </c>
      <c r="F12">
        <v>31</v>
      </c>
      <c r="G12">
        <v>39</v>
      </c>
      <c r="H12">
        <v>3</v>
      </c>
      <c r="I12">
        <v>47</v>
      </c>
      <c r="J12" s="9">
        <v>212</v>
      </c>
      <c r="K12" s="10">
        <f>J12*100%/$L$12</f>
        <v>0.12247255921432698</v>
      </c>
      <c r="L12">
        <f>SUM(J12:J21)</f>
        <v>1731</v>
      </c>
      <c r="M12" s="15">
        <f>K12/2</f>
        <v>6.1236279607163491E-2</v>
      </c>
      <c r="N12">
        <v>2</v>
      </c>
      <c r="O12" s="10">
        <f>L12*$O$52/$L$52</f>
        <v>0.15783714780705754</v>
      </c>
    </row>
    <row r="13" spans="1:17" x14ac:dyDescent="0.2">
      <c r="A13" t="s">
        <v>276</v>
      </c>
      <c r="B13" s="7" t="s">
        <v>21</v>
      </c>
      <c r="C13">
        <v>29</v>
      </c>
      <c r="D13">
        <v>33</v>
      </c>
      <c r="E13">
        <v>5</v>
      </c>
      <c r="F13">
        <v>18</v>
      </c>
      <c r="G13">
        <v>34</v>
      </c>
      <c r="H13">
        <v>3</v>
      </c>
      <c r="I13">
        <v>39</v>
      </c>
      <c r="J13" s="9">
        <v>161</v>
      </c>
      <c r="K13" s="10">
        <f t="shared" ref="K13:K21" si="1">J13*100%/$L$12</f>
        <v>9.3009820912767188E-2</v>
      </c>
      <c r="M13" s="15">
        <f>K13/2</f>
        <v>4.6504910456383594E-2</v>
      </c>
    </row>
    <row r="14" spans="1:17" x14ac:dyDescent="0.2">
      <c r="A14" t="s">
        <v>276</v>
      </c>
      <c r="B14" s="7" t="s">
        <v>22</v>
      </c>
      <c r="C14">
        <v>35</v>
      </c>
      <c r="D14">
        <v>41</v>
      </c>
      <c r="E14">
        <v>6</v>
      </c>
      <c r="F14">
        <v>32</v>
      </c>
      <c r="G14">
        <v>36</v>
      </c>
      <c r="H14">
        <v>3</v>
      </c>
      <c r="I14">
        <v>36</v>
      </c>
      <c r="J14" s="9">
        <v>189</v>
      </c>
      <c r="K14" s="10">
        <f t="shared" si="1"/>
        <v>0.10918544194107452</v>
      </c>
      <c r="M14" s="15">
        <f>K14/2</f>
        <v>5.4592720970537259E-2</v>
      </c>
    </row>
    <row r="15" spans="1:17" x14ac:dyDescent="0.2">
      <c r="A15" t="s">
        <v>276</v>
      </c>
      <c r="B15" s="7" t="s">
        <v>23</v>
      </c>
      <c r="C15">
        <v>36</v>
      </c>
      <c r="D15">
        <v>56</v>
      </c>
      <c r="E15">
        <v>10</v>
      </c>
      <c r="F15">
        <v>43</v>
      </c>
      <c r="G15">
        <v>49</v>
      </c>
      <c r="H15">
        <v>3</v>
      </c>
      <c r="I15">
        <v>44</v>
      </c>
      <c r="J15" s="9">
        <v>241</v>
      </c>
      <c r="K15" s="10">
        <f t="shared" si="1"/>
        <v>0.1392258809936453</v>
      </c>
      <c r="M15" s="15">
        <f>K15/4</f>
        <v>3.4806470248411325E-2</v>
      </c>
      <c r="N15">
        <v>1</v>
      </c>
    </row>
    <row r="16" spans="1:17" x14ac:dyDescent="0.2">
      <c r="A16" t="s">
        <v>276</v>
      </c>
      <c r="B16" s="7" t="s">
        <v>24</v>
      </c>
      <c r="C16">
        <v>29</v>
      </c>
      <c r="D16">
        <v>34</v>
      </c>
      <c r="E16">
        <v>6</v>
      </c>
      <c r="F16">
        <v>24</v>
      </c>
      <c r="G16">
        <v>29</v>
      </c>
      <c r="H16">
        <v>2</v>
      </c>
      <c r="I16">
        <v>28</v>
      </c>
      <c r="J16" s="9">
        <v>152</v>
      </c>
      <c r="K16" s="10">
        <f t="shared" si="1"/>
        <v>8.7810514153668404E-2</v>
      </c>
      <c r="M16" s="15">
        <f>K16/1</f>
        <v>8.7810514153668404E-2</v>
      </c>
    </row>
    <row r="17" spans="1:15" x14ac:dyDescent="0.2">
      <c r="A17" t="s">
        <v>276</v>
      </c>
      <c r="B17" s="7" t="s">
        <v>25</v>
      </c>
      <c r="C17">
        <v>36</v>
      </c>
      <c r="D17">
        <v>57</v>
      </c>
      <c r="E17">
        <v>6</v>
      </c>
      <c r="F17">
        <v>22</v>
      </c>
      <c r="G17">
        <v>32</v>
      </c>
      <c r="H17">
        <v>2</v>
      </c>
      <c r="I17">
        <v>45</v>
      </c>
      <c r="J17" s="9">
        <v>200</v>
      </c>
      <c r="K17" s="10">
        <f t="shared" si="1"/>
        <v>0.11554015020219527</v>
      </c>
      <c r="M17" s="15">
        <f>K17/2</f>
        <v>5.7770075101097634E-2</v>
      </c>
      <c r="N17">
        <v>3</v>
      </c>
    </row>
    <row r="18" spans="1:15" x14ac:dyDescent="0.2">
      <c r="A18" t="s">
        <v>276</v>
      </c>
      <c r="B18" s="7" t="s">
        <v>26</v>
      </c>
      <c r="C18">
        <v>25</v>
      </c>
      <c r="D18">
        <v>36</v>
      </c>
      <c r="E18">
        <v>5</v>
      </c>
      <c r="F18">
        <v>16</v>
      </c>
      <c r="G18">
        <v>30</v>
      </c>
      <c r="H18">
        <v>2</v>
      </c>
      <c r="I18">
        <v>38</v>
      </c>
      <c r="J18" s="9">
        <v>152</v>
      </c>
      <c r="K18" s="10">
        <f t="shared" si="1"/>
        <v>8.7810514153668404E-2</v>
      </c>
      <c r="M18" s="15">
        <f>K18/2</f>
        <v>4.3905257076834202E-2</v>
      </c>
    </row>
    <row r="19" spans="1:15" x14ac:dyDescent="0.2">
      <c r="A19" t="s">
        <v>276</v>
      </c>
      <c r="B19" s="7" t="s">
        <v>27</v>
      </c>
      <c r="C19">
        <v>29</v>
      </c>
      <c r="D19">
        <v>34</v>
      </c>
      <c r="E19">
        <v>4</v>
      </c>
      <c r="F19">
        <v>15</v>
      </c>
      <c r="G19">
        <v>26</v>
      </c>
      <c r="H19">
        <v>2</v>
      </c>
      <c r="I19">
        <v>20</v>
      </c>
      <c r="J19" s="9">
        <v>130</v>
      </c>
      <c r="K19" s="10">
        <f t="shared" si="1"/>
        <v>7.5101097631426916E-2</v>
      </c>
      <c r="M19" s="15">
        <f>K19/3</f>
        <v>2.503369921047564E-2</v>
      </c>
    </row>
    <row r="20" spans="1:15" x14ac:dyDescent="0.2">
      <c r="A20" t="s">
        <v>276</v>
      </c>
      <c r="B20" s="7" t="s">
        <v>28</v>
      </c>
      <c r="C20">
        <v>33</v>
      </c>
      <c r="D20">
        <v>37</v>
      </c>
      <c r="E20">
        <v>5</v>
      </c>
      <c r="F20">
        <v>14</v>
      </c>
      <c r="G20">
        <v>23</v>
      </c>
      <c r="H20">
        <v>2</v>
      </c>
      <c r="I20">
        <v>22</v>
      </c>
      <c r="J20" s="9">
        <v>136</v>
      </c>
      <c r="K20" s="10">
        <f t="shared" si="1"/>
        <v>7.8567302137492773E-2</v>
      </c>
      <c r="M20" s="15">
        <f>K20/2</f>
        <v>3.9283651068746386E-2</v>
      </c>
    </row>
    <row r="21" spans="1:15" x14ac:dyDescent="0.2">
      <c r="A21" t="s">
        <v>276</v>
      </c>
      <c r="B21" s="7" t="s">
        <v>29</v>
      </c>
      <c r="C21">
        <v>35</v>
      </c>
      <c r="D21">
        <v>42</v>
      </c>
      <c r="E21">
        <v>5</v>
      </c>
      <c r="F21">
        <v>23</v>
      </c>
      <c r="G21">
        <v>26</v>
      </c>
      <c r="H21">
        <v>2</v>
      </c>
      <c r="I21">
        <v>25</v>
      </c>
      <c r="J21" s="9">
        <v>158</v>
      </c>
      <c r="K21" s="10">
        <f t="shared" si="1"/>
        <v>9.127671865973426E-2</v>
      </c>
      <c r="M21" s="15">
        <f>K21/2</f>
        <v>4.563835932986713E-2</v>
      </c>
    </row>
    <row r="22" spans="1:15" x14ac:dyDescent="0.2">
      <c r="A22" t="s">
        <v>277</v>
      </c>
      <c r="B22" s="7" t="s">
        <v>30</v>
      </c>
      <c r="C22">
        <v>39</v>
      </c>
      <c r="D22">
        <v>68</v>
      </c>
      <c r="E22">
        <v>10</v>
      </c>
      <c r="F22">
        <v>41</v>
      </c>
      <c r="G22">
        <v>65</v>
      </c>
      <c r="H22">
        <v>5</v>
      </c>
      <c r="I22">
        <v>42</v>
      </c>
      <c r="J22" s="9">
        <v>270</v>
      </c>
      <c r="K22" s="10">
        <f>J22*100%/$L$22</f>
        <v>0.1169337375487224</v>
      </c>
      <c r="L22">
        <f>SUM(J22:J31)</f>
        <v>2309</v>
      </c>
      <c r="M22" s="15">
        <f>K22/4</f>
        <v>2.9233434387180599E-2</v>
      </c>
      <c r="O22" s="10">
        <f>L22*$O$52/$L$52</f>
        <v>0.21054071304823563</v>
      </c>
    </row>
    <row r="23" spans="1:15" x14ac:dyDescent="0.2">
      <c r="A23" t="s">
        <v>277</v>
      </c>
      <c r="B23" s="7" t="s">
        <v>31</v>
      </c>
      <c r="C23">
        <v>39</v>
      </c>
      <c r="D23">
        <v>64</v>
      </c>
      <c r="E23">
        <v>10</v>
      </c>
      <c r="F23">
        <v>41</v>
      </c>
      <c r="G23">
        <v>64</v>
      </c>
      <c r="H23">
        <v>5</v>
      </c>
      <c r="I23">
        <v>39</v>
      </c>
      <c r="J23" s="9">
        <v>262</v>
      </c>
      <c r="K23" s="10">
        <f t="shared" ref="K23:K31" si="2">J23*100%/$L$22</f>
        <v>0.11346903421394543</v>
      </c>
      <c r="M23" s="15">
        <f>K23/6</f>
        <v>1.8911505702324239E-2</v>
      </c>
    </row>
    <row r="24" spans="1:15" x14ac:dyDescent="0.2">
      <c r="A24" t="s">
        <v>277</v>
      </c>
      <c r="B24" s="7" t="s">
        <v>32</v>
      </c>
      <c r="C24">
        <v>37</v>
      </c>
      <c r="D24">
        <v>60</v>
      </c>
      <c r="E24">
        <v>9</v>
      </c>
      <c r="F24">
        <v>34</v>
      </c>
      <c r="G24">
        <v>55</v>
      </c>
      <c r="H24">
        <v>5</v>
      </c>
      <c r="I24">
        <v>43</v>
      </c>
      <c r="J24" s="9">
        <v>243</v>
      </c>
      <c r="K24" s="10">
        <f t="shared" si="2"/>
        <v>0.10524036379385016</v>
      </c>
      <c r="M24" s="15">
        <f>K24/3</f>
        <v>3.5080121264616716E-2</v>
      </c>
    </row>
    <row r="25" spans="1:15" x14ac:dyDescent="0.2">
      <c r="A25" t="s">
        <v>277</v>
      </c>
      <c r="B25" s="7" t="s">
        <v>33</v>
      </c>
      <c r="C25">
        <v>42</v>
      </c>
      <c r="D25">
        <v>63</v>
      </c>
      <c r="E25">
        <v>10</v>
      </c>
      <c r="F25">
        <v>35</v>
      </c>
      <c r="G25">
        <v>56</v>
      </c>
      <c r="H25">
        <v>5</v>
      </c>
      <c r="I25">
        <v>43</v>
      </c>
      <c r="J25" s="9">
        <v>254</v>
      </c>
      <c r="K25" s="10">
        <f t="shared" si="2"/>
        <v>0.11000433087916847</v>
      </c>
      <c r="M25" s="15">
        <f>K25/2</f>
        <v>5.5002165439584236E-2</v>
      </c>
    </row>
    <row r="26" spans="1:15" x14ac:dyDescent="0.2">
      <c r="A26" t="s">
        <v>277</v>
      </c>
      <c r="B26" s="7" t="s">
        <v>34</v>
      </c>
      <c r="C26">
        <v>33</v>
      </c>
      <c r="D26">
        <v>59</v>
      </c>
      <c r="E26">
        <v>8</v>
      </c>
      <c r="F26">
        <v>32</v>
      </c>
      <c r="G26">
        <v>52</v>
      </c>
      <c r="H26">
        <v>3</v>
      </c>
      <c r="I26">
        <v>54</v>
      </c>
      <c r="J26" s="9">
        <v>241</v>
      </c>
      <c r="K26" s="10">
        <f t="shared" si="2"/>
        <v>0.10437418796015591</v>
      </c>
      <c r="M26" s="15">
        <f>K26/3</f>
        <v>3.4791395986718633E-2</v>
      </c>
    </row>
    <row r="27" spans="1:15" x14ac:dyDescent="0.2">
      <c r="A27" t="s">
        <v>277</v>
      </c>
      <c r="B27" s="7" t="s">
        <v>35</v>
      </c>
      <c r="C27">
        <v>33</v>
      </c>
      <c r="D27">
        <v>48</v>
      </c>
      <c r="E27">
        <v>9</v>
      </c>
      <c r="F27">
        <v>21</v>
      </c>
      <c r="G27">
        <v>36</v>
      </c>
      <c r="H27">
        <v>5</v>
      </c>
      <c r="I27">
        <v>36</v>
      </c>
      <c r="J27" s="9">
        <v>188</v>
      </c>
      <c r="K27" s="10">
        <f t="shared" si="2"/>
        <v>8.1420528367258549E-2</v>
      </c>
      <c r="M27" s="15">
        <f>K27/1</f>
        <v>8.1420528367258549E-2</v>
      </c>
    </row>
    <row r="28" spans="1:15" x14ac:dyDescent="0.2">
      <c r="A28" t="s">
        <v>277</v>
      </c>
      <c r="B28" s="7" t="s">
        <v>36</v>
      </c>
      <c r="C28">
        <v>29</v>
      </c>
      <c r="D28">
        <v>54</v>
      </c>
      <c r="E28">
        <v>6</v>
      </c>
      <c r="F28">
        <v>18</v>
      </c>
      <c r="G28">
        <v>32</v>
      </c>
      <c r="H28">
        <v>3</v>
      </c>
      <c r="I28">
        <v>39</v>
      </c>
      <c r="J28" s="9">
        <v>181</v>
      </c>
      <c r="K28" s="10">
        <f t="shared" si="2"/>
        <v>7.8388912949328718E-2</v>
      </c>
      <c r="M28" s="15">
        <f>K28/2</f>
        <v>3.9194456474664359E-2</v>
      </c>
    </row>
    <row r="29" spans="1:15" x14ac:dyDescent="0.2">
      <c r="A29" t="s">
        <v>277</v>
      </c>
      <c r="B29" s="7" t="s">
        <v>37</v>
      </c>
      <c r="C29">
        <v>40</v>
      </c>
      <c r="D29">
        <v>55</v>
      </c>
      <c r="E29">
        <v>10</v>
      </c>
      <c r="F29">
        <v>25</v>
      </c>
      <c r="G29">
        <v>51</v>
      </c>
      <c r="H29">
        <v>3</v>
      </c>
      <c r="I29">
        <v>37</v>
      </c>
      <c r="J29" s="9">
        <v>221</v>
      </c>
      <c r="K29" s="10">
        <f t="shared" si="2"/>
        <v>9.571242962321351E-2</v>
      </c>
      <c r="M29" s="15">
        <f>K29/3</f>
        <v>3.1904143207737837E-2</v>
      </c>
    </row>
    <row r="30" spans="1:15" x14ac:dyDescent="0.2">
      <c r="A30" t="s">
        <v>277</v>
      </c>
      <c r="B30" s="7" t="s">
        <v>38</v>
      </c>
      <c r="C30">
        <v>39</v>
      </c>
      <c r="D30">
        <v>61</v>
      </c>
      <c r="E30">
        <v>10</v>
      </c>
      <c r="F30">
        <v>30</v>
      </c>
      <c r="G30">
        <v>53</v>
      </c>
      <c r="H30">
        <v>3</v>
      </c>
      <c r="I30">
        <v>39</v>
      </c>
      <c r="J30" s="9">
        <v>235</v>
      </c>
      <c r="K30" s="10">
        <f t="shared" si="2"/>
        <v>0.10177566045907319</v>
      </c>
      <c r="M30" s="15">
        <f>K30/3</f>
        <v>3.3925220153024398E-2</v>
      </c>
    </row>
    <row r="31" spans="1:15" x14ac:dyDescent="0.2">
      <c r="A31" t="s">
        <v>277</v>
      </c>
      <c r="B31" s="7" t="s">
        <v>39</v>
      </c>
      <c r="C31">
        <v>36</v>
      </c>
      <c r="D31">
        <v>55</v>
      </c>
      <c r="E31">
        <v>7</v>
      </c>
      <c r="F31">
        <v>23</v>
      </c>
      <c r="G31">
        <v>49</v>
      </c>
      <c r="H31">
        <v>5</v>
      </c>
      <c r="I31">
        <v>39</v>
      </c>
      <c r="J31" s="9">
        <v>214</v>
      </c>
      <c r="K31" s="10">
        <f t="shared" si="2"/>
        <v>9.2680814205283679E-2</v>
      </c>
      <c r="M31" s="15">
        <f>K31/3</f>
        <v>3.089360473509456E-2</v>
      </c>
    </row>
    <row r="32" spans="1:15" x14ac:dyDescent="0.2">
      <c r="A32" t="s">
        <v>278</v>
      </c>
      <c r="B32" s="7" t="s">
        <v>40</v>
      </c>
      <c r="C32">
        <v>30</v>
      </c>
      <c r="D32">
        <v>57</v>
      </c>
      <c r="E32">
        <v>9</v>
      </c>
      <c r="F32">
        <v>28</v>
      </c>
      <c r="G32">
        <v>39</v>
      </c>
      <c r="H32">
        <v>3</v>
      </c>
      <c r="I32">
        <v>33</v>
      </c>
      <c r="J32" s="9">
        <v>199</v>
      </c>
      <c r="K32" s="10">
        <f>J32*100%/$L$32</f>
        <v>9.0208522212148687E-2</v>
      </c>
      <c r="L32">
        <f>SUM(J32:J41)</f>
        <v>2206</v>
      </c>
      <c r="M32" s="15">
        <f>K32/2</f>
        <v>4.5104261106074343E-2</v>
      </c>
      <c r="O32" s="10">
        <f>L32*$O$52/$L$52</f>
        <v>0.20114890124920215</v>
      </c>
    </row>
    <row r="33" spans="1:15" x14ac:dyDescent="0.2">
      <c r="A33" t="s">
        <v>278</v>
      </c>
      <c r="B33" s="7" t="s">
        <v>41</v>
      </c>
      <c r="C33">
        <v>36</v>
      </c>
      <c r="D33">
        <v>67</v>
      </c>
      <c r="E33">
        <v>10</v>
      </c>
      <c r="F33">
        <v>44</v>
      </c>
      <c r="G33">
        <v>57</v>
      </c>
      <c r="H33">
        <v>4</v>
      </c>
      <c r="I33">
        <v>41</v>
      </c>
      <c r="J33" s="9">
        <v>259</v>
      </c>
      <c r="K33" s="10">
        <f t="shared" ref="K33:K41" si="3">J33*100%/$L$32</f>
        <v>0.11740707162284678</v>
      </c>
      <c r="M33" s="15">
        <f>K33/3</f>
        <v>3.9135690540948925E-2</v>
      </c>
    </row>
    <row r="34" spans="1:15" x14ac:dyDescent="0.2">
      <c r="A34" t="s">
        <v>278</v>
      </c>
      <c r="B34" s="7" t="s">
        <v>42</v>
      </c>
      <c r="C34">
        <v>31</v>
      </c>
      <c r="D34">
        <v>43</v>
      </c>
      <c r="E34">
        <v>10</v>
      </c>
      <c r="F34">
        <v>29</v>
      </c>
      <c r="G34">
        <v>29</v>
      </c>
      <c r="H34">
        <v>3</v>
      </c>
      <c r="I34">
        <v>34</v>
      </c>
      <c r="J34" s="9">
        <v>179</v>
      </c>
      <c r="K34" s="10">
        <f t="shared" si="3"/>
        <v>8.1142339075249315E-2</v>
      </c>
      <c r="M34" s="15">
        <f>K34/2</f>
        <v>4.0571169537624657E-2</v>
      </c>
    </row>
    <row r="35" spans="1:15" x14ac:dyDescent="0.2">
      <c r="A35" t="s">
        <v>278</v>
      </c>
      <c r="B35" s="7" t="s">
        <v>43</v>
      </c>
      <c r="C35">
        <v>30</v>
      </c>
      <c r="D35">
        <v>40</v>
      </c>
      <c r="E35">
        <v>6</v>
      </c>
      <c r="F35">
        <v>20</v>
      </c>
      <c r="G35">
        <v>27</v>
      </c>
      <c r="H35">
        <v>5</v>
      </c>
      <c r="I35">
        <v>29</v>
      </c>
      <c r="J35" s="9">
        <v>157</v>
      </c>
      <c r="K35" s="10">
        <f t="shared" si="3"/>
        <v>7.1169537624660023E-2</v>
      </c>
      <c r="M35" s="15">
        <f>K35/5</f>
        <v>1.4233907524932005E-2</v>
      </c>
    </row>
    <row r="36" spans="1:15" x14ac:dyDescent="0.2">
      <c r="A36" t="s">
        <v>278</v>
      </c>
      <c r="B36" s="7" t="s">
        <v>44</v>
      </c>
      <c r="C36">
        <v>36</v>
      </c>
      <c r="D36">
        <v>42</v>
      </c>
      <c r="E36">
        <v>6</v>
      </c>
      <c r="F36">
        <v>23</v>
      </c>
      <c r="G36">
        <v>31</v>
      </c>
      <c r="H36">
        <v>6</v>
      </c>
      <c r="I36">
        <v>32</v>
      </c>
      <c r="J36" s="9">
        <v>176</v>
      </c>
      <c r="K36" s="10">
        <f t="shared" si="3"/>
        <v>7.9782411604714415E-2</v>
      </c>
      <c r="M36" s="15">
        <f>K36/2</f>
        <v>3.9891205802357207E-2</v>
      </c>
    </row>
    <row r="37" spans="1:15" x14ac:dyDescent="0.2">
      <c r="A37" t="s">
        <v>278</v>
      </c>
      <c r="B37" s="7" t="s">
        <v>45</v>
      </c>
      <c r="C37">
        <v>33</v>
      </c>
      <c r="D37">
        <v>69</v>
      </c>
      <c r="E37">
        <v>10</v>
      </c>
      <c r="F37">
        <v>42</v>
      </c>
      <c r="G37">
        <v>63</v>
      </c>
      <c r="H37">
        <v>7</v>
      </c>
      <c r="I37">
        <v>44</v>
      </c>
      <c r="J37" s="9">
        <v>268</v>
      </c>
      <c r="K37" s="10">
        <f t="shared" si="3"/>
        <v>0.1214868540344515</v>
      </c>
      <c r="M37" s="15">
        <f>K37/1</f>
        <v>0.1214868540344515</v>
      </c>
    </row>
    <row r="38" spans="1:15" x14ac:dyDescent="0.2">
      <c r="A38" t="s">
        <v>278</v>
      </c>
      <c r="B38" s="7" t="s">
        <v>46</v>
      </c>
      <c r="C38">
        <v>35</v>
      </c>
      <c r="D38">
        <v>47</v>
      </c>
      <c r="E38">
        <v>10</v>
      </c>
      <c r="F38">
        <v>33</v>
      </c>
      <c r="G38">
        <v>35</v>
      </c>
      <c r="H38">
        <v>5</v>
      </c>
      <c r="I38">
        <v>33</v>
      </c>
      <c r="J38" s="9">
        <v>198</v>
      </c>
      <c r="K38" s="10">
        <f t="shared" si="3"/>
        <v>8.975521305530372E-2</v>
      </c>
      <c r="M38" s="15">
        <f>K38/2</f>
        <v>4.487760652765186E-2</v>
      </c>
    </row>
    <row r="39" spans="1:15" x14ac:dyDescent="0.2">
      <c r="A39" t="s">
        <v>278</v>
      </c>
      <c r="B39" s="7" t="s">
        <v>47</v>
      </c>
      <c r="C39">
        <v>39</v>
      </c>
      <c r="D39">
        <v>59</v>
      </c>
      <c r="E39">
        <v>10</v>
      </c>
      <c r="F39">
        <v>38</v>
      </c>
      <c r="G39">
        <v>64</v>
      </c>
      <c r="H39">
        <v>5</v>
      </c>
      <c r="I39">
        <v>47</v>
      </c>
      <c r="J39" s="9">
        <v>262</v>
      </c>
      <c r="K39" s="10">
        <f t="shared" si="3"/>
        <v>0.11876699909338169</v>
      </c>
      <c r="M39" s="15">
        <f t="shared" ref="M39" si="4">K39/1</f>
        <v>0.11876699909338169</v>
      </c>
    </row>
    <row r="40" spans="1:15" x14ac:dyDescent="0.2">
      <c r="A40" t="s">
        <v>278</v>
      </c>
      <c r="B40" s="7" t="s">
        <v>48</v>
      </c>
      <c r="C40">
        <v>36</v>
      </c>
      <c r="D40">
        <v>66</v>
      </c>
      <c r="E40">
        <v>10</v>
      </c>
      <c r="F40">
        <v>38</v>
      </c>
      <c r="G40">
        <v>51</v>
      </c>
      <c r="H40">
        <v>4</v>
      </c>
      <c r="I40">
        <v>39</v>
      </c>
      <c r="J40" s="9">
        <v>244</v>
      </c>
      <c r="K40" s="10">
        <f t="shared" si="3"/>
        <v>0.11060743427017226</v>
      </c>
      <c r="M40" s="15">
        <f>K40/3</f>
        <v>3.6869144756724086E-2</v>
      </c>
    </row>
    <row r="41" spans="1:15" x14ac:dyDescent="0.2">
      <c r="A41" t="s">
        <v>278</v>
      </c>
      <c r="B41" s="7" t="s">
        <v>49</v>
      </c>
      <c r="C41">
        <v>38</v>
      </c>
      <c r="D41">
        <v>54</v>
      </c>
      <c r="E41">
        <v>10</v>
      </c>
      <c r="F41">
        <v>41</v>
      </c>
      <c r="G41">
        <v>63</v>
      </c>
      <c r="H41">
        <v>7</v>
      </c>
      <c r="I41">
        <v>51</v>
      </c>
      <c r="J41" s="9">
        <v>264</v>
      </c>
      <c r="K41" s="10">
        <f t="shared" si="3"/>
        <v>0.11967361740707162</v>
      </c>
      <c r="M41" s="15">
        <f>K41/6</f>
        <v>1.9945602901178604E-2</v>
      </c>
    </row>
    <row r="42" spans="1:15" x14ac:dyDescent="0.2">
      <c r="A42" t="s">
        <v>279</v>
      </c>
      <c r="B42" s="7" t="s">
        <v>50</v>
      </c>
      <c r="C42">
        <v>43</v>
      </c>
      <c r="D42">
        <v>51</v>
      </c>
      <c r="E42">
        <v>10</v>
      </c>
      <c r="F42">
        <v>42</v>
      </c>
      <c r="G42">
        <v>64</v>
      </c>
      <c r="H42">
        <v>5</v>
      </c>
      <c r="I42">
        <v>38</v>
      </c>
      <c r="J42" s="9">
        <v>253</v>
      </c>
      <c r="K42" s="10">
        <f>J42*100%/$L$42</f>
        <v>0.10616869492236676</v>
      </c>
      <c r="L42">
        <f>SUM(J42:J51)</f>
        <v>2383</v>
      </c>
      <c r="M42" s="13">
        <f>K42/3</f>
        <v>3.5389564974122253E-2</v>
      </c>
      <c r="O42" s="10">
        <f>L42*$O$52/$L$52</f>
        <v>0.21728822832132763</v>
      </c>
    </row>
    <row r="43" spans="1:15" x14ac:dyDescent="0.2">
      <c r="A43" t="s">
        <v>279</v>
      </c>
      <c r="B43" s="7" t="s">
        <v>51</v>
      </c>
      <c r="C43">
        <v>46</v>
      </c>
      <c r="D43">
        <v>47</v>
      </c>
      <c r="E43">
        <v>10</v>
      </c>
      <c r="F43">
        <v>39</v>
      </c>
      <c r="G43">
        <v>53</v>
      </c>
      <c r="H43">
        <v>3</v>
      </c>
      <c r="I43">
        <v>32</v>
      </c>
      <c r="J43" s="9">
        <v>230</v>
      </c>
      <c r="K43" s="10">
        <f t="shared" ref="K43:K51" si="5">J43*100%/$L$42</f>
        <v>9.6516995383969781E-2</v>
      </c>
      <c r="M43" s="13">
        <f>K43/4</f>
        <v>2.4129248845992445E-2</v>
      </c>
    </row>
    <row r="44" spans="1:15" x14ac:dyDescent="0.2">
      <c r="A44" t="s">
        <v>279</v>
      </c>
      <c r="B44" s="7" t="s">
        <v>52</v>
      </c>
      <c r="C44">
        <v>47</v>
      </c>
      <c r="D44">
        <v>41</v>
      </c>
      <c r="E44">
        <v>10</v>
      </c>
      <c r="F44">
        <v>37</v>
      </c>
      <c r="G44">
        <v>64</v>
      </c>
      <c r="H44">
        <v>4</v>
      </c>
      <c r="I44">
        <v>40</v>
      </c>
      <c r="J44" s="9">
        <v>243</v>
      </c>
      <c r="K44" s="10">
        <f t="shared" si="5"/>
        <v>0.1019723038187159</v>
      </c>
      <c r="M44" s="13">
        <f>K44/3</f>
        <v>3.3990767939571967E-2</v>
      </c>
    </row>
    <row r="45" spans="1:15" x14ac:dyDescent="0.2">
      <c r="A45" t="s">
        <v>279</v>
      </c>
      <c r="B45" s="7" t="s">
        <v>53</v>
      </c>
      <c r="C45">
        <v>47</v>
      </c>
      <c r="D45">
        <v>49</v>
      </c>
      <c r="E45">
        <v>8</v>
      </c>
      <c r="F45">
        <v>40</v>
      </c>
      <c r="G45">
        <v>60</v>
      </c>
      <c r="H45">
        <v>5</v>
      </c>
      <c r="I45">
        <v>40</v>
      </c>
      <c r="J45" s="9">
        <v>249</v>
      </c>
      <c r="K45" s="10">
        <f t="shared" si="5"/>
        <v>0.10449013848090642</v>
      </c>
      <c r="M45" s="13">
        <f>K45/5</f>
        <v>2.0898027696181286E-2</v>
      </c>
    </row>
    <row r="46" spans="1:15" x14ac:dyDescent="0.2">
      <c r="A46" t="s">
        <v>279</v>
      </c>
      <c r="B46" s="7" t="s">
        <v>54</v>
      </c>
      <c r="C46">
        <v>46</v>
      </c>
      <c r="D46">
        <v>39</v>
      </c>
      <c r="E46">
        <v>10</v>
      </c>
      <c r="F46">
        <v>30</v>
      </c>
      <c r="G46">
        <v>54</v>
      </c>
      <c r="H46">
        <v>5</v>
      </c>
      <c r="I46">
        <v>33</v>
      </c>
      <c r="J46" s="9">
        <v>217</v>
      </c>
      <c r="K46" s="10">
        <f t="shared" si="5"/>
        <v>9.1061686949223661E-2</v>
      </c>
      <c r="M46" s="13">
        <f>K46/6</f>
        <v>1.5176947824870611E-2</v>
      </c>
    </row>
    <row r="47" spans="1:15" x14ac:dyDescent="0.2">
      <c r="A47" t="s">
        <v>279</v>
      </c>
      <c r="B47" s="7" t="s">
        <v>55</v>
      </c>
      <c r="C47">
        <v>45</v>
      </c>
      <c r="D47">
        <v>49</v>
      </c>
      <c r="E47">
        <v>10</v>
      </c>
      <c r="F47">
        <v>47</v>
      </c>
      <c r="G47">
        <v>64</v>
      </c>
      <c r="H47">
        <v>4</v>
      </c>
      <c r="I47">
        <v>37</v>
      </c>
      <c r="J47" s="9">
        <v>256</v>
      </c>
      <c r="K47" s="10">
        <f t="shared" si="5"/>
        <v>0.10742761225346202</v>
      </c>
      <c r="M47" s="13">
        <f>K47/3</f>
        <v>3.5809204084487338E-2</v>
      </c>
    </row>
    <row r="48" spans="1:15" x14ac:dyDescent="0.2">
      <c r="A48" t="s">
        <v>279</v>
      </c>
      <c r="B48" s="7" t="s">
        <v>56</v>
      </c>
      <c r="C48">
        <v>46</v>
      </c>
      <c r="D48">
        <v>40</v>
      </c>
      <c r="E48">
        <v>10</v>
      </c>
      <c r="F48">
        <v>35</v>
      </c>
      <c r="G48">
        <v>57</v>
      </c>
      <c r="H48">
        <v>3</v>
      </c>
      <c r="I48">
        <v>28</v>
      </c>
      <c r="J48" s="9">
        <v>219</v>
      </c>
      <c r="K48" s="10">
        <f t="shared" si="5"/>
        <v>9.1900965169953844E-2</v>
      </c>
      <c r="M48" s="13">
        <f>K48/5</f>
        <v>1.8380193033990768E-2</v>
      </c>
    </row>
    <row r="49" spans="1:15" x14ac:dyDescent="0.2">
      <c r="A49" t="s">
        <v>279</v>
      </c>
      <c r="B49" s="7" t="s">
        <v>57</v>
      </c>
      <c r="C49">
        <v>39</v>
      </c>
      <c r="D49">
        <v>48</v>
      </c>
      <c r="E49">
        <v>9</v>
      </c>
      <c r="F49">
        <v>37</v>
      </c>
      <c r="G49">
        <v>57</v>
      </c>
      <c r="H49">
        <v>4</v>
      </c>
      <c r="I49">
        <v>34</v>
      </c>
      <c r="J49" s="9">
        <v>228</v>
      </c>
      <c r="K49" s="10">
        <f t="shared" si="5"/>
        <v>9.5677717163239612E-2</v>
      </c>
      <c r="M49" s="13">
        <f>K49/2</f>
        <v>4.7838858581619806E-2</v>
      </c>
    </row>
    <row r="50" spans="1:15" x14ac:dyDescent="0.2">
      <c r="A50" t="s">
        <v>279</v>
      </c>
      <c r="B50" s="7" t="s">
        <v>58</v>
      </c>
      <c r="C50">
        <v>46</v>
      </c>
      <c r="D50">
        <v>57</v>
      </c>
      <c r="E50">
        <v>8</v>
      </c>
      <c r="F50">
        <v>49</v>
      </c>
      <c r="G50">
        <v>62</v>
      </c>
      <c r="H50">
        <v>6</v>
      </c>
      <c r="I50">
        <v>30</v>
      </c>
      <c r="J50" s="9">
        <v>258</v>
      </c>
      <c r="K50" s="10">
        <f t="shared" si="5"/>
        <v>0.10826689047419219</v>
      </c>
      <c r="M50" s="13">
        <f>K50/1</f>
        <v>0.10826689047419219</v>
      </c>
    </row>
    <row r="51" spans="1:15" x14ac:dyDescent="0.2">
      <c r="A51" t="s">
        <v>279</v>
      </c>
      <c r="B51" s="7" t="s">
        <v>59</v>
      </c>
      <c r="C51">
        <v>41</v>
      </c>
      <c r="D51">
        <v>53</v>
      </c>
      <c r="E51">
        <v>8</v>
      </c>
      <c r="F51">
        <v>35</v>
      </c>
      <c r="G51">
        <v>57</v>
      </c>
      <c r="H51">
        <v>4</v>
      </c>
      <c r="I51">
        <v>32</v>
      </c>
      <c r="J51" s="9">
        <v>230</v>
      </c>
      <c r="K51" s="10">
        <f t="shared" si="5"/>
        <v>9.6516995383969781E-2</v>
      </c>
      <c r="M51" s="13">
        <f t="shared" ref="M51" si="6">K51/2</f>
        <v>4.825849769198489E-2</v>
      </c>
    </row>
    <row r="52" spans="1:15" x14ac:dyDescent="0.2">
      <c r="L52">
        <f>SUM(L2:L51)</f>
        <v>10967</v>
      </c>
      <c r="M52" s="16"/>
      <c r="O52" s="11">
        <v>1</v>
      </c>
    </row>
  </sheetData>
  <phoneticPr fontId="4" type="noConversion"/>
  <conditionalFormatting sqref="K2:K11">
    <cfRule type="colorScale" priority="3">
      <colorScale>
        <cfvo type="min"/>
        <cfvo type="max"/>
        <color rgb="FFFCFCFF"/>
        <color rgb="FF63BE7B"/>
      </colorScale>
    </cfRule>
  </conditionalFormatting>
  <conditionalFormatting sqref="K12:K21">
    <cfRule type="colorScale" priority="2">
      <colorScale>
        <cfvo type="min"/>
        <cfvo type="max"/>
        <color rgb="FFFCFCFF"/>
        <color rgb="FF63BE7B"/>
      </colorScale>
    </cfRule>
  </conditionalFormatting>
  <conditionalFormatting sqref="K22:K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828D-4791-4334-A277-58F9DA54B110}">
  <sheetPr filterMode="1"/>
  <dimension ref="A1:Q51"/>
  <sheetViews>
    <sheetView workbookViewId="0">
      <selection activeCell="B37" sqref="B37:B41"/>
    </sheetView>
  </sheetViews>
  <sheetFormatPr baseColWidth="10" defaultRowHeight="12.75" x14ac:dyDescent="0.2"/>
  <cols>
    <col min="14" max="14" width="12.28515625" bestFit="1" customWidth="1"/>
  </cols>
  <sheetData>
    <row r="1" spans="1:17" x14ac:dyDescent="0.2">
      <c r="A1" t="s">
        <v>280</v>
      </c>
      <c r="B1" s="7" t="s">
        <v>281</v>
      </c>
      <c r="C1" s="6" t="s">
        <v>91</v>
      </c>
      <c r="D1" s="6" t="s">
        <v>66</v>
      </c>
      <c r="E1" s="6" t="s">
        <v>153</v>
      </c>
      <c r="F1" s="6" t="s">
        <v>87</v>
      </c>
      <c r="G1" s="6" t="s">
        <v>79</v>
      </c>
      <c r="H1" s="6" t="s">
        <v>75</v>
      </c>
      <c r="I1" s="6" t="s">
        <v>72</v>
      </c>
      <c r="J1" s="8" t="s">
        <v>220</v>
      </c>
      <c r="K1" s="6" t="s">
        <v>282</v>
      </c>
    </row>
    <row r="2" spans="1:17" x14ac:dyDescent="0.2">
      <c r="A2" t="s">
        <v>275</v>
      </c>
      <c r="B2" s="7" t="s">
        <v>10</v>
      </c>
      <c r="C2">
        <v>47</v>
      </c>
      <c r="D2">
        <v>64</v>
      </c>
      <c r="E2">
        <v>8</v>
      </c>
      <c r="F2">
        <v>33</v>
      </c>
      <c r="G2">
        <v>62</v>
      </c>
      <c r="H2">
        <v>9</v>
      </c>
      <c r="I2">
        <v>57</v>
      </c>
      <c r="J2" s="9">
        <f t="shared" ref="J2:J33" si="0">SUM(C2:I2)</f>
        <v>280</v>
      </c>
      <c r="K2" s="17">
        <f>J2*100%/$L$2</f>
        <v>0.11976047904191617</v>
      </c>
      <c r="L2">
        <f>SUM(J2:J11)</f>
        <v>2338</v>
      </c>
      <c r="M2" s="17">
        <f>K2/3</f>
        <v>3.9920159680638723E-2</v>
      </c>
      <c r="N2">
        <v>2</v>
      </c>
      <c r="Q2">
        <v>1</v>
      </c>
    </row>
    <row r="3" spans="1:17" x14ac:dyDescent="0.2">
      <c r="A3" t="s">
        <v>275</v>
      </c>
      <c r="B3" s="7" t="s">
        <v>11</v>
      </c>
      <c r="C3">
        <v>35</v>
      </c>
      <c r="D3">
        <v>66</v>
      </c>
      <c r="E3">
        <v>10</v>
      </c>
      <c r="F3">
        <v>48</v>
      </c>
      <c r="G3">
        <v>63</v>
      </c>
      <c r="H3">
        <v>9</v>
      </c>
      <c r="I3">
        <v>44</v>
      </c>
      <c r="J3" s="9">
        <f t="shared" si="0"/>
        <v>275</v>
      </c>
      <c r="K3" s="17">
        <f t="shared" ref="K3:K11" si="1">J3*100%/$L$2</f>
        <v>0.1176218990590248</v>
      </c>
      <c r="M3" s="17">
        <f>K3/3</f>
        <v>3.9207299686341603E-2</v>
      </c>
      <c r="N3">
        <v>3</v>
      </c>
      <c r="Q3">
        <v>2</v>
      </c>
    </row>
    <row r="4" spans="1:17" hidden="1" x14ac:dyDescent="0.2">
      <c r="A4" t="s">
        <v>275</v>
      </c>
      <c r="B4" s="7" t="s">
        <v>12</v>
      </c>
      <c r="C4">
        <v>45</v>
      </c>
      <c r="D4">
        <v>61</v>
      </c>
      <c r="E4">
        <v>8</v>
      </c>
      <c r="F4">
        <v>40</v>
      </c>
      <c r="G4">
        <v>54</v>
      </c>
      <c r="H4">
        <v>7</v>
      </c>
      <c r="I4">
        <v>31</v>
      </c>
      <c r="J4" s="9">
        <f t="shared" si="0"/>
        <v>246</v>
      </c>
      <c r="K4" s="17">
        <f t="shared" si="1"/>
        <v>0.10521813515825491</v>
      </c>
      <c r="M4" s="17">
        <f>K4/3</f>
        <v>3.5072711719418302E-2</v>
      </c>
      <c r="Q4">
        <v>3</v>
      </c>
    </row>
    <row r="5" spans="1:17" hidden="1" x14ac:dyDescent="0.2">
      <c r="A5" t="s">
        <v>275</v>
      </c>
      <c r="B5" s="7" t="s">
        <v>13</v>
      </c>
      <c r="C5">
        <v>31</v>
      </c>
      <c r="D5">
        <v>48</v>
      </c>
      <c r="E5">
        <v>8</v>
      </c>
      <c r="F5">
        <v>16</v>
      </c>
      <c r="G5">
        <v>37</v>
      </c>
      <c r="H5">
        <v>9</v>
      </c>
      <c r="I5">
        <v>53</v>
      </c>
      <c r="J5" s="9">
        <f t="shared" si="0"/>
        <v>202</v>
      </c>
      <c r="K5" s="17">
        <f t="shared" si="1"/>
        <v>8.6398631308810953E-2</v>
      </c>
      <c r="M5" s="17">
        <f>K5/1</f>
        <v>8.6398631308810953E-2</v>
      </c>
      <c r="Q5">
        <v>4</v>
      </c>
    </row>
    <row r="6" spans="1:17" x14ac:dyDescent="0.2">
      <c r="A6" t="s">
        <v>275</v>
      </c>
      <c r="B6" s="7" t="s">
        <v>14</v>
      </c>
      <c r="C6">
        <v>43</v>
      </c>
      <c r="D6">
        <v>65</v>
      </c>
      <c r="E6">
        <v>10</v>
      </c>
      <c r="F6">
        <v>45</v>
      </c>
      <c r="G6">
        <v>58</v>
      </c>
      <c r="H6">
        <v>7</v>
      </c>
      <c r="I6">
        <v>56</v>
      </c>
      <c r="J6" s="9">
        <f t="shared" si="0"/>
        <v>284</v>
      </c>
      <c r="K6" s="17">
        <f t="shared" si="1"/>
        <v>0.12147134302822926</v>
      </c>
      <c r="M6" s="17">
        <f>K6/2</f>
        <v>6.0735671514114631E-2</v>
      </c>
      <c r="N6">
        <v>1</v>
      </c>
      <c r="Q6">
        <v>5</v>
      </c>
    </row>
    <row r="7" spans="1:17" hidden="1" x14ac:dyDescent="0.2">
      <c r="A7" t="s">
        <v>275</v>
      </c>
      <c r="B7" s="7" t="s">
        <v>15</v>
      </c>
      <c r="C7">
        <v>32</v>
      </c>
      <c r="D7">
        <v>56</v>
      </c>
      <c r="E7">
        <v>7</v>
      </c>
      <c r="F7">
        <v>23</v>
      </c>
      <c r="G7">
        <v>32</v>
      </c>
      <c r="H7">
        <v>5</v>
      </c>
      <c r="I7">
        <v>54</v>
      </c>
      <c r="J7" s="9">
        <f t="shared" si="0"/>
        <v>209</v>
      </c>
      <c r="K7" s="17">
        <f t="shared" si="1"/>
        <v>8.9392643284858853E-2</v>
      </c>
      <c r="M7" s="17">
        <f>K7/1</f>
        <v>8.9392643284858853E-2</v>
      </c>
      <c r="Q7">
        <v>6</v>
      </c>
    </row>
    <row r="8" spans="1:17" hidden="1" x14ac:dyDescent="0.2">
      <c r="A8" t="s">
        <v>275</v>
      </c>
      <c r="B8" s="7" t="s">
        <v>16</v>
      </c>
      <c r="C8">
        <v>41</v>
      </c>
      <c r="D8">
        <v>40</v>
      </c>
      <c r="E8">
        <v>9</v>
      </c>
      <c r="F8">
        <v>32</v>
      </c>
      <c r="G8">
        <v>42</v>
      </c>
      <c r="H8">
        <v>5</v>
      </c>
      <c r="I8">
        <v>47</v>
      </c>
      <c r="J8" s="9">
        <f t="shared" si="0"/>
        <v>216</v>
      </c>
      <c r="K8" s="17">
        <f t="shared" si="1"/>
        <v>9.2386655260906753E-2</v>
      </c>
      <c r="M8" s="17">
        <f>K8/3</f>
        <v>3.0795551753635585E-2</v>
      </c>
      <c r="Q8">
        <v>7</v>
      </c>
    </row>
    <row r="9" spans="1:17" hidden="1" x14ac:dyDescent="0.2">
      <c r="A9" t="s">
        <v>275</v>
      </c>
      <c r="B9" s="7" t="s">
        <v>17</v>
      </c>
      <c r="C9">
        <v>30</v>
      </c>
      <c r="D9">
        <v>49</v>
      </c>
      <c r="E9">
        <v>5</v>
      </c>
      <c r="F9">
        <v>17</v>
      </c>
      <c r="G9">
        <v>26</v>
      </c>
      <c r="H9">
        <v>6</v>
      </c>
      <c r="I9">
        <v>43</v>
      </c>
      <c r="J9" s="9">
        <f t="shared" si="0"/>
        <v>176</v>
      </c>
      <c r="K9" s="18">
        <f t="shared" si="1"/>
        <v>7.5278015397775871E-2</v>
      </c>
      <c r="M9" s="17">
        <f>K9/1</f>
        <v>7.5278015397775871E-2</v>
      </c>
      <c r="Q9">
        <v>8</v>
      </c>
    </row>
    <row r="10" spans="1:17" hidden="1" x14ac:dyDescent="0.2">
      <c r="A10" t="s">
        <v>275</v>
      </c>
      <c r="B10" s="7" t="s">
        <v>18</v>
      </c>
      <c r="C10">
        <v>44</v>
      </c>
      <c r="D10">
        <v>53</v>
      </c>
      <c r="E10">
        <v>10</v>
      </c>
      <c r="F10">
        <v>33</v>
      </c>
      <c r="G10">
        <v>43</v>
      </c>
      <c r="H10">
        <v>3</v>
      </c>
      <c r="I10">
        <v>46</v>
      </c>
      <c r="J10" s="9">
        <f t="shared" si="0"/>
        <v>232</v>
      </c>
      <c r="K10" s="18">
        <f t="shared" si="1"/>
        <v>9.9230111206159113E-2</v>
      </c>
      <c r="M10" s="17">
        <f>K10/1</f>
        <v>9.9230111206159113E-2</v>
      </c>
      <c r="Q10">
        <v>9</v>
      </c>
    </row>
    <row r="11" spans="1:17" hidden="1" x14ac:dyDescent="0.2">
      <c r="A11" t="s">
        <v>275</v>
      </c>
      <c r="B11" s="7" t="s">
        <v>19</v>
      </c>
      <c r="C11">
        <v>41</v>
      </c>
      <c r="D11">
        <v>53</v>
      </c>
      <c r="E11">
        <v>7</v>
      </c>
      <c r="F11">
        <v>21</v>
      </c>
      <c r="G11">
        <v>38</v>
      </c>
      <c r="H11">
        <v>2</v>
      </c>
      <c r="I11">
        <v>56</v>
      </c>
      <c r="J11" s="9">
        <f t="shared" si="0"/>
        <v>218</v>
      </c>
      <c r="K11" s="18">
        <f t="shared" si="1"/>
        <v>9.3242087254063299E-2</v>
      </c>
      <c r="L11" s="11"/>
      <c r="M11" s="17">
        <f>K11/4</f>
        <v>2.3310521813515825E-2</v>
      </c>
      <c r="N11" s="16"/>
      <c r="Q11">
        <v>10</v>
      </c>
    </row>
    <row r="12" spans="1:17" x14ac:dyDescent="0.2">
      <c r="A12" t="s">
        <v>276</v>
      </c>
      <c r="B12" s="7" t="s">
        <v>20</v>
      </c>
      <c r="C12">
        <v>34</v>
      </c>
      <c r="D12">
        <v>51</v>
      </c>
      <c r="E12">
        <v>7</v>
      </c>
      <c r="F12">
        <v>31</v>
      </c>
      <c r="G12">
        <v>39</v>
      </c>
      <c r="H12">
        <v>3</v>
      </c>
      <c r="I12">
        <v>47</v>
      </c>
      <c r="J12" s="9">
        <f t="shared" si="0"/>
        <v>212</v>
      </c>
      <c r="K12" s="18">
        <f>J12*100%/$L$12</f>
        <v>0.12247255921432698</v>
      </c>
      <c r="L12">
        <f>SUM(J12:J21)</f>
        <v>1731</v>
      </c>
      <c r="M12" s="17">
        <f>K12/2</f>
        <v>6.1236279607163491E-2</v>
      </c>
      <c r="N12">
        <v>2</v>
      </c>
    </row>
    <row r="13" spans="1:17" hidden="1" x14ac:dyDescent="0.2">
      <c r="A13" t="s">
        <v>276</v>
      </c>
      <c r="B13" s="7" t="s">
        <v>21</v>
      </c>
      <c r="C13">
        <v>29</v>
      </c>
      <c r="D13">
        <v>33</v>
      </c>
      <c r="E13">
        <v>5</v>
      </c>
      <c r="F13">
        <v>18</v>
      </c>
      <c r="G13">
        <v>34</v>
      </c>
      <c r="H13">
        <v>3</v>
      </c>
      <c r="I13">
        <v>39</v>
      </c>
      <c r="J13" s="9">
        <f t="shared" si="0"/>
        <v>161</v>
      </c>
      <c r="K13" s="18">
        <f t="shared" ref="K13:K21" si="2">J13*100%/$L$12</f>
        <v>9.3009820912767188E-2</v>
      </c>
      <c r="M13" s="17">
        <f>K13/2</f>
        <v>4.6504910456383594E-2</v>
      </c>
    </row>
    <row r="14" spans="1:17" hidden="1" x14ac:dyDescent="0.2">
      <c r="A14" t="s">
        <v>276</v>
      </c>
      <c r="B14" s="7" t="s">
        <v>22</v>
      </c>
      <c r="C14">
        <v>35</v>
      </c>
      <c r="D14">
        <v>41</v>
      </c>
      <c r="E14">
        <v>6</v>
      </c>
      <c r="F14">
        <v>32</v>
      </c>
      <c r="G14">
        <v>36</v>
      </c>
      <c r="H14">
        <v>3</v>
      </c>
      <c r="I14">
        <v>36</v>
      </c>
      <c r="J14" s="9">
        <f t="shared" si="0"/>
        <v>189</v>
      </c>
      <c r="K14" s="18">
        <f t="shared" si="2"/>
        <v>0.10918544194107452</v>
      </c>
      <c r="M14" s="17">
        <f>K14/2</f>
        <v>5.4592720970537259E-2</v>
      </c>
    </row>
    <row r="15" spans="1:17" x14ac:dyDescent="0.2">
      <c r="A15" t="s">
        <v>276</v>
      </c>
      <c r="B15" s="7" t="s">
        <v>23</v>
      </c>
      <c r="C15">
        <v>36</v>
      </c>
      <c r="D15">
        <v>56</v>
      </c>
      <c r="E15">
        <v>10</v>
      </c>
      <c r="F15">
        <v>43</v>
      </c>
      <c r="G15">
        <v>49</v>
      </c>
      <c r="H15">
        <v>3</v>
      </c>
      <c r="I15">
        <v>44</v>
      </c>
      <c r="J15" s="9">
        <f t="shared" si="0"/>
        <v>241</v>
      </c>
      <c r="K15" s="18">
        <f t="shared" si="2"/>
        <v>0.1392258809936453</v>
      </c>
      <c r="M15" s="17">
        <f>K15/4</f>
        <v>3.4806470248411325E-2</v>
      </c>
      <c r="N15">
        <v>1</v>
      </c>
    </row>
    <row r="16" spans="1:17" hidden="1" x14ac:dyDescent="0.2">
      <c r="A16" t="s">
        <v>276</v>
      </c>
      <c r="B16" s="7" t="s">
        <v>24</v>
      </c>
      <c r="C16">
        <v>29</v>
      </c>
      <c r="D16">
        <v>34</v>
      </c>
      <c r="E16">
        <v>6</v>
      </c>
      <c r="F16">
        <v>24</v>
      </c>
      <c r="G16">
        <v>29</v>
      </c>
      <c r="H16">
        <v>2</v>
      </c>
      <c r="I16">
        <v>28</v>
      </c>
      <c r="J16" s="9">
        <f t="shared" si="0"/>
        <v>152</v>
      </c>
      <c r="K16" s="18">
        <f t="shared" si="2"/>
        <v>8.7810514153668404E-2</v>
      </c>
      <c r="M16" s="17">
        <f>K16/1</f>
        <v>8.7810514153668404E-2</v>
      </c>
    </row>
    <row r="17" spans="1:14" x14ac:dyDescent="0.2">
      <c r="A17" t="s">
        <v>276</v>
      </c>
      <c r="B17" s="7" t="s">
        <v>25</v>
      </c>
      <c r="C17">
        <v>36</v>
      </c>
      <c r="D17">
        <v>57</v>
      </c>
      <c r="E17">
        <v>6</v>
      </c>
      <c r="F17">
        <v>22</v>
      </c>
      <c r="G17">
        <v>32</v>
      </c>
      <c r="H17">
        <v>2</v>
      </c>
      <c r="I17">
        <v>45</v>
      </c>
      <c r="J17" s="9">
        <f t="shared" si="0"/>
        <v>200</v>
      </c>
      <c r="K17" s="18">
        <f t="shared" si="2"/>
        <v>0.11554015020219527</v>
      </c>
      <c r="M17" s="17">
        <f>K17/2</f>
        <v>5.7770075101097634E-2</v>
      </c>
      <c r="N17">
        <v>3</v>
      </c>
    </row>
    <row r="18" spans="1:14" hidden="1" x14ac:dyDescent="0.2">
      <c r="A18" t="s">
        <v>276</v>
      </c>
      <c r="B18" s="7" t="s">
        <v>26</v>
      </c>
      <c r="C18">
        <v>25</v>
      </c>
      <c r="D18">
        <v>36</v>
      </c>
      <c r="E18">
        <v>5</v>
      </c>
      <c r="F18">
        <v>16</v>
      </c>
      <c r="G18">
        <v>30</v>
      </c>
      <c r="H18">
        <v>2</v>
      </c>
      <c r="I18">
        <v>38</v>
      </c>
      <c r="J18" s="9">
        <f t="shared" si="0"/>
        <v>152</v>
      </c>
      <c r="K18" s="18">
        <f t="shared" si="2"/>
        <v>8.7810514153668404E-2</v>
      </c>
      <c r="M18" s="17">
        <f>K18/2</f>
        <v>4.3905257076834202E-2</v>
      </c>
    </row>
    <row r="19" spans="1:14" hidden="1" x14ac:dyDescent="0.2">
      <c r="A19" t="s">
        <v>276</v>
      </c>
      <c r="B19" s="7" t="s">
        <v>27</v>
      </c>
      <c r="C19">
        <v>29</v>
      </c>
      <c r="D19">
        <v>34</v>
      </c>
      <c r="E19">
        <v>4</v>
      </c>
      <c r="F19">
        <v>15</v>
      </c>
      <c r="G19">
        <v>26</v>
      </c>
      <c r="H19">
        <v>2</v>
      </c>
      <c r="I19">
        <v>20</v>
      </c>
      <c r="J19" s="9">
        <f t="shared" si="0"/>
        <v>130</v>
      </c>
      <c r="K19" s="18">
        <f t="shared" si="2"/>
        <v>7.5101097631426916E-2</v>
      </c>
      <c r="M19" s="17">
        <f>K19/3</f>
        <v>2.503369921047564E-2</v>
      </c>
    </row>
    <row r="20" spans="1:14" hidden="1" x14ac:dyDescent="0.2">
      <c r="A20" t="s">
        <v>276</v>
      </c>
      <c r="B20" s="7" t="s">
        <v>28</v>
      </c>
      <c r="C20">
        <v>33</v>
      </c>
      <c r="D20">
        <v>37</v>
      </c>
      <c r="E20">
        <v>5</v>
      </c>
      <c r="F20">
        <v>14</v>
      </c>
      <c r="G20">
        <v>23</v>
      </c>
      <c r="H20">
        <v>2</v>
      </c>
      <c r="I20">
        <v>22</v>
      </c>
      <c r="J20" s="9">
        <f t="shared" si="0"/>
        <v>136</v>
      </c>
      <c r="K20" s="18">
        <f t="shared" si="2"/>
        <v>7.8567302137492773E-2</v>
      </c>
      <c r="M20" s="17">
        <f>K20/2</f>
        <v>3.9283651068746386E-2</v>
      </c>
    </row>
    <row r="21" spans="1:14" hidden="1" x14ac:dyDescent="0.2">
      <c r="A21" t="s">
        <v>276</v>
      </c>
      <c r="B21" s="7" t="s">
        <v>29</v>
      </c>
      <c r="C21">
        <v>35</v>
      </c>
      <c r="D21">
        <v>42</v>
      </c>
      <c r="E21">
        <v>5</v>
      </c>
      <c r="F21">
        <v>23</v>
      </c>
      <c r="G21">
        <v>26</v>
      </c>
      <c r="H21">
        <v>2</v>
      </c>
      <c r="I21">
        <v>25</v>
      </c>
      <c r="J21" s="9">
        <f t="shared" si="0"/>
        <v>158</v>
      </c>
      <c r="K21" s="18">
        <f t="shared" si="2"/>
        <v>9.127671865973426E-2</v>
      </c>
      <c r="M21" s="17">
        <f>K21/2</f>
        <v>4.563835932986713E-2</v>
      </c>
    </row>
    <row r="22" spans="1:14" x14ac:dyDescent="0.2">
      <c r="A22" t="s">
        <v>277</v>
      </c>
      <c r="B22" s="7" t="s">
        <v>30</v>
      </c>
      <c r="C22">
        <v>39</v>
      </c>
      <c r="D22">
        <v>68</v>
      </c>
      <c r="E22">
        <v>10</v>
      </c>
      <c r="F22">
        <v>41</v>
      </c>
      <c r="G22">
        <v>65</v>
      </c>
      <c r="H22">
        <v>5</v>
      </c>
      <c r="I22">
        <v>42</v>
      </c>
      <c r="J22" s="9">
        <f t="shared" si="0"/>
        <v>270</v>
      </c>
      <c r="K22" s="18">
        <f>J22*100%/$L$22</f>
        <v>0.1169337375487224</v>
      </c>
      <c r="L22">
        <f>SUM(J22:J31)</f>
        <v>2309</v>
      </c>
      <c r="M22" s="17">
        <f>K22/4</f>
        <v>2.9233434387180599E-2</v>
      </c>
      <c r="N22">
        <v>1</v>
      </c>
    </row>
    <row r="23" spans="1:14" x14ac:dyDescent="0.2">
      <c r="A23" t="s">
        <v>277</v>
      </c>
      <c r="B23" s="7" t="s">
        <v>31</v>
      </c>
      <c r="C23">
        <v>39</v>
      </c>
      <c r="D23">
        <v>64</v>
      </c>
      <c r="E23">
        <v>10</v>
      </c>
      <c r="F23">
        <v>41</v>
      </c>
      <c r="G23">
        <v>64</v>
      </c>
      <c r="H23">
        <v>5</v>
      </c>
      <c r="I23">
        <v>39</v>
      </c>
      <c r="J23" s="9">
        <f t="shared" si="0"/>
        <v>262</v>
      </c>
      <c r="K23" s="18">
        <f t="shared" ref="K23:K31" si="3">J23*100%/$L$22</f>
        <v>0.11346903421394543</v>
      </c>
      <c r="M23" s="17">
        <f>K23/6</f>
        <v>1.8911505702324239E-2</v>
      </c>
      <c r="N23">
        <v>2</v>
      </c>
    </row>
    <row r="24" spans="1:14" hidden="1" x14ac:dyDescent="0.2">
      <c r="A24" t="s">
        <v>277</v>
      </c>
      <c r="B24" s="7" t="s">
        <v>32</v>
      </c>
      <c r="C24">
        <v>37</v>
      </c>
      <c r="D24">
        <v>60</v>
      </c>
      <c r="E24">
        <v>9</v>
      </c>
      <c r="F24">
        <v>34</v>
      </c>
      <c r="G24">
        <v>55</v>
      </c>
      <c r="H24">
        <v>5</v>
      </c>
      <c r="I24">
        <v>43</v>
      </c>
      <c r="J24" s="9">
        <f t="shared" si="0"/>
        <v>243</v>
      </c>
      <c r="K24" s="18">
        <f t="shared" si="3"/>
        <v>0.10524036379385016</v>
      </c>
      <c r="M24" s="17">
        <f>K24/3</f>
        <v>3.5080121264616716E-2</v>
      </c>
    </row>
    <row r="25" spans="1:14" x14ac:dyDescent="0.2">
      <c r="A25" t="s">
        <v>277</v>
      </c>
      <c r="B25" s="7" t="s">
        <v>33</v>
      </c>
      <c r="C25">
        <v>42</v>
      </c>
      <c r="D25">
        <v>63</v>
      </c>
      <c r="E25">
        <v>10</v>
      </c>
      <c r="F25">
        <v>35</v>
      </c>
      <c r="G25">
        <v>56</v>
      </c>
      <c r="H25">
        <v>5</v>
      </c>
      <c r="I25">
        <v>43</v>
      </c>
      <c r="J25" s="9">
        <f t="shared" si="0"/>
        <v>254</v>
      </c>
      <c r="K25" s="18">
        <f t="shared" si="3"/>
        <v>0.11000433087916847</v>
      </c>
      <c r="M25" s="17">
        <f>K25/2</f>
        <v>5.5002165439584236E-2</v>
      </c>
      <c r="N25">
        <v>3</v>
      </c>
    </row>
    <row r="26" spans="1:14" hidden="1" x14ac:dyDescent="0.2">
      <c r="A26" t="s">
        <v>277</v>
      </c>
      <c r="B26" s="7" t="s">
        <v>34</v>
      </c>
      <c r="C26">
        <v>33</v>
      </c>
      <c r="D26">
        <v>59</v>
      </c>
      <c r="E26">
        <v>8</v>
      </c>
      <c r="F26">
        <v>32</v>
      </c>
      <c r="G26">
        <v>52</v>
      </c>
      <c r="H26">
        <v>3</v>
      </c>
      <c r="I26">
        <v>54</v>
      </c>
      <c r="J26" s="9">
        <f t="shared" si="0"/>
        <v>241</v>
      </c>
      <c r="K26" s="18">
        <f t="shared" si="3"/>
        <v>0.10437418796015591</v>
      </c>
      <c r="M26" s="17">
        <f>K26/3</f>
        <v>3.4791395986718633E-2</v>
      </c>
    </row>
    <row r="27" spans="1:14" hidden="1" x14ac:dyDescent="0.2">
      <c r="A27" t="s">
        <v>277</v>
      </c>
      <c r="B27" s="7" t="s">
        <v>35</v>
      </c>
      <c r="C27">
        <v>33</v>
      </c>
      <c r="D27">
        <v>48</v>
      </c>
      <c r="E27">
        <v>9</v>
      </c>
      <c r="F27">
        <v>21</v>
      </c>
      <c r="G27">
        <v>36</v>
      </c>
      <c r="H27">
        <v>5</v>
      </c>
      <c r="I27">
        <v>36</v>
      </c>
      <c r="J27" s="9">
        <f t="shared" si="0"/>
        <v>188</v>
      </c>
      <c r="K27" s="18">
        <f t="shared" si="3"/>
        <v>8.1420528367258549E-2</v>
      </c>
      <c r="M27" s="17">
        <f>K27/1</f>
        <v>8.1420528367258549E-2</v>
      </c>
    </row>
    <row r="28" spans="1:14" hidden="1" x14ac:dyDescent="0.2">
      <c r="A28" t="s">
        <v>277</v>
      </c>
      <c r="B28" s="7" t="s">
        <v>36</v>
      </c>
      <c r="C28">
        <v>29</v>
      </c>
      <c r="D28">
        <v>54</v>
      </c>
      <c r="E28">
        <v>6</v>
      </c>
      <c r="F28">
        <v>18</v>
      </c>
      <c r="G28">
        <v>32</v>
      </c>
      <c r="H28">
        <v>3</v>
      </c>
      <c r="I28">
        <v>39</v>
      </c>
      <c r="J28" s="9">
        <f t="shared" si="0"/>
        <v>181</v>
      </c>
      <c r="K28" s="18">
        <f t="shared" si="3"/>
        <v>7.8388912949328718E-2</v>
      </c>
      <c r="M28" s="17">
        <f>K28/2</f>
        <v>3.9194456474664359E-2</v>
      </c>
    </row>
    <row r="29" spans="1:14" hidden="1" x14ac:dyDescent="0.2">
      <c r="A29" t="s">
        <v>277</v>
      </c>
      <c r="B29" s="7" t="s">
        <v>37</v>
      </c>
      <c r="C29">
        <v>40</v>
      </c>
      <c r="D29">
        <v>55</v>
      </c>
      <c r="E29">
        <v>10</v>
      </c>
      <c r="F29">
        <v>25</v>
      </c>
      <c r="G29">
        <v>51</v>
      </c>
      <c r="H29">
        <v>3</v>
      </c>
      <c r="I29">
        <v>37</v>
      </c>
      <c r="J29" s="9">
        <f t="shared" si="0"/>
        <v>221</v>
      </c>
      <c r="K29" s="18">
        <f t="shared" si="3"/>
        <v>9.571242962321351E-2</v>
      </c>
      <c r="M29" s="17">
        <f>K29/3</f>
        <v>3.1904143207737837E-2</v>
      </c>
    </row>
    <row r="30" spans="1:14" hidden="1" x14ac:dyDescent="0.2">
      <c r="A30" t="s">
        <v>277</v>
      </c>
      <c r="B30" s="7" t="s">
        <v>38</v>
      </c>
      <c r="C30">
        <v>39</v>
      </c>
      <c r="D30">
        <v>61</v>
      </c>
      <c r="E30">
        <v>10</v>
      </c>
      <c r="F30">
        <v>30</v>
      </c>
      <c r="G30">
        <v>53</v>
      </c>
      <c r="H30">
        <v>3</v>
      </c>
      <c r="I30">
        <v>39</v>
      </c>
      <c r="J30" s="9">
        <f t="shared" si="0"/>
        <v>235</v>
      </c>
      <c r="K30" s="18">
        <f t="shared" si="3"/>
        <v>0.10177566045907319</v>
      </c>
      <c r="M30" s="17">
        <f>K30/3</f>
        <v>3.3925220153024398E-2</v>
      </c>
    </row>
    <row r="31" spans="1:14" hidden="1" x14ac:dyDescent="0.2">
      <c r="A31" t="s">
        <v>277</v>
      </c>
      <c r="B31" s="7" t="s">
        <v>39</v>
      </c>
      <c r="C31">
        <v>36</v>
      </c>
      <c r="D31">
        <v>55</v>
      </c>
      <c r="E31">
        <v>7</v>
      </c>
      <c r="F31">
        <v>23</v>
      </c>
      <c r="G31">
        <v>49</v>
      </c>
      <c r="H31">
        <v>5</v>
      </c>
      <c r="I31">
        <v>39</v>
      </c>
      <c r="J31" s="9">
        <f t="shared" si="0"/>
        <v>214</v>
      </c>
      <c r="K31" s="18">
        <f t="shared" si="3"/>
        <v>9.2680814205283679E-2</v>
      </c>
      <c r="M31" s="17">
        <f>K31/3</f>
        <v>3.089360473509456E-2</v>
      </c>
    </row>
    <row r="32" spans="1:14" hidden="1" x14ac:dyDescent="0.2">
      <c r="A32" t="s">
        <v>278</v>
      </c>
      <c r="B32" s="7" t="s">
        <v>40</v>
      </c>
      <c r="C32">
        <v>30</v>
      </c>
      <c r="D32">
        <v>57</v>
      </c>
      <c r="E32">
        <v>9</v>
      </c>
      <c r="F32">
        <v>28</v>
      </c>
      <c r="G32">
        <v>39</v>
      </c>
      <c r="H32">
        <v>3</v>
      </c>
      <c r="I32">
        <v>33</v>
      </c>
      <c r="J32" s="9">
        <f t="shared" si="0"/>
        <v>199</v>
      </c>
      <c r="K32" s="18">
        <f>J32*100%/$L$32</f>
        <v>9.0208522212148687E-2</v>
      </c>
      <c r="L32">
        <f>SUM(J32:J41)</f>
        <v>2206</v>
      </c>
      <c r="M32" s="17">
        <f>K32/2</f>
        <v>4.5104261106074343E-2</v>
      </c>
    </row>
    <row r="33" spans="1:14" hidden="1" x14ac:dyDescent="0.2">
      <c r="A33" t="s">
        <v>278</v>
      </c>
      <c r="B33" s="7" t="s">
        <v>41</v>
      </c>
      <c r="C33">
        <v>36</v>
      </c>
      <c r="D33">
        <v>67</v>
      </c>
      <c r="E33">
        <v>10</v>
      </c>
      <c r="F33">
        <v>44</v>
      </c>
      <c r="G33">
        <v>57</v>
      </c>
      <c r="H33">
        <v>4</v>
      </c>
      <c r="I33">
        <v>41</v>
      </c>
      <c r="J33" s="9">
        <f t="shared" si="0"/>
        <v>259</v>
      </c>
      <c r="K33" s="18">
        <f t="shared" ref="K33:K41" si="4">J33*100%/$L$32</f>
        <v>0.11740707162284678</v>
      </c>
      <c r="M33" s="17">
        <f>K33/3</f>
        <v>3.9135690540948925E-2</v>
      </c>
    </row>
    <row r="34" spans="1:14" hidden="1" x14ac:dyDescent="0.2">
      <c r="A34" t="s">
        <v>278</v>
      </c>
      <c r="B34" s="7" t="s">
        <v>42</v>
      </c>
      <c r="C34">
        <v>31</v>
      </c>
      <c r="D34">
        <v>43</v>
      </c>
      <c r="E34">
        <v>10</v>
      </c>
      <c r="F34">
        <v>29</v>
      </c>
      <c r="G34">
        <v>29</v>
      </c>
      <c r="H34">
        <v>3</v>
      </c>
      <c r="I34">
        <v>34</v>
      </c>
      <c r="J34" s="9">
        <f t="shared" ref="J34:J51" si="5">SUM(C34:I34)</f>
        <v>179</v>
      </c>
      <c r="K34" s="18">
        <f t="shared" si="4"/>
        <v>8.1142339075249315E-2</v>
      </c>
      <c r="M34" s="17">
        <f>K34/2</f>
        <v>4.0571169537624657E-2</v>
      </c>
    </row>
    <row r="35" spans="1:14" hidden="1" x14ac:dyDescent="0.2">
      <c r="A35" t="s">
        <v>278</v>
      </c>
      <c r="B35" s="7" t="s">
        <v>43</v>
      </c>
      <c r="C35">
        <v>30</v>
      </c>
      <c r="D35">
        <v>40</v>
      </c>
      <c r="E35">
        <v>6</v>
      </c>
      <c r="F35">
        <v>20</v>
      </c>
      <c r="G35">
        <v>27</v>
      </c>
      <c r="H35">
        <v>5</v>
      </c>
      <c r="I35">
        <v>29</v>
      </c>
      <c r="J35" s="9">
        <f t="shared" si="5"/>
        <v>157</v>
      </c>
      <c r="K35" s="18">
        <f t="shared" si="4"/>
        <v>7.1169537624660023E-2</v>
      </c>
      <c r="M35" s="17">
        <f>K35/5</f>
        <v>1.4233907524932005E-2</v>
      </c>
    </row>
    <row r="36" spans="1:14" hidden="1" x14ac:dyDescent="0.2">
      <c r="A36" t="s">
        <v>278</v>
      </c>
      <c r="B36" s="7" t="s">
        <v>44</v>
      </c>
      <c r="C36">
        <v>36</v>
      </c>
      <c r="D36">
        <v>42</v>
      </c>
      <c r="E36">
        <v>6</v>
      </c>
      <c r="F36">
        <v>23</v>
      </c>
      <c r="G36">
        <v>31</v>
      </c>
      <c r="H36">
        <v>6</v>
      </c>
      <c r="I36">
        <v>32</v>
      </c>
      <c r="J36" s="9">
        <f t="shared" si="5"/>
        <v>176</v>
      </c>
      <c r="K36" s="18">
        <f t="shared" si="4"/>
        <v>7.9782411604714415E-2</v>
      </c>
      <c r="M36" s="17">
        <f>K36/2</f>
        <v>3.9891205802357207E-2</v>
      </c>
    </row>
    <row r="37" spans="1:14" x14ac:dyDescent="0.2">
      <c r="A37" t="s">
        <v>278</v>
      </c>
      <c r="B37" s="7" t="s">
        <v>45</v>
      </c>
      <c r="C37">
        <v>33</v>
      </c>
      <c r="D37">
        <v>69</v>
      </c>
      <c r="E37">
        <v>10</v>
      </c>
      <c r="F37">
        <v>42</v>
      </c>
      <c r="G37">
        <v>63</v>
      </c>
      <c r="H37">
        <v>7</v>
      </c>
      <c r="I37">
        <v>44</v>
      </c>
      <c r="J37" s="9">
        <f t="shared" si="5"/>
        <v>268</v>
      </c>
      <c r="K37" s="18">
        <f t="shared" si="4"/>
        <v>0.1214868540344515</v>
      </c>
      <c r="M37" s="17">
        <f>K37/1</f>
        <v>0.1214868540344515</v>
      </c>
      <c r="N37">
        <v>1</v>
      </c>
    </row>
    <row r="38" spans="1:14" hidden="1" x14ac:dyDescent="0.2">
      <c r="A38" t="s">
        <v>278</v>
      </c>
      <c r="B38" s="7" t="s">
        <v>46</v>
      </c>
      <c r="C38">
        <v>35</v>
      </c>
      <c r="D38">
        <v>47</v>
      </c>
      <c r="E38">
        <v>10</v>
      </c>
      <c r="F38">
        <v>33</v>
      </c>
      <c r="G38">
        <v>35</v>
      </c>
      <c r="H38">
        <v>5</v>
      </c>
      <c r="I38">
        <v>33</v>
      </c>
      <c r="J38" s="9">
        <f t="shared" si="5"/>
        <v>198</v>
      </c>
      <c r="K38" s="18">
        <f t="shared" si="4"/>
        <v>8.975521305530372E-2</v>
      </c>
      <c r="M38" s="17">
        <f>K38/2</f>
        <v>4.487760652765186E-2</v>
      </c>
    </row>
    <row r="39" spans="1:14" x14ac:dyDescent="0.2">
      <c r="A39" t="s">
        <v>278</v>
      </c>
      <c r="B39" s="7" t="s">
        <v>47</v>
      </c>
      <c r="C39">
        <v>39</v>
      </c>
      <c r="D39">
        <v>59</v>
      </c>
      <c r="E39">
        <v>10</v>
      </c>
      <c r="F39">
        <v>38</v>
      </c>
      <c r="G39">
        <v>64</v>
      </c>
      <c r="H39">
        <v>5</v>
      </c>
      <c r="I39">
        <v>47</v>
      </c>
      <c r="J39" s="9">
        <f t="shared" si="5"/>
        <v>262</v>
      </c>
      <c r="K39" s="18">
        <f t="shared" si="4"/>
        <v>0.11876699909338169</v>
      </c>
      <c r="M39" s="17">
        <f t="shared" ref="M39" si="6">K39/1</f>
        <v>0.11876699909338169</v>
      </c>
      <c r="N39">
        <v>3</v>
      </c>
    </row>
    <row r="40" spans="1:14" hidden="1" x14ac:dyDescent="0.2">
      <c r="A40" t="s">
        <v>278</v>
      </c>
      <c r="B40" s="7" t="s">
        <v>48</v>
      </c>
      <c r="C40">
        <v>36</v>
      </c>
      <c r="D40">
        <v>66</v>
      </c>
      <c r="E40">
        <v>10</v>
      </c>
      <c r="F40">
        <v>38</v>
      </c>
      <c r="G40">
        <v>51</v>
      </c>
      <c r="H40">
        <v>4</v>
      </c>
      <c r="I40">
        <v>39</v>
      </c>
      <c r="J40" s="9">
        <f t="shared" si="5"/>
        <v>244</v>
      </c>
      <c r="K40" s="18">
        <f t="shared" si="4"/>
        <v>0.11060743427017226</v>
      </c>
      <c r="M40" s="17">
        <f>K40/3</f>
        <v>3.6869144756724086E-2</v>
      </c>
    </row>
    <row r="41" spans="1:14" x14ac:dyDescent="0.2">
      <c r="A41" t="s">
        <v>278</v>
      </c>
      <c r="B41" s="7" t="s">
        <v>49</v>
      </c>
      <c r="C41">
        <v>38</v>
      </c>
      <c r="D41">
        <v>54</v>
      </c>
      <c r="E41">
        <v>10</v>
      </c>
      <c r="F41">
        <v>41</v>
      </c>
      <c r="G41">
        <v>63</v>
      </c>
      <c r="H41">
        <v>7</v>
      </c>
      <c r="I41">
        <v>51</v>
      </c>
      <c r="J41" s="9">
        <f t="shared" si="5"/>
        <v>264</v>
      </c>
      <c r="K41" s="18">
        <f t="shared" si="4"/>
        <v>0.11967361740707162</v>
      </c>
      <c r="M41" s="17">
        <f>K41/6</f>
        <v>1.9945602901178604E-2</v>
      </c>
      <c r="N41">
        <v>2</v>
      </c>
    </row>
    <row r="42" spans="1:14" x14ac:dyDescent="0.2">
      <c r="A42" t="s">
        <v>279</v>
      </c>
      <c r="B42" s="7" t="s">
        <v>50</v>
      </c>
      <c r="C42">
        <v>43</v>
      </c>
      <c r="D42">
        <v>51</v>
      </c>
      <c r="E42">
        <v>10</v>
      </c>
      <c r="F42">
        <v>42</v>
      </c>
      <c r="G42">
        <v>64</v>
      </c>
      <c r="H42">
        <v>5</v>
      </c>
      <c r="I42">
        <v>38</v>
      </c>
      <c r="J42" s="9">
        <f t="shared" si="5"/>
        <v>253</v>
      </c>
      <c r="K42" s="18">
        <f>J42*100%/$L$42</f>
        <v>0.10616869492236676</v>
      </c>
      <c r="L42">
        <f>SUM(J42:J51)</f>
        <v>2383</v>
      </c>
      <c r="M42" s="18">
        <f>K42/3</f>
        <v>3.5389564974122253E-2</v>
      </c>
      <c r="N42">
        <v>3</v>
      </c>
    </row>
    <row r="43" spans="1:14" hidden="1" x14ac:dyDescent="0.2">
      <c r="A43" t="s">
        <v>279</v>
      </c>
      <c r="B43" s="7" t="s">
        <v>51</v>
      </c>
      <c r="C43">
        <v>46</v>
      </c>
      <c r="D43">
        <v>47</v>
      </c>
      <c r="E43">
        <v>10</v>
      </c>
      <c r="F43">
        <v>39</v>
      </c>
      <c r="G43">
        <v>53</v>
      </c>
      <c r="H43">
        <v>3</v>
      </c>
      <c r="I43">
        <v>32</v>
      </c>
      <c r="J43" s="9">
        <f t="shared" si="5"/>
        <v>230</v>
      </c>
      <c r="K43" s="18">
        <f t="shared" ref="K43:K51" si="7">J43*100%/$L$42</f>
        <v>9.6516995383969781E-2</v>
      </c>
      <c r="M43" s="18">
        <f>K43/4</f>
        <v>2.4129248845992445E-2</v>
      </c>
    </row>
    <row r="44" spans="1:14" hidden="1" x14ac:dyDescent="0.2">
      <c r="A44" t="s">
        <v>279</v>
      </c>
      <c r="B44" s="7" t="s">
        <v>52</v>
      </c>
      <c r="C44">
        <v>47</v>
      </c>
      <c r="D44">
        <v>41</v>
      </c>
      <c r="E44">
        <v>10</v>
      </c>
      <c r="F44">
        <v>37</v>
      </c>
      <c r="G44">
        <v>64</v>
      </c>
      <c r="H44">
        <v>4</v>
      </c>
      <c r="I44">
        <v>40</v>
      </c>
      <c r="J44" s="9">
        <f t="shared" si="5"/>
        <v>243</v>
      </c>
      <c r="K44" s="18">
        <f t="shared" si="7"/>
        <v>0.1019723038187159</v>
      </c>
      <c r="M44" s="18">
        <f>K44/3</f>
        <v>3.3990767939571967E-2</v>
      </c>
    </row>
    <row r="45" spans="1:14" hidden="1" x14ac:dyDescent="0.2">
      <c r="A45" t="s">
        <v>279</v>
      </c>
      <c r="B45" s="7" t="s">
        <v>53</v>
      </c>
      <c r="C45">
        <v>47</v>
      </c>
      <c r="D45">
        <v>49</v>
      </c>
      <c r="E45">
        <v>8</v>
      </c>
      <c r="F45">
        <v>40</v>
      </c>
      <c r="G45">
        <v>60</v>
      </c>
      <c r="H45">
        <v>5</v>
      </c>
      <c r="I45">
        <v>40</v>
      </c>
      <c r="J45" s="9">
        <f t="shared" si="5"/>
        <v>249</v>
      </c>
      <c r="K45" s="18">
        <f t="shared" si="7"/>
        <v>0.10449013848090642</v>
      </c>
      <c r="M45" s="18">
        <f>K45/5</f>
        <v>2.0898027696181286E-2</v>
      </c>
    </row>
    <row r="46" spans="1:14" hidden="1" x14ac:dyDescent="0.2">
      <c r="A46" t="s">
        <v>279</v>
      </c>
      <c r="B46" s="7" t="s">
        <v>54</v>
      </c>
      <c r="C46">
        <v>46</v>
      </c>
      <c r="D46">
        <v>39</v>
      </c>
      <c r="E46">
        <v>10</v>
      </c>
      <c r="F46">
        <v>30</v>
      </c>
      <c r="G46">
        <v>54</v>
      </c>
      <c r="H46">
        <v>5</v>
      </c>
      <c r="I46">
        <v>33</v>
      </c>
      <c r="J46" s="9">
        <f t="shared" si="5"/>
        <v>217</v>
      </c>
      <c r="K46" s="18">
        <f t="shared" si="7"/>
        <v>9.1061686949223661E-2</v>
      </c>
      <c r="M46" s="18">
        <f>K46/6</f>
        <v>1.5176947824870611E-2</v>
      </c>
    </row>
    <row r="47" spans="1:14" x14ac:dyDescent="0.2">
      <c r="A47" t="s">
        <v>279</v>
      </c>
      <c r="B47" s="7" t="s">
        <v>55</v>
      </c>
      <c r="C47">
        <v>45</v>
      </c>
      <c r="D47">
        <v>49</v>
      </c>
      <c r="E47">
        <v>10</v>
      </c>
      <c r="F47">
        <v>47</v>
      </c>
      <c r="G47">
        <v>64</v>
      </c>
      <c r="H47">
        <v>4</v>
      </c>
      <c r="I47">
        <v>37</v>
      </c>
      <c r="J47" s="9">
        <f t="shared" si="5"/>
        <v>256</v>
      </c>
      <c r="K47" s="18">
        <f t="shared" si="7"/>
        <v>0.10742761225346202</v>
      </c>
      <c r="M47" s="18">
        <f>K47/3</f>
        <v>3.5809204084487338E-2</v>
      </c>
      <c r="N47">
        <v>2</v>
      </c>
    </row>
    <row r="48" spans="1:14" hidden="1" x14ac:dyDescent="0.2">
      <c r="A48" t="s">
        <v>279</v>
      </c>
      <c r="B48" s="7" t="s">
        <v>56</v>
      </c>
      <c r="C48">
        <v>46</v>
      </c>
      <c r="D48">
        <v>40</v>
      </c>
      <c r="E48">
        <v>10</v>
      </c>
      <c r="F48">
        <v>35</v>
      </c>
      <c r="G48">
        <v>57</v>
      </c>
      <c r="H48">
        <v>3</v>
      </c>
      <c r="I48">
        <v>28</v>
      </c>
      <c r="J48" s="9">
        <f t="shared" si="5"/>
        <v>219</v>
      </c>
      <c r="K48" s="18">
        <f t="shared" si="7"/>
        <v>9.1900965169953844E-2</v>
      </c>
      <c r="M48" s="18">
        <f>K48/5</f>
        <v>1.8380193033990768E-2</v>
      </c>
    </row>
    <row r="49" spans="1:14" hidden="1" x14ac:dyDescent="0.2">
      <c r="A49" t="s">
        <v>279</v>
      </c>
      <c r="B49" s="7" t="s">
        <v>57</v>
      </c>
      <c r="C49">
        <v>39</v>
      </c>
      <c r="D49">
        <v>48</v>
      </c>
      <c r="E49">
        <v>9</v>
      </c>
      <c r="F49">
        <v>37</v>
      </c>
      <c r="G49">
        <v>57</v>
      </c>
      <c r="H49">
        <v>4</v>
      </c>
      <c r="I49">
        <v>34</v>
      </c>
      <c r="J49" s="9">
        <f t="shared" si="5"/>
        <v>228</v>
      </c>
      <c r="K49" s="18">
        <f t="shared" si="7"/>
        <v>9.5677717163239612E-2</v>
      </c>
      <c r="M49" s="18">
        <f>K49/2</f>
        <v>4.7838858581619806E-2</v>
      </c>
    </row>
    <row r="50" spans="1:14" x14ac:dyDescent="0.2">
      <c r="A50" t="s">
        <v>279</v>
      </c>
      <c r="B50" s="7" t="s">
        <v>58</v>
      </c>
      <c r="C50">
        <v>46</v>
      </c>
      <c r="D50">
        <v>57</v>
      </c>
      <c r="E50">
        <v>8</v>
      </c>
      <c r="F50">
        <v>49</v>
      </c>
      <c r="G50">
        <v>62</v>
      </c>
      <c r="H50">
        <v>6</v>
      </c>
      <c r="I50">
        <v>30</v>
      </c>
      <c r="J50" s="9">
        <f t="shared" si="5"/>
        <v>258</v>
      </c>
      <c r="K50" s="18">
        <f t="shared" si="7"/>
        <v>0.10826689047419219</v>
      </c>
      <c r="M50" s="18">
        <f>K50/1</f>
        <v>0.10826689047419219</v>
      </c>
      <c r="N50">
        <v>1</v>
      </c>
    </row>
    <row r="51" spans="1:14" hidden="1" x14ac:dyDescent="0.2">
      <c r="A51" t="s">
        <v>279</v>
      </c>
      <c r="B51" s="7" t="s">
        <v>59</v>
      </c>
      <c r="C51">
        <v>41</v>
      </c>
      <c r="D51">
        <v>53</v>
      </c>
      <c r="E51">
        <v>8</v>
      </c>
      <c r="F51">
        <v>35</v>
      </c>
      <c r="G51">
        <v>57</v>
      </c>
      <c r="H51">
        <v>4</v>
      </c>
      <c r="I51">
        <v>32</v>
      </c>
      <c r="J51" s="9">
        <f t="shared" si="5"/>
        <v>230</v>
      </c>
      <c r="K51" s="18">
        <f t="shared" si="7"/>
        <v>9.6516995383969781E-2</v>
      </c>
      <c r="M51" s="18">
        <f t="shared" ref="M51" si="8">K51/2</f>
        <v>4.825849769198489E-2</v>
      </c>
    </row>
  </sheetData>
  <autoFilter ref="A1:N51" xr:uid="{64A6828D-4791-4334-A277-58F9DA54B110}">
    <filterColumn colId="13">
      <customFilters>
        <customFilter operator="notEqual" val=" "/>
      </customFilters>
    </filterColumn>
  </autoFilter>
  <conditionalFormatting sqref="K2:K11">
    <cfRule type="colorScale" priority="5">
      <colorScale>
        <cfvo type="min"/>
        <cfvo type="max"/>
        <color rgb="FFFCFCFF"/>
        <color rgb="FF63BE7B"/>
      </colorScale>
    </cfRule>
  </conditionalFormatting>
  <conditionalFormatting sqref="K12:K21">
    <cfRule type="colorScale" priority="4">
      <colorScale>
        <cfvo type="min"/>
        <cfvo type="max"/>
        <color rgb="FFFCFCFF"/>
        <color rgb="FF63BE7B"/>
      </colorScale>
    </cfRule>
  </conditionalFormatting>
  <conditionalFormatting sqref="K22:K31">
    <cfRule type="colorScale" priority="3">
      <colorScale>
        <cfvo type="min"/>
        <cfvo type="max"/>
        <color rgb="FFFCFCFF"/>
        <color rgb="FF63BE7B"/>
      </colorScale>
    </cfRule>
  </conditionalFormatting>
  <conditionalFormatting sqref="K32:K41">
    <cfRule type="colorScale" priority="2">
      <colorScale>
        <cfvo type="min"/>
        <cfvo type="max"/>
        <color rgb="FFFCFCFF"/>
        <color rgb="FF63BE7B"/>
      </colorScale>
    </cfRule>
  </conditionalFormatting>
  <conditionalFormatting sqref="K42:K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9573-97E5-4C75-93F5-9FF635127C77}">
  <dimension ref="A1:E135"/>
  <sheetViews>
    <sheetView workbookViewId="0">
      <selection activeCell="D1" sqref="D1:D1048576"/>
    </sheetView>
  </sheetViews>
  <sheetFormatPr baseColWidth="10" defaultRowHeight="12.75" x14ac:dyDescent="0.2"/>
  <cols>
    <col min="2" max="2" width="50.140625" customWidth="1"/>
    <col min="3" max="3" width="40.5703125" customWidth="1"/>
    <col min="4" max="4" width="11.42578125" style="14"/>
  </cols>
  <sheetData>
    <row r="1" spans="1:5" x14ac:dyDescent="0.2">
      <c r="A1" t="s">
        <v>280</v>
      </c>
      <c r="B1" t="s">
        <v>283</v>
      </c>
      <c r="C1" t="s">
        <v>284</v>
      </c>
      <c r="D1" s="14" t="s">
        <v>280</v>
      </c>
    </row>
    <row r="2" spans="1:5" x14ac:dyDescent="0.2">
      <c r="A2" t="s">
        <v>275</v>
      </c>
      <c r="B2" s="7" t="s">
        <v>10</v>
      </c>
      <c r="C2" t="s">
        <v>285</v>
      </c>
      <c r="D2" s="13">
        <v>3.9920159680638723E-2</v>
      </c>
      <c r="E2" s="4" t="s">
        <v>161</v>
      </c>
    </row>
    <row r="3" spans="1:5" x14ac:dyDescent="0.2">
      <c r="A3" t="s">
        <v>275</v>
      </c>
      <c r="B3" s="7" t="s">
        <v>10</v>
      </c>
      <c r="C3" t="s">
        <v>286</v>
      </c>
      <c r="D3" s="13">
        <v>3.9920159680638723E-2</v>
      </c>
      <c r="E3" s="4" t="s">
        <v>161</v>
      </c>
    </row>
    <row r="4" spans="1:5" x14ac:dyDescent="0.2">
      <c r="A4" t="s">
        <v>275</v>
      </c>
      <c r="B4" s="7" t="s">
        <v>11</v>
      </c>
      <c r="C4" t="s">
        <v>287</v>
      </c>
      <c r="D4" s="13">
        <v>3.9207299686341603E-2</v>
      </c>
      <c r="E4" s="4" t="s">
        <v>162</v>
      </c>
    </row>
    <row r="5" spans="1:5" x14ac:dyDescent="0.2">
      <c r="A5" t="s">
        <v>275</v>
      </c>
      <c r="B5" s="7" t="s">
        <v>11</v>
      </c>
      <c r="C5" t="s">
        <v>288</v>
      </c>
      <c r="D5" s="13">
        <v>3.9207299686341603E-2</v>
      </c>
      <c r="E5" s="4" t="s">
        <v>162</v>
      </c>
    </row>
    <row r="6" spans="1:5" x14ac:dyDescent="0.2">
      <c r="A6" t="s">
        <v>275</v>
      </c>
      <c r="B6" s="7" t="s">
        <v>11</v>
      </c>
      <c r="C6" t="s">
        <v>289</v>
      </c>
      <c r="D6" s="13">
        <v>3.9207299686341603E-2</v>
      </c>
      <c r="E6" s="4" t="s">
        <v>162</v>
      </c>
    </row>
    <row r="7" spans="1:5" x14ac:dyDescent="0.2">
      <c r="A7" t="s">
        <v>275</v>
      </c>
      <c r="B7" s="7" t="s">
        <v>12</v>
      </c>
      <c r="C7" t="s">
        <v>290</v>
      </c>
      <c r="D7" s="13">
        <v>3.5072711719418302E-2</v>
      </c>
      <c r="E7" s="4" t="s">
        <v>163</v>
      </c>
    </row>
    <row r="8" spans="1:5" x14ac:dyDescent="0.2">
      <c r="A8" t="s">
        <v>275</v>
      </c>
      <c r="B8" s="7" t="s">
        <v>12</v>
      </c>
      <c r="C8" t="s">
        <v>291</v>
      </c>
      <c r="D8" s="13">
        <v>3.5072711719418302E-2</v>
      </c>
      <c r="E8" s="4" t="s">
        <v>163</v>
      </c>
    </row>
    <row r="9" spans="1:5" x14ac:dyDescent="0.2">
      <c r="A9" t="s">
        <v>275</v>
      </c>
      <c r="B9" s="7" t="s">
        <v>12</v>
      </c>
      <c r="C9" t="s">
        <v>292</v>
      </c>
      <c r="D9" s="13">
        <v>3.5072711719418302E-2</v>
      </c>
      <c r="E9" s="4" t="s">
        <v>163</v>
      </c>
    </row>
    <row r="10" spans="1:5" x14ac:dyDescent="0.2">
      <c r="A10" t="s">
        <v>275</v>
      </c>
      <c r="B10" s="7" t="s">
        <v>13</v>
      </c>
      <c r="C10" t="s">
        <v>293</v>
      </c>
      <c r="D10" s="13">
        <v>8.6398631308810953E-2</v>
      </c>
      <c r="E10" s="4">
        <v>1</v>
      </c>
    </row>
    <row r="11" spans="1:5" x14ac:dyDescent="0.2">
      <c r="A11" t="s">
        <v>275</v>
      </c>
      <c r="B11" s="7" t="s">
        <v>14</v>
      </c>
      <c r="C11" t="s">
        <v>288</v>
      </c>
      <c r="D11" s="13">
        <v>6.0735671514114631E-2</v>
      </c>
      <c r="E11" s="4">
        <v>1</v>
      </c>
    </row>
    <row r="12" spans="1:5" x14ac:dyDescent="0.2">
      <c r="A12" t="s">
        <v>275</v>
      </c>
      <c r="B12" s="7" t="s">
        <v>14</v>
      </c>
      <c r="C12" t="s">
        <v>289</v>
      </c>
      <c r="D12" s="13">
        <v>6.0735671514114631E-2</v>
      </c>
      <c r="E12" s="4">
        <v>1</v>
      </c>
    </row>
    <row r="13" spans="1:5" x14ac:dyDescent="0.2">
      <c r="A13" t="s">
        <v>275</v>
      </c>
      <c r="B13" s="7" t="s">
        <v>15</v>
      </c>
      <c r="C13" t="s">
        <v>285</v>
      </c>
      <c r="D13" s="13">
        <v>8.9392643284858853E-2</v>
      </c>
      <c r="E13" s="4">
        <v>1</v>
      </c>
    </row>
    <row r="14" spans="1:5" x14ac:dyDescent="0.2">
      <c r="A14" t="s">
        <v>275</v>
      </c>
      <c r="B14" s="7" t="s">
        <v>16</v>
      </c>
      <c r="C14" t="s">
        <v>290</v>
      </c>
      <c r="D14" s="13">
        <v>3.0795551753635585E-2</v>
      </c>
      <c r="E14" s="4">
        <v>1</v>
      </c>
    </row>
    <row r="15" spans="1:5" x14ac:dyDescent="0.2">
      <c r="A15" t="s">
        <v>275</v>
      </c>
      <c r="B15" s="7" t="s">
        <v>16</v>
      </c>
      <c r="C15" t="s">
        <v>294</v>
      </c>
      <c r="D15" s="13">
        <v>3.0795551753635585E-2</v>
      </c>
      <c r="E15" s="4">
        <v>1</v>
      </c>
    </row>
    <row r="16" spans="1:5" x14ac:dyDescent="0.2">
      <c r="A16" t="s">
        <v>275</v>
      </c>
      <c r="B16" s="7" t="s">
        <v>16</v>
      </c>
      <c r="C16" t="s">
        <v>292</v>
      </c>
      <c r="D16" s="13">
        <v>3.0795551753635585E-2</v>
      </c>
      <c r="E16" s="4">
        <v>1</v>
      </c>
    </row>
    <row r="17" spans="1:5" x14ac:dyDescent="0.2">
      <c r="A17" t="s">
        <v>275</v>
      </c>
      <c r="B17" s="7" t="s">
        <v>17</v>
      </c>
      <c r="C17" t="s">
        <v>290</v>
      </c>
      <c r="D17" s="13">
        <v>7.5278015397775871E-2</v>
      </c>
      <c r="E17" s="4">
        <v>1</v>
      </c>
    </row>
    <row r="18" spans="1:5" x14ac:dyDescent="0.2">
      <c r="A18" t="s">
        <v>275</v>
      </c>
      <c r="B18" s="7" t="s">
        <v>18</v>
      </c>
      <c r="C18" t="s">
        <v>295</v>
      </c>
      <c r="D18" s="13">
        <v>9.9230111206159113E-2</v>
      </c>
      <c r="E18" s="4">
        <v>1</v>
      </c>
    </row>
    <row r="19" spans="1:5" x14ac:dyDescent="0.2">
      <c r="A19" t="s">
        <v>275</v>
      </c>
      <c r="B19" s="7" t="s">
        <v>19</v>
      </c>
      <c r="C19" t="s">
        <v>285</v>
      </c>
      <c r="D19" s="13">
        <v>2.3310521813515825E-2</v>
      </c>
      <c r="E19" s="4">
        <v>1</v>
      </c>
    </row>
    <row r="20" spans="1:5" x14ac:dyDescent="0.2">
      <c r="A20" t="s">
        <v>275</v>
      </c>
      <c r="B20" s="7" t="s">
        <v>19</v>
      </c>
      <c r="C20" t="s">
        <v>286</v>
      </c>
      <c r="D20" s="13">
        <v>2.3310521813515825E-2</v>
      </c>
      <c r="E20" s="4">
        <v>1</v>
      </c>
    </row>
    <row r="21" spans="1:5" x14ac:dyDescent="0.2">
      <c r="A21" t="s">
        <v>275</v>
      </c>
      <c r="B21" s="7" t="s">
        <v>19</v>
      </c>
      <c r="C21" t="s">
        <v>294</v>
      </c>
      <c r="D21" s="13">
        <v>2.3310521813515825E-2</v>
      </c>
      <c r="E21" s="4">
        <v>1</v>
      </c>
    </row>
    <row r="22" spans="1:5" x14ac:dyDescent="0.2">
      <c r="A22" t="s">
        <v>275</v>
      </c>
      <c r="B22" s="7" t="s">
        <v>19</v>
      </c>
      <c r="C22" t="s">
        <v>293</v>
      </c>
      <c r="D22" s="13">
        <v>2.3310521813515825E-2</v>
      </c>
      <c r="E22" s="4">
        <v>1</v>
      </c>
    </row>
    <row r="23" spans="1:5" x14ac:dyDescent="0.2">
      <c r="A23" t="s">
        <v>276</v>
      </c>
      <c r="B23" s="7" t="s">
        <v>20</v>
      </c>
      <c r="C23" t="s">
        <v>296</v>
      </c>
      <c r="D23" s="13">
        <v>6.1236279607163491E-2</v>
      </c>
      <c r="E23" s="4"/>
    </row>
    <row r="24" spans="1:5" x14ac:dyDescent="0.2">
      <c r="A24" t="s">
        <v>276</v>
      </c>
      <c r="B24" s="7" t="s">
        <v>20</v>
      </c>
      <c r="C24" t="s">
        <v>297</v>
      </c>
      <c r="D24" s="13">
        <v>6.1236279607163491E-2</v>
      </c>
      <c r="E24" s="4"/>
    </row>
    <row r="25" spans="1:5" x14ac:dyDescent="0.2">
      <c r="A25" t="s">
        <v>276</v>
      </c>
      <c r="B25" s="7" t="s">
        <v>21</v>
      </c>
      <c r="C25" t="s">
        <v>298</v>
      </c>
      <c r="D25" s="13">
        <v>4.6504910456383594E-2</v>
      </c>
      <c r="E25" s="4"/>
    </row>
    <row r="26" spans="1:5" x14ac:dyDescent="0.2">
      <c r="A26" t="s">
        <v>276</v>
      </c>
      <c r="B26" s="7" t="s">
        <v>21</v>
      </c>
      <c r="C26" t="s">
        <v>299</v>
      </c>
      <c r="D26" s="13">
        <v>4.6504910456383594E-2</v>
      </c>
      <c r="E26" s="4"/>
    </row>
    <row r="27" spans="1:5" x14ac:dyDescent="0.2">
      <c r="A27" t="s">
        <v>276</v>
      </c>
      <c r="B27" s="7" t="s">
        <v>22</v>
      </c>
      <c r="C27" t="s">
        <v>300</v>
      </c>
      <c r="D27" s="13">
        <v>5.4592720970537259E-2</v>
      </c>
      <c r="E27" s="4"/>
    </row>
    <row r="28" spans="1:5" x14ac:dyDescent="0.2">
      <c r="A28" t="s">
        <v>276</v>
      </c>
      <c r="B28" s="7" t="s">
        <v>22</v>
      </c>
      <c r="C28" t="s">
        <v>301</v>
      </c>
      <c r="D28" s="13">
        <v>5.4592720970537259E-2</v>
      </c>
      <c r="E28" s="4"/>
    </row>
    <row r="29" spans="1:5" x14ac:dyDescent="0.2">
      <c r="A29" t="s">
        <v>276</v>
      </c>
      <c r="B29" s="7" t="s">
        <v>23</v>
      </c>
      <c r="C29" t="s">
        <v>296</v>
      </c>
      <c r="D29" s="13">
        <v>3.4806470248411325E-2</v>
      </c>
      <c r="E29" s="4"/>
    </row>
    <row r="30" spans="1:5" x14ac:dyDescent="0.2">
      <c r="A30" t="s">
        <v>276</v>
      </c>
      <c r="B30" s="7" t="s">
        <v>23</v>
      </c>
      <c r="C30" t="s">
        <v>297</v>
      </c>
      <c r="D30" s="13">
        <v>3.4806470248411325E-2</v>
      </c>
      <c r="E30" s="4"/>
    </row>
    <row r="31" spans="1:5" x14ac:dyDescent="0.2">
      <c r="A31" t="s">
        <v>276</v>
      </c>
      <c r="B31" s="7" t="s">
        <v>23</v>
      </c>
      <c r="C31" t="s">
        <v>302</v>
      </c>
      <c r="D31" s="13">
        <v>3.4806470248411325E-2</v>
      </c>
    </row>
    <row r="32" spans="1:5" x14ac:dyDescent="0.2">
      <c r="A32" t="s">
        <v>276</v>
      </c>
      <c r="B32" s="7" t="s">
        <v>23</v>
      </c>
      <c r="C32" t="s">
        <v>303</v>
      </c>
      <c r="D32" s="13">
        <v>3.4806470248411325E-2</v>
      </c>
    </row>
    <row r="33" spans="1:4" x14ac:dyDescent="0.2">
      <c r="A33" t="s">
        <v>276</v>
      </c>
      <c r="B33" s="7" t="s">
        <v>24</v>
      </c>
      <c r="C33" t="s">
        <v>304</v>
      </c>
      <c r="D33" s="13">
        <v>8.7810514153668404E-2</v>
      </c>
    </row>
    <row r="34" spans="1:4" x14ac:dyDescent="0.2">
      <c r="A34" t="s">
        <v>276</v>
      </c>
      <c r="B34" s="7" t="s">
        <v>25</v>
      </c>
      <c r="C34" t="s">
        <v>305</v>
      </c>
      <c r="D34" s="13">
        <v>5.7770075101097634E-2</v>
      </c>
    </row>
    <row r="35" spans="1:4" x14ac:dyDescent="0.2">
      <c r="A35" t="s">
        <v>276</v>
      </c>
      <c r="B35" s="7" t="s">
        <v>25</v>
      </c>
      <c r="C35" t="s">
        <v>306</v>
      </c>
      <c r="D35" s="13">
        <v>5.7770075101097634E-2</v>
      </c>
    </row>
    <row r="36" spans="1:4" x14ac:dyDescent="0.2">
      <c r="A36" t="s">
        <v>276</v>
      </c>
      <c r="B36" s="7" t="s">
        <v>26</v>
      </c>
      <c r="C36" t="s">
        <v>306</v>
      </c>
      <c r="D36" s="13">
        <v>4.3905257076834202E-2</v>
      </c>
    </row>
    <row r="37" spans="1:4" x14ac:dyDescent="0.2">
      <c r="A37" t="s">
        <v>276</v>
      </c>
      <c r="B37" s="7" t="s">
        <v>26</v>
      </c>
      <c r="C37" t="s">
        <v>307</v>
      </c>
      <c r="D37" s="13">
        <v>4.3905257076834202E-2</v>
      </c>
    </row>
    <row r="38" spans="1:4" x14ac:dyDescent="0.2">
      <c r="A38" t="s">
        <v>276</v>
      </c>
      <c r="B38" s="7" t="s">
        <v>27</v>
      </c>
      <c r="C38" t="s">
        <v>308</v>
      </c>
      <c r="D38" s="13">
        <v>2.503369921047564E-2</v>
      </c>
    </row>
    <row r="39" spans="1:4" x14ac:dyDescent="0.2">
      <c r="A39" t="s">
        <v>276</v>
      </c>
      <c r="B39" s="7" t="s">
        <v>27</v>
      </c>
      <c r="C39" t="s">
        <v>301</v>
      </c>
      <c r="D39" s="13">
        <v>2.503369921047564E-2</v>
      </c>
    </row>
    <row r="40" spans="1:4" x14ac:dyDescent="0.2">
      <c r="A40" t="s">
        <v>276</v>
      </c>
      <c r="B40" s="7" t="s">
        <v>27</v>
      </c>
      <c r="C40" t="s">
        <v>307</v>
      </c>
      <c r="D40" s="13">
        <v>2.503369921047564E-2</v>
      </c>
    </row>
    <row r="41" spans="1:4" x14ac:dyDescent="0.2">
      <c r="A41" t="s">
        <v>276</v>
      </c>
      <c r="B41" s="7" t="s">
        <v>28</v>
      </c>
      <c r="C41" t="s">
        <v>300</v>
      </c>
      <c r="D41" s="13">
        <v>3.9283651068746386E-2</v>
      </c>
    </row>
    <row r="42" spans="1:4" x14ac:dyDescent="0.2">
      <c r="A42" t="s">
        <v>276</v>
      </c>
      <c r="B42" s="7" t="s">
        <v>28</v>
      </c>
      <c r="C42" t="s">
        <v>301</v>
      </c>
      <c r="D42" s="13">
        <v>3.9283651068746386E-2</v>
      </c>
    </row>
    <row r="43" spans="1:4" x14ac:dyDescent="0.2">
      <c r="A43" t="s">
        <v>276</v>
      </c>
      <c r="B43" s="7" t="s">
        <v>29</v>
      </c>
      <c r="C43" t="s">
        <v>300</v>
      </c>
      <c r="D43" s="13">
        <v>4.563835932986713E-2</v>
      </c>
    </row>
    <row r="44" spans="1:4" x14ac:dyDescent="0.2">
      <c r="A44" t="s">
        <v>276</v>
      </c>
      <c r="B44" s="7" t="s">
        <v>29</v>
      </c>
      <c r="C44" t="s">
        <v>307</v>
      </c>
      <c r="D44" s="13">
        <v>4.563835932986713E-2</v>
      </c>
    </row>
    <row r="45" spans="1:4" x14ac:dyDescent="0.2">
      <c r="A45" t="s">
        <v>277</v>
      </c>
      <c r="B45" s="7" t="s">
        <v>30</v>
      </c>
      <c r="C45" t="s">
        <v>309</v>
      </c>
      <c r="D45" s="13">
        <v>2.9233434387180599E-2</v>
      </c>
    </row>
    <row r="46" spans="1:4" x14ac:dyDescent="0.2">
      <c r="A46" t="s">
        <v>277</v>
      </c>
      <c r="B46" s="7" t="s">
        <v>30</v>
      </c>
      <c r="C46" t="s">
        <v>310</v>
      </c>
      <c r="D46" s="13">
        <v>2.9233434387180599E-2</v>
      </c>
    </row>
    <row r="47" spans="1:4" x14ac:dyDescent="0.2">
      <c r="A47" t="s">
        <v>277</v>
      </c>
      <c r="B47" s="7" t="s">
        <v>30</v>
      </c>
      <c r="C47" t="s">
        <v>311</v>
      </c>
      <c r="D47" s="13">
        <v>2.9233434387180599E-2</v>
      </c>
    </row>
    <row r="48" spans="1:4" x14ac:dyDescent="0.2">
      <c r="A48" t="s">
        <v>277</v>
      </c>
      <c r="B48" s="7" t="s">
        <v>30</v>
      </c>
      <c r="C48" t="s">
        <v>312</v>
      </c>
      <c r="D48" s="13">
        <v>2.9233434387180599E-2</v>
      </c>
    </row>
    <row r="49" spans="1:4" x14ac:dyDescent="0.2">
      <c r="A49" t="s">
        <v>277</v>
      </c>
      <c r="B49" s="7" t="s">
        <v>31</v>
      </c>
      <c r="C49" t="s">
        <v>309</v>
      </c>
      <c r="D49" s="13">
        <v>1.8911505702324201E-2</v>
      </c>
    </row>
    <row r="50" spans="1:4" x14ac:dyDescent="0.2">
      <c r="A50" t="s">
        <v>277</v>
      </c>
      <c r="B50" s="7" t="s">
        <v>31</v>
      </c>
      <c r="C50" t="s">
        <v>310</v>
      </c>
      <c r="D50" s="13">
        <v>1.8911505702324239E-2</v>
      </c>
    </row>
    <row r="51" spans="1:4" x14ac:dyDescent="0.2">
      <c r="A51" t="s">
        <v>277</v>
      </c>
      <c r="B51" s="7" t="s">
        <v>31</v>
      </c>
      <c r="C51" t="s">
        <v>313</v>
      </c>
      <c r="D51" s="13">
        <v>1.8911505702324239E-2</v>
      </c>
    </row>
    <row r="52" spans="1:4" x14ac:dyDescent="0.2">
      <c r="A52" t="s">
        <v>277</v>
      </c>
      <c r="B52" s="7" t="s">
        <v>31</v>
      </c>
      <c r="C52" t="s">
        <v>311</v>
      </c>
      <c r="D52" s="13">
        <v>1.8911505702324239E-2</v>
      </c>
    </row>
    <row r="53" spans="1:4" x14ac:dyDescent="0.2">
      <c r="A53" t="s">
        <v>277</v>
      </c>
      <c r="B53" s="7" t="s">
        <v>31</v>
      </c>
      <c r="C53" t="s">
        <v>312</v>
      </c>
      <c r="D53" s="13">
        <v>1.8911505702324239E-2</v>
      </c>
    </row>
    <row r="54" spans="1:4" x14ac:dyDescent="0.2">
      <c r="A54" t="s">
        <v>277</v>
      </c>
      <c r="B54" s="7" t="s">
        <v>31</v>
      </c>
      <c r="C54" t="s">
        <v>314</v>
      </c>
      <c r="D54" s="13">
        <v>1.8911505702324239E-2</v>
      </c>
    </row>
    <row r="55" spans="1:4" x14ac:dyDescent="0.2">
      <c r="A55" t="s">
        <v>277</v>
      </c>
      <c r="B55" s="7" t="s">
        <v>32</v>
      </c>
      <c r="C55" t="s">
        <v>311</v>
      </c>
      <c r="D55" s="13">
        <v>3.5080121264616716E-2</v>
      </c>
    </row>
    <row r="56" spans="1:4" x14ac:dyDescent="0.2">
      <c r="A56" t="s">
        <v>277</v>
      </c>
      <c r="B56" s="7" t="s">
        <v>32</v>
      </c>
      <c r="C56" t="s">
        <v>315</v>
      </c>
      <c r="D56" s="13">
        <v>3.5080121264616716E-2</v>
      </c>
    </row>
    <row r="57" spans="1:4" x14ac:dyDescent="0.2">
      <c r="A57" t="s">
        <v>277</v>
      </c>
      <c r="B57" s="7" t="s">
        <v>32</v>
      </c>
      <c r="C57" t="s">
        <v>314</v>
      </c>
      <c r="D57" s="13">
        <v>3.5080121264616716E-2</v>
      </c>
    </row>
    <row r="58" spans="1:4" x14ac:dyDescent="0.2">
      <c r="A58" t="s">
        <v>277</v>
      </c>
      <c r="B58" s="7" t="s">
        <v>33</v>
      </c>
      <c r="C58" t="s">
        <v>316</v>
      </c>
      <c r="D58" s="13">
        <v>5.5002165439584236E-2</v>
      </c>
    </row>
    <row r="59" spans="1:4" x14ac:dyDescent="0.2">
      <c r="A59" t="s">
        <v>277</v>
      </c>
      <c r="B59" s="7" t="s">
        <v>33</v>
      </c>
      <c r="C59" t="s">
        <v>317</v>
      </c>
      <c r="D59" s="13">
        <v>5.5002165439584236E-2</v>
      </c>
    </row>
    <row r="60" spans="1:4" x14ac:dyDescent="0.2">
      <c r="A60" t="s">
        <v>277</v>
      </c>
      <c r="B60" s="7" t="s">
        <v>34</v>
      </c>
      <c r="C60" t="s">
        <v>316</v>
      </c>
      <c r="D60" s="13">
        <v>3.4791395986718633E-2</v>
      </c>
    </row>
    <row r="61" spans="1:4" x14ac:dyDescent="0.2">
      <c r="A61" t="s">
        <v>277</v>
      </c>
      <c r="B61" s="7" t="s">
        <v>34</v>
      </c>
      <c r="C61" t="s">
        <v>311</v>
      </c>
      <c r="D61" s="13">
        <v>3.4791395986718633E-2</v>
      </c>
    </row>
    <row r="62" spans="1:4" x14ac:dyDescent="0.2">
      <c r="A62" t="s">
        <v>277</v>
      </c>
      <c r="B62" s="7" t="s">
        <v>34</v>
      </c>
      <c r="C62" t="s">
        <v>315</v>
      </c>
      <c r="D62" s="13">
        <v>3.4791395986718633E-2</v>
      </c>
    </row>
    <row r="63" spans="1:4" x14ac:dyDescent="0.2">
      <c r="A63" t="s">
        <v>277</v>
      </c>
      <c r="B63" s="7" t="s">
        <v>35</v>
      </c>
      <c r="C63" t="s">
        <v>318</v>
      </c>
      <c r="D63" s="13">
        <v>8.1420528367258549E-2</v>
      </c>
    </row>
    <row r="64" spans="1:4" x14ac:dyDescent="0.2">
      <c r="A64" t="s">
        <v>277</v>
      </c>
      <c r="B64" s="7" t="s">
        <v>36</v>
      </c>
      <c r="C64" t="s">
        <v>316</v>
      </c>
      <c r="D64" s="13">
        <v>3.9194456474664359E-2</v>
      </c>
    </row>
    <row r="65" spans="1:4" x14ac:dyDescent="0.2">
      <c r="A65" t="s">
        <v>277</v>
      </c>
      <c r="B65" s="7" t="s">
        <v>36</v>
      </c>
      <c r="C65" t="s">
        <v>317</v>
      </c>
      <c r="D65" s="13">
        <v>3.9194456474664359E-2</v>
      </c>
    </row>
    <row r="66" spans="1:4" x14ac:dyDescent="0.2">
      <c r="A66" t="s">
        <v>277</v>
      </c>
      <c r="B66" s="7" t="s">
        <v>37</v>
      </c>
      <c r="C66" t="s">
        <v>316</v>
      </c>
      <c r="D66" s="13">
        <v>3.1904143207737837E-2</v>
      </c>
    </row>
    <row r="67" spans="1:4" x14ac:dyDescent="0.2">
      <c r="A67" t="s">
        <v>277</v>
      </c>
      <c r="B67" s="7" t="s">
        <v>37</v>
      </c>
      <c r="C67" t="s">
        <v>317</v>
      </c>
      <c r="D67" s="13">
        <v>3.1904143207737837E-2</v>
      </c>
    </row>
    <row r="68" spans="1:4" x14ac:dyDescent="0.2">
      <c r="A68" t="s">
        <v>277</v>
      </c>
      <c r="B68" s="7" t="s">
        <v>37</v>
      </c>
      <c r="C68" t="s">
        <v>314</v>
      </c>
      <c r="D68" s="13">
        <v>3.1904143207737837E-2</v>
      </c>
    </row>
    <row r="69" spans="1:4" x14ac:dyDescent="0.2">
      <c r="A69" t="s">
        <v>277</v>
      </c>
      <c r="B69" s="7" t="s">
        <v>38</v>
      </c>
      <c r="C69" t="s">
        <v>316</v>
      </c>
      <c r="D69" s="13">
        <v>3.3925220153024398E-2</v>
      </c>
    </row>
    <row r="70" spans="1:4" x14ac:dyDescent="0.2">
      <c r="A70" t="s">
        <v>277</v>
      </c>
      <c r="B70" s="7" t="s">
        <v>38</v>
      </c>
      <c r="C70" t="s">
        <v>317</v>
      </c>
      <c r="D70" s="13">
        <v>3.3925220153024398E-2</v>
      </c>
    </row>
    <row r="71" spans="1:4" x14ac:dyDescent="0.2">
      <c r="A71" t="s">
        <v>277</v>
      </c>
      <c r="B71" s="7" t="s">
        <v>38</v>
      </c>
      <c r="C71" t="s">
        <v>314</v>
      </c>
      <c r="D71" s="13">
        <v>3.3925220153024398E-2</v>
      </c>
    </row>
    <row r="72" spans="1:4" x14ac:dyDescent="0.2">
      <c r="A72" t="s">
        <v>277</v>
      </c>
      <c r="B72" s="7" t="s">
        <v>39</v>
      </c>
      <c r="C72" t="s">
        <v>313</v>
      </c>
      <c r="D72" s="13">
        <v>3.089360473509456E-2</v>
      </c>
    </row>
    <row r="73" spans="1:4" x14ac:dyDescent="0.2">
      <c r="A73" t="s">
        <v>277</v>
      </c>
      <c r="B73" s="7" t="s">
        <v>39</v>
      </c>
      <c r="C73" t="s">
        <v>319</v>
      </c>
      <c r="D73" s="13">
        <v>3.089360473509456E-2</v>
      </c>
    </row>
    <row r="74" spans="1:4" x14ac:dyDescent="0.2">
      <c r="A74" t="s">
        <v>277</v>
      </c>
      <c r="B74" s="7" t="s">
        <v>39</v>
      </c>
      <c r="C74" t="s">
        <v>315</v>
      </c>
      <c r="D74" s="13">
        <v>3.089360473509456E-2</v>
      </c>
    </row>
    <row r="75" spans="1:4" x14ac:dyDescent="0.2">
      <c r="A75" t="s">
        <v>278</v>
      </c>
      <c r="B75" s="7" t="s">
        <v>40</v>
      </c>
      <c r="C75" t="s">
        <v>320</v>
      </c>
      <c r="D75" s="13">
        <v>4.5104261106074343E-2</v>
      </c>
    </row>
    <row r="76" spans="1:4" x14ac:dyDescent="0.2">
      <c r="A76" t="s">
        <v>278</v>
      </c>
      <c r="B76" s="7" t="s">
        <v>40</v>
      </c>
      <c r="C76" t="s">
        <v>321</v>
      </c>
      <c r="D76" s="13">
        <v>4.5104261106074343E-2</v>
      </c>
    </row>
    <row r="77" spans="1:4" x14ac:dyDescent="0.2">
      <c r="A77" t="s">
        <v>278</v>
      </c>
      <c r="B77" s="7" t="s">
        <v>41</v>
      </c>
      <c r="C77" t="s">
        <v>322</v>
      </c>
      <c r="D77" s="13">
        <v>3.9135690540948925E-2</v>
      </c>
    </row>
    <row r="78" spans="1:4" x14ac:dyDescent="0.2">
      <c r="A78" t="s">
        <v>278</v>
      </c>
      <c r="B78" s="7" t="s">
        <v>41</v>
      </c>
      <c r="C78" t="s">
        <v>323</v>
      </c>
      <c r="D78" s="13">
        <v>3.9135690540948925E-2</v>
      </c>
    </row>
    <row r="79" spans="1:4" x14ac:dyDescent="0.2">
      <c r="A79" t="s">
        <v>278</v>
      </c>
      <c r="B79" s="7" t="s">
        <v>41</v>
      </c>
      <c r="C79" t="s">
        <v>324</v>
      </c>
      <c r="D79" s="13">
        <v>3.9135690540948925E-2</v>
      </c>
    </row>
    <row r="80" spans="1:4" x14ac:dyDescent="0.2">
      <c r="A80" t="s">
        <v>278</v>
      </c>
      <c r="B80" s="7" t="s">
        <v>42</v>
      </c>
      <c r="C80" t="s">
        <v>320</v>
      </c>
      <c r="D80" s="13">
        <v>4.0571169537624657E-2</v>
      </c>
    </row>
    <row r="81" spans="1:4" x14ac:dyDescent="0.2">
      <c r="A81" t="s">
        <v>278</v>
      </c>
      <c r="B81" s="7" t="s">
        <v>42</v>
      </c>
      <c r="C81" t="s">
        <v>324</v>
      </c>
      <c r="D81" s="13">
        <v>4.0571169537624657E-2</v>
      </c>
    </row>
    <row r="82" spans="1:4" x14ac:dyDescent="0.2">
      <c r="A82" t="s">
        <v>278</v>
      </c>
      <c r="B82" s="7" t="s">
        <v>43</v>
      </c>
      <c r="C82" t="s">
        <v>321</v>
      </c>
      <c r="D82" s="13">
        <v>1.4233907524932005E-2</v>
      </c>
    </row>
    <row r="83" spans="1:4" x14ac:dyDescent="0.2">
      <c r="A83" t="s">
        <v>278</v>
      </c>
      <c r="B83" s="7" t="s">
        <v>43</v>
      </c>
      <c r="C83" t="s">
        <v>325</v>
      </c>
      <c r="D83" s="13">
        <v>1.4233907524932005E-2</v>
      </c>
    </row>
    <row r="84" spans="1:4" x14ac:dyDescent="0.2">
      <c r="A84" t="s">
        <v>278</v>
      </c>
      <c r="B84" s="7" t="s">
        <v>43</v>
      </c>
      <c r="C84" t="s">
        <v>326</v>
      </c>
      <c r="D84" s="13">
        <v>1.4233907524932005E-2</v>
      </c>
    </row>
    <row r="85" spans="1:4" x14ac:dyDescent="0.2">
      <c r="A85" t="s">
        <v>278</v>
      </c>
      <c r="B85" s="7" t="s">
        <v>43</v>
      </c>
      <c r="C85" t="s">
        <v>327</v>
      </c>
      <c r="D85" s="13">
        <v>1.4233907524932005E-2</v>
      </c>
    </row>
    <row r="86" spans="1:4" x14ac:dyDescent="0.2">
      <c r="A86" t="s">
        <v>278</v>
      </c>
      <c r="B86" s="7" t="s">
        <v>43</v>
      </c>
      <c r="C86" t="s">
        <v>328</v>
      </c>
      <c r="D86" s="13">
        <v>1.4233907524932005E-2</v>
      </c>
    </row>
    <row r="87" spans="1:4" x14ac:dyDescent="0.2">
      <c r="A87" t="s">
        <v>278</v>
      </c>
      <c r="B87" s="7" t="s">
        <v>44</v>
      </c>
      <c r="C87" t="s">
        <v>322</v>
      </c>
      <c r="D87" s="13">
        <v>3.9891205802357207E-2</v>
      </c>
    </row>
    <row r="88" spans="1:4" x14ac:dyDescent="0.2">
      <c r="A88" t="s">
        <v>278</v>
      </c>
      <c r="B88" s="7" t="s">
        <v>44</v>
      </c>
      <c r="C88" t="s">
        <v>325</v>
      </c>
      <c r="D88" s="13">
        <v>3.9891205802357207E-2</v>
      </c>
    </row>
    <row r="89" spans="1:4" x14ac:dyDescent="0.2">
      <c r="A89" t="s">
        <v>278</v>
      </c>
      <c r="B89" s="7" t="s">
        <v>45</v>
      </c>
      <c r="C89" t="s">
        <v>325</v>
      </c>
      <c r="D89" s="13">
        <v>0.1214868540344515</v>
      </c>
    </row>
    <row r="90" spans="1:4" x14ac:dyDescent="0.2">
      <c r="A90" t="s">
        <v>278</v>
      </c>
      <c r="B90" s="7" t="s">
        <v>46</v>
      </c>
      <c r="C90" t="s">
        <v>320</v>
      </c>
      <c r="D90" s="13">
        <v>4.487760652765186E-2</v>
      </c>
    </row>
    <row r="91" spans="1:4" x14ac:dyDescent="0.2">
      <c r="A91" t="s">
        <v>278</v>
      </c>
      <c r="B91" s="7" t="s">
        <v>46</v>
      </c>
      <c r="C91" t="s">
        <v>325</v>
      </c>
      <c r="D91" s="13">
        <v>4.487760652765186E-2</v>
      </c>
    </row>
    <row r="92" spans="1:4" x14ac:dyDescent="0.2">
      <c r="A92" t="s">
        <v>278</v>
      </c>
      <c r="B92" s="7" t="s">
        <v>47</v>
      </c>
      <c r="C92" t="s">
        <v>323</v>
      </c>
      <c r="D92" s="13">
        <v>0.11876699909338169</v>
      </c>
    </row>
    <row r="93" spans="1:4" x14ac:dyDescent="0.2">
      <c r="A93" t="s">
        <v>278</v>
      </c>
      <c r="B93" s="7" t="s">
        <v>48</v>
      </c>
      <c r="C93" t="s">
        <v>322</v>
      </c>
      <c r="D93" s="13">
        <v>3.6869144756724086E-2</v>
      </c>
    </row>
    <row r="94" spans="1:4" x14ac:dyDescent="0.2">
      <c r="A94" t="s">
        <v>278</v>
      </c>
      <c r="B94" s="7" t="s">
        <v>48</v>
      </c>
      <c r="C94" t="s">
        <v>325</v>
      </c>
      <c r="D94" s="13">
        <v>3.6869144756724086E-2</v>
      </c>
    </row>
    <row r="95" spans="1:4" x14ac:dyDescent="0.2">
      <c r="A95" t="s">
        <v>278</v>
      </c>
      <c r="B95" s="7" t="s">
        <v>48</v>
      </c>
      <c r="C95" t="s">
        <v>329</v>
      </c>
      <c r="D95" s="13">
        <v>3.6869144756724086E-2</v>
      </c>
    </row>
    <row r="96" spans="1:4" x14ac:dyDescent="0.2">
      <c r="A96" t="s">
        <v>278</v>
      </c>
      <c r="B96" s="7" t="s">
        <v>49</v>
      </c>
      <c r="C96" t="s">
        <v>321</v>
      </c>
      <c r="D96" s="13">
        <v>1.9945602901178604E-2</v>
      </c>
    </row>
    <row r="97" spans="1:4" x14ac:dyDescent="0.2">
      <c r="A97" t="s">
        <v>278</v>
      </c>
      <c r="B97" s="7" t="s">
        <v>49</v>
      </c>
      <c r="C97" t="s">
        <v>322</v>
      </c>
      <c r="D97" s="13">
        <v>1.9945602901178604E-2</v>
      </c>
    </row>
    <row r="98" spans="1:4" x14ac:dyDescent="0.2">
      <c r="A98" t="s">
        <v>278</v>
      </c>
      <c r="B98" s="7" t="s">
        <v>49</v>
      </c>
      <c r="C98" t="s">
        <v>325</v>
      </c>
      <c r="D98" s="13">
        <v>1.9945602901178604E-2</v>
      </c>
    </row>
    <row r="99" spans="1:4" x14ac:dyDescent="0.2">
      <c r="A99" t="s">
        <v>278</v>
      </c>
      <c r="B99" s="7" t="s">
        <v>49</v>
      </c>
      <c r="C99" t="s">
        <v>323</v>
      </c>
      <c r="D99" s="13">
        <v>1.9945602901178604E-2</v>
      </c>
    </row>
    <row r="100" spans="1:4" x14ac:dyDescent="0.2">
      <c r="A100" t="s">
        <v>278</v>
      </c>
      <c r="B100" s="7" t="s">
        <v>49</v>
      </c>
      <c r="C100" t="s">
        <v>324</v>
      </c>
      <c r="D100" s="13">
        <v>1.9945602901178604E-2</v>
      </c>
    </row>
    <row r="101" spans="1:4" x14ac:dyDescent="0.2">
      <c r="A101" t="s">
        <v>278</v>
      </c>
      <c r="B101" s="7" t="s">
        <v>49</v>
      </c>
      <c r="C101" t="s">
        <v>328</v>
      </c>
      <c r="D101" s="13">
        <v>1.9945602901178604E-2</v>
      </c>
    </row>
    <row r="102" spans="1:4" x14ac:dyDescent="0.2">
      <c r="A102" t="s">
        <v>279</v>
      </c>
      <c r="B102" s="7" t="s">
        <v>50</v>
      </c>
      <c r="C102" t="s">
        <v>330</v>
      </c>
      <c r="D102" s="13">
        <v>3.5389564974122253E-2</v>
      </c>
    </row>
    <row r="103" spans="1:4" x14ac:dyDescent="0.2">
      <c r="A103" t="s">
        <v>279</v>
      </c>
      <c r="B103" s="7" t="s">
        <v>50</v>
      </c>
      <c r="C103" t="s">
        <v>331</v>
      </c>
      <c r="D103" s="13">
        <v>3.5389564974122253E-2</v>
      </c>
    </row>
    <row r="104" spans="1:4" x14ac:dyDescent="0.2">
      <c r="A104" t="s">
        <v>279</v>
      </c>
      <c r="B104" s="7" t="s">
        <v>50</v>
      </c>
      <c r="C104" t="s">
        <v>332</v>
      </c>
      <c r="D104" s="13">
        <v>3.5389564974122253E-2</v>
      </c>
    </row>
    <row r="105" spans="1:4" x14ac:dyDescent="0.2">
      <c r="A105" t="s">
        <v>279</v>
      </c>
      <c r="B105" s="7" t="s">
        <v>51</v>
      </c>
      <c r="C105" t="s">
        <v>333</v>
      </c>
      <c r="D105" s="13">
        <v>2.4129248845992445E-2</v>
      </c>
    </row>
    <row r="106" spans="1:4" x14ac:dyDescent="0.2">
      <c r="A106" t="s">
        <v>279</v>
      </c>
      <c r="B106" s="7" t="s">
        <v>51</v>
      </c>
      <c r="C106" t="s">
        <v>334</v>
      </c>
      <c r="D106" s="13">
        <v>2.4129248845992445E-2</v>
      </c>
    </row>
    <row r="107" spans="1:4" x14ac:dyDescent="0.2">
      <c r="A107" t="s">
        <v>279</v>
      </c>
      <c r="B107" s="7" t="s">
        <v>51</v>
      </c>
      <c r="C107" t="s">
        <v>335</v>
      </c>
      <c r="D107" s="13">
        <v>2.4129248845992445E-2</v>
      </c>
    </row>
    <row r="108" spans="1:4" x14ac:dyDescent="0.2">
      <c r="A108" t="s">
        <v>279</v>
      </c>
      <c r="B108" s="7" t="s">
        <v>51</v>
      </c>
      <c r="C108" t="s">
        <v>336</v>
      </c>
      <c r="D108" s="13">
        <v>2.4129248845992445E-2</v>
      </c>
    </row>
    <row r="109" spans="1:4" x14ac:dyDescent="0.2">
      <c r="A109" t="s">
        <v>279</v>
      </c>
      <c r="B109" s="7" t="s">
        <v>52</v>
      </c>
      <c r="C109" t="s">
        <v>330</v>
      </c>
      <c r="D109" s="13">
        <v>3.3990767939571967E-2</v>
      </c>
    </row>
    <row r="110" spans="1:4" x14ac:dyDescent="0.2">
      <c r="A110" t="s">
        <v>279</v>
      </c>
      <c r="B110" s="7" t="s">
        <v>52</v>
      </c>
      <c r="C110" t="s">
        <v>333</v>
      </c>
      <c r="D110" s="13">
        <v>3.3990767939571967E-2</v>
      </c>
    </row>
    <row r="111" spans="1:4" x14ac:dyDescent="0.2">
      <c r="A111" t="s">
        <v>279</v>
      </c>
      <c r="B111" s="7" t="s">
        <v>52</v>
      </c>
      <c r="C111" t="s">
        <v>332</v>
      </c>
      <c r="D111" s="13">
        <v>3.3990767939571967E-2</v>
      </c>
    </row>
    <row r="112" spans="1:4" x14ac:dyDescent="0.2">
      <c r="A112" t="s">
        <v>279</v>
      </c>
      <c r="B112" s="7" t="s">
        <v>53</v>
      </c>
      <c r="C112" t="s">
        <v>333</v>
      </c>
      <c r="D112" s="13">
        <v>2.0898027696181286E-2</v>
      </c>
    </row>
    <row r="113" spans="1:4" x14ac:dyDescent="0.2">
      <c r="A113" t="s">
        <v>279</v>
      </c>
      <c r="B113" s="7" t="s">
        <v>53</v>
      </c>
      <c r="C113" t="s">
        <v>334</v>
      </c>
      <c r="D113" s="13">
        <v>2.0898027696181286E-2</v>
      </c>
    </row>
    <row r="114" spans="1:4" x14ac:dyDescent="0.2">
      <c r="A114" t="s">
        <v>279</v>
      </c>
      <c r="B114" s="7" t="s">
        <v>53</v>
      </c>
      <c r="C114" t="s">
        <v>337</v>
      </c>
      <c r="D114" s="13">
        <v>2.0898027696181286E-2</v>
      </c>
    </row>
    <row r="115" spans="1:4" x14ac:dyDescent="0.2">
      <c r="A115" t="s">
        <v>279</v>
      </c>
      <c r="B115" s="7" t="s">
        <v>53</v>
      </c>
      <c r="C115" t="s">
        <v>335</v>
      </c>
      <c r="D115" s="13">
        <v>2.0898027696181286E-2</v>
      </c>
    </row>
    <row r="116" spans="1:4" x14ac:dyDescent="0.2">
      <c r="A116" t="s">
        <v>279</v>
      </c>
      <c r="B116" s="7" t="s">
        <v>53</v>
      </c>
      <c r="C116" t="s">
        <v>336</v>
      </c>
      <c r="D116" s="13">
        <v>2.0898027696181286E-2</v>
      </c>
    </row>
    <row r="117" spans="1:4" x14ac:dyDescent="0.2">
      <c r="A117" t="s">
        <v>279</v>
      </c>
      <c r="B117" s="7" t="s">
        <v>54</v>
      </c>
      <c r="C117" t="s">
        <v>333</v>
      </c>
      <c r="D117" s="13">
        <v>1.5176947824870611E-2</v>
      </c>
    </row>
    <row r="118" spans="1:4" x14ac:dyDescent="0.2">
      <c r="A118" t="s">
        <v>279</v>
      </c>
      <c r="B118" s="7" t="s">
        <v>54</v>
      </c>
      <c r="C118" t="s">
        <v>331</v>
      </c>
      <c r="D118" s="13">
        <v>1.5176947824870611E-2</v>
      </c>
    </row>
    <row r="119" spans="1:4" x14ac:dyDescent="0.2">
      <c r="A119" t="s">
        <v>279</v>
      </c>
      <c r="B119" s="7" t="s">
        <v>54</v>
      </c>
      <c r="C119" t="s">
        <v>334</v>
      </c>
      <c r="D119" s="13">
        <v>1.5176947824870611E-2</v>
      </c>
    </row>
    <row r="120" spans="1:4" x14ac:dyDescent="0.2">
      <c r="A120" t="s">
        <v>279</v>
      </c>
      <c r="B120" s="7" t="s">
        <v>54</v>
      </c>
      <c r="C120" t="s">
        <v>337</v>
      </c>
      <c r="D120" s="13">
        <v>1.5176947824870611E-2</v>
      </c>
    </row>
    <row r="121" spans="1:4" x14ac:dyDescent="0.2">
      <c r="A121" t="s">
        <v>279</v>
      </c>
      <c r="B121" s="7" t="s">
        <v>54</v>
      </c>
      <c r="C121" t="s">
        <v>335</v>
      </c>
      <c r="D121" s="13">
        <v>1.5176947824870611E-2</v>
      </c>
    </row>
    <row r="122" spans="1:4" x14ac:dyDescent="0.2">
      <c r="A122" t="s">
        <v>279</v>
      </c>
      <c r="B122" s="7" t="s">
        <v>54</v>
      </c>
      <c r="C122" t="s">
        <v>338</v>
      </c>
      <c r="D122" s="13">
        <v>1.5176947824870611E-2</v>
      </c>
    </row>
    <row r="123" spans="1:4" x14ac:dyDescent="0.2">
      <c r="A123" t="s">
        <v>279</v>
      </c>
      <c r="B123" s="7" t="s">
        <v>55</v>
      </c>
      <c r="C123" t="s">
        <v>333</v>
      </c>
      <c r="D123" s="13">
        <v>3.5809204084487338E-2</v>
      </c>
    </row>
    <row r="124" spans="1:4" x14ac:dyDescent="0.2">
      <c r="A124" t="s">
        <v>279</v>
      </c>
      <c r="B124" s="7" t="s">
        <v>55</v>
      </c>
      <c r="C124" t="s">
        <v>335</v>
      </c>
      <c r="D124" s="13">
        <v>3.5809204084487338E-2</v>
      </c>
    </row>
    <row r="125" spans="1:4" x14ac:dyDescent="0.2">
      <c r="A125" t="s">
        <v>279</v>
      </c>
      <c r="B125" s="7" t="s">
        <v>55</v>
      </c>
      <c r="C125" t="s">
        <v>338</v>
      </c>
      <c r="D125" s="13">
        <v>3.5809204084487338E-2</v>
      </c>
    </row>
    <row r="126" spans="1:4" x14ac:dyDescent="0.2">
      <c r="A126" t="s">
        <v>279</v>
      </c>
      <c r="B126" s="7" t="s">
        <v>56</v>
      </c>
      <c r="C126" t="s">
        <v>333</v>
      </c>
      <c r="D126" s="13">
        <v>1.8380193033990768E-2</v>
      </c>
    </row>
    <row r="127" spans="1:4" x14ac:dyDescent="0.2">
      <c r="A127" t="s">
        <v>279</v>
      </c>
      <c r="B127" s="7" t="s">
        <v>56</v>
      </c>
      <c r="C127" t="s">
        <v>334</v>
      </c>
      <c r="D127" s="13">
        <v>1.8380193033990768E-2</v>
      </c>
    </row>
    <row r="128" spans="1:4" x14ac:dyDescent="0.2">
      <c r="A128" t="s">
        <v>279</v>
      </c>
      <c r="B128" s="7" t="s">
        <v>56</v>
      </c>
      <c r="C128" t="s">
        <v>337</v>
      </c>
      <c r="D128" s="13">
        <v>1.8380193033990768E-2</v>
      </c>
    </row>
    <row r="129" spans="1:4" x14ac:dyDescent="0.2">
      <c r="A129" t="s">
        <v>279</v>
      </c>
      <c r="B129" s="7" t="s">
        <v>56</v>
      </c>
      <c r="C129" t="s">
        <v>335</v>
      </c>
      <c r="D129" s="13">
        <v>1.8380193033990768E-2</v>
      </c>
    </row>
    <row r="130" spans="1:4" x14ac:dyDescent="0.2">
      <c r="A130" t="s">
        <v>279</v>
      </c>
      <c r="B130" s="7" t="s">
        <v>56</v>
      </c>
      <c r="C130" t="s">
        <v>336</v>
      </c>
      <c r="D130" s="13">
        <v>1.8380193033990768E-2</v>
      </c>
    </row>
    <row r="131" spans="1:4" x14ac:dyDescent="0.2">
      <c r="A131" t="s">
        <v>279</v>
      </c>
      <c r="B131" s="7" t="s">
        <v>57</v>
      </c>
      <c r="C131" t="s">
        <v>330</v>
      </c>
      <c r="D131" s="13">
        <v>4.7838858581619806E-2</v>
      </c>
    </row>
    <row r="132" spans="1:4" x14ac:dyDescent="0.2">
      <c r="A132" t="s">
        <v>279</v>
      </c>
      <c r="B132" s="7" t="s">
        <v>57</v>
      </c>
      <c r="C132" t="s">
        <v>332</v>
      </c>
      <c r="D132" s="13">
        <v>4.7838858581619806E-2</v>
      </c>
    </row>
    <row r="133" spans="1:4" x14ac:dyDescent="0.2">
      <c r="A133" t="s">
        <v>279</v>
      </c>
      <c r="B133" s="7" t="s">
        <v>58</v>
      </c>
      <c r="C133" t="s">
        <v>336</v>
      </c>
      <c r="D133" s="13">
        <v>0.10826689047419219</v>
      </c>
    </row>
    <row r="134" spans="1:4" x14ac:dyDescent="0.2">
      <c r="A134" t="s">
        <v>279</v>
      </c>
      <c r="B134" s="7" t="s">
        <v>59</v>
      </c>
      <c r="C134" t="s">
        <v>331</v>
      </c>
      <c r="D134" s="13">
        <v>4.825849769198489E-2</v>
      </c>
    </row>
    <row r="135" spans="1:4" x14ac:dyDescent="0.2">
      <c r="A135" t="s">
        <v>279</v>
      </c>
      <c r="B135" s="7" t="s">
        <v>59</v>
      </c>
      <c r="C135" t="s">
        <v>339</v>
      </c>
      <c r="D135" s="13">
        <v>4.825849769198489E-2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Respuestas de formulario 1</vt:lpstr>
      <vt:lpstr>Datos com</vt:lpstr>
      <vt:lpstr>Misión</vt:lpstr>
      <vt:lpstr>Hoja2</vt:lpstr>
      <vt:lpstr>Misión_selecc</vt:lpstr>
      <vt:lpstr>Sumatoria</vt:lpstr>
      <vt:lpstr>DAtos_mision</vt:lpstr>
      <vt:lpstr>Hoja1</vt:lpstr>
      <vt:lpstr>Hoja7</vt:lpstr>
      <vt:lpstr>Nombres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Elisabeth Herreño Tellez</cp:lastModifiedBy>
  <dcterms:created xsi:type="dcterms:W3CDTF">2023-05-30T20:37:44Z</dcterms:created>
  <dcterms:modified xsi:type="dcterms:W3CDTF">2023-05-30T20:37:44Z</dcterms:modified>
</cp:coreProperties>
</file>