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amp\www\github\SAS\php code libraries\"/>
    </mc:Choice>
  </mc:AlternateContent>
  <bookViews>
    <workbookView xWindow="0" yWindow="0" windowWidth="15300" windowHeight="8340" firstSheet="2" activeTab="3"/>
  </bookViews>
  <sheets>
    <sheet name="Laravel" sheetId="1" state="hidden" r:id="rId1"/>
    <sheet name="LaravelGenerate" sheetId="5" state="hidden" r:id="rId2"/>
    <sheet name="AutoLaravel v1" sheetId="6" r:id="rId3"/>
    <sheet name="laravelAuth v1" sheetId="7" r:id="rId4"/>
    <sheet name="HTML template v1" sheetId="8" r:id="rId5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5" i="6" l="1"/>
  <c r="C15" i="6" l="1"/>
  <c r="C14" i="6"/>
  <c r="D71" i="6" l="1"/>
  <c r="D72" i="6"/>
  <c r="G67" i="6"/>
  <c r="D75" i="6" s="1"/>
  <c r="G66" i="6"/>
  <c r="F44" i="6"/>
  <c r="G44" i="6" s="1"/>
  <c r="C61" i="6" s="1"/>
  <c r="O47" i="6"/>
  <c r="O48" i="6"/>
  <c r="O49" i="6"/>
  <c r="O50" i="6"/>
  <c r="O51" i="6"/>
  <c r="O52" i="6"/>
  <c r="O53" i="6"/>
  <c r="O54" i="6"/>
  <c r="O55" i="6"/>
  <c r="O46" i="6"/>
  <c r="Q46" i="6" s="1"/>
  <c r="N46" i="6"/>
  <c r="P46" i="6" s="1"/>
  <c r="N48" i="6"/>
  <c r="N49" i="6"/>
  <c r="N50" i="6"/>
  <c r="N51" i="6"/>
  <c r="N52" i="6"/>
  <c r="N53" i="6"/>
  <c r="N54" i="6"/>
  <c r="N55" i="6"/>
  <c r="K47" i="6"/>
  <c r="K48" i="6"/>
  <c r="K49" i="6"/>
  <c r="K50" i="6"/>
  <c r="K51" i="6"/>
  <c r="K52" i="6"/>
  <c r="K53" i="6"/>
  <c r="K54" i="6"/>
  <c r="K55" i="6"/>
  <c r="K46" i="6"/>
  <c r="J47" i="6"/>
  <c r="J48" i="6"/>
  <c r="J49" i="6"/>
  <c r="J50" i="6"/>
  <c r="J51" i="6"/>
  <c r="J52" i="6"/>
  <c r="J53" i="6"/>
  <c r="J54" i="6"/>
  <c r="J55" i="6"/>
  <c r="J46" i="6"/>
  <c r="N47" i="6" l="1"/>
  <c r="D70" i="6"/>
  <c r="C68" i="6"/>
  <c r="Q47" i="6"/>
  <c r="Q48" i="6" s="1"/>
  <c r="Q49" i="6" s="1"/>
  <c r="Q50" i="6" s="1"/>
  <c r="Q51" i="6" s="1"/>
  <c r="Q52" i="6" s="1"/>
  <c r="Q53" i="6" s="1"/>
  <c r="Q54" i="6" s="1"/>
  <c r="Q55" i="6" s="1"/>
  <c r="P47" i="6"/>
  <c r="P48" i="6" s="1"/>
  <c r="P49" i="6" s="1"/>
  <c r="P50" i="6" s="1"/>
  <c r="P51" i="6" s="1"/>
  <c r="P52" i="6" s="1"/>
  <c r="P53" i="6" s="1"/>
  <c r="P54" i="6" s="1"/>
  <c r="P55" i="6" s="1"/>
  <c r="M41" i="6" l="1"/>
  <c r="C59" i="6"/>
</calcChain>
</file>

<file path=xl/sharedStrings.xml><?xml version="1.0" encoding="utf-8"?>
<sst xmlns="http://schemas.openxmlformats.org/spreadsheetml/2006/main" count="299" uniqueCount="248">
  <si>
    <t>Fastest way of starting laravel 4 project:</t>
  </si>
  <si>
    <t>From command line, inside github folder:</t>
  </si>
  <si>
    <t>composer create-project laravel/laravel [name_of_project] --prefer-dist</t>
  </si>
  <si>
    <t>After creating project (can take several minutes), open new folder with project name and install composer</t>
  </si>
  <si>
    <t>cd [name_of_project]</t>
  </si>
  <si>
    <t>Wait some minutes while running and updating composer repositories.</t>
  </si>
  <si>
    <t>Then open project with sublime text 2</t>
  </si>
  <si>
    <r>
      <rPr>
        <sz val="11"/>
        <color rgb="FF00FF00"/>
        <rFont val="Calibri"/>
        <family val="2"/>
        <scheme val="minor"/>
      </rPr>
      <t>\[name_of_project]&gt;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</si>
  <si>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composer install</t>
  </si>
  <si>
    <t>sublime_text  .</t>
  </si>
  <si>
    <t>(do not forget the final dot)</t>
  </si>
  <si>
    <t>Controllers</t>
  </si>
  <si>
    <t>Fastest and most secure way of creating controllers: from command line</t>
  </si>
  <si>
    <t>php artisan controller:make [desired_name_for_controller]</t>
  </si>
  <si>
    <t>After creating a controller, a view should be associated with.  Open from sublime: app/routes.php</t>
  </si>
  <si>
    <t>add a "permission" for viewing the data stored in the controller:</t>
  </si>
  <si>
    <t>Route::controller('fast','faster');</t>
  </si>
  <si>
    <t>first parameter is the URL suffix, second is the controller.</t>
  </si>
  <si>
    <t>//add view, variables and models here</t>
  </si>
  <si>
    <t xml:space="preserve">} </t>
  </si>
  <si>
    <t>public function getIndex() {</t>
  </si>
  <si>
    <t>Convert data from database tables in very easy to access objects</t>
  </si>
  <si>
    <t>Go to app/controllers and open new controller (new php file).</t>
  </si>
  <si>
    <t>"index" action from a controller is easy to define: inside the controller class just write</t>
  </si>
  <si>
    <t>Follow rules:</t>
  </si>
  <si>
    <t>Tables must have a plural lowercase word</t>
  </si>
  <si>
    <t>Model must be a php file with same word IN SINGULAR, first letter is capitalized</t>
  </si>
  <si>
    <t>Php model will contain a class with the same name as the model, without .php prepend</t>
  </si>
  <si>
    <t>Example:</t>
  </si>
  <si>
    <t>Models</t>
  </si>
  <si>
    <t>Table</t>
  </si>
  <si>
    <t>Php file</t>
  </si>
  <si>
    <t>Class</t>
  </si>
  <si>
    <t>prayers</t>
  </si>
  <si>
    <t>Prayer.php</t>
  </si>
  <si>
    <t>Prayer</t>
  </si>
  <si>
    <t>Models always will extend Eloquent</t>
  </si>
  <si>
    <t>There is no need for closing php tag</t>
  </si>
  <si>
    <r>
      <t xml:space="preserve">&lt;?php </t>
    </r>
    <r>
      <rPr>
        <sz val="11"/>
        <color theme="1" tint="0.34998626667073579"/>
        <rFont val="Calibri"/>
        <family val="2"/>
        <scheme val="minor"/>
      </rPr>
      <t>//Prayer.php (inside Model folder)</t>
    </r>
  </si>
  <si>
    <t>}</t>
  </si>
  <si>
    <t>class Prayer extends Eloquent {</t>
  </si>
  <si>
    <t>HTML head tag</t>
  </si>
  <si>
    <t>Including ccs and javascript files are simple to do</t>
  </si>
  <si>
    <t>{{HTML::style('css/bootstrap.css');}}</t>
  </si>
  <si>
    <t>{{HTML::style('css/sticky-footer-navbar.css');}}</t>
  </si>
  <si>
    <t>{{HTML::script('js/jquery-1.10.2.min.js');}}</t>
  </si>
  <si>
    <t>{{HTML::script('js/bootstrap.min.js');}}</t>
  </si>
  <si>
    <t>TIP: copy /paste the css and js folders on the same location of this file, inside the public folder</t>
  </si>
  <si>
    <t>Those folders contain the matching css and js files mentioned above.</t>
  </si>
  <si>
    <t>Outside that folder is a plain text file with responsive fixed navbar and footer.  Ideal</t>
  </si>
  <si>
    <t>for copying-pasting in new projects</t>
  </si>
  <si>
    <t>Starting a virtual server from local machine</t>
  </si>
  <si>
    <t>php artisan serve</t>
  </si>
  <si>
    <t>Important! It must be started inside the project folder</t>
  </si>
  <si>
    <t>},</t>
  </si>
  <si>
    <t>composer update</t>
  </si>
  <si>
    <t>…</t>
  </si>
  <si>
    <t>'Illuminate\Workbench\WorkbenchServiceProvider',</t>
  </si>
  <si>
    <t>),</t>
  </si>
  <si>
    <t>Laravel generate commands from command line</t>
  </si>
  <si>
    <t>1. Install laravel4 as usual.</t>
  </si>
  <si>
    <r>
      <t xml:space="preserve">2. Edit composer.json file, add "way/generators": "dev-master" inside </t>
    </r>
    <r>
      <rPr>
        <b/>
        <sz val="11"/>
        <color theme="1"/>
        <rFont val="Calibri"/>
        <family val="2"/>
        <scheme val="minor"/>
      </rPr>
      <t>required</t>
    </r>
    <r>
      <rPr>
        <sz val="11"/>
        <color theme="1"/>
        <rFont val="Calibri"/>
        <family val="2"/>
        <scheme val="minor"/>
      </rPr>
      <t xml:space="preserve"> array:</t>
    </r>
  </si>
  <si>
    <t>"require": {</t>
  </si>
  <si>
    <t xml:space="preserve">    "laravel/framework": "4.0.*",</t>
  </si>
  <si>
    <t xml:space="preserve">    "way/generators": "dev-master"</t>
  </si>
  <si>
    <t>"minimum-stability" : "dev"</t>
  </si>
  <si>
    <t>3. Run composer update (remember to enter folder).</t>
  </si>
  <si>
    <r>
      <rPr>
        <sz val="11"/>
        <color rgb="FF00FF00"/>
        <rFont val="Calibri"/>
        <family val="2"/>
        <scheme val="minor"/>
      </rPr>
      <t>\[myLaravelProject]&gt;</t>
    </r>
    <r>
      <rPr>
        <sz val="11"/>
        <color theme="0" tint="-4.9989318521683403E-2"/>
        <rFont val="Calibri"/>
        <family val="2"/>
        <scheme val="minor"/>
      </rPr>
      <t xml:space="preserve"> </t>
    </r>
  </si>
  <si>
    <t>'providers' =&gt; array(</t>
  </si>
  <si>
    <t>Illuminate\Found …</t>
  </si>
  <si>
    <t>'Way\Generators\GeneratorsServiceProvider',</t>
  </si>
  <si>
    <t>4. Open "app/config/app.php" and add to "providers" array</t>
  </si>
  <si>
    <t>php artisan</t>
  </si>
  <si>
    <t>5. Available command can be seen running "php artisan".</t>
  </si>
  <si>
    <t>Usage: go to https://github.com/JeffreyWay/Laravel-4-Generators</t>
  </si>
  <si>
    <t>to see right syntax</t>
  </si>
  <si>
    <t>USEFUL COMMANDS FROM TERMINAL AFTER INSTALLING LARAVEL GENERATE</t>
  </si>
  <si>
    <t>1. Fast table DB creation with all required fields</t>
  </si>
  <si>
    <r>
      <t xml:space="preserve">Use </t>
    </r>
    <r>
      <rPr>
        <b/>
        <sz val="11"/>
        <color theme="4"/>
        <rFont val="Calibri"/>
        <family val="2"/>
        <scheme val="minor"/>
      </rPr>
      <t>php artisan generate:migration x</t>
    </r>
    <r>
      <rPr>
        <sz val="11"/>
        <color theme="1"/>
        <rFont val="Calibri"/>
        <family val="2"/>
        <scheme val="minor"/>
      </rPr>
      <t xml:space="preserve">,  where x contains the "create_" preffix, </t>
    </r>
  </si>
  <si>
    <t>the table name (in plural) and the "_table" suffix.</t>
  </si>
  <si>
    <t>followed by the fieldset after the colon.</t>
  </si>
  <si>
    <r>
      <t xml:space="preserve">Define fields with </t>
    </r>
    <r>
      <rPr>
        <b/>
        <sz val="11"/>
        <color theme="4"/>
        <rFont val="Calibri"/>
        <family val="2"/>
        <scheme val="minor"/>
      </rPr>
      <t>--fields="y:text, z:integer"</t>
    </r>
    <r>
      <rPr>
        <sz val="11"/>
        <color theme="1"/>
        <rFont val="Calibri"/>
        <family val="2"/>
        <scheme val="minor"/>
      </rPr>
      <t>, where z and y are the field names</t>
    </r>
  </si>
  <si>
    <t>laravel…&gt;</t>
  </si>
  <si>
    <t>Then run php artisan migrate</t>
  </si>
  <si>
    <t>php artisan migrate</t>
  </si>
  <si>
    <t>php artisan generate:controller PrayingController</t>
  </si>
  <si>
    <t>Note: as convention, controllers always use first capitalized and "Controller" suffix.</t>
  </si>
  <si>
    <t>3. Fast controller creation</t>
  </si>
  <si>
    <t>2. Model generation</t>
  </si>
  <si>
    <t>…generate:model Something.  Rules: table name in plural, lowercase.  Model name in singular and</t>
  </si>
  <si>
    <t>first letter uppercase.</t>
  </si>
  <si>
    <r>
      <t xml:space="preserve">php artisan generate:model </t>
    </r>
    <r>
      <rPr>
        <b/>
        <sz val="11"/>
        <color theme="5" tint="0.59999389629810485"/>
        <rFont val="Calibri"/>
        <family val="2"/>
        <scheme val="minor"/>
      </rPr>
      <t>Friend</t>
    </r>
  </si>
  <si>
    <r>
      <t>php artisan generate:migration create_</t>
    </r>
    <r>
      <rPr>
        <b/>
        <sz val="11"/>
        <color theme="5" tint="0.59999389629810485"/>
        <rFont val="Calibri"/>
        <family val="2"/>
        <scheme val="minor"/>
      </rPr>
      <t>friends</t>
    </r>
    <r>
      <rPr>
        <sz val="11"/>
        <color theme="0" tint="-4.9989318521683403E-2"/>
        <rFont val="Calibri"/>
        <family val="2"/>
        <scheme val="minor"/>
      </rPr>
      <t>_table --fields="title:string, body:text"</t>
    </r>
  </si>
  <si>
    <t>Database:</t>
  </si>
  <si>
    <t>healmy5_something</t>
  </si>
  <si>
    <t>User:</t>
  </si>
  <si>
    <t>healmy5_root</t>
  </si>
  <si>
    <t>Password:</t>
  </si>
  <si>
    <t>laravel</t>
  </si>
  <si>
    <t>Open path:</t>
  </si>
  <si>
    <t>app/config/database.php</t>
  </si>
  <si>
    <t>Find 'mysql' array and change mentioned values.</t>
  </si>
  <si>
    <t>Follow steps described on LaravelGenerate ExcelSheet before using next codes</t>
  </si>
  <si>
    <t>Table name (use plural):</t>
  </si>
  <si>
    <t>Field1</t>
  </si>
  <si>
    <t>Field2</t>
  </si>
  <si>
    <t>Field3</t>
  </si>
  <si>
    <t>Field4</t>
  </si>
  <si>
    <t>Field5</t>
  </si>
  <si>
    <t>Field6</t>
  </si>
  <si>
    <t>Field7</t>
  </si>
  <si>
    <t>Field8</t>
  </si>
  <si>
    <t>Field9</t>
  </si>
  <si>
    <t>Field10</t>
  </si>
  <si>
    <t>Field11</t>
  </si>
  <si>
    <t>Field12</t>
  </si>
  <si>
    <t>Field13</t>
  </si>
  <si>
    <t>Field14</t>
  </si>
  <si>
    <t>Field15</t>
  </si>
  <si>
    <t>Field16</t>
  </si>
  <si>
    <t>Field17</t>
  </si>
  <si>
    <t>Field18</t>
  </si>
  <si>
    <t>Field19</t>
  </si>
  <si>
    <t>Field20</t>
  </si>
  <si>
    <t>NAME</t>
  </si>
  <si>
    <t>TYPE</t>
  </si>
  <si>
    <t>Use commands in same order as displayed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</si>
  <si>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</t>
    </r>
  </si>
  <si>
    <t xml:space="preserve">migration </t>
  </si>
  <si>
    <t>create_</t>
  </si>
  <si>
    <t xml:space="preserve">_table </t>
  </si>
  <si>
    <t>--fields="</t>
  </si>
  <si>
    <t>empty detector</t>
  </si>
  <si>
    <t>Field types</t>
  </si>
  <si>
    <t>integer</t>
  </si>
  <si>
    <t>string</t>
  </si>
  <si>
    <t>text</t>
  </si>
  <si>
    <t>date</t>
  </si>
  <si>
    <t>other1</t>
  </si>
  <si>
    <t>other2</t>
  </si>
  <si>
    <t>other3</t>
  </si>
  <si>
    <t>other4</t>
  </si>
  <si>
    <t>other5</t>
  </si>
  <si>
    <t>other6</t>
  </si>
  <si>
    <t>Concatenator1</t>
  </si>
  <si>
    <t>Concatened</t>
  </si>
  <si>
    <t>"</t>
  </si>
  <si>
    <t>php artisan generate:</t>
  </si>
  <si>
    <t xml:space="preserve">model </t>
  </si>
  <si>
    <t>ROUTE GENERATOR V1</t>
  </si>
  <si>
    <t>Filename (no extension)</t>
  </si>
  <si>
    <t>Folder (default none)</t>
  </si>
  <si>
    <t>In orange text: for text editor (sublime text 2)</t>
  </si>
  <si>
    <t>CONVENTIONS</t>
  </si>
  <si>
    <r>
      <rPr>
        <sz val="11"/>
        <color rgb="FF00FF00"/>
        <rFont val="Calibri"/>
        <family val="2"/>
        <scheme val="minor"/>
      </rPr>
      <t>laravel&gt;</t>
    </r>
    <r>
      <rPr>
        <sz val="11"/>
        <color theme="0" tint="-0.249977111117893"/>
        <rFont val="Calibri"/>
        <family val="2"/>
        <scheme val="minor"/>
      </rPr>
      <t xml:space="preserve">  for command line</t>
    </r>
  </si>
  <si>
    <t>Controller</t>
  </si>
  <si>
    <t>Controller (no syntax)</t>
  </si>
  <si>
    <t>+ Syntax</t>
  </si>
  <si>
    <t xml:space="preserve">controller </t>
  </si>
  <si>
    <t>Suggested route name</t>
  </si>
  <si>
    <t>Action (empty=index)</t>
  </si>
  <si>
    <t>app/routes.php</t>
  </si>
  <si>
    <t>Project</t>
  </si>
  <si>
    <t xml:space="preserve">composer create-project laravel/laravel </t>
  </si>
  <si>
    <t xml:space="preserve"> --prefer-dist</t>
  </si>
  <si>
    <r>
      <t>Edit</t>
    </r>
    <r>
      <rPr>
        <sz val="11"/>
        <color rgb="FFFFC000"/>
        <rFont val="Calibri"/>
        <family val="2"/>
        <scheme val="minor"/>
      </rPr>
      <t xml:space="preserve"> composer.json</t>
    </r>
    <r>
      <rPr>
        <sz val="11"/>
        <color theme="0" tint="-0.249977111117893"/>
        <rFont val="Calibri"/>
        <family val="2"/>
        <scheme val="minor"/>
      </rPr>
      <t xml:space="preserve"> file, add "way/generators": "dev-master" inside </t>
    </r>
    <r>
      <rPr>
        <b/>
        <sz val="11"/>
        <color rgb="FFFFC000"/>
        <rFont val="Calibri"/>
        <family val="2"/>
        <scheme val="minor"/>
      </rPr>
      <t>required</t>
    </r>
    <r>
      <rPr>
        <sz val="11"/>
        <color theme="0" tint="-0.249977111117893"/>
        <rFont val="Calibri"/>
        <family val="2"/>
        <scheme val="minor"/>
      </rPr>
      <t xml:space="preserve"> array:</t>
    </r>
  </si>
  <si>
    <t>Run composer update</t>
  </si>
  <si>
    <t>When composer be finished, open "app/config/app.php" and add to "providers" array</t>
  </si>
  <si>
    <t>user</t>
  </si>
  <si>
    <t>php artisan generate:controller UserController</t>
  </si>
  <si>
    <t>email</t>
  </si>
  <si>
    <t>password</t>
  </si>
  <si>
    <t>users</t>
  </si>
  <si>
    <t xml:space="preserve">laravel&gt;  </t>
  </si>
  <si>
    <t>php artisan generate:migration create_users_table --fields="email:string,password:string"</t>
  </si>
  <si>
    <t>LARAVEL HTML TEMPLATE V1</t>
  </si>
  <si>
    <t>There is a templating system already done in folders located at same path of this file</t>
  </si>
  <si>
    <t>So, copy - paste as mentioned below</t>
  </si>
  <si>
    <t>folder 'assets' inside 'public'</t>
  </si>
  <si>
    <t>folder 'templates' inside 'app/views'</t>
  </si>
  <si>
    <t>Usage:</t>
  </si>
  <si>
    <r>
      <t xml:space="preserve">1. Name ALL FILES with extension </t>
    </r>
    <r>
      <rPr>
        <b/>
        <sz val="11"/>
        <color rgb="FFFFC000"/>
        <rFont val="Calibri"/>
        <family val="2"/>
        <scheme val="minor"/>
      </rPr>
      <t>.blade.php</t>
    </r>
    <r>
      <rPr>
        <sz val="11"/>
        <color theme="0" tint="-0.249977111117893"/>
        <rFont val="Calibri"/>
        <family val="2"/>
        <scheme val="minor"/>
      </rPr>
      <t>.</t>
    </r>
  </si>
  <si>
    <t xml:space="preserve">     Example: sample.blade.php</t>
  </si>
  <si>
    <t>2. File structure must contain following content</t>
  </si>
  <si>
    <t>@extends('templates.base')</t>
  </si>
  <si>
    <t xml:space="preserve">        @section('sidebar')</t>
  </si>
  <si>
    <t xml:space="preserve">        @stop</t>
  </si>
  <si>
    <t>(optional)</t>
  </si>
  <si>
    <t xml:space="preserve">        @section('content')</t>
  </si>
  <si>
    <t>MAIN CONTENT HERE, USING TWITTER BOOTSTRAP RULES</t>
  </si>
  <si>
    <t>3.  Modify header and footer files as desired. These are inside templates folder.</t>
  </si>
  <si>
    <t>newuser</t>
  </si>
  <si>
    <t>Filename</t>
  </si>
  <si>
    <t>Folder</t>
  </si>
  <si>
    <t>Create:</t>
  </si>
  <si>
    <t>LARAVEL AUTHENTICATION SYSTEM VERSION 1</t>
  </si>
  <si>
    <t>1. Follow steps mentioned in AutoLaravel v1 up to the DB password line</t>
  </si>
  <si>
    <t>Use the following standards</t>
  </si>
  <si>
    <t>Table name</t>
  </si>
  <si>
    <t>field names</t>
  </si>
  <si>
    <t>Input id and name attributes (html form)</t>
  </si>
  <si>
    <t>same of table field names</t>
  </si>
  <si>
    <t>3. Create"user" controller</t>
  </si>
  <si>
    <t xml:space="preserve">    Return View::make('user.newuser');</t>
  </si>
  <si>
    <t>public function create() {</t>
  </si>
  <si>
    <t>public function login() {</t>
  </si>
  <si>
    <t xml:space="preserve">    Return View::make('user.login');</t>
  </si>
  <si>
    <t>6. Open routes and create as default "login" action.  Indeed the next codes have all needed routes</t>
  </si>
  <si>
    <t>Route::get('/','UserController@login');</t>
  </si>
  <si>
    <t>Route::get('subscribe','UserController@create');</t>
  </si>
  <si>
    <t>… And add a "succesful login" -success- action</t>
  </si>
  <si>
    <t>public function success() {</t>
  </si>
  <si>
    <t xml:space="preserve">    Return View::make('user.success');</t>
  </si>
  <si>
    <t>(delete default route)</t>
  </si>
  <si>
    <t>2.  Use next command for creating users table and model:</t>
  </si>
  <si>
    <t>php artisan generate:model User</t>
  </si>
  <si>
    <t>Route::get('login','UserController@login');</t>
  </si>
  <si>
    <t>Route::get('success',array('before'=&gt;'auth','uses'=&gt;'UserController@success'));</t>
  </si>
  <si>
    <t>Route::get('adminuser',array('before'=&gt;'auth','uses'=&gt;'UserController@adminuser'));</t>
  </si>
  <si>
    <t>… the user administration -adminuser- action</t>
  </si>
  <si>
    <t>public function adminuser() {</t>
  </si>
  <si>
    <t xml:space="preserve">    Return View::make('user.adminuser');</t>
  </si>
  <si>
    <t>Basic login template</t>
  </si>
  <si>
    <t>Copy - paste following folders as indicated</t>
  </si>
  <si>
    <t>folder 'user' inside 'app/views'</t>
  </si>
  <si>
    <t>csample</t>
  </si>
  <si>
    <t xml:space="preserve"> "way/generators": "dev-master"</t>
  </si>
  <si>
    <t>"laravel/framework": "4.0.*",</t>
  </si>
  <si>
    <t>4. Open UserController and edit create action</t>
  </si>
  <si>
    <t xml:space="preserve">    -&gt;with('title','subscribe');</t>
  </si>
  <si>
    <t>Route::post('subscribe','UserController@suscription');</t>
  </si>
  <si>
    <t>…  the login action</t>
  </si>
  <si>
    <t>…  add the suscription action</t>
  </si>
  <si>
    <t>public function suscription() {</t>
  </si>
  <si>
    <t>//find if user exists. Give option to reset password</t>
  </si>
  <si>
    <t>$count = User::where('email', '=', Input::get('new_email'))-&gt;count();</t>
  </si>
  <si>
    <t>if ($count==0) {</t>
  </si>
  <si>
    <t>$user=new User;</t>
  </si>
  <si>
    <t>$user-&gt;email=input::get('new_email');</t>
  </si>
  <si>
    <t>$user-&gt;password=Hash::make(input::get('new_password'));</t>
  </si>
  <si>
    <t>$user-&gt;save();</t>
  </si>
  <si>
    <t xml:space="preserve">if (Auth::attempt(array( 'email' =&gt; input::get('new_email'), </t>
  </si>
  <si>
    <t>'password' =&gt; input::get('new_password') )))</t>
  </si>
  <si>
    <t>{ return Redirect::to('success'); }</t>
  </si>
  <si>
    <t>else { return View::make('user.login'); }</t>
  </si>
  <si>
    <t xml:space="preserve">    Return View::make('user.newuser')</t>
  </si>
  <si>
    <t xml:space="preserve">    -&gt;with('title','subscribe')</t>
  </si>
  <si>
    <t xml:space="preserve">    -&gt;with('message','User already exists');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</si>
</sst>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0" tint="-4.9989318521683403E-2"/>
      <name val="Calibri"/>
      <family val="2"/>
      <scheme val="minor"/>
    </font>
    <font>
      <sz val="11"/>
      <color rgb="FF00FF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theme="1" tint="0.34998626667073579"/>
      <name val="Calibri"/>
      <family val="2"/>
      <scheme val="minor"/>
    </font>
    <font>
      <b/>
      <sz val="11"/>
      <color rgb="FFFFFF00"/>
      <name val="Calibri"/>
      <family val="2"/>
      <scheme val="minor"/>
    </font>
    <font>
      <sz val="11"/>
      <color theme="0" tint="-0.249977111117893"/>
      <name val="Calibri"/>
      <family val="2"/>
      <scheme val="minor"/>
    </font>
    <font>
      <b/>
      <sz val="11"/>
      <color rgb="FFFFC000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4"/>
      <name val="Calibri"/>
      <family val="2"/>
      <scheme val="minor"/>
    </font>
    <font>
      <b/>
      <sz val="11"/>
      <color theme="5" tint="0.59999389629810485"/>
      <name val="Calibri"/>
      <family val="2"/>
      <scheme val="minor"/>
    </font>
    <font>
      <sz val="11"/>
      <color theme="4" tint="0.79998168889431442"/>
      <name val="Calibri"/>
      <family val="2"/>
      <scheme val="minor"/>
    </font>
    <font>
      <b/>
      <sz val="11"/>
      <color theme="0" tint="-0.249977111117893"/>
      <name val="Calibri"/>
      <family val="2"/>
      <scheme val="minor"/>
    </font>
    <font>
      <sz val="11"/>
      <color rgb="FFFFC000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7" tint="-0.499984740745262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1" tint="4.9989318521683403E-2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3B0731"/>
        <bgColor indexed="64"/>
      </patternFill>
    </fill>
  </fills>
  <borders count="2">
    <border>
      <left/>
      <right/>
      <top/>
      <bottom/>
      <diagonal/>
    </border>
    <border>
      <left style="thin">
        <color theme="1" tint="0.34998626667073579"/>
      </left>
      <right style="thin">
        <color theme="1" tint="0.34998626667073579"/>
      </right>
      <top style="thin">
        <color theme="1" tint="0.34998626667073579"/>
      </top>
      <bottom style="thin">
        <color theme="1" tint="0.3499862666707357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2" borderId="0" xfId="0" applyFill="1"/>
    <xf numFmtId="0" fontId="3" fillId="2" borderId="0" xfId="0" applyFont="1" applyFill="1"/>
    <xf numFmtId="0" fontId="0" fillId="3" borderId="0" xfId="0" applyFill="1"/>
    <xf numFmtId="0" fontId="5" fillId="2" borderId="0" xfId="0" applyFont="1" applyFill="1"/>
    <xf numFmtId="0" fontId="2" fillId="2" borderId="0" xfId="0" applyFont="1" applyFill="1"/>
    <xf numFmtId="0" fontId="1" fillId="3" borderId="0" xfId="0" applyFont="1" applyFill="1"/>
    <xf numFmtId="0" fontId="0" fillId="3" borderId="1" xfId="0" applyFill="1" applyBorder="1"/>
    <xf numFmtId="0" fontId="1" fillId="3" borderId="1" xfId="0" applyFont="1" applyFill="1" applyBorder="1"/>
    <xf numFmtId="0" fontId="8" fillId="5" borderId="0" xfId="0" applyFont="1" applyFill="1"/>
    <xf numFmtId="0" fontId="8" fillId="4" borderId="0" xfId="0" applyFont="1" applyFill="1"/>
    <xf numFmtId="0" fontId="5" fillId="4" borderId="0" xfId="0" applyFont="1" applyFill="1"/>
    <xf numFmtId="0" fontId="7" fillId="4" borderId="0" xfId="0" applyFont="1" applyFill="1"/>
    <xf numFmtId="0" fontId="9" fillId="4" borderId="0" xfId="0" applyFont="1" applyFill="1"/>
    <xf numFmtId="0" fontId="5" fillId="4" borderId="0" xfId="0" quotePrefix="1" applyFont="1" applyFill="1"/>
    <xf numFmtId="0" fontId="4" fillId="2" borderId="0" xfId="0" applyFont="1" applyFill="1"/>
    <xf numFmtId="0" fontId="6" fillId="4" borderId="0" xfId="0" applyFont="1" applyFill="1"/>
    <xf numFmtId="0" fontId="10" fillId="4" borderId="0" xfId="0" applyFont="1" applyFill="1"/>
    <xf numFmtId="0" fontId="13" fillId="6" borderId="0" xfId="0" applyFont="1" applyFill="1"/>
    <xf numFmtId="0" fontId="13" fillId="6" borderId="0" xfId="0" quotePrefix="1" applyFont="1" applyFill="1"/>
    <xf numFmtId="0" fontId="14" fillId="4" borderId="0" xfId="0" quotePrefix="1" applyFont="1" applyFill="1"/>
    <xf numFmtId="0" fontId="14" fillId="4" borderId="0" xfId="0" applyFont="1" applyFill="1"/>
    <xf numFmtId="0" fontId="15" fillId="4" borderId="0" xfId="0" applyFont="1" applyFill="1"/>
    <xf numFmtId="0" fontId="8" fillId="7" borderId="0" xfId="0" applyFont="1" applyFill="1"/>
    <xf numFmtId="0" fontId="16" fillId="4" borderId="0" xfId="0" quotePrefix="1" applyFont="1" applyFill="1"/>
    <xf numFmtId="0" fontId="17" fillId="4" borderId="0" xfId="0" applyFont="1" applyFill="1"/>
    <xf numFmtId="0" fontId="4" fillId="7" borderId="0" xfId="0" applyFont="1" applyFill="1"/>
    <xf numFmtId="0" fontId="15" fillId="4" borderId="0" xfId="0" quotePrefix="1" applyFont="1" applyFill="1"/>
  </cellXfs>
  <cellStyles count="1">
    <cellStyle name="Normal" xfId="0" builtinId="0"/>
  </cellStyles>
  <dxfs count="2">
    <dxf>
      <fill>
        <patternFill>
          <bgColor theme="0" tint="-4.9989318521683403E-2"/>
        </patternFill>
      </fill>
    </dxf>
    <dxf>
      <font>
        <color theme="0"/>
      </font>
      <fill>
        <patternFill>
          <bgColor rgb="FF339966"/>
        </patternFill>
      </fill>
    </dxf>
  </dxfs>
  <tableStyles count="1" defaultTableStyle="TableStyleMedium2" defaultPivotStyle="PivotStyleLight16">
    <tableStyle name="CustomTableStyle" pivot="0" count="2">
      <tableStyleElement type="headerRow" dxfId="1"/>
      <tableStyleElement type="firstRowStripe" dxfId="0"/>
    </tableStyle>
  </tableStyles>
  <colors>
    <mruColors>
      <color rgb="FF00FF00"/>
      <color rgb="FF3B073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I66"/>
  <sheetViews>
    <sheetView topLeftCell="A34" workbookViewId="0">
      <selection activeCell="B61" sqref="B61"/>
    </sheetView>
  </sheetViews>
  <sheetFormatPr baseColWidth="10" defaultRowHeight="15" x14ac:dyDescent="0.25"/>
  <cols>
    <col min="1" max="1" width="7.140625" style="3" customWidth="1"/>
    <col min="2" max="16384" width="11.42578125" style="3"/>
  </cols>
  <sheetData>
    <row r="1" spans="2:8" x14ac:dyDescent="0.25">
      <c r="B1" s="6" t="s">
        <v>0</v>
      </c>
    </row>
    <row r="3" spans="2:8" x14ac:dyDescent="0.25">
      <c r="B3" s="3" t="s">
        <v>1</v>
      </c>
    </row>
    <row r="4" spans="2:8" x14ac:dyDescent="0.25">
      <c r="C4" s="2" t="s">
        <v>2</v>
      </c>
      <c r="D4" s="2"/>
      <c r="E4" s="2"/>
      <c r="F4" s="2"/>
      <c r="G4" s="2"/>
      <c r="H4" s="2"/>
    </row>
    <row r="6" spans="2:8" x14ac:dyDescent="0.25">
      <c r="B6" s="3" t="s">
        <v>3</v>
      </c>
    </row>
    <row r="7" spans="2:8" x14ac:dyDescent="0.25">
      <c r="C7" s="2" t="s">
        <v>4</v>
      </c>
      <c r="D7" s="2"/>
      <c r="E7" s="2"/>
      <c r="F7" s="2"/>
    </row>
    <row r="8" spans="2:8" x14ac:dyDescent="0.25">
      <c r="C8" s="2" t="s">
        <v>7</v>
      </c>
      <c r="D8" s="2"/>
      <c r="E8" s="2" t="s">
        <v>8</v>
      </c>
      <c r="F8" s="2"/>
    </row>
    <row r="10" spans="2:8" x14ac:dyDescent="0.25">
      <c r="B10" s="3" t="s">
        <v>5</v>
      </c>
    </row>
    <row r="12" spans="2:8" x14ac:dyDescent="0.25">
      <c r="B12" s="3" t="s">
        <v>6</v>
      </c>
    </row>
    <row r="13" spans="2:8" x14ac:dyDescent="0.25">
      <c r="C13" s="2" t="s">
        <v>7</v>
      </c>
      <c r="D13" s="2"/>
      <c r="E13" s="2" t="s">
        <v>9</v>
      </c>
      <c r="F13" s="2"/>
      <c r="G13" s="3" t="s">
        <v>10</v>
      </c>
    </row>
    <row r="16" spans="2:8" x14ac:dyDescent="0.25">
      <c r="B16" s="6" t="s">
        <v>11</v>
      </c>
    </row>
    <row r="17" spans="2:9" x14ac:dyDescent="0.25">
      <c r="B17" s="3" t="s">
        <v>12</v>
      </c>
    </row>
    <row r="18" spans="2:9" x14ac:dyDescent="0.25">
      <c r="C18" s="2" t="s">
        <v>7</v>
      </c>
      <c r="D18" s="2"/>
      <c r="E18" s="2" t="s">
        <v>13</v>
      </c>
      <c r="F18" s="2"/>
      <c r="G18" s="1"/>
      <c r="H18" s="1"/>
      <c r="I18" s="1"/>
    </row>
    <row r="21" spans="2:9" x14ac:dyDescent="0.25">
      <c r="B21" s="3" t="s">
        <v>14</v>
      </c>
    </row>
    <row r="22" spans="2:9" x14ac:dyDescent="0.25">
      <c r="B22" s="3" t="s">
        <v>15</v>
      </c>
    </row>
    <row r="23" spans="2:9" x14ac:dyDescent="0.25">
      <c r="C23" s="5" t="s">
        <v>16</v>
      </c>
      <c r="D23" s="4"/>
      <c r="E23" s="4"/>
    </row>
    <row r="24" spans="2:9" x14ac:dyDescent="0.25">
      <c r="C24" s="3" t="s">
        <v>17</v>
      </c>
    </row>
    <row r="26" spans="2:9" x14ac:dyDescent="0.25">
      <c r="B26" s="3" t="s">
        <v>22</v>
      </c>
    </row>
    <row r="27" spans="2:9" x14ac:dyDescent="0.25">
      <c r="B27" s="3" t="s">
        <v>23</v>
      </c>
    </row>
    <row r="28" spans="2:9" x14ac:dyDescent="0.25">
      <c r="C28" s="5" t="s">
        <v>20</v>
      </c>
      <c r="D28" s="4"/>
      <c r="E28" s="4"/>
      <c r="F28" s="4"/>
    </row>
    <row r="29" spans="2:9" x14ac:dyDescent="0.25">
      <c r="C29" s="4" t="s">
        <v>18</v>
      </c>
      <c r="D29" s="4"/>
      <c r="E29" s="4"/>
      <c r="F29" s="4"/>
    </row>
    <row r="30" spans="2:9" x14ac:dyDescent="0.25">
      <c r="C30" s="5" t="s">
        <v>19</v>
      </c>
      <c r="D30" s="4"/>
      <c r="E30" s="4"/>
      <c r="F30" s="4"/>
    </row>
    <row r="32" spans="2:9" x14ac:dyDescent="0.25">
      <c r="B32" s="6" t="s">
        <v>29</v>
      </c>
    </row>
    <row r="33" spans="2:6" x14ac:dyDescent="0.25">
      <c r="B33" s="3" t="s">
        <v>21</v>
      </c>
    </row>
    <row r="34" spans="2:6" x14ac:dyDescent="0.25">
      <c r="C34" s="3" t="s">
        <v>24</v>
      </c>
    </row>
    <row r="35" spans="2:6" x14ac:dyDescent="0.25">
      <c r="C35" s="3" t="s">
        <v>25</v>
      </c>
    </row>
    <row r="36" spans="2:6" x14ac:dyDescent="0.25">
      <c r="C36" s="3" t="s">
        <v>26</v>
      </c>
    </row>
    <row r="37" spans="2:6" x14ac:dyDescent="0.25">
      <c r="C37" s="3" t="s">
        <v>27</v>
      </c>
    </row>
    <row r="38" spans="2:6" x14ac:dyDescent="0.25">
      <c r="C38" s="3" t="s">
        <v>36</v>
      </c>
    </row>
    <row r="39" spans="2:6" x14ac:dyDescent="0.25">
      <c r="C39" s="3" t="s">
        <v>37</v>
      </c>
    </row>
    <row r="41" spans="2:6" x14ac:dyDescent="0.25">
      <c r="C41" s="3" t="s">
        <v>28</v>
      </c>
    </row>
    <row r="42" spans="2:6" x14ac:dyDescent="0.25">
      <c r="C42" s="8" t="s">
        <v>30</v>
      </c>
      <c r="D42" s="8" t="s">
        <v>31</v>
      </c>
      <c r="E42" s="8" t="s">
        <v>32</v>
      </c>
    </row>
    <row r="43" spans="2:6" x14ac:dyDescent="0.25">
      <c r="C43" s="7" t="s">
        <v>33</v>
      </c>
      <c r="D43" s="7" t="s">
        <v>34</v>
      </c>
      <c r="E43" s="7" t="s">
        <v>35</v>
      </c>
    </row>
    <row r="46" spans="2:6" x14ac:dyDescent="0.25">
      <c r="C46" s="5" t="s">
        <v>38</v>
      </c>
      <c r="D46" s="5"/>
      <c r="E46" s="5"/>
      <c r="F46" s="5"/>
    </row>
    <row r="47" spans="2:6" x14ac:dyDescent="0.25">
      <c r="C47" s="5" t="s">
        <v>40</v>
      </c>
      <c r="D47" s="5"/>
      <c r="E47" s="5"/>
      <c r="F47" s="5"/>
    </row>
    <row r="48" spans="2:6" x14ac:dyDescent="0.25">
      <c r="C48" s="5" t="s">
        <v>39</v>
      </c>
      <c r="D48" s="1"/>
      <c r="E48" s="1"/>
      <c r="F48" s="1"/>
    </row>
    <row r="51" spans="2:6" x14ac:dyDescent="0.25">
      <c r="B51" s="6" t="s">
        <v>41</v>
      </c>
    </row>
    <row r="52" spans="2:6" x14ac:dyDescent="0.25">
      <c r="B52" s="3" t="s">
        <v>42</v>
      </c>
    </row>
    <row r="53" spans="2:6" x14ac:dyDescent="0.25">
      <c r="C53" s="5" t="s">
        <v>43</v>
      </c>
      <c r="D53" s="5"/>
      <c r="E53" s="5"/>
      <c r="F53" s="5"/>
    </row>
    <row r="54" spans="2:6" x14ac:dyDescent="0.25">
      <c r="C54" s="5" t="s">
        <v>44</v>
      </c>
      <c r="D54" s="5"/>
      <c r="E54" s="5"/>
      <c r="F54" s="5"/>
    </row>
    <row r="55" spans="2:6" x14ac:dyDescent="0.25">
      <c r="C55" s="5" t="s">
        <v>45</v>
      </c>
      <c r="D55" s="5"/>
      <c r="E55" s="5"/>
      <c r="F55" s="5"/>
    </row>
    <row r="56" spans="2:6" x14ac:dyDescent="0.25">
      <c r="C56" s="5" t="s">
        <v>46</v>
      </c>
      <c r="D56" s="5"/>
      <c r="E56" s="5"/>
      <c r="F56" s="5"/>
    </row>
    <row r="58" spans="2:6" x14ac:dyDescent="0.25">
      <c r="B58" s="3" t="s">
        <v>47</v>
      </c>
    </row>
    <row r="59" spans="2:6" x14ac:dyDescent="0.25">
      <c r="B59" s="3" t="s">
        <v>48</v>
      </c>
    </row>
    <row r="60" spans="2:6" x14ac:dyDescent="0.25">
      <c r="B60" s="3" t="s">
        <v>49</v>
      </c>
    </row>
    <row r="61" spans="2:6" x14ac:dyDescent="0.25">
      <c r="B61" s="3" t="s">
        <v>50</v>
      </c>
    </row>
    <row r="64" spans="2:6" x14ac:dyDescent="0.25">
      <c r="B64" s="3" t="s">
        <v>51</v>
      </c>
    </row>
    <row r="65" spans="3:6" x14ac:dyDescent="0.25">
      <c r="C65" s="2" t="s">
        <v>7</v>
      </c>
      <c r="D65" s="5"/>
      <c r="E65" s="5" t="s">
        <v>52</v>
      </c>
      <c r="F65" s="5"/>
    </row>
    <row r="66" spans="3:6" x14ac:dyDescent="0.25">
      <c r="C66" s="3" t="s">
        <v>53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I49"/>
  <sheetViews>
    <sheetView topLeftCell="A40" workbookViewId="0">
      <selection activeCell="B39" sqref="B39"/>
    </sheetView>
  </sheetViews>
  <sheetFormatPr baseColWidth="10" defaultRowHeight="15" x14ac:dyDescent="0.25"/>
  <cols>
    <col min="1" max="16384" width="11.42578125" style="3"/>
  </cols>
  <sheetData>
    <row r="2" spans="2:6" x14ac:dyDescent="0.25">
      <c r="B2" s="6" t="s">
        <v>59</v>
      </c>
    </row>
    <row r="4" spans="2:6" x14ac:dyDescent="0.25">
      <c r="B4" s="3" t="s">
        <v>60</v>
      </c>
    </row>
    <row r="6" spans="2:6" x14ac:dyDescent="0.25">
      <c r="B6" s="3" t="s">
        <v>61</v>
      </c>
    </row>
    <row r="7" spans="2:6" x14ac:dyDescent="0.25">
      <c r="B7" s="11" t="s">
        <v>62</v>
      </c>
      <c r="C7" s="11"/>
      <c r="D7" s="11"/>
      <c r="E7" s="11"/>
      <c r="F7" s="11"/>
    </row>
    <row r="8" spans="2:6" x14ac:dyDescent="0.25">
      <c r="B8" s="11" t="s">
        <v>63</v>
      </c>
      <c r="C8" s="11"/>
      <c r="D8" s="11"/>
      <c r="E8" s="11"/>
      <c r="F8" s="11"/>
    </row>
    <row r="9" spans="2:6" x14ac:dyDescent="0.25">
      <c r="B9" s="13" t="s">
        <v>64</v>
      </c>
      <c r="C9" s="12"/>
      <c r="D9" s="12"/>
      <c r="E9" s="11"/>
      <c r="F9" s="11"/>
    </row>
    <row r="10" spans="2:6" x14ac:dyDescent="0.25">
      <c r="B10" s="11" t="s">
        <v>54</v>
      </c>
      <c r="C10" s="11"/>
      <c r="D10" s="11"/>
      <c r="E10" s="11"/>
      <c r="F10" s="11"/>
    </row>
    <row r="11" spans="2:6" x14ac:dyDescent="0.25">
      <c r="B11" s="11" t="s">
        <v>65</v>
      </c>
      <c r="C11" s="11"/>
      <c r="D11" s="11"/>
      <c r="E11" s="11"/>
      <c r="F11" s="11"/>
    </row>
    <row r="13" spans="2:6" x14ac:dyDescent="0.25">
      <c r="B13" s="3" t="s">
        <v>66</v>
      </c>
    </row>
    <row r="14" spans="2:6" x14ac:dyDescent="0.25">
      <c r="B14" s="2" t="s">
        <v>67</v>
      </c>
      <c r="C14" s="5"/>
      <c r="D14" s="5" t="s">
        <v>55</v>
      </c>
      <c r="E14" s="5"/>
    </row>
    <row r="16" spans="2:6" x14ac:dyDescent="0.25">
      <c r="B16" s="3" t="s">
        <v>71</v>
      </c>
    </row>
    <row r="17" spans="2:7" x14ac:dyDescent="0.25">
      <c r="B17" s="11" t="s">
        <v>68</v>
      </c>
      <c r="C17" s="11"/>
      <c r="D17" s="11"/>
      <c r="E17" s="11"/>
      <c r="F17" s="11"/>
      <c r="G17" s="11"/>
    </row>
    <row r="18" spans="2:7" x14ac:dyDescent="0.25">
      <c r="B18" s="11"/>
      <c r="C18" s="14" t="s">
        <v>69</v>
      </c>
      <c r="D18" s="11"/>
      <c r="E18" s="11"/>
      <c r="F18" s="11"/>
      <c r="G18" s="11"/>
    </row>
    <row r="19" spans="2:7" x14ac:dyDescent="0.25">
      <c r="B19" s="11"/>
      <c r="C19" s="11" t="s">
        <v>56</v>
      </c>
      <c r="D19" s="11"/>
      <c r="E19" s="11"/>
      <c r="F19" s="11"/>
      <c r="G19" s="11"/>
    </row>
    <row r="20" spans="2:7" x14ac:dyDescent="0.25">
      <c r="B20" s="11"/>
      <c r="C20" s="11" t="s">
        <v>57</v>
      </c>
      <c r="D20" s="11"/>
      <c r="E20" s="11"/>
      <c r="F20" s="11"/>
      <c r="G20" s="11"/>
    </row>
    <row r="21" spans="2:7" x14ac:dyDescent="0.25">
      <c r="B21" s="11"/>
      <c r="C21" s="13" t="s">
        <v>70</v>
      </c>
      <c r="D21" s="11"/>
      <c r="E21" s="11"/>
      <c r="F21" s="11"/>
      <c r="G21" s="11"/>
    </row>
    <row r="22" spans="2:7" x14ac:dyDescent="0.25">
      <c r="B22" s="11" t="s">
        <v>58</v>
      </c>
      <c r="C22" s="11"/>
      <c r="D22" s="11"/>
      <c r="E22" s="11"/>
      <c r="F22" s="11"/>
      <c r="G22" s="11"/>
    </row>
    <row r="24" spans="2:7" x14ac:dyDescent="0.25">
      <c r="B24" s="3" t="s">
        <v>73</v>
      </c>
    </row>
    <row r="25" spans="2:7" x14ac:dyDescent="0.25">
      <c r="B25" s="2" t="s">
        <v>67</v>
      </c>
      <c r="C25" s="5"/>
      <c r="D25" s="5" t="s">
        <v>72</v>
      </c>
      <c r="E25" s="5"/>
    </row>
    <row r="27" spans="2:7" x14ac:dyDescent="0.25">
      <c r="B27" s="3" t="s">
        <v>74</v>
      </c>
    </row>
    <row r="28" spans="2:7" x14ac:dyDescent="0.25">
      <c r="B28" s="3" t="s">
        <v>75</v>
      </c>
    </row>
    <row r="30" spans="2:7" x14ac:dyDescent="0.25">
      <c r="B30" s="6" t="s">
        <v>76</v>
      </c>
    </row>
    <row r="32" spans="2:7" x14ac:dyDescent="0.25">
      <c r="B32" s="3" t="s">
        <v>77</v>
      </c>
    </row>
    <row r="33" spans="2:9" x14ac:dyDescent="0.25">
      <c r="B33" s="3" t="s">
        <v>78</v>
      </c>
    </row>
    <row r="34" spans="2:9" x14ac:dyDescent="0.25">
      <c r="B34" s="3" t="s">
        <v>79</v>
      </c>
    </row>
    <row r="35" spans="2:9" x14ac:dyDescent="0.25">
      <c r="B35" s="3" t="s">
        <v>81</v>
      </c>
    </row>
    <row r="36" spans="2:9" x14ac:dyDescent="0.25">
      <c r="B36" s="3" t="s">
        <v>80</v>
      </c>
    </row>
    <row r="37" spans="2:9" x14ac:dyDescent="0.25">
      <c r="B37" s="15" t="s">
        <v>82</v>
      </c>
      <c r="C37" s="2" t="s">
        <v>92</v>
      </c>
      <c r="D37" s="2"/>
      <c r="E37" s="2"/>
      <c r="F37" s="2"/>
      <c r="G37" s="2"/>
      <c r="H37" s="2"/>
      <c r="I37" s="2"/>
    </row>
    <row r="38" spans="2:9" x14ac:dyDescent="0.25">
      <c r="B38" s="3" t="s">
        <v>83</v>
      </c>
    </row>
    <row r="39" spans="2:9" x14ac:dyDescent="0.25">
      <c r="B39" s="15" t="s">
        <v>82</v>
      </c>
      <c r="C39" s="2" t="s">
        <v>84</v>
      </c>
      <c r="D39" s="1"/>
    </row>
    <row r="41" spans="2:9" x14ac:dyDescent="0.25">
      <c r="B41" s="3" t="s">
        <v>88</v>
      </c>
    </row>
    <row r="42" spans="2:9" x14ac:dyDescent="0.25">
      <c r="B42" s="3" t="s">
        <v>89</v>
      </c>
    </row>
    <row r="43" spans="2:9" x14ac:dyDescent="0.25">
      <c r="B43" s="3" t="s">
        <v>90</v>
      </c>
    </row>
    <row r="44" spans="2:9" x14ac:dyDescent="0.25">
      <c r="B44" s="15" t="s">
        <v>82</v>
      </c>
      <c r="C44" s="2" t="s">
        <v>91</v>
      </c>
      <c r="D44" s="1"/>
      <c r="E44" s="1"/>
    </row>
    <row r="47" spans="2:9" x14ac:dyDescent="0.25">
      <c r="B47" s="3" t="s">
        <v>87</v>
      </c>
    </row>
    <row r="48" spans="2:9" x14ac:dyDescent="0.25">
      <c r="B48" s="15" t="s">
        <v>82</v>
      </c>
      <c r="C48" s="2" t="s">
        <v>85</v>
      </c>
      <c r="D48" s="2"/>
      <c r="E48" s="2"/>
      <c r="F48" s="1"/>
    </row>
    <row r="49" spans="2:2" x14ac:dyDescent="0.25">
      <c r="B49" s="3" t="s">
        <v>86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5"/>
  <sheetViews>
    <sheetView topLeftCell="A31" workbookViewId="0">
      <selection activeCell="C35" sqref="C35"/>
    </sheetView>
  </sheetViews>
  <sheetFormatPr baseColWidth="10" defaultRowHeight="15" x14ac:dyDescent="0.25"/>
  <cols>
    <col min="1" max="6" width="11.42578125" style="10"/>
    <col min="7" max="7" width="11.85546875" style="10" bestFit="1" customWidth="1"/>
    <col min="8" max="16384" width="11.42578125" style="10"/>
  </cols>
  <sheetData>
    <row r="1" spans="1:7" s="18" customFormat="1" hidden="1" x14ac:dyDescent="0.25">
      <c r="A1" s="18" t="s">
        <v>163</v>
      </c>
      <c r="B1" s="18" t="s">
        <v>130</v>
      </c>
    </row>
    <row r="2" spans="1:7" s="18" customFormat="1" hidden="1" x14ac:dyDescent="0.25">
      <c r="A2" s="18" t="s">
        <v>164</v>
      </c>
      <c r="B2" s="19" t="s">
        <v>131</v>
      </c>
    </row>
    <row r="3" spans="1:7" s="18" customFormat="1" hidden="1" x14ac:dyDescent="0.25">
      <c r="B3" s="18" t="s">
        <v>146</v>
      </c>
    </row>
    <row r="4" spans="1:7" s="18" customFormat="1" hidden="1" x14ac:dyDescent="0.25">
      <c r="A4" s="18" t="s">
        <v>147</v>
      </c>
      <c r="B4" s="18" t="s">
        <v>148</v>
      </c>
    </row>
    <row r="5" spans="1:7" s="18" customFormat="1" hidden="1" x14ac:dyDescent="0.25">
      <c r="A5" s="18" t="s">
        <v>128</v>
      </c>
      <c r="B5" s="18" t="s">
        <v>158</v>
      </c>
    </row>
    <row r="6" spans="1:7" s="18" customFormat="1" hidden="1" x14ac:dyDescent="0.25">
      <c r="A6" s="18" t="s">
        <v>129</v>
      </c>
    </row>
    <row r="8" spans="1:7" x14ac:dyDescent="0.25">
      <c r="B8" s="10" t="s">
        <v>153</v>
      </c>
    </row>
    <row r="9" spans="1:7" x14ac:dyDescent="0.25">
      <c r="B9" s="23" t="s">
        <v>154</v>
      </c>
      <c r="C9" s="23"/>
      <c r="D9" s="23"/>
      <c r="E9" s="23"/>
    </row>
    <row r="10" spans="1:7" x14ac:dyDescent="0.25">
      <c r="B10" s="22" t="s">
        <v>152</v>
      </c>
    </row>
    <row r="13" spans="1:7" x14ac:dyDescent="0.25">
      <c r="B13" s="10" t="s">
        <v>162</v>
      </c>
      <c r="C13" s="9" t="s">
        <v>225</v>
      </c>
      <c r="D13" s="9"/>
    </row>
    <row r="14" spans="1:7" x14ac:dyDescent="0.25">
      <c r="B14" s="23" t="s">
        <v>127</v>
      </c>
      <c r="C14" s="23" t="str">
        <f>A1&amp;C13&amp;A2</f>
        <v>composer create-project laravel/laravel csample --prefer-dist</v>
      </c>
      <c r="D14" s="23"/>
      <c r="E14" s="23"/>
      <c r="F14" s="23"/>
      <c r="G14" s="23"/>
    </row>
    <row r="15" spans="1:7" x14ac:dyDescent="0.25">
      <c r="B15" s="23" t="s">
        <v>127</v>
      </c>
      <c r="C15" s="23" t="str">
        <f>"cd "&amp;C13</f>
        <v>cd csample</v>
      </c>
      <c r="D15" s="23"/>
      <c r="E15" s="23"/>
      <c r="F15" s="23"/>
      <c r="G15" s="23"/>
    </row>
    <row r="16" spans="1:7" x14ac:dyDescent="0.25">
      <c r="B16" s="23" t="s">
        <v>127</v>
      </c>
      <c r="C16" s="23" t="s">
        <v>8</v>
      </c>
      <c r="D16" s="23"/>
      <c r="E16" s="23"/>
      <c r="F16" s="23"/>
      <c r="G16" s="23"/>
    </row>
    <row r="17" spans="2:7" x14ac:dyDescent="0.25">
      <c r="B17" s="23" t="s">
        <v>127</v>
      </c>
      <c r="C17" s="23" t="s">
        <v>9</v>
      </c>
      <c r="D17" s="23"/>
      <c r="E17" s="23"/>
      <c r="F17" s="23"/>
      <c r="G17" s="23"/>
    </row>
    <row r="20" spans="2:7" x14ac:dyDescent="0.25">
      <c r="B20" s="10" t="s">
        <v>165</v>
      </c>
    </row>
    <row r="21" spans="2:7" x14ac:dyDescent="0.25">
      <c r="B21" s="25" t="s">
        <v>62</v>
      </c>
    </row>
    <row r="22" spans="2:7" x14ac:dyDescent="0.25">
      <c r="C22" s="25" t="s">
        <v>227</v>
      </c>
    </row>
    <row r="23" spans="2:7" x14ac:dyDescent="0.25">
      <c r="C23" s="13" t="s">
        <v>226</v>
      </c>
      <c r="D23" s="22"/>
    </row>
    <row r="24" spans="2:7" x14ac:dyDescent="0.25">
      <c r="B24" s="25" t="s">
        <v>54</v>
      </c>
    </row>
    <row r="25" spans="2:7" x14ac:dyDescent="0.25">
      <c r="B25" s="25" t="s">
        <v>65</v>
      </c>
    </row>
    <row r="27" spans="2:7" x14ac:dyDescent="0.25">
      <c r="B27" s="10" t="s">
        <v>166</v>
      </c>
    </row>
    <row r="28" spans="2:7" x14ac:dyDescent="0.25">
      <c r="B28" s="23" t="s">
        <v>127</v>
      </c>
      <c r="C28" s="23" t="s">
        <v>55</v>
      </c>
      <c r="D28" s="23"/>
      <c r="E28" s="23"/>
      <c r="F28" s="23"/>
      <c r="G28" s="23"/>
    </row>
    <row r="30" spans="2:7" x14ac:dyDescent="0.25">
      <c r="B30" s="10" t="s">
        <v>167</v>
      </c>
    </row>
    <row r="31" spans="2:7" x14ac:dyDescent="0.25">
      <c r="B31" s="25" t="s">
        <v>68</v>
      </c>
      <c r="C31" s="25"/>
    </row>
    <row r="32" spans="2:7" x14ac:dyDescent="0.25">
      <c r="B32" s="25"/>
      <c r="C32" s="25" t="s">
        <v>69</v>
      </c>
    </row>
    <row r="33" spans="2:17" x14ac:dyDescent="0.25">
      <c r="B33" s="25"/>
      <c r="C33" s="25" t="s">
        <v>56</v>
      </c>
    </row>
    <row r="34" spans="2:17" x14ac:dyDescent="0.25">
      <c r="B34" s="25"/>
      <c r="C34" s="25" t="s">
        <v>57</v>
      </c>
    </row>
    <row r="35" spans="2:17" x14ac:dyDescent="0.25">
      <c r="B35" s="25"/>
      <c r="C35" s="13" t="s">
        <v>70</v>
      </c>
    </row>
    <row r="36" spans="2:17" x14ac:dyDescent="0.25">
      <c r="B36" s="25" t="s">
        <v>58</v>
      </c>
      <c r="C36" s="25"/>
    </row>
    <row r="39" spans="2:17" x14ac:dyDescent="0.25">
      <c r="B39" s="10" t="s">
        <v>93</v>
      </c>
      <c r="C39" s="9" t="s">
        <v>94</v>
      </c>
      <c r="D39" s="9"/>
      <c r="F39" s="10" t="s">
        <v>99</v>
      </c>
    </row>
    <row r="40" spans="2:17" x14ac:dyDescent="0.25">
      <c r="B40" s="10" t="s">
        <v>95</v>
      </c>
      <c r="C40" s="9" t="s">
        <v>96</v>
      </c>
      <c r="D40" s="9"/>
      <c r="F40" s="17" t="s">
        <v>100</v>
      </c>
      <c r="M40" s="16" t="s">
        <v>145</v>
      </c>
    </row>
    <row r="41" spans="2:17" x14ac:dyDescent="0.25">
      <c r="B41" s="10" t="s">
        <v>97</v>
      </c>
      <c r="C41" s="9" t="s">
        <v>98</v>
      </c>
      <c r="D41" s="9"/>
      <c r="F41" s="10" t="s">
        <v>101</v>
      </c>
      <c r="M41" s="16" t="str">
        <f>IF(SUM(J46:K55)&gt;0,B2&amp;P55&amp;Q55&amp;B3,"")</f>
        <v>--fields="email:string,password:string"</v>
      </c>
    </row>
    <row r="43" spans="2:17" x14ac:dyDescent="0.25">
      <c r="B43" s="10" t="s">
        <v>102</v>
      </c>
    </row>
    <row r="44" spans="2:17" x14ac:dyDescent="0.25">
      <c r="B44" s="10" t="s">
        <v>103</v>
      </c>
      <c r="D44" s="9" t="s">
        <v>172</v>
      </c>
      <c r="F44" s="16" t="str">
        <f>LEFT(D44,LEN(D44)-1)</f>
        <v>user</v>
      </c>
      <c r="G44" s="16" t="str">
        <f>UPPER(LEFT(F44,1))&amp;RIGHT(F44,LEN(F44)-1)</f>
        <v>User</v>
      </c>
    </row>
    <row r="45" spans="2:17" x14ac:dyDescent="0.25">
      <c r="C45" s="10" t="s">
        <v>124</v>
      </c>
      <c r="D45" s="10" t="s">
        <v>125</v>
      </c>
      <c r="G45" s="10" t="s">
        <v>124</v>
      </c>
      <c r="H45" s="10" t="s">
        <v>125</v>
      </c>
      <c r="J45" s="16" t="s">
        <v>132</v>
      </c>
      <c r="K45" s="16"/>
      <c r="M45" s="16" t="s">
        <v>133</v>
      </c>
      <c r="N45" s="16" t="s">
        <v>144</v>
      </c>
    </row>
    <row r="46" spans="2:17" x14ac:dyDescent="0.25">
      <c r="B46" s="10" t="s">
        <v>104</v>
      </c>
      <c r="C46" s="9" t="s">
        <v>170</v>
      </c>
      <c r="D46" s="9" t="s">
        <v>135</v>
      </c>
      <c r="F46" s="10" t="s">
        <v>114</v>
      </c>
      <c r="G46" s="9"/>
      <c r="H46" s="9"/>
      <c r="J46" s="16">
        <f>IF(C46="",0,1)</f>
        <v>1</v>
      </c>
      <c r="K46" s="16">
        <f>IF(G46="",0,1)</f>
        <v>0</v>
      </c>
      <c r="M46" s="16" t="s">
        <v>134</v>
      </c>
      <c r="N46" s="16" t="str">
        <f>IF(AND(C46&lt;&gt;"",D46&lt;&gt;""),IF(N45="concatenator1","",",")&amp;C46&amp;":"&amp;D46,"")</f>
        <v>email:string</v>
      </c>
      <c r="O46" s="16" t="str">
        <f>IF(AND(G46&lt;&gt;"",H46&lt;&gt;""),","&amp;G46&amp;":"&amp;H46,"")</f>
        <v/>
      </c>
      <c r="P46" s="16" t="str">
        <f>P45&amp;N46</f>
        <v>email:string</v>
      </c>
      <c r="Q46" s="16" t="str">
        <f>Q45&amp;O46</f>
        <v/>
      </c>
    </row>
    <row r="47" spans="2:17" x14ac:dyDescent="0.25">
      <c r="B47" s="10" t="s">
        <v>105</v>
      </c>
      <c r="C47" s="9" t="s">
        <v>171</v>
      </c>
      <c r="D47" s="9" t="s">
        <v>135</v>
      </c>
      <c r="F47" s="10" t="s">
        <v>115</v>
      </c>
      <c r="G47" s="9"/>
      <c r="H47" s="9"/>
      <c r="J47" s="16">
        <f t="shared" ref="J47:J55" si="0">IF(C47="",0,1)</f>
        <v>1</v>
      </c>
      <c r="K47" s="16">
        <f t="shared" ref="K47:K55" si="1">IF(G47="",0,1)</f>
        <v>0</v>
      </c>
      <c r="M47" s="16" t="s">
        <v>135</v>
      </c>
      <c r="N47" s="16" t="str">
        <f t="shared" ref="N47:N55" si="2">IF(AND(C47&lt;&gt;"",D47&lt;&gt;""),IF(N46="concatenator1","",",")&amp;C47&amp;":"&amp;D47,"")</f>
        <v>,password:string</v>
      </c>
      <c r="O47" s="16" t="str">
        <f t="shared" ref="O47:O55" si="3">IF(AND(G47&lt;&gt;"",H47&lt;&gt;""),","&amp;G47&amp;":"&amp;H47,"")</f>
        <v/>
      </c>
      <c r="P47" s="16" t="str">
        <f t="shared" ref="P47:P55" si="4">P46&amp;N47</f>
        <v>email:string,password:string</v>
      </c>
      <c r="Q47" s="16" t="str">
        <f t="shared" ref="Q47:Q55" si="5">Q46&amp;O47</f>
        <v/>
      </c>
    </row>
    <row r="48" spans="2:17" x14ac:dyDescent="0.25">
      <c r="B48" s="10" t="s">
        <v>106</v>
      </c>
      <c r="C48" s="9"/>
      <c r="D48" s="9"/>
      <c r="F48" s="10" t="s">
        <v>116</v>
      </c>
      <c r="G48" s="9"/>
      <c r="H48" s="9"/>
      <c r="J48" s="16">
        <f t="shared" si="0"/>
        <v>0</v>
      </c>
      <c r="K48" s="16">
        <f t="shared" si="1"/>
        <v>0</v>
      </c>
      <c r="M48" s="16" t="s">
        <v>136</v>
      </c>
      <c r="N48" s="16" t="str">
        <f t="shared" si="2"/>
        <v/>
      </c>
      <c r="O48" s="16" t="str">
        <f t="shared" si="3"/>
        <v/>
      </c>
      <c r="P48" s="16" t="str">
        <f t="shared" si="4"/>
        <v>email:string,password:string</v>
      </c>
      <c r="Q48" s="16" t="str">
        <f t="shared" si="5"/>
        <v/>
      </c>
    </row>
    <row r="49" spans="2:17" x14ac:dyDescent="0.25">
      <c r="B49" s="10" t="s">
        <v>107</v>
      </c>
      <c r="C49" s="9"/>
      <c r="D49" s="9"/>
      <c r="F49" s="10" t="s">
        <v>117</v>
      </c>
      <c r="G49" s="9"/>
      <c r="H49" s="9"/>
      <c r="J49" s="16">
        <f t="shared" si="0"/>
        <v>0</v>
      </c>
      <c r="K49" s="16">
        <f t="shared" si="1"/>
        <v>0</v>
      </c>
      <c r="M49" s="16" t="s">
        <v>137</v>
      </c>
      <c r="N49" s="16" t="str">
        <f t="shared" si="2"/>
        <v/>
      </c>
      <c r="O49" s="16" t="str">
        <f t="shared" si="3"/>
        <v/>
      </c>
      <c r="P49" s="16" t="str">
        <f t="shared" si="4"/>
        <v>email:string,password:string</v>
      </c>
      <c r="Q49" s="16" t="str">
        <f t="shared" si="5"/>
        <v/>
      </c>
    </row>
    <row r="50" spans="2:17" x14ac:dyDescent="0.25">
      <c r="B50" s="10" t="s">
        <v>108</v>
      </c>
      <c r="C50" s="9"/>
      <c r="D50" s="9"/>
      <c r="F50" s="10" t="s">
        <v>118</v>
      </c>
      <c r="G50" s="9"/>
      <c r="H50" s="9"/>
      <c r="J50" s="16">
        <f t="shared" si="0"/>
        <v>0</v>
      </c>
      <c r="K50" s="16">
        <f t="shared" si="1"/>
        <v>0</v>
      </c>
      <c r="M50" s="16" t="s">
        <v>138</v>
      </c>
      <c r="N50" s="16" t="str">
        <f t="shared" si="2"/>
        <v/>
      </c>
      <c r="O50" s="16" t="str">
        <f t="shared" si="3"/>
        <v/>
      </c>
      <c r="P50" s="16" t="str">
        <f t="shared" si="4"/>
        <v>email:string,password:string</v>
      </c>
      <c r="Q50" s="16" t="str">
        <f t="shared" si="5"/>
        <v/>
      </c>
    </row>
    <row r="51" spans="2:17" x14ac:dyDescent="0.25">
      <c r="B51" s="10" t="s">
        <v>109</v>
      </c>
      <c r="C51" s="9"/>
      <c r="D51" s="9"/>
      <c r="F51" s="10" t="s">
        <v>119</v>
      </c>
      <c r="G51" s="9"/>
      <c r="H51" s="9"/>
      <c r="J51" s="16">
        <f t="shared" si="0"/>
        <v>0</v>
      </c>
      <c r="K51" s="16">
        <f t="shared" si="1"/>
        <v>0</v>
      </c>
      <c r="M51" s="16" t="s">
        <v>139</v>
      </c>
      <c r="N51" s="16" t="str">
        <f t="shared" si="2"/>
        <v/>
      </c>
      <c r="O51" s="16" t="str">
        <f t="shared" si="3"/>
        <v/>
      </c>
      <c r="P51" s="16" t="str">
        <f t="shared" si="4"/>
        <v>email:string,password:string</v>
      </c>
      <c r="Q51" s="16" t="str">
        <f t="shared" si="5"/>
        <v/>
      </c>
    </row>
    <row r="52" spans="2:17" x14ac:dyDescent="0.25">
      <c r="B52" s="10" t="s">
        <v>110</v>
      </c>
      <c r="C52" s="9"/>
      <c r="D52" s="9"/>
      <c r="F52" s="10" t="s">
        <v>120</v>
      </c>
      <c r="G52" s="9"/>
      <c r="H52" s="9"/>
      <c r="J52" s="16">
        <f t="shared" si="0"/>
        <v>0</v>
      </c>
      <c r="K52" s="16">
        <f t="shared" si="1"/>
        <v>0</v>
      </c>
      <c r="M52" s="16" t="s">
        <v>140</v>
      </c>
      <c r="N52" s="16" t="str">
        <f t="shared" si="2"/>
        <v/>
      </c>
      <c r="O52" s="16" t="str">
        <f t="shared" si="3"/>
        <v/>
      </c>
      <c r="P52" s="16" t="str">
        <f t="shared" si="4"/>
        <v>email:string,password:string</v>
      </c>
      <c r="Q52" s="16" t="str">
        <f t="shared" si="5"/>
        <v/>
      </c>
    </row>
    <row r="53" spans="2:17" x14ac:dyDescent="0.25">
      <c r="B53" s="10" t="s">
        <v>111</v>
      </c>
      <c r="C53" s="9"/>
      <c r="D53" s="9"/>
      <c r="F53" s="10" t="s">
        <v>121</v>
      </c>
      <c r="G53" s="9"/>
      <c r="H53" s="9"/>
      <c r="J53" s="16">
        <f t="shared" si="0"/>
        <v>0</v>
      </c>
      <c r="K53" s="16">
        <f t="shared" si="1"/>
        <v>0</v>
      </c>
      <c r="M53" s="16" t="s">
        <v>141</v>
      </c>
      <c r="N53" s="16" t="str">
        <f t="shared" si="2"/>
        <v/>
      </c>
      <c r="O53" s="16" t="str">
        <f t="shared" si="3"/>
        <v/>
      </c>
      <c r="P53" s="16" t="str">
        <f t="shared" si="4"/>
        <v>email:string,password:string</v>
      </c>
      <c r="Q53" s="16" t="str">
        <f t="shared" si="5"/>
        <v/>
      </c>
    </row>
    <row r="54" spans="2:17" x14ac:dyDescent="0.25">
      <c r="B54" s="10" t="s">
        <v>112</v>
      </c>
      <c r="C54" s="9"/>
      <c r="D54" s="9"/>
      <c r="F54" s="10" t="s">
        <v>122</v>
      </c>
      <c r="G54" s="9"/>
      <c r="H54" s="9"/>
      <c r="J54" s="16">
        <f t="shared" si="0"/>
        <v>0</v>
      </c>
      <c r="K54" s="16">
        <f t="shared" si="1"/>
        <v>0</v>
      </c>
      <c r="M54" s="16" t="s">
        <v>142</v>
      </c>
      <c r="N54" s="16" t="str">
        <f t="shared" si="2"/>
        <v/>
      </c>
      <c r="O54" s="16" t="str">
        <f t="shared" si="3"/>
        <v/>
      </c>
      <c r="P54" s="16" t="str">
        <f t="shared" si="4"/>
        <v>email:string,password:string</v>
      </c>
      <c r="Q54" s="16" t="str">
        <f t="shared" si="5"/>
        <v/>
      </c>
    </row>
    <row r="55" spans="2:17" x14ac:dyDescent="0.25">
      <c r="B55" s="10" t="s">
        <v>113</v>
      </c>
      <c r="C55" s="9"/>
      <c r="D55" s="9"/>
      <c r="F55" s="10" t="s">
        <v>123</v>
      </c>
      <c r="G55" s="9"/>
      <c r="H55" s="9"/>
      <c r="J55" s="16">
        <f t="shared" si="0"/>
        <v>0</v>
      </c>
      <c r="K55" s="16">
        <f t="shared" si="1"/>
        <v>0</v>
      </c>
      <c r="M55" s="16" t="s">
        <v>143</v>
      </c>
      <c r="N55" s="16" t="str">
        <f t="shared" si="2"/>
        <v/>
      </c>
      <c r="O55" s="16" t="str">
        <f t="shared" si="3"/>
        <v/>
      </c>
      <c r="P55" s="16" t="str">
        <f t="shared" si="4"/>
        <v>email:string,password:string</v>
      </c>
      <c r="Q55" s="16" t="str">
        <f t="shared" si="5"/>
        <v/>
      </c>
    </row>
    <row r="58" spans="2:17" x14ac:dyDescent="0.25">
      <c r="B58" s="10" t="s">
        <v>126</v>
      </c>
    </row>
    <row r="59" spans="2:17" x14ac:dyDescent="0.25">
      <c r="B59" s="23" t="s">
        <v>127</v>
      </c>
      <c r="C59" s="23" t="str">
        <f>A4&amp;A5&amp;A6&amp;D44&amp;B1&amp;M41</f>
        <v>php artisan generate:migration create_users_table --fields="email:string,password:string"</v>
      </c>
      <c r="D59" s="23"/>
      <c r="E59" s="23"/>
      <c r="F59" s="23"/>
      <c r="G59" s="23"/>
    </row>
    <row r="60" spans="2:17" x14ac:dyDescent="0.25">
      <c r="B60" s="23" t="s">
        <v>127</v>
      </c>
      <c r="C60" s="23" t="s">
        <v>84</v>
      </c>
      <c r="D60" s="23"/>
      <c r="E60" s="23"/>
      <c r="F60" s="23"/>
      <c r="G60" s="23"/>
    </row>
    <row r="61" spans="2:17" x14ac:dyDescent="0.25">
      <c r="B61" s="23" t="s">
        <v>127</v>
      </c>
      <c r="C61" s="23" t="str">
        <f>A4&amp;B4&amp;G44</f>
        <v>php artisan generate:model User</v>
      </c>
      <c r="D61" s="23"/>
      <c r="E61" s="23"/>
      <c r="F61" s="23"/>
      <c r="G61" s="23"/>
    </row>
    <row r="64" spans="2:17" x14ac:dyDescent="0.25">
      <c r="B64" s="21" t="s">
        <v>149</v>
      </c>
      <c r="G64" s="10" t="s">
        <v>194</v>
      </c>
    </row>
    <row r="65" spans="2:8" x14ac:dyDescent="0.25">
      <c r="B65" s="10" t="s">
        <v>150</v>
      </c>
      <c r="D65" s="9" t="s">
        <v>191</v>
      </c>
      <c r="F65" s="20" t="s">
        <v>193</v>
      </c>
      <c r="G65" s="22" t="str">
        <f>"app/views/"&amp;D66</f>
        <v>app/views/user</v>
      </c>
      <c r="H65" s="22"/>
    </row>
    <row r="66" spans="2:8" x14ac:dyDescent="0.25">
      <c r="B66" s="10" t="s">
        <v>151</v>
      </c>
      <c r="D66" s="9" t="s">
        <v>168</v>
      </c>
      <c r="F66" s="20" t="s">
        <v>192</v>
      </c>
      <c r="G66" s="22" t="str">
        <f>D65&amp;".blade.php"</f>
        <v>newuser.blade.php</v>
      </c>
    </row>
    <row r="67" spans="2:8" x14ac:dyDescent="0.25">
      <c r="B67" s="10" t="s">
        <v>156</v>
      </c>
      <c r="D67" s="9" t="s">
        <v>168</v>
      </c>
      <c r="F67" s="24" t="s">
        <v>157</v>
      </c>
      <c r="G67" s="16" t="str">
        <f>UPPER(LEFT(D67,1))&amp;RIGHT(D67,LEN(D67)-1)&amp;"Controller"</f>
        <v>UserController</v>
      </c>
    </row>
    <row r="68" spans="2:8" x14ac:dyDescent="0.25">
      <c r="B68" s="23" t="s">
        <v>127</v>
      </c>
      <c r="C68" s="23" t="str">
        <f>A4&amp;B5&amp;G67</f>
        <v>php artisan generate:controller UserController</v>
      </c>
      <c r="D68" s="23"/>
      <c r="E68" s="23"/>
      <c r="F68" s="23"/>
      <c r="G68" s="23"/>
    </row>
    <row r="69" spans="2:8" x14ac:dyDescent="0.25">
      <c r="B69" s="10" t="s">
        <v>160</v>
      </c>
      <c r="D69" s="9" t="s">
        <v>191</v>
      </c>
    </row>
    <row r="70" spans="2:8" x14ac:dyDescent="0.25">
      <c r="C70" s="10" t="s">
        <v>155</v>
      </c>
      <c r="D70" s="10" t="str">
        <f>" app/Controllers/"&amp;G67&amp;".php"</f>
        <v xml:space="preserve"> app/Controllers/UserController.php</v>
      </c>
    </row>
    <row r="71" spans="2:8" x14ac:dyDescent="0.25">
      <c r="D71" s="22" t="str">
        <f>"public function "&amp;D69&amp;"() {"</f>
        <v>public function newuser() {</v>
      </c>
    </row>
    <row r="72" spans="2:8" x14ac:dyDescent="0.25">
      <c r="D72" s="22" t="str">
        <f>"    Return View::make('"&amp;D66&amp;IF(D66&lt;&gt;"",".","")&amp;D65&amp;"'"&amp;");"</f>
        <v xml:space="preserve">    Return View::make('user.newuser');</v>
      </c>
    </row>
    <row r="73" spans="2:8" x14ac:dyDescent="0.25">
      <c r="D73" s="22" t="s">
        <v>39</v>
      </c>
    </row>
    <row r="74" spans="2:8" x14ac:dyDescent="0.25">
      <c r="B74" s="10" t="s">
        <v>159</v>
      </c>
      <c r="D74" s="10" t="s">
        <v>161</v>
      </c>
    </row>
    <row r="75" spans="2:8" x14ac:dyDescent="0.25">
      <c r="D75" s="22" t="str">
        <f>"Route::get('"&amp;D65&amp;"','"&amp;G67&amp;"@"&amp;D69&amp;"');"</f>
        <v>Route::get('newuser','UserController@newuser');</v>
      </c>
    </row>
  </sheetData>
  <dataValidations count="1">
    <dataValidation type="list" allowBlank="1" showInputMessage="1" showErrorMessage="1" sqref="D46:D55 H46:H55">
      <formula1>$M$46:$M$55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I71"/>
  <sheetViews>
    <sheetView tabSelected="1" topLeftCell="A23" workbookViewId="0">
      <selection activeCell="B26" sqref="B26"/>
    </sheetView>
  </sheetViews>
  <sheetFormatPr baseColWidth="10" defaultRowHeight="15" x14ac:dyDescent="0.25"/>
  <cols>
    <col min="1" max="16384" width="11.42578125" style="10"/>
  </cols>
  <sheetData>
    <row r="3" spans="2:9" x14ac:dyDescent="0.25">
      <c r="B3" s="10" t="s">
        <v>195</v>
      </c>
    </row>
    <row r="5" spans="2:9" x14ac:dyDescent="0.25">
      <c r="B5" s="10" t="s">
        <v>196</v>
      </c>
    </row>
    <row r="6" spans="2:9" x14ac:dyDescent="0.25">
      <c r="B6" s="10" t="s">
        <v>197</v>
      </c>
    </row>
    <row r="7" spans="2:9" x14ac:dyDescent="0.25">
      <c r="C7" s="10" t="s">
        <v>198</v>
      </c>
      <c r="D7" s="10" t="s">
        <v>172</v>
      </c>
    </row>
    <row r="8" spans="2:9" x14ac:dyDescent="0.25">
      <c r="C8" s="10" t="s">
        <v>199</v>
      </c>
      <c r="D8" s="10" t="s">
        <v>170</v>
      </c>
    </row>
    <row r="9" spans="2:9" x14ac:dyDescent="0.25">
      <c r="D9" s="10" t="s">
        <v>171</v>
      </c>
    </row>
    <row r="10" spans="2:9" x14ac:dyDescent="0.25">
      <c r="C10" s="10" t="s">
        <v>200</v>
      </c>
    </row>
    <row r="11" spans="2:9" x14ac:dyDescent="0.25">
      <c r="D11" s="10" t="s">
        <v>201</v>
      </c>
    </row>
    <row r="13" spans="2:9" x14ac:dyDescent="0.25">
      <c r="B13" s="10" t="s">
        <v>214</v>
      </c>
    </row>
    <row r="14" spans="2:9" x14ac:dyDescent="0.25">
      <c r="B14" s="26" t="s">
        <v>173</v>
      </c>
      <c r="C14" s="23" t="s">
        <v>174</v>
      </c>
      <c r="D14" s="23"/>
      <c r="E14" s="23"/>
      <c r="F14" s="23"/>
      <c r="G14" s="23"/>
      <c r="H14" s="23"/>
      <c r="I14" s="23"/>
    </row>
    <row r="15" spans="2:9" x14ac:dyDescent="0.25">
      <c r="B15" s="23" t="s">
        <v>127</v>
      </c>
      <c r="C15" s="23" t="s">
        <v>84</v>
      </c>
      <c r="D15" s="23"/>
      <c r="E15" s="23"/>
      <c r="F15" s="23"/>
      <c r="G15" s="23"/>
    </row>
    <row r="16" spans="2:9" x14ac:dyDescent="0.25">
      <c r="B16" s="23" t="s">
        <v>127</v>
      </c>
      <c r="C16" s="23" t="s">
        <v>215</v>
      </c>
      <c r="D16" s="23"/>
      <c r="E16" s="23"/>
      <c r="F16" s="23"/>
      <c r="G16" s="23"/>
    </row>
    <row r="18" spans="2:7" x14ac:dyDescent="0.25">
      <c r="B18" s="10" t="s">
        <v>202</v>
      </c>
    </row>
    <row r="19" spans="2:7" x14ac:dyDescent="0.25">
      <c r="B19" s="23" t="s">
        <v>127</v>
      </c>
      <c r="C19" s="23" t="s">
        <v>169</v>
      </c>
      <c r="D19" s="23"/>
      <c r="E19" s="23"/>
      <c r="F19" s="23"/>
      <c r="G19" s="23"/>
    </row>
    <row r="21" spans="2:7" x14ac:dyDescent="0.25">
      <c r="B21" s="10" t="s">
        <v>228</v>
      </c>
    </row>
    <row r="22" spans="2:7" x14ac:dyDescent="0.25">
      <c r="C22" s="25" t="s">
        <v>204</v>
      </c>
    </row>
    <row r="23" spans="2:7" x14ac:dyDescent="0.25">
      <c r="C23" s="22" t="s">
        <v>203</v>
      </c>
    </row>
    <row r="24" spans="2:7" x14ac:dyDescent="0.25">
      <c r="C24" s="22" t="s">
        <v>229</v>
      </c>
    </row>
    <row r="25" spans="2:7" x14ac:dyDescent="0.25">
      <c r="C25" s="25" t="s">
        <v>39</v>
      </c>
    </row>
    <row r="26" spans="2:7" x14ac:dyDescent="0.25">
      <c r="B26" s="10" t="s">
        <v>232</v>
      </c>
      <c r="C26" s="22"/>
    </row>
    <row r="27" spans="2:7" x14ac:dyDescent="0.25">
      <c r="C27" s="22" t="s">
        <v>233</v>
      </c>
    </row>
    <row r="28" spans="2:7" x14ac:dyDescent="0.25">
      <c r="C28" s="22" t="s">
        <v>234</v>
      </c>
      <c r="D28" s="22"/>
    </row>
    <row r="29" spans="2:7" x14ac:dyDescent="0.25">
      <c r="C29" s="22" t="s">
        <v>235</v>
      </c>
      <c r="D29" s="22"/>
    </row>
    <row r="30" spans="2:7" x14ac:dyDescent="0.25">
      <c r="C30" s="22" t="s">
        <v>236</v>
      </c>
      <c r="D30" s="22"/>
    </row>
    <row r="31" spans="2:7" x14ac:dyDescent="0.25">
      <c r="C31" s="22"/>
      <c r="D31" s="22" t="s">
        <v>237</v>
      </c>
    </row>
    <row r="32" spans="2:7" x14ac:dyDescent="0.25">
      <c r="C32" s="22"/>
      <c r="D32" s="22" t="s">
        <v>238</v>
      </c>
    </row>
    <row r="33" spans="2:7" x14ac:dyDescent="0.25">
      <c r="C33" s="22"/>
      <c r="D33" s="22" t="s">
        <v>239</v>
      </c>
    </row>
    <row r="34" spans="2:7" x14ac:dyDescent="0.25">
      <c r="C34" s="22"/>
      <c r="D34" s="22" t="s">
        <v>240</v>
      </c>
    </row>
    <row r="35" spans="2:7" x14ac:dyDescent="0.25">
      <c r="D35" s="22" t="s">
        <v>241</v>
      </c>
      <c r="E35" s="22"/>
      <c r="F35" s="22"/>
    </row>
    <row r="36" spans="2:7" x14ac:dyDescent="0.25">
      <c r="D36" s="22"/>
      <c r="E36" s="22" t="s">
        <v>242</v>
      </c>
    </row>
    <row r="37" spans="2:7" x14ac:dyDescent="0.25">
      <c r="D37" s="22"/>
      <c r="E37" s="22" t="s">
        <v>243</v>
      </c>
      <c r="F37" s="22"/>
    </row>
    <row r="38" spans="2:7" x14ac:dyDescent="0.25">
      <c r="D38" s="22" t="s">
        <v>244</v>
      </c>
      <c r="E38" s="22"/>
      <c r="F38" s="22"/>
    </row>
    <row r="39" spans="2:7" x14ac:dyDescent="0.25">
      <c r="C39" s="22" t="s">
        <v>39</v>
      </c>
      <c r="D39" s="22"/>
      <c r="E39" s="22"/>
      <c r="F39" s="22"/>
    </row>
    <row r="40" spans="2:7" x14ac:dyDescent="0.25">
      <c r="C40" s="22" t="s">
        <v>245</v>
      </c>
      <c r="D40" s="22"/>
      <c r="E40" s="22"/>
      <c r="F40" s="22"/>
      <c r="G40" s="22"/>
    </row>
    <row r="41" spans="2:7" x14ac:dyDescent="0.25">
      <c r="C41" s="22" t="s">
        <v>246</v>
      </c>
      <c r="D41" s="22"/>
      <c r="F41" s="22"/>
      <c r="G41" s="22"/>
    </row>
    <row r="42" spans="2:7" x14ac:dyDescent="0.25">
      <c r="C42" s="22" t="s">
        <v>247</v>
      </c>
      <c r="D42" s="22"/>
      <c r="F42" s="22"/>
      <c r="G42" s="22"/>
    </row>
    <row r="43" spans="2:7" x14ac:dyDescent="0.25">
      <c r="C43" s="22" t="s">
        <v>39</v>
      </c>
      <c r="D43" s="22"/>
      <c r="F43" s="22"/>
      <c r="G43" s="22"/>
    </row>
    <row r="44" spans="2:7" x14ac:dyDescent="0.25">
      <c r="B44" s="10" t="s">
        <v>231</v>
      </c>
      <c r="C44" s="22"/>
    </row>
    <row r="45" spans="2:7" x14ac:dyDescent="0.25">
      <c r="C45" s="22" t="s">
        <v>205</v>
      </c>
    </row>
    <row r="46" spans="2:7" x14ac:dyDescent="0.25">
      <c r="C46" s="22" t="s">
        <v>206</v>
      </c>
    </row>
    <row r="47" spans="2:7" x14ac:dyDescent="0.25">
      <c r="C47" s="22" t="s">
        <v>39</v>
      </c>
    </row>
    <row r="48" spans="2:7" x14ac:dyDescent="0.25">
      <c r="B48" s="10" t="s">
        <v>219</v>
      </c>
      <c r="C48" s="22"/>
    </row>
    <row r="49" spans="2:3" x14ac:dyDescent="0.25">
      <c r="C49" s="22" t="s">
        <v>220</v>
      </c>
    </row>
    <row r="50" spans="2:3" x14ac:dyDescent="0.25">
      <c r="C50" s="22" t="s">
        <v>221</v>
      </c>
    </row>
    <row r="51" spans="2:3" x14ac:dyDescent="0.25">
      <c r="C51" s="22" t="s">
        <v>39</v>
      </c>
    </row>
    <row r="52" spans="2:3" x14ac:dyDescent="0.25">
      <c r="B52" s="10" t="s">
        <v>210</v>
      </c>
      <c r="C52" s="22"/>
    </row>
    <row r="53" spans="2:3" x14ac:dyDescent="0.25">
      <c r="C53" s="22" t="s">
        <v>211</v>
      </c>
    </row>
    <row r="54" spans="2:3" x14ac:dyDescent="0.25">
      <c r="C54" s="22" t="s">
        <v>212</v>
      </c>
    </row>
    <row r="55" spans="2:3" x14ac:dyDescent="0.25">
      <c r="C55" s="22" t="s">
        <v>39</v>
      </c>
    </row>
    <row r="56" spans="2:3" x14ac:dyDescent="0.25">
      <c r="C56" s="22"/>
    </row>
    <row r="58" spans="2:3" x14ac:dyDescent="0.25">
      <c r="B58" s="10" t="s">
        <v>207</v>
      </c>
    </row>
    <row r="59" spans="2:3" x14ac:dyDescent="0.25">
      <c r="C59" s="22" t="s">
        <v>208</v>
      </c>
    </row>
    <row r="60" spans="2:3" x14ac:dyDescent="0.25">
      <c r="C60" s="22" t="s">
        <v>216</v>
      </c>
    </row>
    <row r="61" spans="2:3" x14ac:dyDescent="0.25">
      <c r="C61" s="22" t="s">
        <v>209</v>
      </c>
    </row>
    <row r="62" spans="2:3" x14ac:dyDescent="0.25">
      <c r="C62" s="22" t="s">
        <v>230</v>
      </c>
    </row>
    <row r="63" spans="2:3" x14ac:dyDescent="0.25">
      <c r="C63" s="22" t="s">
        <v>217</v>
      </c>
    </row>
    <row r="64" spans="2:3" x14ac:dyDescent="0.25">
      <c r="C64" s="22" t="s">
        <v>218</v>
      </c>
    </row>
    <row r="65" spans="2:3" x14ac:dyDescent="0.25">
      <c r="C65" s="10" t="s">
        <v>213</v>
      </c>
    </row>
    <row r="67" spans="2:3" x14ac:dyDescent="0.25">
      <c r="B67" s="10" t="s">
        <v>222</v>
      </c>
    </row>
    <row r="68" spans="2:3" x14ac:dyDescent="0.25">
      <c r="B68" s="10" t="s">
        <v>223</v>
      </c>
    </row>
    <row r="69" spans="2:3" x14ac:dyDescent="0.25">
      <c r="C69" s="10" t="s">
        <v>179</v>
      </c>
    </row>
    <row r="70" spans="2:3" x14ac:dyDescent="0.25">
      <c r="C70" s="10" t="s">
        <v>224</v>
      </c>
    </row>
    <row r="71" spans="2:3" x14ac:dyDescent="0.25">
      <c r="C71" s="10" t="s">
        <v>178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D22"/>
  <sheetViews>
    <sheetView workbookViewId="0">
      <selection activeCell="B6" sqref="B6:C8"/>
    </sheetView>
  </sheetViews>
  <sheetFormatPr baseColWidth="10" defaultRowHeight="15" x14ac:dyDescent="0.25"/>
  <cols>
    <col min="1" max="16384" width="11.42578125" style="10"/>
  </cols>
  <sheetData>
    <row r="3" spans="2:4" x14ac:dyDescent="0.25">
      <c r="B3" s="10" t="s">
        <v>175</v>
      </c>
    </row>
    <row r="5" spans="2:4" x14ac:dyDescent="0.25">
      <c r="B5" s="10" t="s">
        <v>176</v>
      </c>
    </row>
    <row r="6" spans="2:4" x14ac:dyDescent="0.25">
      <c r="B6" s="10" t="s">
        <v>177</v>
      </c>
    </row>
    <row r="7" spans="2:4" x14ac:dyDescent="0.25">
      <c r="C7" s="10" t="s">
        <v>179</v>
      </c>
    </row>
    <row r="8" spans="2:4" x14ac:dyDescent="0.25">
      <c r="C8" s="10" t="s">
        <v>178</v>
      </c>
    </row>
    <row r="10" spans="2:4" x14ac:dyDescent="0.25">
      <c r="B10" s="10" t="s">
        <v>180</v>
      </c>
    </row>
    <row r="11" spans="2:4" x14ac:dyDescent="0.25">
      <c r="B11" s="10" t="s">
        <v>181</v>
      </c>
    </row>
    <row r="12" spans="2:4" x14ac:dyDescent="0.25">
      <c r="B12" s="10" t="s">
        <v>182</v>
      </c>
    </row>
    <row r="14" spans="2:4" x14ac:dyDescent="0.25">
      <c r="B14" s="10" t="s">
        <v>183</v>
      </c>
    </row>
    <row r="15" spans="2:4" x14ac:dyDescent="0.25">
      <c r="B15" s="27" t="s">
        <v>184</v>
      </c>
    </row>
    <row r="16" spans="2:4" x14ac:dyDescent="0.25">
      <c r="B16" s="25" t="s">
        <v>185</v>
      </c>
      <c r="D16" s="10" t="s">
        <v>187</v>
      </c>
    </row>
    <row r="17" spans="2:3" x14ac:dyDescent="0.25">
      <c r="B17" s="25" t="s">
        <v>186</v>
      </c>
    </row>
    <row r="18" spans="2:3" x14ac:dyDescent="0.25">
      <c r="B18" s="22" t="s">
        <v>188</v>
      </c>
    </row>
    <row r="19" spans="2:3" x14ac:dyDescent="0.25">
      <c r="C19" s="22" t="s">
        <v>189</v>
      </c>
    </row>
    <row r="20" spans="2:3" x14ac:dyDescent="0.25">
      <c r="B20" s="22" t="s">
        <v>186</v>
      </c>
    </row>
    <row r="22" spans="2:3" x14ac:dyDescent="0.25">
      <c r="B22" s="10" t="s">
        <v>190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Laravel</vt:lpstr>
      <vt:lpstr>LaravelGenerate</vt:lpstr>
      <vt:lpstr>AutoLaravel v1</vt:lpstr>
      <vt:lpstr>laravelAuth v1</vt:lpstr>
      <vt:lpstr>HTML template v1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adelaida Escobar Hurtado</dc:creator>
  <cp:lastModifiedBy>maria adelaida Escobar Hurtado</cp:lastModifiedBy>
  <dcterms:created xsi:type="dcterms:W3CDTF">2013-08-05T20:57:51Z</dcterms:created>
  <dcterms:modified xsi:type="dcterms:W3CDTF">2013-08-24T03:07:59Z</dcterms:modified>
</cp:coreProperties>
</file>