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github\smartChartv1\public\support files\"/>
    </mc:Choice>
  </mc:AlternateContent>
  <bookViews>
    <workbookView xWindow="0" yWindow="0" windowWidth="20490" windowHeight="7155" activeTab="1"/>
  </bookViews>
  <sheets>
    <sheet name="Hoja1" sheetId="1" r:id="rId1"/>
    <sheet name="arrayBuilde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2" l="1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" i="2"/>
  <c r="K4" i="2"/>
  <c r="K5" i="2"/>
  <c r="A4" i="2"/>
  <c r="B4" i="2"/>
  <c r="C4" i="2"/>
  <c r="H4" i="2" s="1"/>
  <c r="D4" i="2"/>
  <c r="I4" i="2" s="1"/>
  <c r="E4" i="2"/>
  <c r="J4" i="2" s="1"/>
  <c r="A5" i="2"/>
  <c r="B5" i="2"/>
  <c r="C5" i="2"/>
  <c r="H5" i="2" s="1"/>
  <c r="D5" i="2"/>
  <c r="I5" i="2" s="1"/>
  <c r="E5" i="2"/>
  <c r="J5" i="2" s="1"/>
  <c r="A6" i="2"/>
  <c r="B6" i="2"/>
  <c r="C6" i="2"/>
  <c r="H6" i="2" s="1"/>
  <c r="D6" i="2"/>
  <c r="I6" i="2" s="1"/>
  <c r="E6" i="2"/>
  <c r="J6" i="2" s="1"/>
  <c r="A7" i="2"/>
  <c r="B7" i="2"/>
  <c r="C7" i="2"/>
  <c r="H7" i="2" s="1"/>
  <c r="D7" i="2"/>
  <c r="I7" i="2" s="1"/>
  <c r="E7" i="2"/>
  <c r="J7" i="2" s="1"/>
  <c r="A8" i="2"/>
  <c r="B8" i="2"/>
  <c r="C8" i="2"/>
  <c r="H8" i="2" s="1"/>
  <c r="D8" i="2"/>
  <c r="I8" i="2" s="1"/>
  <c r="E8" i="2"/>
  <c r="J8" i="2" s="1"/>
  <c r="A9" i="2"/>
  <c r="B9" i="2"/>
  <c r="C9" i="2"/>
  <c r="H9" i="2" s="1"/>
  <c r="D9" i="2"/>
  <c r="I9" i="2" s="1"/>
  <c r="E9" i="2"/>
  <c r="J9" i="2" s="1"/>
  <c r="A10" i="2"/>
  <c r="B10" i="2"/>
  <c r="C10" i="2"/>
  <c r="H10" i="2" s="1"/>
  <c r="D10" i="2"/>
  <c r="I10" i="2" s="1"/>
  <c r="E10" i="2"/>
  <c r="J10" i="2" s="1"/>
  <c r="A11" i="2"/>
  <c r="B11" i="2"/>
  <c r="C11" i="2"/>
  <c r="H11" i="2" s="1"/>
  <c r="D11" i="2"/>
  <c r="I11" i="2" s="1"/>
  <c r="E11" i="2"/>
  <c r="J11" i="2" s="1"/>
  <c r="A12" i="2"/>
  <c r="B12" i="2"/>
  <c r="C12" i="2"/>
  <c r="H12" i="2" s="1"/>
  <c r="D12" i="2"/>
  <c r="I12" i="2" s="1"/>
  <c r="E12" i="2"/>
  <c r="J12" i="2" s="1"/>
  <c r="A13" i="2"/>
  <c r="B13" i="2"/>
  <c r="C13" i="2"/>
  <c r="H13" i="2" s="1"/>
  <c r="D13" i="2"/>
  <c r="I13" i="2" s="1"/>
  <c r="E13" i="2"/>
  <c r="J13" i="2" s="1"/>
  <c r="A14" i="2"/>
  <c r="B14" i="2"/>
  <c r="C14" i="2"/>
  <c r="H14" i="2" s="1"/>
  <c r="D14" i="2"/>
  <c r="I14" i="2" s="1"/>
  <c r="E14" i="2"/>
  <c r="J14" i="2" s="1"/>
  <c r="A15" i="2"/>
  <c r="B15" i="2"/>
  <c r="C15" i="2"/>
  <c r="H15" i="2" s="1"/>
  <c r="D15" i="2"/>
  <c r="I15" i="2" s="1"/>
  <c r="E15" i="2"/>
  <c r="J15" i="2" s="1"/>
  <c r="A16" i="2"/>
  <c r="B16" i="2"/>
  <c r="C16" i="2"/>
  <c r="H16" i="2" s="1"/>
  <c r="D16" i="2"/>
  <c r="I16" i="2" s="1"/>
  <c r="E16" i="2"/>
  <c r="J16" i="2" s="1"/>
  <c r="A17" i="2"/>
  <c r="B17" i="2"/>
  <c r="C17" i="2"/>
  <c r="H17" i="2" s="1"/>
  <c r="D17" i="2"/>
  <c r="I17" i="2" s="1"/>
  <c r="E17" i="2"/>
  <c r="J17" i="2" s="1"/>
  <c r="A18" i="2"/>
  <c r="B18" i="2"/>
  <c r="C18" i="2"/>
  <c r="H18" i="2" s="1"/>
  <c r="D18" i="2"/>
  <c r="I18" i="2" s="1"/>
  <c r="E18" i="2"/>
  <c r="J18" i="2" s="1"/>
  <c r="A19" i="2"/>
  <c r="B19" i="2"/>
  <c r="C19" i="2"/>
  <c r="H19" i="2" s="1"/>
  <c r="D19" i="2"/>
  <c r="I19" i="2" s="1"/>
  <c r="E19" i="2"/>
  <c r="J19" i="2" s="1"/>
  <c r="A20" i="2"/>
  <c r="B20" i="2"/>
  <c r="C20" i="2"/>
  <c r="H20" i="2" s="1"/>
  <c r="D20" i="2"/>
  <c r="I20" i="2" s="1"/>
  <c r="E20" i="2"/>
  <c r="J20" i="2" s="1"/>
  <c r="A21" i="2"/>
  <c r="B21" i="2"/>
  <c r="C21" i="2"/>
  <c r="H21" i="2" s="1"/>
  <c r="D21" i="2"/>
  <c r="I21" i="2" s="1"/>
  <c r="E21" i="2"/>
  <c r="J21" i="2" s="1"/>
  <c r="A22" i="2"/>
  <c r="B22" i="2"/>
  <c r="C22" i="2"/>
  <c r="H22" i="2" s="1"/>
  <c r="D22" i="2"/>
  <c r="I22" i="2" s="1"/>
  <c r="E22" i="2"/>
  <c r="J22" i="2" s="1"/>
  <c r="A23" i="2"/>
  <c r="B23" i="2"/>
  <c r="C23" i="2"/>
  <c r="H23" i="2" s="1"/>
  <c r="D23" i="2"/>
  <c r="I23" i="2" s="1"/>
  <c r="E23" i="2"/>
  <c r="J23" i="2" s="1"/>
  <c r="A24" i="2"/>
  <c r="B24" i="2"/>
  <c r="C24" i="2"/>
  <c r="H24" i="2" s="1"/>
  <c r="D24" i="2"/>
  <c r="I24" i="2" s="1"/>
  <c r="E24" i="2"/>
  <c r="J24" i="2" s="1"/>
  <c r="A25" i="2"/>
  <c r="B25" i="2"/>
  <c r="C25" i="2"/>
  <c r="H25" i="2" s="1"/>
  <c r="D25" i="2"/>
  <c r="I25" i="2" s="1"/>
  <c r="E25" i="2"/>
  <c r="J25" i="2" s="1"/>
  <c r="A26" i="2"/>
  <c r="B26" i="2"/>
  <c r="C26" i="2"/>
  <c r="H26" i="2" s="1"/>
  <c r="D26" i="2"/>
  <c r="I26" i="2" s="1"/>
  <c r="E26" i="2"/>
  <c r="J26" i="2" s="1"/>
  <c r="A27" i="2"/>
  <c r="B27" i="2"/>
  <c r="C27" i="2"/>
  <c r="H27" i="2" s="1"/>
  <c r="D27" i="2"/>
  <c r="I27" i="2" s="1"/>
  <c r="E27" i="2"/>
  <c r="J27" i="2" s="1"/>
  <c r="A28" i="2"/>
  <c r="B28" i="2"/>
  <c r="C28" i="2"/>
  <c r="H28" i="2" s="1"/>
  <c r="D28" i="2"/>
  <c r="I28" i="2" s="1"/>
  <c r="E28" i="2"/>
  <c r="J28" i="2" s="1"/>
  <c r="A29" i="2"/>
  <c r="B29" i="2"/>
  <c r="C29" i="2"/>
  <c r="H29" i="2" s="1"/>
  <c r="D29" i="2"/>
  <c r="I29" i="2" s="1"/>
  <c r="E29" i="2"/>
  <c r="J29" i="2" s="1"/>
  <c r="A30" i="2"/>
  <c r="B30" i="2"/>
  <c r="C30" i="2"/>
  <c r="H30" i="2" s="1"/>
  <c r="D30" i="2"/>
  <c r="I30" i="2" s="1"/>
  <c r="E30" i="2"/>
  <c r="J30" i="2" s="1"/>
  <c r="E3" i="2"/>
  <c r="J3" i="2" s="1"/>
  <c r="D3" i="2"/>
  <c r="I3" i="2" s="1"/>
  <c r="C3" i="2"/>
  <c r="H3" i="2" s="1"/>
  <c r="B3" i="2"/>
  <c r="A3" i="2"/>
  <c r="M3" i="2" s="1"/>
  <c r="L4" i="2" s="1"/>
  <c r="M4" i="2" s="1"/>
  <c r="L5" i="2" s="1"/>
  <c r="M5" i="2" s="1"/>
  <c r="L6" i="2" s="1"/>
  <c r="M6" i="2" s="1"/>
  <c r="L7" i="2" s="1"/>
  <c r="M7" i="2" s="1"/>
  <c r="L8" i="2" s="1"/>
  <c r="M8" i="2" s="1"/>
  <c r="L9" i="2" s="1"/>
  <c r="M9" i="2" s="1"/>
  <c r="L10" i="2" s="1"/>
  <c r="M10" i="2" s="1"/>
  <c r="L11" i="2" s="1"/>
  <c r="M11" i="2" s="1"/>
  <c r="L12" i="2" s="1"/>
  <c r="M12" i="2" s="1"/>
  <c r="L13" i="2" s="1"/>
  <c r="M13" i="2" s="1"/>
  <c r="L14" i="2" s="1"/>
  <c r="M14" i="2" s="1"/>
  <c r="L15" i="2" s="1"/>
  <c r="M15" i="2" s="1"/>
  <c r="L16" i="2" s="1"/>
  <c r="M16" i="2" s="1"/>
  <c r="L17" i="2" s="1"/>
  <c r="M17" i="2" s="1"/>
  <c r="L18" i="2" s="1"/>
  <c r="M18" i="2" s="1"/>
  <c r="L19" i="2" s="1"/>
  <c r="M19" i="2" s="1"/>
  <c r="L20" i="2" s="1"/>
  <c r="M20" i="2" s="1"/>
  <c r="L21" i="2" s="1"/>
  <c r="M21" i="2" s="1"/>
  <c r="L22" i="2" s="1"/>
  <c r="M22" i="2" s="1"/>
  <c r="L23" i="2" s="1"/>
  <c r="M23" i="2" s="1"/>
  <c r="L24" i="2" s="1"/>
  <c r="M24" i="2" s="1"/>
  <c r="L25" i="2" s="1"/>
  <c r="M25" i="2" s="1"/>
  <c r="L26" i="2" s="1"/>
  <c r="M26" i="2" s="1"/>
  <c r="L27" i="2" s="1"/>
  <c r="M27" i="2" s="1"/>
  <c r="L28" i="2" s="1"/>
  <c r="M28" i="2" s="1"/>
  <c r="L29" i="2" s="1"/>
  <c r="M29" i="2" s="1"/>
  <c r="L30" i="2" s="1"/>
  <c r="M30" i="2" s="1"/>
  <c r="F1" i="1"/>
  <c r="C1" i="1" s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" i="1"/>
  <c r="R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" i="1"/>
  <c r="Q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" i="1"/>
  <c r="S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" i="1"/>
  <c r="O3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" i="1"/>
  <c r="G2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3" i="1"/>
  <c r="I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C15" i="1" s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" i="1"/>
  <c r="D1" i="1" l="1"/>
  <c r="I1" i="1"/>
  <c r="E1" i="1"/>
  <c r="G1" i="1" l="1"/>
  <c r="L1" i="1"/>
  <c r="K1" i="1" l="1"/>
  <c r="H1" i="1"/>
  <c r="J1" i="1" s="1"/>
  <c r="P1" i="1"/>
  <c r="M1" i="1" l="1"/>
  <c r="O1" i="1"/>
  <c r="S1" i="1" s="1"/>
  <c r="N1" i="1"/>
  <c r="Q1" i="1" l="1"/>
  <c r="R1" i="1" s="1"/>
</calcChain>
</file>

<file path=xl/sharedStrings.xml><?xml version="1.0" encoding="utf-8"?>
<sst xmlns="http://schemas.openxmlformats.org/spreadsheetml/2006/main" count="60" uniqueCount="32">
  <si>
    <t>if ($('#dparameters').html().trim()==2) { var dataparameter=[['ZT','left','Zone Temperature','smoothedLine'],['ZRVS','right','Zone Reheat Valve Signal (%)','column'],['OAT','left','Outdoor/Air Temp (temp)','smoothedLine']]; }</t>
  </si>
  <si>
    <t>if ($('#dparameters').html().trim()==3) { var dataparameter=[['MAT','left','Mixed/Air Temp','smoothedLine'],['OADPS','right','Outdoor/Air Damper Position Signal (%)','column'],['OAF','right','Outdoor/Air Fraction temp','column'],['OAT','left','Outdoor/Air Temp (temp)','smoothedLine'],['RAT','left','Return/Air Temp','smoothedLine']]; }</t>
  </si>
  <si>
    <t>if ($('#dparameters').html().trim()==4) { var dataparameter=[['OAT','left','Outdoor/Air Temp (temp)','smoothedLine'],['OADPS','right','Outdoor/Air Damper Position Signal (%)','column'],['OAF','right','Outdoor/Air Fraction temp','column']]; }</t>
  </si>
  <si>
    <t>if ($('#dparameters').html().trim()==5) { var dataparameter=[['OAT','left','Outdoor/Air Temp (temp)','smoothedLine'],['RAT','left','Return/Air Temp','smoothedLine'],['OADPS','right','Outdoor/Air Damper Position Signal (%)','column']]; }</t>
  </si>
  <si>
    <t>if ($('#dparameters').html().trim()==6) { var dataparameter=[['OAT','left','Outdoor/Air Temp (temp)','smoothedLine'],['OADPS','right','Outdoor/Air Damper Position Signal (%)','column']]; }</t>
  </si>
  <si>
    <t>if ($('#dparameters').html().trim()==7) { var dataparameter=[['CCV','right','Cooling/Coil Valve Signal (%)','column'],['DATSP','left','Discharge/Air Temp Set Point','smoothedLine'],['OADPS','right','Outdoor/Air Damper Position Signal (%)','column'],['OAT','left','Outdoor/Air Temp (temp)','smoothedLine']]; }</t>
  </si>
  <si>
    <t>if ($('#dparameters').html().trim()==8) { var dataparameter=[['CCV','right','Cooling/Coil Valve Signal (%)','column'],['OADPS','right','Outdoor/Air Damper Position Signal (%)','column'],['OAT','left','Outdoor/Air Temp (temp)','smoothedLine']]; }</t>
  </si>
  <si>
    <t>if ($('#dparameters').html().trim()==9) { var dataparameter=[['CCV','right','Cooling/Coil Valve Signal (%)','column'],['OADPS','right','Outdoor/Air Damper Position Signal (%)','column']]; }</t>
  </si>
  <si>
    <t>if ($('#dparameters').html().trim()==10) { var dataparameter=[['DAT','left','Discharge/Air Temp','smoothedLine'],['MAT','left','Mixed/Air Temp','smoothedLine'],['OAT','left','Outdoor/Air Temp (temp)','smoothedLine'],['RAT','left','Return/Air Temp','smoothedLine']]; }</t>
  </si>
  <si>
    <t>if ($('#dparameters').html().trim()==11) { var dataparameter=[['CCV','right','Cooling/Coil Valve Signal (%)','column'],['HCVS','right','Heating/Coil Valve Signal (%)','column'],['OAT','left','Outdoor/Air Temp (temp)','smoothedLine']]; }</t>
  </si>
  <si>
    <t>if ($('#dparameters').html().trim()==12) { var dataparameter=[['ChWST','left','Chilled/Water Supply Temp','smoothedLine'],['OAT','left','Outdoor/Air Temp (temp)','smoothedLine']]; }</t>
  </si>
  <si>
    <t>if ($('#dparameters').html().trim()==13) { var dataparameter=[['ChWST','left','Chilled/Water Supply Temp','smoothedLine'],['CCV','right','Cooling/Coil Valve Signal (%)','column'],['OAT','left','Outdoor/Air Temp (temp)','smoothedLine']]; }</t>
  </si>
  <si>
    <t>if ($('#dparameters').html().trim()==14) { var dataparameter=[['ChWRT','left','Chilled/Water Return Temp','smoothedLine'],['ChWST','left','Chilled/Water Supply Temp','smoothedLine'],['OAT','left','Outdoor/Air Temp (temp)','smoothedLine']]; }</t>
  </si>
  <si>
    <t>if ($('#dparameters').html().trim()==16) { var dataparameter=[['HWST','left','Hot/Water Supply Temp','smoothedLine'],['OAT','left','Outdoor/Air Temp (temp)','smoothedLine']]; }</t>
  </si>
  <si>
    <t>if ($('#dparameters').html().trim()==17) { var dataparameter=[['HWRT','left','Hot/Water Return Temp','smoothedLine'],['HWST','left','Hot/Water Supply Temp','smoothedLine'],['OAT','left','Outdoor/Air Temp (temp)','smoothedLine']]; }</t>
  </si>
  <si>
    <t>if ($('#dparameters').html().trim()==18) { var dataparameter=[['HWLDP','left','Hot/Water Loop Differential Pressure','smoothedLine'],['HCVS','right','Heating/Coil Valve Signal (%)','column']]; }</t>
  </si>
  <si>
    <t>if ($('#dparameters').html().trim()==19) { var dataparameter=[['OAT','left','Outdoor/Air Temp (temp)','smoothedLine'],['OADPS','right','Outdoor/Air Damper Position Signal (%)','column'],['OAF','left','Outdoor/Air Fraction temp','smoothedLine'],['OM','right','Occupancy Mode','column']]; }</t>
  </si>
  <si>
    <t>if ($('#dparameters').html().trim()==20) { var dataparameter=[['OAT','left','Outdoor/Air Temp (temp)','smoothedLine'],['OADPS','right','Outdoor/Air Damper Position Signal (%)','column'],['OM','right','Occupancy Mode','column']]; }</t>
  </si>
  <si>
    <t>if ($('#dparameters').html().trim()==21) { var dataparameter=[['DSP','left','Duct Static Pressure','smoothedLine'],['DSPSP','left','Duct Static Pressure Set Point','smoothedLine']]; }</t>
  </si>
  <si>
    <t>if ($('#dparameters').html().trim()==22) { var dataparameter=[['DSP','left','Duct Static Pressure','smoothedLine']]; }</t>
  </si>
  <si>
    <t>if ($('#dparameters').html().trim()==23) { var dataparameter=[['VAVDPSP','right','VAV Damper Position Set Point (%)','column']]; }</t>
  </si>
  <si>
    <t>if ($('#dparameters').html().trim()==24) { var dataparameter=[['DAT','left','Discharge/Air Temp','smoothedLine'],['DATSP','left','Discharge/Air Temp Set Point','smoothedLine']]; }</t>
  </si>
  <si>
    <t>if ($('#dparameters').html().trim()==25) { var dataparameter=[['DAT','left','Discharge/Air Temp','smoothedLine'],['DATSP','left','Discharge/Air Temp Set Point','smoothedLine'],['OAT','left','Outdoor/Air Temp (temp)','smoothedLine']]; }</t>
  </si>
  <si>
    <t>if ($('#dparameters').html().trim()==26) { var dataparameter=[['ZRVS','right','Zone Reheat Valve Signal (%)','column']]; }</t>
  </si>
  <si>
    <t>if ($('#dparameters').html().trim()==27) { var dataparameter=[['DSP','left','Duct Static Pressure','smoothedLine']]; }</t>
  </si>
  <si>
    <t>if ($('#dparameters').html().trim()==28) { var dataparameter=[['SFS','right','Supply Fan Status (on/off)','column']]; }</t>
  </si>
  <si>
    <t>if ($('#dparameters').html().trim()==15) {  var dataparameter=[['ChWRT','left','Chilled/Water Return Temp','smoothedLine'],['CCV','right','Cooling/Coil Valve Signal (%)','column'] ]; }</t>
  </si>
  <si>
    <t>RAT</t>
  </si>
  <si>
    <t>if ($('#dparameters').html().trim()==1) { var dataparameter=[['ZT','left','Zone Temperature','smoothedLine'],['ZRVS','right','Zone Reheat Valve Signal (%)','column'],['ZOM','right','Zone Occupancy Mode (Occupied/Unoccupied)','column']]; }</t>
  </si>
  <si>
    <t>.</t>
  </si>
  <si>
    <t>$setofdata=array(</t>
  </si>
  <si>
    <t>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</si>
</sst>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topLeftCell="B1" workbookViewId="0">
      <selection activeCell="U8" sqref="U8"/>
    </sheetView>
  </sheetViews>
  <sheetFormatPr baseColWidth="10" defaultRowHeight="15" x14ac:dyDescent="0.25"/>
  <cols>
    <col min="1" max="1" width="6.140625" hidden="1" customWidth="1"/>
    <col min="2" max="2" width="6.140625" customWidth="1"/>
    <col min="3" max="4" width="3" style="3" hidden="1" customWidth="1"/>
    <col min="5" max="5" width="9.42578125" style="1" bestFit="1" customWidth="1"/>
    <col min="6" max="6" width="0" hidden="1" customWidth="1"/>
    <col min="7" max="7" width="5.85546875" style="2" hidden="1" customWidth="1"/>
    <col min="8" max="8" width="4.28515625" style="2" hidden="1" customWidth="1"/>
    <col min="9" max="9" width="11.42578125" hidden="1" customWidth="1"/>
    <col min="10" max="10" width="11.42578125" customWidth="1"/>
    <col min="11" max="11" width="11.42578125" hidden="1" customWidth="1"/>
    <col min="12" max="13" width="0" hidden="1" customWidth="1"/>
    <col min="15" max="17" width="0" hidden="1" customWidth="1"/>
    <col min="19" max="19" width="0" hidden="1" customWidth="1"/>
  </cols>
  <sheetData>
    <row r="1" spans="1:20" x14ac:dyDescent="0.25">
      <c r="A1" t="s">
        <v>28</v>
      </c>
      <c r="B1">
        <v>1</v>
      </c>
      <c r="C1" s="3">
        <f>FIND("[[",F1)</f>
        <v>24</v>
      </c>
      <c r="D1" s="3">
        <f>FIND("','",F1)</f>
        <v>29</v>
      </c>
      <c r="E1" s="1" t="str">
        <f>MID(F1,C1+3,D1-C1-3)</f>
        <v>ZT</v>
      </c>
      <c r="F1" t="str">
        <f>RIGHT(A1,LEN(A1)-37)</f>
        <v>1) { var dataparameter=[['ZT','left','Zone Temperature','smoothedLine'],['ZRVS','right','Zone Reheat Valve Signal (%)','column'],['ZOM','right','Zone Occupancy Mode (Occupied/Unoccupied)','column']]; }</v>
      </c>
      <c r="G1" s="2">
        <f>FIND("['",I1)</f>
        <v>44</v>
      </c>
      <c r="H1" s="2">
        <f>FIND("','",L1)</f>
        <v>6</v>
      </c>
      <c r="I1" t="str">
        <f>RIGHT(F1,LEN(F1)-D1)</f>
        <v>,'left','Zone Temperature','smoothedLine'],['ZRVS','right','Zone Reheat Valve Signal (%)','column'],['ZOM','right','Zone Occupancy Mode (Occupied/Unoccupied)','column']]; }</v>
      </c>
      <c r="J1" t="str">
        <f>MID(L1,2,H1-2)</f>
        <v>ZRVS</v>
      </c>
      <c r="K1">
        <f>FIND("['",L1)</f>
        <v>57</v>
      </c>
      <c r="L1" t="str">
        <f>RIGHT(I1,LEN(I1)-G1)</f>
        <v>'ZRVS','right','Zone Reheat Valve Signal (%)','column'],['ZOM','right','Zone Occupancy Mode (Occupied/Unoccupied)','column']]; }</v>
      </c>
      <c r="M1">
        <f>FIND("',",P1)</f>
        <v>5</v>
      </c>
      <c r="N1" t="str">
        <f>MID(P1,2,M1-2)</f>
        <v>ZOM</v>
      </c>
      <c r="O1" t="e">
        <f>FIND("[",P1)</f>
        <v>#VALUE!</v>
      </c>
      <c r="P1" t="str">
        <f>RIGHT(L1,LEN(L1)-K1)</f>
        <v>'ZOM','right','Zone Occupancy Mode (Occupied/Unoccupied)','column']]; }</v>
      </c>
      <c r="Q1" t="e">
        <f>FIND("',",S1)</f>
        <v>#VALUE!</v>
      </c>
      <c r="R1" t="e">
        <f>MID(S1,2,Q1-2)</f>
        <v>#VALUE!</v>
      </c>
      <c r="S1" t="e">
        <f>RIGHT(P1,LEN(P1)-O1)</f>
        <v>#VALUE!</v>
      </c>
    </row>
    <row r="2" spans="1:20" x14ac:dyDescent="0.25">
      <c r="A2" t="s">
        <v>0</v>
      </c>
      <c r="B2">
        <v>2</v>
      </c>
      <c r="C2" s="3">
        <f>FIND("[[",F2)</f>
        <v>24</v>
      </c>
      <c r="D2" s="3">
        <f>FIND("','",F2)</f>
        <v>29</v>
      </c>
      <c r="E2" s="1" t="str">
        <f>MID(F2,C2+3,D2-C2-3)</f>
        <v>ZT</v>
      </c>
      <c r="F2" t="str">
        <f>RIGHT(A2,LEN(A2)-37)</f>
        <v>2) { var dataparameter=[['ZT','left','Zone Temperature','smoothedLine'],['ZRVS','right','Zone Reheat Valve Signal (%)','column'],['OAT','left','Outdoor/Air Temp (temp)','smoothedLine']]; }</v>
      </c>
      <c r="G2" s="2">
        <f>FIND("['",I2)</f>
        <v>44</v>
      </c>
      <c r="H2" s="2">
        <f>FIND("','",L2)</f>
        <v>6</v>
      </c>
      <c r="I2" t="str">
        <f>RIGHT(F2,LEN(F2)-D2)</f>
        <v>,'left','Zone Temperature','smoothedLine'],['ZRVS','right','Zone Reheat Valve Signal (%)','column'],['OAT','left','Outdoor/Air Temp (temp)','smoothedLine']]; }</v>
      </c>
      <c r="J2" t="str">
        <f>MID(L2,2,H2-2)</f>
        <v>ZRVS</v>
      </c>
      <c r="K2">
        <f>FIND("['",L2)</f>
        <v>57</v>
      </c>
      <c r="L2" t="str">
        <f>RIGHT(I2,LEN(I2)-G2)</f>
        <v>'ZRVS','right','Zone Reheat Valve Signal (%)','column'],['OAT','left','Outdoor/Air Temp (temp)','smoothedLine']]; }</v>
      </c>
      <c r="M2">
        <f>FIND("',",P2)</f>
        <v>5</v>
      </c>
      <c r="N2" t="str">
        <f>MID(P2,2,M2-2)</f>
        <v>OAT</v>
      </c>
      <c r="O2" t="e">
        <f>FIND("[",P2)</f>
        <v>#VALUE!</v>
      </c>
      <c r="P2" t="str">
        <f>RIGHT(L2,LEN(L2)-K2)</f>
        <v>'OAT','left','Outdoor/Air Temp (temp)','smoothedLine']]; }</v>
      </c>
      <c r="Q2" t="e">
        <f>FIND("',",S2)</f>
        <v>#VALUE!</v>
      </c>
      <c r="R2" t="e">
        <f>MID(S2,2,Q2-2)</f>
        <v>#VALUE!</v>
      </c>
      <c r="S2" t="e">
        <f>RIGHT(P2,LEN(P2)-O2)</f>
        <v>#VALUE!</v>
      </c>
    </row>
    <row r="3" spans="1:20" x14ac:dyDescent="0.25">
      <c r="A3" t="s">
        <v>1</v>
      </c>
      <c r="B3">
        <v>3</v>
      </c>
      <c r="C3" s="3">
        <f t="shared" ref="C3:C28" si="0">FIND("[[",F3)</f>
        <v>24</v>
      </c>
      <c r="D3" s="3">
        <f t="shared" ref="D3:D28" si="1">FIND("','",F3)</f>
        <v>30</v>
      </c>
      <c r="E3" s="1" t="str">
        <f t="shared" ref="E3:E28" si="2">MID(F3,C3+3,D3-C3-3)</f>
        <v>MAT</v>
      </c>
      <c r="F3" t="str">
        <f t="shared" ref="F3:F28" si="3">RIGHT(A3,LEN(A3)-37)</f>
        <v>3) { var dataparameter=[['MAT','left','Mixed/Air Temp','smoothedLine'],['OADPS','right','Outdoor/Air Damper Position Signal (%)','column'],['OAF','right','Outdoor/Air Fraction temp','column'],['OAT','left','Outdoor/Air Temp (temp)','smoothedLine'],['RAT','left','Return/Air Temp','smoothedLine']]; }</v>
      </c>
      <c r="G3" s="2">
        <f t="shared" ref="G3:G28" si="4">FIND("['",I3)</f>
        <v>42</v>
      </c>
      <c r="H3" s="2">
        <f t="shared" ref="H3:H28" si="5">FIND("','",L3)</f>
        <v>7</v>
      </c>
      <c r="I3" t="str">
        <f>RIGHT(F3,LEN(F3)-D3)</f>
        <v>,'left','Mixed/Air Temp','smoothedLine'],['OADPS','right','Outdoor/Air Damper Position Signal (%)','column'],['OAF','right','Outdoor/Air Fraction temp','column'],['OAT','left','Outdoor/Air Temp (temp)','smoothedLine'],['RAT','left','Return/Air Temp','smoothedLine']]; }</v>
      </c>
      <c r="J3" t="str">
        <f t="shared" ref="J3:J28" si="6">MID(L3,2,H3-2)</f>
        <v>OADPS</v>
      </c>
      <c r="K3">
        <f t="shared" ref="K3:K28" si="7">FIND("['",L3)</f>
        <v>68</v>
      </c>
      <c r="L3" t="str">
        <f t="shared" ref="L3:L28" si="8">RIGHT(I3,LEN(I3)-G3)</f>
        <v>'OADPS','right','Outdoor/Air Damper Position Signal (%)','column'],['OAF','right','Outdoor/Air Fraction temp','column'],['OAT','left','Outdoor/Air Temp (temp)','smoothedLine'],['RAT','left','Return/Air Temp','smoothedLine']]; }</v>
      </c>
      <c r="M3">
        <f t="shared" ref="M3:M28" si="9">FIND("',",P3)</f>
        <v>5</v>
      </c>
      <c r="N3" t="str">
        <f t="shared" ref="N3:N28" si="10">MID(P3,2,M3-2)</f>
        <v>OAF</v>
      </c>
      <c r="O3">
        <f>FIND("[",P3)</f>
        <v>53</v>
      </c>
      <c r="P3" t="str">
        <f t="shared" ref="P3:P28" si="11">RIGHT(L3,LEN(L3)-K3)</f>
        <v>'OAF','right','Outdoor/Air Fraction temp','column'],['OAT','left','Outdoor/Air Temp (temp)','smoothedLine'],['RAT','left','Return/Air Temp','smoothedLine']]; }</v>
      </c>
      <c r="Q3">
        <f>FIND("',",S3)</f>
        <v>5</v>
      </c>
      <c r="R3" t="str">
        <f>MID(S3,2,Q3-2)</f>
        <v>OAT</v>
      </c>
      <c r="S3" t="str">
        <f>RIGHT(P3,LEN(P3)-O3)</f>
        <v>'OAT','left','Outdoor/Air Temp (temp)','smoothedLine'],['RAT','left','Return/Air Temp','smoothedLine']]; }</v>
      </c>
      <c r="T3" t="s">
        <v>27</v>
      </c>
    </row>
    <row r="4" spans="1:20" x14ac:dyDescent="0.25">
      <c r="A4" t="s">
        <v>2</v>
      </c>
      <c r="B4">
        <v>4</v>
      </c>
      <c r="C4" s="3">
        <f t="shared" si="0"/>
        <v>24</v>
      </c>
      <c r="D4" s="3">
        <f t="shared" si="1"/>
        <v>30</v>
      </c>
      <c r="E4" s="1" t="str">
        <f t="shared" si="2"/>
        <v>OAT</v>
      </c>
      <c r="F4" t="str">
        <f t="shared" si="3"/>
        <v>4) { var dataparameter=[['OAT','left','Outdoor/Air Temp (temp)','smoothedLine'],['OADPS','right','Outdoor/Air Damper Position Signal (%)','column'],['OAF','right','Outdoor/Air Fraction temp','column']]; }</v>
      </c>
      <c r="G4" s="2">
        <f t="shared" si="4"/>
        <v>51</v>
      </c>
      <c r="H4" s="2">
        <f t="shared" si="5"/>
        <v>7</v>
      </c>
      <c r="I4" t="str">
        <f t="shared" ref="I4:I28" si="12">RIGHT(F4,LEN(F4)-D4)</f>
        <v>,'left','Outdoor/Air Temp (temp)','smoothedLine'],['OADPS','right','Outdoor/Air Damper Position Signal (%)','column'],['OAF','right','Outdoor/Air Fraction temp','column']]; }</v>
      </c>
      <c r="J4" t="str">
        <f t="shared" si="6"/>
        <v>OADPS</v>
      </c>
      <c r="K4">
        <f t="shared" si="7"/>
        <v>68</v>
      </c>
      <c r="L4" t="str">
        <f t="shared" si="8"/>
        <v>'OADPS','right','Outdoor/Air Damper Position Signal (%)','column'],['OAF','right','Outdoor/Air Fraction temp','column']]; }</v>
      </c>
      <c r="M4">
        <f t="shared" si="9"/>
        <v>5</v>
      </c>
      <c r="N4" t="str">
        <f t="shared" si="10"/>
        <v>OAF</v>
      </c>
      <c r="O4" t="e">
        <f t="shared" ref="O4:O28" si="13">FIND("[",P4)</f>
        <v>#VALUE!</v>
      </c>
      <c r="P4" t="str">
        <f t="shared" si="11"/>
        <v>'OAF','right','Outdoor/Air Fraction temp','column']]; }</v>
      </c>
      <c r="Q4" t="e">
        <f t="shared" ref="Q4:Q28" si="14">FIND("',",S4)</f>
        <v>#VALUE!</v>
      </c>
      <c r="R4" t="e">
        <f t="shared" ref="R4:R28" si="15">MID(S4,2,Q4-2)</f>
        <v>#VALUE!</v>
      </c>
      <c r="S4" t="e">
        <f t="shared" ref="S4:S28" si="16">RIGHT(P4,LEN(P4)-O4)</f>
        <v>#VALUE!</v>
      </c>
    </row>
    <row r="5" spans="1:20" x14ac:dyDescent="0.25">
      <c r="A5" t="s">
        <v>3</v>
      </c>
      <c r="B5">
        <v>5</v>
      </c>
      <c r="C5" s="3">
        <f t="shared" si="0"/>
        <v>24</v>
      </c>
      <c r="D5" s="3">
        <f t="shared" si="1"/>
        <v>30</v>
      </c>
      <c r="E5" s="1" t="str">
        <f t="shared" si="2"/>
        <v>OAT</v>
      </c>
      <c r="F5" t="str">
        <f t="shared" si="3"/>
        <v>5) { var dataparameter=[['OAT','left','Outdoor/Air Temp (temp)','smoothedLine'],['RAT','left','Return/Air Temp','smoothedLine'],['OADPS','right','Outdoor/Air Damper Position Signal (%)','column']]; }</v>
      </c>
      <c r="G5" s="2">
        <f t="shared" si="4"/>
        <v>51</v>
      </c>
      <c r="H5" s="2">
        <f t="shared" si="5"/>
        <v>5</v>
      </c>
      <c r="I5" t="str">
        <f t="shared" si="12"/>
        <v>,'left','Outdoor/Air Temp (temp)','smoothedLine'],['RAT','left','Return/Air Temp','smoothedLine'],['OADPS','right','Outdoor/Air Damper Position Signal (%)','column']]; }</v>
      </c>
      <c r="J5" t="str">
        <f t="shared" si="6"/>
        <v>RAT</v>
      </c>
      <c r="K5">
        <f t="shared" si="7"/>
        <v>48</v>
      </c>
      <c r="L5" t="str">
        <f t="shared" si="8"/>
        <v>'RAT','left','Return/Air Temp','smoothedLine'],['OADPS','right','Outdoor/Air Damper Position Signal (%)','column']]; }</v>
      </c>
      <c r="M5">
        <f t="shared" si="9"/>
        <v>7</v>
      </c>
      <c r="N5" t="str">
        <f t="shared" si="10"/>
        <v>OADPS</v>
      </c>
      <c r="O5" t="e">
        <f t="shared" si="13"/>
        <v>#VALUE!</v>
      </c>
      <c r="P5" t="str">
        <f t="shared" si="11"/>
        <v>'OADPS','right','Outdoor/Air Damper Position Signal (%)','column']]; }</v>
      </c>
      <c r="Q5" t="e">
        <f t="shared" si="14"/>
        <v>#VALUE!</v>
      </c>
      <c r="R5" t="e">
        <f t="shared" si="15"/>
        <v>#VALUE!</v>
      </c>
      <c r="S5" t="e">
        <f t="shared" si="16"/>
        <v>#VALUE!</v>
      </c>
    </row>
    <row r="6" spans="1:20" x14ac:dyDescent="0.25">
      <c r="A6" t="s">
        <v>4</v>
      </c>
      <c r="B6">
        <v>6</v>
      </c>
      <c r="C6" s="3">
        <f t="shared" si="0"/>
        <v>24</v>
      </c>
      <c r="D6" s="3">
        <f t="shared" si="1"/>
        <v>30</v>
      </c>
      <c r="E6" s="1" t="str">
        <f t="shared" si="2"/>
        <v>OAT</v>
      </c>
      <c r="F6" t="str">
        <f t="shared" si="3"/>
        <v>6) { var dataparameter=[['OAT','left','Outdoor/Air Temp (temp)','smoothedLine'],['OADPS','right','Outdoor/Air Damper Position Signal (%)','column']]; }</v>
      </c>
      <c r="G6" s="2">
        <f t="shared" si="4"/>
        <v>51</v>
      </c>
      <c r="H6" s="2">
        <f t="shared" si="5"/>
        <v>7</v>
      </c>
      <c r="I6" t="str">
        <f t="shared" si="12"/>
        <v>,'left','Outdoor/Air Temp (temp)','smoothedLine'],['OADPS','right','Outdoor/Air Damper Position Signal (%)','column']]; }</v>
      </c>
      <c r="J6" t="str">
        <f t="shared" si="6"/>
        <v>OADPS</v>
      </c>
      <c r="K6" t="e">
        <f t="shared" si="7"/>
        <v>#VALUE!</v>
      </c>
      <c r="L6" t="str">
        <f t="shared" si="8"/>
        <v>'OADPS','right','Outdoor/Air Damper Position Signal (%)','column']]; }</v>
      </c>
      <c r="M6" t="e">
        <f t="shared" si="9"/>
        <v>#VALUE!</v>
      </c>
      <c r="N6" t="e">
        <f t="shared" si="10"/>
        <v>#VALUE!</v>
      </c>
      <c r="O6" t="e">
        <f t="shared" si="13"/>
        <v>#VALUE!</v>
      </c>
      <c r="P6" t="e">
        <f t="shared" si="11"/>
        <v>#VALUE!</v>
      </c>
      <c r="Q6" t="e">
        <f t="shared" si="14"/>
        <v>#VALUE!</v>
      </c>
      <c r="R6" t="e">
        <f t="shared" si="15"/>
        <v>#VALUE!</v>
      </c>
      <c r="S6" t="e">
        <f t="shared" si="16"/>
        <v>#VALUE!</v>
      </c>
    </row>
    <row r="7" spans="1:20" x14ac:dyDescent="0.25">
      <c r="A7" t="s">
        <v>5</v>
      </c>
      <c r="B7">
        <v>7</v>
      </c>
      <c r="C7" s="3">
        <f t="shared" si="0"/>
        <v>24</v>
      </c>
      <c r="D7" s="3">
        <f t="shared" si="1"/>
        <v>30</v>
      </c>
      <c r="E7" s="1" t="str">
        <f t="shared" si="2"/>
        <v>CCV</v>
      </c>
      <c r="F7" t="str">
        <f t="shared" si="3"/>
        <v>7) { var dataparameter=[['CCV','right','Cooling/Coil Valve Signal (%)','column'],['DATSP','left','Discharge/Air Temp Set Point','smoothedLine'],['OADPS','right','Outdoor/Air Damper Position Signal (%)','column'],['OAT','left','Outdoor/Air Temp (temp)','smoothedLine']]; }</v>
      </c>
      <c r="G7" s="2">
        <f t="shared" si="4"/>
        <v>52</v>
      </c>
      <c r="H7" s="2">
        <f t="shared" si="5"/>
        <v>7</v>
      </c>
      <c r="I7" t="str">
        <f t="shared" si="12"/>
        <v>,'right','Cooling/Coil Valve Signal (%)','column'],['DATSP','left','Discharge/Air Temp Set Point','smoothedLine'],['OADPS','right','Outdoor/Air Damper Position Signal (%)','column'],['OAT','left','Outdoor/Air Temp (temp)','smoothedLine']]; }</v>
      </c>
      <c r="J7" t="str">
        <f t="shared" si="6"/>
        <v>DATSP</v>
      </c>
      <c r="K7">
        <f t="shared" si="7"/>
        <v>63</v>
      </c>
      <c r="L7" t="str">
        <f t="shared" si="8"/>
        <v>'DATSP','left','Discharge/Air Temp Set Point','smoothedLine'],['OADPS','right','Outdoor/Air Damper Position Signal (%)','column'],['OAT','left','Outdoor/Air Temp (temp)','smoothedLine']]; }</v>
      </c>
      <c r="M7">
        <f t="shared" si="9"/>
        <v>7</v>
      </c>
      <c r="N7" t="str">
        <f t="shared" si="10"/>
        <v>OADPS</v>
      </c>
      <c r="O7">
        <f t="shared" si="13"/>
        <v>68</v>
      </c>
      <c r="P7" t="str">
        <f t="shared" si="11"/>
        <v>'OADPS','right','Outdoor/Air Damper Position Signal (%)','column'],['OAT','left','Outdoor/Air Temp (temp)','smoothedLine']]; }</v>
      </c>
      <c r="Q7">
        <f t="shared" si="14"/>
        <v>5</v>
      </c>
      <c r="R7" t="str">
        <f t="shared" si="15"/>
        <v>OAT</v>
      </c>
      <c r="S7" t="str">
        <f t="shared" si="16"/>
        <v>'OAT','left','Outdoor/Air Temp (temp)','smoothedLine']]; }</v>
      </c>
    </row>
    <row r="8" spans="1:20" x14ac:dyDescent="0.25">
      <c r="A8" t="s">
        <v>6</v>
      </c>
      <c r="B8">
        <v>8</v>
      </c>
      <c r="C8" s="3">
        <f t="shared" si="0"/>
        <v>24</v>
      </c>
      <c r="D8" s="3">
        <f t="shared" si="1"/>
        <v>30</v>
      </c>
      <c r="E8" s="1" t="str">
        <f t="shared" si="2"/>
        <v>CCV</v>
      </c>
      <c r="F8" t="str">
        <f t="shared" si="3"/>
        <v>8) { var dataparameter=[['CCV','right','Cooling/Coil Valve Signal (%)','column'],['OADPS','right','Outdoor/Air Damper Position Signal (%)','column'],['OAT','left','Outdoor/Air Temp (temp)','smoothedLine']]; }</v>
      </c>
      <c r="G8" s="2">
        <f t="shared" si="4"/>
        <v>52</v>
      </c>
      <c r="H8" s="2">
        <f t="shared" si="5"/>
        <v>7</v>
      </c>
      <c r="I8" t="str">
        <f t="shared" si="12"/>
        <v>,'right','Cooling/Coil Valve Signal (%)','column'],['OADPS','right','Outdoor/Air Damper Position Signal (%)','column'],['OAT','left','Outdoor/Air Temp (temp)','smoothedLine']]; }</v>
      </c>
      <c r="J8" t="str">
        <f t="shared" si="6"/>
        <v>OADPS</v>
      </c>
      <c r="K8">
        <f t="shared" si="7"/>
        <v>68</v>
      </c>
      <c r="L8" t="str">
        <f t="shared" si="8"/>
        <v>'OADPS','right','Outdoor/Air Damper Position Signal (%)','column'],['OAT','left','Outdoor/Air Temp (temp)','smoothedLine']]; }</v>
      </c>
      <c r="M8">
        <f t="shared" si="9"/>
        <v>5</v>
      </c>
      <c r="N8" t="str">
        <f t="shared" si="10"/>
        <v>OAT</v>
      </c>
      <c r="O8" t="e">
        <f t="shared" si="13"/>
        <v>#VALUE!</v>
      </c>
      <c r="P8" t="str">
        <f t="shared" si="11"/>
        <v>'OAT','left','Outdoor/Air Temp (temp)','smoothedLine']]; }</v>
      </c>
      <c r="Q8" t="e">
        <f t="shared" si="14"/>
        <v>#VALUE!</v>
      </c>
      <c r="R8" t="e">
        <f t="shared" si="15"/>
        <v>#VALUE!</v>
      </c>
      <c r="S8" t="e">
        <f t="shared" si="16"/>
        <v>#VALUE!</v>
      </c>
    </row>
    <row r="9" spans="1:20" x14ac:dyDescent="0.25">
      <c r="A9" t="s">
        <v>7</v>
      </c>
      <c r="B9">
        <v>9</v>
      </c>
      <c r="C9" s="3">
        <f t="shared" si="0"/>
        <v>24</v>
      </c>
      <c r="D9" s="3">
        <f t="shared" si="1"/>
        <v>30</v>
      </c>
      <c r="E9" s="1" t="str">
        <f t="shared" si="2"/>
        <v>CCV</v>
      </c>
      <c r="F9" t="str">
        <f t="shared" si="3"/>
        <v>9) { var dataparameter=[['CCV','right','Cooling/Coil Valve Signal (%)','column'],['OADPS','right','Outdoor/Air Damper Position Signal (%)','column']]; }</v>
      </c>
      <c r="G9" s="2">
        <f t="shared" si="4"/>
        <v>52</v>
      </c>
      <c r="H9" s="2">
        <f t="shared" si="5"/>
        <v>7</v>
      </c>
      <c r="I9" t="str">
        <f t="shared" si="12"/>
        <v>,'right','Cooling/Coil Valve Signal (%)','column'],['OADPS','right','Outdoor/Air Damper Position Signal (%)','column']]; }</v>
      </c>
      <c r="J9" t="str">
        <f t="shared" si="6"/>
        <v>OADPS</v>
      </c>
      <c r="K9" t="e">
        <f t="shared" si="7"/>
        <v>#VALUE!</v>
      </c>
      <c r="L9" t="str">
        <f t="shared" si="8"/>
        <v>'OADPS','right','Outdoor/Air Damper Position Signal (%)','column']]; }</v>
      </c>
      <c r="M9" t="e">
        <f t="shared" si="9"/>
        <v>#VALUE!</v>
      </c>
      <c r="N9" t="e">
        <f t="shared" si="10"/>
        <v>#VALUE!</v>
      </c>
      <c r="O9" t="e">
        <f t="shared" si="13"/>
        <v>#VALUE!</v>
      </c>
      <c r="P9" t="e">
        <f t="shared" si="11"/>
        <v>#VALUE!</v>
      </c>
      <c r="Q9" t="e">
        <f t="shared" si="14"/>
        <v>#VALUE!</v>
      </c>
      <c r="R9" t="e">
        <f t="shared" si="15"/>
        <v>#VALUE!</v>
      </c>
      <c r="S9" t="e">
        <f t="shared" si="16"/>
        <v>#VALUE!</v>
      </c>
    </row>
    <row r="10" spans="1:20" x14ac:dyDescent="0.25">
      <c r="A10" t="s">
        <v>8</v>
      </c>
      <c r="B10">
        <v>10</v>
      </c>
      <c r="C10" s="3">
        <f t="shared" si="0"/>
        <v>25</v>
      </c>
      <c r="D10" s="3">
        <f t="shared" si="1"/>
        <v>31</v>
      </c>
      <c r="E10" s="1" t="str">
        <f t="shared" si="2"/>
        <v>DAT</v>
      </c>
      <c r="F10" t="str">
        <f t="shared" si="3"/>
        <v>10) { var dataparameter=[['DAT','left','Discharge/Air Temp','smoothedLine'],['MAT','left','Mixed/Air Temp','smoothedLine'],['OAT','left','Outdoor/Air Temp (temp)','smoothedLine'],['RAT','left','Return/Air Temp','smoothedLine']]; }</v>
      </c>
      <c r="G10" s="2">
        <f t="shared" si="4"/>
        <v>46</v>
      </c>
      <c r="H10" s="2">
        <f t="shared" si="5"/>
        <v>5</v>
      </c>
      <c r="I10" t="str">
        <f t="shared" si="12"/>
        <v>,'left','Discharge/Air Temp','smoothedLine'],['MAT','left','Mixed/Air Temp','smoothedLine'],['OAT','left','Outdoor/Air Temp (temp)','smoothedLine'],['RAT','left','Return/Air Temp','smoothedLine']]; }</v>
      </c>
      <c r="J10" t="str">
        <f t="shared" si="6"/>
        <v>MAT</v>
      </c>
      <c r="K10">
        <f t="shared" si="7"/>
        <v>47</v>
      </c>
      <c r="L10" t="str">
        <f t="shared" si="8"/>
        <v>'MAT','left','Mixed/Air Temp','smoothedLine'],['OAT','left','Outdoor/Air Temp (temp)','smoothedLine'],['RAT','left','Return/Air Temp','smoothedLine']]; }</v>
      </c>
      <c r="M10">
        <f t="shared" si="9"/>
        <v>5</v>
      </c>
      <c r="N10" t="str">
        <f t="shared" si="10"/>
        <v>OAT</v>
      </c>
      <c r="O10">
        <f t="shared" si="13"/>
        <v>56</v>
      </c>
      <c r="P10" t="str">
        <f t="shared" si="11"/>
        <v>'OAT','left','Outdoor/Air Temp (temp)','smoothedLine'],['RAT','left','Return/Air Temp','smoothedLine']]; }</v>
      </c>
      <c r="Q10">
        <f t="shared" si="14"/>
        <v>5</v>
      </c>
      <c r="R10" t="str">
        <f t="shared" si="15"/>
        <v>RAT</v>
      </c>
      <c r="S10" t="str">
        <f t="shared" si="16"/>
        <v>'RAT','left','Return/Air Temp','smoothedLine']]; }</v>
      </c>
    </row>
    <row r="11" spans="1:20" x14ac:dyDescent="0.25">
      <c r="A11" t="s">
        <v>9</v>
      </c>
      <c r="B11">
        <v>11</v>
      </c>
      <c r="C11" s="3">
        <f t="shared" si="0"/>
        <v>25</v>
      </c>
      <c r="D11" s="3">
        <f t="shared" si="1"/>
        <v>31</v>
      </c>
      <c r="E11" s="1" t="str">
        <f t="shared" si="2"/>
        <v>CCV</v>
      </c>
      <c r="F11" t="str">
        <f t="shared" si="3"/>
        <v>11) { var dataparameter=[['CCV','right','Cooling/Coil Valve Signal (%)','column'],['HCVS','right','Heating/Coil Valve Signal (%)','column'],['OAT','left','Outdoor/Air Temp (temp)','smoothedLine']]; }</v>
      </c>
      <c r="G11" s="2">
        <f t="shared" si="4"/>
        <v>52</v>
      </c>
      <c r="H11" s="2">
        <f t="shared" si="5"/>
        <v>6</v>
      </c>
      <c r="I11" t="str">
        <f t="shared" si="12"/>
        <v>,'right','Cooling/Coil Valve Signal (%)','column'],['HCVS','right','Heating/Coil Valve Signal (%)','column'],['OAT','left','Outdoor/Air Temp (temp)','smoothedLine']]; }</v>
      </c>
      <c r="J11" t="str">
        <f t="shared" si="6"/>
        <v>HCVS</v>
      </c>
      <c r="K11">
        <f t="shared" si="7"/>
        <v>58</v>
      </c>
      <c r="L11" t="str">
        <f t="shared" si="8"/>
        <v>'HCVS','right','Heating/Coil Valve Signal (%)','column'],['OAT','left','Outdoor/Air Temp (temp)','smoothedLine']]; }</v>
      </c>
      <c r="M11">
        <f t="shared" si="9"/>
        <v>5</v>
      </c>
      <c r="N11" t="str">
        <f t="shared" si="10"/>
        <v>OAT</v>
      </c>
      <c r="O11" t="e">
        <f t="shared" si="13"/>
        <v>#VALUE!</v>
      </c>
      <c r="P11" t="str">
        <f t="shared" si="11"/>
        <v>'OAT','left','Outdoor/Air Temp (temp)','smoothedLine']]; }</v>
      </c>
      <c r="Q11" t="e">
        <f t="shared" si="14"/>
        <v>#VALUE!</v>
      </c>
      <c r="R11" t="e">
        <f t="shared" si="15"/>
        <v>#VALUE!</v>
      </c>
      <c r="S11" t="e">
        <f t="shared" si="16"/>
        <v>#VALUE!</v>
      </c>
    </row>
    <row r="12" spans="1:20" x14ac:dyDescent="0.25">
      <c r="A12" t="s">
        <v>10</v>
      </c>
      <c r="B12">
        <v>12</v>
      </c>
      <c r="C12" s="3">
        <f t="shared" si="0"/>
        <v>25</v>
      </c>
      <c r="D12" s="3">
        <f t="shared" si="1"/>
        <v>33</v>
      </c>
      <c r="E12" s="1" t="str">
        <f t="shared" si="2"/>
        <v>ChWST</v>
      </c>
      <c r="F12" t="str">
        <f t="shared" si="3"/>
        <v>12) { var dataparameter=[['ChWST','left','Chilled/Water Supply Temp','smoothedLine'],['OAT','left','Outdoor/Air Temp (temp)','smoothedLine']]; }</v>
      </c>
      <c r="G12" s="2">
        <f t="shared" si="4"/>
        <v>53</v>
      </c>
      <c r="H12" s="2">
        <f t="shared" si="5"/>
        <v>5</v>
      </c>
      <c r="I12" t="str">
        <f t="shared" si="12"/>
        <v>,'left','Chilled/Water Supply Temp','smoothedLine'],['OAT','left','Outdoor/Air Temp (temp)','smoothedLine']]; }</v>
      </c>
      <c r="J12" t="str">
        <f t="shared" si="6"/>
        <v>OAT</v>
      </c>
      <c r="K12" t="e">
        <f t="shared" si="7"/>
        <v>#VALUE!</v>
      </c>
      <c r="L12" t="str">
        <f t="shared" si="8"/>
        <v>'OAT','left','Outdoor/Air Temp (temp)','smoothedLine']]; }</v>
      </c>
      <c r="M12" t="e">
        <f t="shared" si="9"/>
        <v>#VALUE!</v>
      </c>
      <c r="N12" t="e">
        <f t="shared" si="10"/>
        <v>#VALUE!</v>
      </c>
      <c r="O12" t="e">
        <f t="shared" si="13"/>
        <v>#VALUE!</v>
      </c>
      <c r="P12" t="e">
        <f t="shared" si="11"/>
        <v>#VALUE!</v>
      </c>
      <c r="Q12" t="e">
        <f t="shared" si="14"/>
        <v>#VALUE!</v>
      </c>
      <c r="R12" t="e">
        <f t="shared" si="15"/>
        <v>#VALUE!</v>
      </c>
      <c r="S12" t="e">
        <f t="shared" si="16"/>
        <v>#VALUE!</v>
      </c>
    </row>
    <row r="13" spans="1:20" x14ac:dyDescent="0.25">
      <c r="A13" t="s">
        <v>11</v>
      </c>
      <c r="B13">
        <v>13</v>
      </c>
      <c r="C13" s="3">
        <f t="shared" si="0"/>
        <v>25</v>
      </c>
      <c r="D13" s="3">
        <f t="shared" si="1"/>
        <v>33</v>
      </c>
      <c r="E13" s="1" t="str">
        <f t="shared" si="2"/>
        <v>ChWST</v>
      </c>
      <c r="F13" t="str">
        <f t="shared" si="3"/>
        <v>13) { var dataparameter=[['ChWST','left','Chilled/Water Supply Temp','smoothedLine'],['CCV','right','Cooling/Coil Valve Signal (%)','column'],['OAT','left','Outdoor/Air Temp (temp)','smoothedLine']]; }</v>
      </c>
      <c r="G13" s="2">
        <f t="shared" si="4"/>
        <v>53</v>
      </c>
      <c r="H13" s="2">
        <f t="shared" si="5"/>
        <v>5</v>
      </c>
      <c r="I13" t="str">
        <f t="shared" si="12"/>
        <v>,'left','Chilled/Water Supply Temp','smoothedLine'],['CCV','right','Cooling/Coil Valve Signal (%)','column'],['OAT','left','Outdoor/Air Temp (temp)','smoothedLine']]; }</v>
      </c>
      <c r="J13" t="str">
        <f t="shared" si="6"/>
        <v>CCV</v>
      </c>
      <c r="K13">
        <f t="shared" si="7"/>
        <v>57</v>
      </c>
      <c r="L13" t="str">
        <f t="shared" si="8"/>
        <v>'CCV','right','Cooling/Coil Valve Signal (%)','column'],['OAT','left','Outdoor/Air Temp (temp)','smoothedLine']]; }</v>
      </c>
      <c r="M13">
        <f t="shared" si="9"/>
        <v>5</v>
      </c>
      <c r="N13" t="str">
        <f t="shared" si="10"/>
        <v>OAT</v>
      </c>
      <c r="O13" t="e">
        <f t="shared" si="13"/>
        <v>#VALUE!</v>
      </c>
      <c r="P13" t="str">
        <f t="shared" si="11"/>
        <v>'OAT','left','Outdoor/Air Temp (temp)','smoothedLine']]; }</v>
      </c>
      <c r="Q13" t="e">
        <f t="shared" si="14"/>
        <v>#VALUE!</v>
      </c>
      <c r="R13" t="e">
        <f t="shared" si="15"/>
        <v>#VALUE!</v>
      </c>
      <c r="S13" t="e">
        <f t="shared" si="16"/>
        <v>#VALUE!</v>
      </c>
    </row>
    <row r="14" spans="1:20" x14ac:dyDescent="0.25">
      <c r="A14" t="s">
        <v>12</v>
      </c>
      <c r="B14">
        <v>14</v>
      </c>
      <c r="C14" s="3">
        <f t="shared" si="0"/>
        <v>25</v>
      </c>
      <c r="D14" s="3">
        <f t="shared" si="1"/>
        <v>33</v>
      </c>
      <c r="E14" s="1" t="str">
        <f t="shared" si="2"/>
        <v>ChWRT</v>
      </c>
      <c r="F14" t="str">
        <f t="shared" si="3"/>
        <v>14) { var dataparameter=[['ChWRT','left','Chilled/Water Return Temp','smoothedLine'],['ChWST','left','Chilled/Water Supply Temp','smoothedLine'],['OAT','left','Outdoor/Air Temp (temp)','smoothedLine']]; }</v>
      </c>
      <c r="G14" s="2">
        <f t="shared" si="4"/>
        <v>53</v>
      </c>
      <c r="H14" s="2">
        <f t="shared" si="5"/>
        <v>7</v>
      </c>
      <c r="I14" t="str">
        <f t="shared" si="12"/>
        <v>,'left','Chilled/Water Return Temp','smoothedLine'],['ChWST','left','Chilled/Water Supply Temp','smoothedLine'],['OAT','left','Outdoor/Air Temp (temp)','smoothedLine']]; }</v>
      </c>
      <c r="J14" t="str">
        <f t="shared" si="6"/>
        <v>ChWST</v>
      </c>
      <c r="K14">
        <f t="shared" si="7"/>
        <v>60</v>
      </c>
      <c r="L14" t="str">
        <f t="shared" si="8"/>
        <v>'ChWST','left','Chilled/Water Supply Temp','smoothedLine'],['OAT','left','Outdoor/Air Temp (temp)','smoothedLine']]; }</v>
      </c>
      <c r="M14">
        <f t="shared" si="9"/>
        <v>5</v>
      </c>
      <c r="N14" t="str">
        <f t="shared" si="10"/>
        <v>OAT</v>
      </c>
      <c r="O14" t="e">
        <f t="shared" si="13"/>
        <v>#VALUE!</v>
      </c>
      <c r="P14" t="str">
        <f t="shared" si="11"/>
        <v>'OAT','left','Outdoor/Air Temp (temp)','smoothedLine']]; }</v>
      </c>
      <c r="Q14" t="e">
        <f t="shared" si="14"/>
        <v>#VALUE!</v>
      </c>
      <c r="R14" t="e">
        <f t="shared" si="15"/>
        <v>#VALUE!</v>
      </c>
      <c r="S14" t="e">
        <f t="shared" si="16"/>
        <v>#VALUE!</v>
      </c>
    </row>
    <row r="15" spans="1:20" x14ac:dyDescent="0.25">
      <c r="A15" t="s">
        <v>26</v>
      </c>
      <c r="B15">
        <v>15</v>
      </c>
      <c r="C15" s="3">
        <f t="shared" si="0"/>
        <v>26</v>
      </c>
      <c r="D15" s="3">
        <f t="shared" si="1"/>
        <v>34</v>
      </c>
      <c r="E15" s="1" t="str">
        <f t="shared" si="2"/>
        <v>ChWRT</v>
      </c>
      <c r="F15" t="str">
        <f t="shared" si="3"/>
        <v>15) {  var dataparameter=[['ChWRT','left','Chilled/Water Return Temp','smoothedLine'],['CCV','right','Cooling/Coil Valve Signal (%)','column'] ]; }</v>
      </c>
      <c r="G15" s="2">
        <f t="shared" si="4"/>
        <v>53</v>
      </c>
      <c r="H15" s="2">
        <f t="shared" si="5"/>
        <v>5</v>
      </c>
      <c r="I15" t="str">
        <f t="shared" si="12"/>
        <v>,'left','Chilled/Water Return Temp','smoothedLine'],['CCV','right','Cooling/Coil Valve Signal (%)','column'] ]; }</v>
      </c>
      <c r="J15" t="str">
        <f t="shared" si="6"/>
        <v>CCV</v>
      </c>
      <c r="K15" t="e">
        <f t="shared" si="7"/>
        <v>#VALUE!</v>
      </c>
      <c r="L15" t="str">
        <f t="shared" si="8"/>
        <v>'CCV','right','Cooling/Coil Valve Signal (%)','column'] ]; }</v>
      </c>
      <c r="M15" t="e">
        <f t="shared" si="9"/>
        <v>#VALUE!</v>
      </c>
      <c r="N15" t="e">
        <f t="shared" si="10"/>
        <v>#VALUE!</v>
      </c>
      <c r="O15" t="e">
        <f t="shared" si="13"/>
        <v>#VALUE!</v>
      </c>
      <c r="P15" t="e">
        <f t="shared" si="11"/>
        <v>#VALUE!</v>
      </c>
      <c r="Q15" t="e">
        <f t="shared" si="14"/>
        <v>#VALUE!</v>
      </c>
      <c r="R15" t="e">
        <f t="shared" si="15"/>
        <v>#VALUE!</v>
      </c>
      <c r="S15" t="e">
        <f t="shared" si="16"/>
        <v>#VALUE!</v>
      </c>
    </row>
    <row r="16" spans="1:20" x14ac:dyDescent="0.25">
      <c r="A16" t="s">
        <v>13</v>
      </c>
      <c r="B16">
        <v>16</v>
      </c>
      <c r="C16" s="3">
        <f t="shared" si="0"/>
        <v>25</v>
      </c>
      <c r="D16" s="3">
        <f t="shared" si="1"/>
        <v>32</v>
      </c>
      <c r="E16" s="1" t="str">
        <f t="shared" si="2"/>
        <v>HWST</v>
      </c>
      <c r="F16" t="str">
        <f t="shared" si="3"/>
        <v>16) { var dataparameter=[['HWST','left','Hot/Water Supply Temp','smoothedLine'],['OAT','left','Outdoor/Air Temp (temp)','smoothedLine']]; }</v>
      </c>
      <c r="G16" s="2">
        <f t="shared" si="4"/>
        <v>49</v>
      </c>
      <c r="H16" s="2">
        <f t="shared" si="5"/>
        <v>5</v>
      </c>
      <c r="I16" t="str">
        <f t="shared" si="12"/>
        <v>,'left','Hot/Water Supply Temp','smoothedLine'],['OAT','left','Outdoor/Air Temp (temp)','smoothedLine']]; }</v>
      </c>
      <c r="J16" t="str">
        <f t="shared" si="6"/>
        <v>OAT</v>
      </c>
      <c r="K16" t="e">
        <f t="shared" si="7"/>
        <v>#VALUE!</v>
      </c>
      <c r="L16" t="str">
        <f t="shared" si="8"/>
        <v>'OAT','left','Outdoor/Air Temp (temp)','smoothedLine']]; }</v>
      </c>
      <c r="M16" t="e">
        <f t="shared" si="9"/>
        <v>#VALUE!</v>
      </c>
      <c r="N16" t="e">
        <f t="shared" si="10"/>
        <v>#VALUE!</v>
      </c>
      <c r="O16" t="e">
        <f t="shared" si="13"/>
        <v>#VALUE!</v>
      </c>
      <c r="P16" t="e">
        <f t="shared" si="11"/>
        <v>#VALUE!</v>
      </c>
      <c r="Q16" t="e">
        <f t="shared" si="14"/>
        <v>#VALUE!</v>
      </c>
      <c r="R16" t="e">
        <f t="shared" si="15"/>
        <v>#VALUE!</v>
      </c>
      <c r="S16" t="e">
        <f t="shared" si="16"/>
        <v>#VALUE!</v>
      </c>
    </row>
    <row r="17" spans="1:19" x14ac:dyDescent="0.25">
      <c r="A17" t="s">
        <v>14</v>
      </c>
      <c r="B17">
        <v>17</v>
      </c>
      <c r="C17" s="3">
        <f t="shared" si="0"/>
        <v>25</v>
      </c>
      <c r="D17" s="3">
        <f t="shared" si="1"/>
        <v>32</v>
      </c>
      <c r="E17" s="1" t="str">
        <f t="shared" si="2"/>
        <v>HWRT</v>
      </c>
      <c r="F17" t="str">
        <f t="shared" si="3"/>
        <v>17) { var dataparameter=[['HWRT','left','Hot/Water Return Temp','smoothedLine'],['HWST','left','Hot/Water Supply Temp','smoothedLine'],['OAT','left','Outdoor/Air Temp (temp)','smoothedLine']]; }</v>
      </c>
      <c r="G17" s="2">
        <f t="shared" si="4"/>
        <v>49</v>
      </c>
      <c r="H17" s="2">
        <f t="shared" si="5"/>
        <v>6</v>
      </c>
      <c r="I17" t="str">
        <f t="shared" si="12"/>
        <v>,'left','Hot/Water Return Temp','smoothedLine'],['HWST','left','Hot/Water Supply Temp','smoothedLine'],['OAT','left','Outdoor/Air Temp (temp)','smoothedLine']]; }</v>
      </c>
      <c r="J17" t="str">
        <f t="shared" si="6"/>
        <v>HWST</v>
      </c>
      <c r="K17">
        <f t="shared" si="7"/>
        <v>55</v>
      </c>
      <c r="L17" t="str">
        <f t="shared" si="8"/>
        <v>'HWST','left','Hot/Water Supply Temp','smoothedLine'],['OAT','left','Outdoor/Air Temp (temp)','smoothedLine']]; }</v>
      </c>
      <c r="M17">
        <f t="shared" si="9"/>
        <v>5</v>
      </c>
      <c r="N17" t="str">
        <f t="shared" si="10"/>
        <v>OAT</v>
      </c>
      <c r="O17" t="e">
        <f t="shared" si="13"/>
        <v>#VALUE!</v>
      </c>
      <c r="P17" t="str">
        <f t="shared" si="11"/>
        <v>'OAT','left','Outdoor/Air Temp (temp)','smoothedLine']]; }</v>
      </c>
      <c r="Q17" t="e">
        <f t="shared" si="14"/>
        <v>#VALUE!</v>
      </c>
      <c r="R17" t="e">
        <f t="shared" si="15"/>
        <v>#VALUE!</v>
      </c>
      <c r="S17" t="e">
        <f t="shared" si="16"/>
        <v>#VALUE!</v>
      </c>
    </row>
    <row r="18" spans="1:19" x14ac:dyDescent="0.25">
      <c r="A18" t="s">
        <v>15</v>
      </c>
      <c r="B18">
        <v>18</v>
      </c>
      <c r="C18" s="3">
        <f t="shared" si="0"/>
        <v>25</v>
      </c>
      <c r="D18" s="3">
        <f t="shared" si="1"/>
        <v>33</v>
      </c>
      <c r="E18" s="1" t="str">
        <f t="shared" si="2"/>
        <v>HWLDP</v>
      </c>
      <c r="F18" t="str">
        <f t="shared" si="3"/>
        <v>18) { var dataparameter=[['HWLDP','left','Hot/Water Loop Differential Pressure','smoothedLine'],['HCVS','right','Heating/Coil Valve Signal (%)','column']]; }</v>
      </c>
      <c r="G18" s="2">
        <f t="shared" si="4"/>
        <v>64</v>
      </c>
      <c r="H18" s="2">
        <f t="shared" si="5"/>
        <v>6</v>
      </c>
      <c r="I18" t="str">
        <f t="shared" si="12"/>
        <v>,'left','Hot/Water Loop Differential Pressure','smoothedLine'],['HCVS','right','Heating/Coil Valve Signal (%)','column']]; }</v>
      </c>
      <c r="J18" t="str">
        <f t="shared" si="6"/>
        <v>HCVS</v>
      </c>
      <c r="K18" t="e">
        <f t="shared" si="7"/>
        <v>#VALUE!</v>
      </c>
      <c r="L18" t="str">
        <f t="shared" si="8"/>
        <v>'HCVS','right','Heating/Coil Valve Signal (%)','column']]; }</v>
      </c>
      <c r="M18" t="e">
        <f t="shared" si="9"/>
        <v>#VALUE!</v>
      </c>
      <c r="N18" t="e">
        <f t="shared" si="10"/>
        <v>#VALUE!</v>
      </c>
      <c r="O18" t="e">
        <f t="shared" si="13"/>
        <v>#VALUE!</v>
      </c>
      <c r="P18" t="e">
        <f t="shared" si="11"/>
        <v>#VALUE!</v>
      </c>
      <c r="Q18" t="e">
        <f t="shared" si="14"/>
        <v>#VALUE!</v>
      </c>
      <c r="R18" t="e">
        <f t="shared" si="15"/>
        <v>#VALUE!</v>
      </c>
      <c r="S18" t="e">
        <f t="shared" si="16"/>
        <v>#VALUE!</v>
      </c>
    </row>
    <row r="19" spans="1:19" x14ac:dyDescent="0.25">
      <c r="A19" t="s">
        <v>16</v>
      </c>
      <c r="B19">
        <v>19</v>
      </c>
      <c r="C19" s="3">
        <f t="shared" si="0"/>
        <v>25</v>
      </c>
      <c r="D19" s="3">
        <f t="shared" si="1"/>
        <v>31</v>
      </c>
      <c r="E19" s="1" t="str">
        <f t="shared" si="2"/>
        <v>OAT</v>
      </c>
      <c r="F19" t="str">
        <f t="shared" si="3"/>
        <v>19) { var dataparameter=[['OAT','left','Outdoor/Air Temp (temp)','smoothedLine'],['OADPS','right','Outdoor/Air Damper Position Signal (%)','column'],['OAF','left','Outdoor/Air Fraction temp','smoothedLine'],['OM','right','Occupancy Mode','column']]; }</v>
      </c>
      <c r="G19" s="2">
        <f t="shared" si="4"/>
        <v>51</v>
      </c>
      <c r="H19" s="2">
        <f t="shared" si="5"/>
        <v>7</v>
      </c>
      <c r="I19" t="str">
        <f t="shared" si="12"/>
        <v>,'left','Outdoor/Air Temp (temp)','smoothedLine'],['OADPS','right','Outdoor/Air Damper Position Signal (%)','column'],['OAF','left','Outdoor/Air Fraction temp','smoothedLine'],['OM','right','Occupancy Mode','column']]; }</v>
      </c>
      <c r="J19" t="str">
        <f t="shared" si="6"/>
        <v>OADPS</v>
      </c>
      <c r="K19">
        <f t="shared" si="7"/>
        <v>68</v>
      </c>
      <c r="L19" t="str">
        <f t="shared" si="8"/>
        <v>'OADPS','right','Outdoor/Air Damper Position Signal (%)','column'],['OAF','left','Outdoor/Air Fraction temp','smoothedLine'],['OM','right','Occupancy Mode','column']]; }</v>
      </c>
      <c r="M19">
        <f t="shared" si="9"/>
        <v>5</v>
      </c>
      <c r="N19" t="str">
        <f t="shared" si="10"/>
        <v>OAF</v>
      </c>
      <c r="O19">
        <f t="shared" si="13"/>
        <v>58</v>
      </c>
      <c r="P19" t="str">
        <f t="shared" si="11"/>
        <v>'OAF','left','Outdoor/Air Fraction temp','smoothedLine'],['OM','right','Occupancy Mode','column']]; }</v>
      </c>
      <c r="Q19">
        <f t="shared" si="14"/>
        <v>4</v>
      </c>
      <c r="R19" t="str">
        <f t="shared" si="15"/>
        <v>OM</v>
      </c>
      <c r="S19" t="str">
        <f t="shared" si="16"/>
        <v>'OM','right','Occupancy Mode','column']]; }</v>
      </c>
    </row>
    <row r="20" spans="1:19" x14ac:dyDescent="0.25">
      <c r="A20" t="s">
        <v>17</v>
      </c>
      <c r="B20">
        <v>20</v>
      </c>
      <c r="C20" s="3">
        <f t="shared" si="0"/>
        <v>25</v>
      </c>
      <c r="D20" s="3">
        <f t="shared" si="1"/>
        <v>31</v>
      </c>
      <c r="E20" s="1" t="str">
        <f t="shared" si="2"/>
        <v>OAT</v>
      </c>
      <c r="F20" t="str">
        <f t="shared" si="3"/>
        <v>20) { var dataparameter=[['OAT','left','Outdoor/Air Temp (temp)','smoothedLine'],['OADPS','right','Outdoor/Air Damper Position Signal (%)','column'],['OM','right','Occupancy Mode','column']]; }</v>
      </c>
      <c r="G20" s="2">
        <f t="shared" si="4"/>
        <v>51</v>
      </c>
      <c r="H20" s="2">
        <f t="shared" si="5"/>
        <v>7</v>
      </c>
      <c r="I20" t="str">
        <f t="shared" si="12"/>
        <v>,'left','Outdoor/Air Temp (temp)','smoothedLine'],['OADPS','right','Outdoor/Air Damper Position Signal (%)','column'],['OM','right','Occupancy Mode','column']]; }</v>
      </c>
      <c r="J20" t="str">
        <f t="shared" si="6"/>
        <v>OADPS</v>
      </c>
      <c r="K20">
        <f t="shared" si="7"/>
        <v>68</v>
      </c>
      <c r="L20" t="str">
        <f t="shared" si="8"/>
        <v>'OADPS','right','Outdoor/Air Damper Position Signal (%)','column'],['OM','right','Occupancy Mode','column']]; }</v>
      </c>
      <c r="M20">
        <f t="shared" si="9"/>
        <v>4</v>
      </c>
      <c r="N20" t="str">
        <f t="shared" si="10"/>
        <v>OM</v>
      </c>
      <c r="O20" t="e">
        <f t="shared" si="13"/>
        <v>#VALUE!</v>
      </c>
      <c r="P20" t="str">
        <f t="shared" si="11"/>
        <v>'OM','right','Occupancy Mode','column']]; }</v>
      </c>
      <c r="Q20" t="e">
        <f t="shared" si="14"/>
        <v>#VALUE!</v>
      </c>
      <c r="R20" t="e">
        <f t="shared" si="15"/>
        <v>#VALUE!</v>
      </c>
      <c r="S20" t="e">
        <f t="shared" si="16"/>
        <v>#VALUE!</v>
      </c>
    </row>
    <row r="21" spans="1:19" x14ac:dyDescent="0.25">
      <c r="A21" t="s">
        <v>18</v>
      </c>
      <c r="B21">
        <v>21</v>
      </c>
      <c r="C21" s="3">
        <f t="shared" si="0"/>
        <v>25</v>
      </c>
      <c r="D21" s="3">
        <f t="shared" si="1"/>
        <v>31</v>
      </c>
      <c r="E21" s="1" t="str">
        <f t="shared" si="2"/>
        <v>DSP</v>
      </c>
      <c r="F21" t="str">
        <f t="shared" si="3"/>
        <v>21) { var dataparameter=[['DSP','left','Duct Static Pressure','smoothedLine'],['DSPSP','left','Duct Static Pressure Set Point','smoothedLine']]; }</v>
      </c>
      <c r="G21" s="2">
        <f t="shared" si="4"/>
        <v>48</v>
      </c>
      <c r="H21" s="2">
        <f t="shared" si="5"/>
        <v>7</v>
      </c>
      <c r="I21" t="str">
        <f t="shared" si="12"/>
        <v>,'left','Duct Static Pressure','smoothedLine'],['DSPSP','left','Duct Static Pressure Set Point','smoothedLine']]; }</v>
      </c>
      <c r="J21" t="str">
        <f t="shared" si="6"/>
        <v>DSPSP</v>
      </c>
      <c r="K21" t="e">
        <f t="shared" si="7"/>
        <v>#VALUE!</v>
      </c>
      <c r="L21" t="str">
        <f t="shared" si="8"/>
        <v>'DSPSP','left','Duct Static Pressure Set Point','smoothedLine']]; }</v>
      </c>
      <c r="M21" t="e">
        <f t="shared" si="9"/>
        <v>#VALUE!</v>
      </c>
      <c r="N21" t="e">
        <f t="shared" si="10"/>
        <v>#VALUE!</v>
      </c>
      <c r="O21" t="e">
        <f t="shared" si="13"/>
        <v>#VALUE!</v>
      </c>
      <c r="P21" t="e">
        <f t="shared" si="11"/>
        <v>#VALUE!</v>
      </c>
      <c r="Q21" t="e">
        <f t="shared" si="14"/>
        <v>#VALUE!</v>
      </c>
      <c r="R21" t="e">
        <f t="shared" si="15"/>
        <v>#VALUE!</v>
      </c>
      <c r="S21" t="e">
        <f t="shared" si="16"/>
        <v>#VALUE!</v>
      </c>
    </row>
    <row r="22" spans="1:19" x14ac:dyDescent="0.25">
      <c r="A22" t="s">
        <v>19</v>
      </c>
      <c r="B22">
        <v>22</v>
      </c>
      <c r="C22" s="3">
        <f t="shared" si="0"/>
        <v>25</v>
      </c>
      <c r="D22" s="3">
        <f t="shared" si="1"/>
        <v>31</v>
      </c>
      <c r="E22" s="1" t="str">
        <f t="shared" si="2"/>
        <v>DSP</v>
      </c>
      <c r="F22" t="str">
        <f t="shared" si="3"/>
        <v>22) { var dataparameter=[['DSP','left','Duct Static Pressure','smoothedLine']]; }</v>
      </c>
      <c r="G22" s="2" t="e">
        <f t="shared" si="4"/>
        <v>#VALUE!</v>
      </c>
      <c r="H22" s="2" t="e">
        <f t="shared" si="5"/>
        <v>#VALUE!</v>
      </c>
      <c r="I22" t="str">
        <f t="shared" si="12"/>
        <v>,'left','Duct Static Pressure','smoothedLine']]; }</v>
      </c>
      <c r="J22" t="e">
        <f t="shared" si="6"/>
        <v>#VALUE!</v>
      </c>
      <c r="K22" t="e">
        <f t="shared" si="7"/>
        <v>#VALUE!</v>
      </c>
      <c r="L22" t="e">
        <f t="shared" si="8"/>
        <v>#VALUE!</v>
      </c>
      <c r="M22" t="e">
        <f t="shared" si="9"/>
        <v>#VALUE!</v>
      </c>
      <c r="N22" t="e">
        <f t="shared" si="10"/>
        <v>#VALUE!</v>
      </c>
      <c r="O22" t="e">
        <f t="shared" si="13"/>
        <v>#VALUE!</v>
      </c>
      <c r="P22" t="e">
        <f t="shared" si="11"/>
        <v>#VALUE!</v>
      </c>
      <c r="Q22" t="e">
        <f t="shared" si="14"/>
        <v>#VALUE!</v>
      </c>
      <c r="R22" t="e">
        <f t="shared" si="15"/>
        <v>#VALUE!</v>
      </c>
      <c r="S22" t="e">
        <f t="shared" si="16"/>
        <v>#VALUE!</v>
      </c>
    </row>
    <row r="23" spans="1:19" x14ac:dyDescent="0.25">
      <c r="A23" t="s">
        <v>20</v>
      </c>
      <c r="B23">
        <v>23</v>
      </c>
      <c r="C23" s="3">
        <f t="shared" si="0"/>
        <v>25</v>
      </c>
      <c r="D23" s="3">
        <f t="shared" si="1"/>
        <v>35</v>
      </c>
      <c r="E23" s="1" t="str">
        <f t="shared" si="2"/>
        <v>VAVDPSP</v>
      </c>
      <c r="F23" t="str">
        <f t="shared" si="3"/>
        <v>23) { var dataparameter=[['VAVDPSP','right','VAV Damper Position Set Point (%)','column']]; }</v>
      </c>
      <c r="G23" s="2" t="e">
        <f t="shared" si="4"/>
        <v>#VALUE!</v>
      </c>
      <c r="H23" s="2" t="e">
        <f t="shared" si="5"/>
        <v>#VALUE!</v>
      </c>
      <c r="I23" t="str">
        <f t="shared" si="12"/>
        <v>,'right','VAV Damper Position Set Point (%)','column']]; }</v>
      </c>
      <c r="J23" t="e">
        <f t="shared" si="6"/>
        <v>#VALUE!</v>
      </c>
      <c r="K23" t="e">
        <f t="shared" si="7"/>
        <v>#VALUE!</v>
      </c>
      <c r="L23" t="e">
        <f t="shared" si="8"/>
        <v>#VALUE!</v>
      </c>
      <c r="M23" t="e">
        <f t="shared" si="9"/>
        <v>#VALUE!</v>
      </c>
      <c r="N23" t="e">
        <f t="shared" si="10"/>
        <v>#VALUE!</v>
      </c>
      <c r="O23" t="e">
        <f t="shared" si="13"/>
        <v>#VALUE!</v>
      </c>
      <c r="P23" t="e">
        <f t="shared" si="11"/>
        <v>#VALUE!</v>
      </c>
      <c r="Q23" t="e">
        <f t="shared" si="14"/>
        <v>#VALUE!</v>
      </c>
      <c r="R23" t="e">
        <f t="shared" si="15"/>
        <v>#VALUE!</v>
      </c>
      <c r="S23" t="e">
        <f t="shared" si="16"/>
        <v>#VALUE!</v>
      </c>
    </row>
    <row r="24" spans="1:19" x14ac:dyDescent="0.25">
      <c r="A24" t="s">
        <v>21</v>
      </c>
      <c r="B24">
        <v>24</v>
      </c>
      <c r="C24" s="3">
        <f t="shared" si="0"/>
        <v>25</v>
      </c>
      <c r="D24" s="3">
        <f t="shared" si="1"/>
        <v>31</v>
      </c>
      <c r="E24" s="1" t="str">
        <f t="shared" si="2"/>
        <v>DAT</v>
      </c>
      <c r="F24" t="str">
        <f t="shared" si="3"/>
        <v>24) { var dataparameter=[['DAT','left','Discharge/Air Temp','smoothedLine'],['DATSP','left','Discharge/Air Temp Set Point','smoothedLine']]; }</v>
      </c>
      <c r="G24" s="2">
        <f t="shared" si="4"/>
        <v>46</v>
      </c>
      <c r="H24" s="2">
        <f t="shared" si="5"/>
        <v>7</v>
      </c>
      <c r="I24" t="str">
        <f t="shared" si="12"/>
        <v>,'left','Discharge/Air Temp','smoothedLine'],['DATSP','left','Discharge/Air Temp Set Point','smoothedLine']]; }</v>
      </c>
      <c r="J24" t="str">
        <f t="shared" si="6"/>
        <v>DATSP</v>
      </c>
      <c r="K24" t="e">
        <f t="shared" si="7"/>
        <v>#VALUE!</v>
      </c>
      <c r="L24" t="str">
        <f t="shared" si="8"/>
        <v>'DATSP','left','Discharge/Air Temp Set Point','smoothedLine']]; }</v>
      </c>
      <c r="M24" t="e">
        <f t="shared" si="9"/>
        <v>#VALUE!</v>
      </c>
      <c r="N24" t="e">
        <f t="shared" si="10"/>
        <v>#VALUE!</v>
      </c>
      <c r="O24" t="e">
        <f t="shared" si="13"/>
        <v>#VALUE!</v>
      </c>
      <c r="P24" t="e">
        <f t="shared" si="11"/>
        <v>#VALUE!</v>
      </c>
      <c r="Q24" t="e">
        <f t="shared" si="14"/>
        <v>#VALUE!</v>
      </c>
      <c r="R24" t="e">
        <f t="shared" si="15"/>
        <v>#VALUE!</v>
      </c>
      <c r="S24" t="e">
        <f t="shared" si="16"/>
        <v>#VALUE!</v>
      </c>
    </row>
    <row r="25" spans="1:19" x14ac:dyDescent="0.25">
      <c r="A25" t="s">
        <v>22</v>
      </c>
      <c r="B25">
        <v>25</v>
      </c>
      <c r="C25" s="3">
        <f t="shared" si="0"/>
        <v>25</v>
      </c>
      <c r="D25" s="3">
        <f t="shared" si="1"/>
        <v>31</v>
      </c>
      <c r="E25" s="1" t="str">
        <f t="shared" si="2"/>
        <v>DAT</v>
      </c>
      <c r="F25" t="str">
        <f t="shared" si="3"/>
        <v>25) { var dataparameter=[['DAT','left','Discharge/Air Temp','smoothedLine'],['DATSP','left','Discharge/Air Temp Set Point','smoothedLine'],['OAT','left','Outdoor/Air Temp (temp)','smoothedLine']]; }</v>
      </c>
      <c r="G25" s="2">
        <f t="shared" si="4"/>
        <v>46</v>
      </c>
      <c r="H25" s="2">
        <f t="shared" si="5"/>
        <v>7</v>
      </c>
      <c r="I25" t="str">
        <f t="shared" si="12"/>
        <v>,'left','Discharge/Air Temp','smoothedLine'],['DATSP','left','Discharge/Air Temp Set Point','smoothedLine'],['OAT','left','Outdoor/Air Temp (temp)','smoothedLine']]; }</v>
      </c>
      <c r="J25" t="str">
        <f t="shared" si="6"/>
        <v>DATSP</v>
      </c>
      <c r="K25">
        <f t="shared" si="7"/>
        <v>63</v>
      </c>
      <c r="L25" t="str">
        <f t="shared" si="8"/>
        <v>'DATSP','left','Discharge/Air Temp Set Point','smoothedLine'],['OAT','left','Outdoor/Air Temp (temp)','smoothedLine']]; }</v>
      </c>
      <c r="M25">
        <f t="shared" si="9"/>
        <v>5</v>
      </c>
      <c r="N25" t="str">
        <f t="shared" si="10"/>
        <v>OAT</v>
      </c>
      <c r="O25" t="e">
        <f t="shared" si="13"/>
        <v>#VALUE!</v>
      </c>
      <c r="P25" t="str">
        <f t="shared" si="11"/>
        <v>'OAT','left','Outdoor/Air Temp (temp)','smoothedLine']]; }</v>
      </c>
      <c r="Q25" t="e">
        <f t="shared" si="14"/>
        <v>#VALUE!</v>
      </c>
      <c r="R25" t="e">
        <f t="shared" si="15"/>
        <v>#VALUE!</v>
      </c>
      <c r="S25" t="e">
        <f t="shared" si="16"/>
        <v>#VALUE!</v>
      </c>
    </row>
    <row r="26" spans="1:19" x14ac:dyDescent="0.25">
      <c r="A26" t="s">
        <v>23</v>
      </c>
      <c r="B26">
        <v>26</v>
      </c>
      <c r="C26" s="3">
        <f t="shared" si="0"/>
        <v>25</v>
      </c>
      <c r="D26" s="3">
        <f t="shared" si="1"/>
        <v>32</v>
      </c>
      <c r="E26" s="1" t="str">
        <f t="shared" si="2"/>
        <v>ZRVS</v>
      </c>
      <c r="F26" t="str">
        <f t="shared" si="3"/>
        <v>26) { var dataparameter=[['ZRVS','right','Zone Reheat Valve Signal (%)','column']]; }</v>
      </c>
      <c r="G26" s="2" t="e">
        <f t="shared" si="4"/>
        <v>#VALUE!</v>
      </c>
      <c r="H26" s="2" t="e">
        <f t="shared" si="5"/>
        <v>#VALUE!</v>
      </c>
      <c r="I26" t="str">
        <f t="shared" si="12"/>
        <v>,'right','Zone Reheat Valve Signal (%)','column']]; }</v>
      </c>
      <c r="J26" t="e">
        <f t="shared" si="6"/>
        <v>#VALUE!</v>
      </c>
      <c r="K26" t="e">
        <f t="shared" si="7"/>
        <v>#VALUE!</v>
      </c>
      <c r="L26" t="e">
        <f t="shared" si="8"/>
        <v>#VALUE!</v>
      </c>
      <c r="M26" t="e">
        <f t="shared" si="9"/>
        <v>#VALUE!</v>
      </c>
      <c r="N26" t="e">
        <f t="shared" si="10"/>
        <v>#VALUE!</v>
      </c>
      <c r="O26" t="e">
        <f t="shared" si="13"/>
        <v>#VALUE!</v>
      </c>
      <c r="P26" t="e">
        <f t="shared" si="11"/>
        <v>#VALUE!</v>
      </c>
      <c r="Q26" t="e">
        <f t="shared" si="14"/>
        <v>#VALUE!</v>
      </c>
      <c r="R26" t="e">
        <f t="shared" si="15"/>
        <v>#VALUE!</v>
      </c>
      <c r="S26" t="e">
        <f t="shared" si="16"/>
        <v>#VALUE!</v>
      </c>
    </row>
    <row r="27" spans="1:19" x14ac:dyDescent="0.25">
      <c r="A27" t="s">
        <v>24</v>
      </c>
      <c r="B27">
        <v>27</v>
      </c>
      <c r="C27" s="3">
        <f t="shared" si="0"/>
        <v>25</v>
      </c>
      <c r="D27" s="3">
        <f t="shared" si="1"/>
        <v>31</v>
      </c>
      <c r="E27" s="1" t="str">
        <f t="shared" si="2"/>
        <v>DSP</v>
      </c>
      <c r="F27" t="str">
        <f t="shared" si="3"/>
        <v>27) { var dataparameter=[['DSP','left','Duct Static Pressure','smoothedLine']]; }</v>
      </c>
      <c r="G27" s="2" t="e">
        <f t="shared" si="4"/>
        <v>#VALUE!</v>
      </c>
      <c r="H27" s="2" t="e">
        <f t="shared" si="5"/>
        <v>#VALUE!</v>
      </c>
      <c r="I27" t="str">
        <f t="shared" si="12"/>
        <v>,'left','Duct Static Pressure','smoothedLine']]; }</v>
      </c>
      <c r="J27" t="e">
        <f t="shared" si="6"/>
        <v>#VALUE!</v>
      </c>
      <c r="K27" t="e">
        <f t="shared" si="7"/>
        <v>#VALUE!</v>
      </c>
      <c r="L27" t="e">
        <f t="shared" si="8"/>
        <v>#VALUE!</v>
      </c>
      <c r="M27" t="e">
        <f t="shared" si="9"/>
        <v>#VALUE!</v>
      </c>
      <c r="N27" t="e">
        <f t="shared" si="10"/>
        <v>#VALUE!</v>
      </c>
      <c r="O27" t="e">
        <f t="shared" si="13"/>
        <v>#VALUE!</v>
      </c>
      <c r="P27" t="e">
        <f t="shared" si="11"/>
        <v>#VALUE!</v>
      </c>
      <c r="Q27" t="e">
        <f t="shared" si="14"/>
        <v>#VALUE!</v>
      </c>
      <c r="R27" t="e">
        <f t="shared" si="15"/>
        <v>#VALUE!</v>
      </c>
      <c r="S27" t="e">
        <f t="shared" si="16"/>
        <v>#VALUE!</v>
      </c>
    </row>
    <row r="28" spans="1:19" x14ac:dyDescent="0.25">
      <c r="A28" t="s">
        <v>25</v>
      </c>
      <c r="B28">
        <v>28</v>
      </c>
      <c r="C28" s="3">
        <f t="shared" si="0"/>
        <v>25</v>
      </c>
      <c r="D28" s="3">
        <f t="shared" si="1"/>
        <v>31</v>
      </c>
      <c r="E28" s="1" t="str">
        <f t="shared" si="2"/>
        <v>SFS</v>
      </c>
      <c r="F28" t="str">
        <f t="shared" si="3"/>
        <v>28) { var dataparameter=[['SFS','right','Supply Fan Status (on/off)','column']]; }</v>
      </c>
      <c r="G28" s="2" t="e">
        <f t="shared" si="4"/>
        <v>#VALUE!</v>
      </c>
      <c r="H28" s="2" t="e">
        <f t="shared" si="5"/>
        <v>#VALUE!</v>
      </c>
      <c r="I28" t="str">
        <f t="shared" si="12"/>
        <v>,'right','Supply Fan Status (on/off)','column']]; }</v>
      </c>
      <c r="J28" t="e">
        <f t="shared" si="6"/>
        <v>#VALUE!</v>
      </c>
      <c r="K28" t="e">
        <f t="shared" si="7"/>
        <v>#VALUE!</v>
      </c>
      <c r="L28" t="e">
        <f t="shared" si="8"/>
        <v>#VALUE!</v>
      </c>
      <c r="M28" t="e">
        <f t="shared" si="9"/>
        <v>#VALUE!</v>
      </c>
      <c r="N28" t="e">
        <f t="shared" si="10"/>
        <v>#VALUE!</v>
      </c>
      <c r="O28" t="e">
        <f t="shared" si="13"/>
        <v>#VALUE!</v>
      </c>
      <c r="P28" t="e">
        <f t="shared" si="11"/>
        <v>#VALUE!</v>
      </c>
      <c r="Q28" t="e">
        <f t="shared" si="14"/>
        <v>#VALUE!</v>
      </c>
      <c r="R28" t="e">
        <f t="shared" si="15"/>
        <v>#VALUE!</v>
      </c>
      <c r="S28" t="e">
        <f t="shared" si="16"/>
        <v>#VALUE!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1"/>
  <sheetViews>
    <sheetView tabSelected="1" workbookViewId="0">
      <selection activeCell="A2" sqref="A2"/>
    </sheetView>
  </sheetViews>
  <sheetFormatPr baseColWidth="10" defaultRowHeight="15" x14ac:dyDescent="0.25"/>
  <cols>
    <col min="1" max="1" width="3" bestFit="1" customWidth="1"/>
    <col min="2" max="2" width="9.42578125" bestFit="1" customWidth="1"/>
    <col min="3" max="4" width="7.140625" bestFit="1" customWidth="1"/>
    <col min="5" max="5" width="4.7109375" bestFit="1" customWidth="1"/>
    <col min="6" max="6" width="4.42578125" hidden="1" customWidth="1"/>
    <col min="7" max="7" width="1.5703125" hidden="1" customWidth="1"/>
    <col min="8" max="11" width="11.85546875" hidden="1" customWidth="1"/>
    <col min="12" max="12" width="1.5703125" bestFit="1" customWidth="1"/>
  </cols>
  <sheetData>
    <row r="2" spans="1:13" x14ac:dyDescent="0.25">
      <c r="M2" t="s">
        <v>30</v>
      </c>
    </row>
    <row r="3" spans="1:13" x14ac:dyDescent="0.25">
      <c r="A3" s="4">
        <f>IFERROR(Hoja1!B1,"")</f>
        <v>1</v>
      </c>
      <c r="B3" s="4" t="str">
        <f>IFERROR(Hoja1!E1,"")</f>
        <v>ZT</v>
      </c>
      <c r="C3" s="4" t="str">
        <f>IFERROR(Hoja1!J1,"")</f>
        <v>ZRVS</v>
      </c>
      <c r="D3" s="4" t="str">
        <f>IFERROR(Hoja1!N1,"")</f>
        <v>ZOM</v>
      </c>
      <c r="E3" s="4" t="str">
        <f>IFERROR(Hoja1!R1,"")</f>
        <v/>
      </c>
      <c r="G3" t="s">
        <v>29</v>
      </c>
      <c r="H3" t="str">
        <f>IF(C3&lt;&gt;"",",'"&amp;C3&amp;"'","")</f>
        <v>,'ZRVS'</v>
      </c>
      <c r="I3" t="str">
        <f>IF(D3&lt;&gt;"",",'"&amp;D3&amp;"'","")</f>
        <v>,'ZOM'</v>
      </c>
      <c r="J3" t="str">
        <f>IF(E3&lt;&gt;"",",'"&amp;E3&amp;"'","")</f>
        <v/>
      </c>
      <c r="K3" t="str">
        <f t="shared" ref="J3:K30" si="0">IF(F3&lt;&gt;"",",'"&amp;F3&amp;"'","")</f>
        <v/>
      </c>
      <c r="L3" s="5" t="str">
        <f>IF(M2="$setofdata=array(","",",")</f>
        <v/>
      </c>
      <c r="M3" t="str">
        <f>L3&amp;A3&amp;"=&gt;array('"&amp;B3&amp;"'"&amp;H3&amp;I3&amp;J3&amp;K3&amp;")"</f>
        <v>1=&gt;array('ZT','ZRVS','ZOM')</v>
      </c>
    </row>
    <row r="4" spans="1:13" x14ac:dyDescent="0.25">
      <c r="A4" s="4">
        <f>IFERROR(Hoja1!B2,"")</f>
        <v>2</v>
      </c>
      <c r="B4" s="4" t="str">
        <f>IFERROR(Hoja1!E2,"")</f>
        <v>ZT</v>
      </c>
      <c r="C4" s="4" t="str">
        <f>IFERROR(Hoja1!J2,"")</f>
        <v>ZRVS</v>
      </c>
      <c r="D4" s="4" t="str">
        <f>IFERROR(Hoja1!N2,"")</f>
        <v>OAT</v>
      </c>
      <c r="E4" s="4" t="str">
        <f>IFERROR(Hoja1!R2,"")</f>
        <v/>
      </c>
      <c r="G4" t="s">
        <v>29</v>
      </c>
      <c r="H4" t="str">
        <f t="shared" ref="H4:H30" si="1">IF(C4&lt;&gt;"",",'"&amp;C4&amp;"'","")</f>
        <v>,'ZRVS'</v>
      </c>
      <c r="I4" t="str">
        <f t="shared" ref="I4:I30" si="2">IF(D4&lt;&gt;"",",'"&amp;D4&amp;"'","")</f>
        <v>,'OAT'</v>
      </c>
      <c r="J4" t="str">
        <f t="shared" si="0"/>
        <v/>
      </c>
      <c r="K4" t="str">
        <f t="shared" si="0"/>
        <v/>
      </c>
      <c r="L4" s="5" t="str">
        <f t="shared" ref="L4:L30" si="3">IF(M3="$setofdata=array(","",",")</f>
        <v>,</v>
      </c>
      <c r="M4" t="str">
        <f t="shared" ref="M4:M30" si="4">L4&amp;A4&amp;"=&gt;array('"&amp;B4&amp;"'"&amp;H4&amp;I4&amp;J4&amp;K4&amp;")"</f>
        <v>,2=&gt;array('ZT','ZRVS','OAT')</v>
      </c>
    </row>
    <row r="5" spans="1:13" x14ac:dyDescent="0.25">
      <c r="A5" s="4">
        <f>IFERROR(Hoja1!B3,"")</f>
        <v>3</v>
      </c>
      <c r="B5" s="4" t="str">
        <f>IFERROR(Hoja1!E3,"")</f>
        <v>MAT</v>
      </c>
      <c r="C5" s="4" t="str">
        <f>IFERROR(Hoja1!J3,"")</f>
        <v>OADPS</v>
      </c>
      <c r="D5" s="4" t="str">
        <f>IFERROR(Hoja1!N3,"")</f>
        <v>OAF</v>
      </c>
      <c r="E5" s="4" t="str">
        <f>IFERROR(Hoja1!R3,"")</f>
        <v>OAT</v>
      </c>
      <c r="F5" t="s">
        <v>27</v>
      </c>
      <c r="G5" t="s">
        <v>29</v>
      </c>
      <c r="H5" t="str">
        <f t="shared" si="1"/>
        <v>,'OADPS'</v>
      </c>
      <c r="I5" t="str">
        <f t="shared" si="2"/>
        <v>,'OAF'</v>
      </c>
      <c r="J5" t="str">
        <f t="shared" si="0"/>
        <v>,'OAT'</v>
      </c>
      <c r="K5" t="str">
        <f t="shared" si="0"/>
        <v>,'RAT'</v>
      </c>
      <c r="L5" s="5" t="str">
        <f t="shared" si="3"/>
        <v>,</v>
      </c>
      <c r="M5" t="str">
        <f t="shared" si="4"/>
        <v>,3=&gt;array('MAT','OADPS','OAF','OAT','RAT')</v>
      </c>
    </row>
    <row r="6" spans="1:13" x14ac:dyDescent="0.25">
      <c r="A6" s="4">
        <f>IFERROR(Hoja1!B4,"")</f>
        <v>4</v>
      </c>
      <c r="B6" s="4" t="str">
        <f>IFERROR(Hoja1!E4,"")</f>
        <v>OAT</v>
      </c>
      <c r="C6" s="4" t="str">
        <f>IFERROR(Hoja1!J4,"")</f>
        <v>OADPS</v>
      </c>
      <c r="D6" s="4" t="str">
        <f>IFERROR(Hoja1!N4,"")</f>
        <v>OAF</v>
      </c>
      <c r="E6" s="4" t="str">
        <f>IFERROR(Hoja1!R4,"")</f>
        <v/>
      </c>
      <c r="G6" t="s">
        <v>29</v>
      </c>
      <c r="H6" t="str">
        <f t="shared" si="1"/>
        <v>,'OADPS'</v>
      </c>
      <c r="I6" t="str">
        <f t="shared" si="2"/>
        <v>,'OAF'</v>
      </c>
      <c r="J6" t="str">
        <f t="shared" si="0"/>
        <v/>
      </c>
      <c r="K6" t="str">
        <f t="shared" si="0"/>
        <v/>
      </c>
      <c r="L6" s="5" t="str">
        <f t="shared" si="3"/>
        <v>,</v>
      </c>
      <c r="M6" t="str">
        <f t="shared" si="4"/>
        <v>,4=&gt;array('OAT','OADPS','OAF')</v>
      </c>
    </row>
    <row r="7" spans="1:13" x14ac:dyDescent="0.25">
      <c r="A7" s="4">
        <f>IFERROR(Hoja1!B5,"")</f>
        <v>5</v>
      </c>
      <c r="B7" s="4" t="str">
        <f>IFERROR(Hoja1!E5,"")</f>
        <v>OAT</v>
      </c>
      <c r="C7" s="4" t="str">
        <f>IFERROR(Hoja1!J5,"")</f>
        <v>RAT</v>
      </c>
      <c r="D7" s="4" t="str">
        <f>IFERROR(Hoja1!N5,"")</f>
        <v>OADPS</v>
      </c>
      <c r="E7" s="4" t="str">
        <f>IFERROR(Hoja1!R5,"")</f>
        <v/>
      </c>
      <c r="G7" t="s">
        <v>29</v>
      </c>
      <c r="H7" t="str">
        <f t="shared" si="1"/>
        <v>,'RAT'</v>
      </c>
      <c r="I7" t="str">
        <f t="shared" si="2"/>
        <v>,'OADPS'</v>
      </c>
      <c r="J7" t="str">
        <f t="shared" si="0"/>
        <v/>
      </c>
      <c r="K7" t="str">
        <f t="shared" si="0"/>
        <v/>
      </c>
      <c r="L7" s="5" t="str">
        <f t="shared" si="3"/>
        <v>,</v>
      </c>
      <c r="M7" t="str">
        <f t="shared" si="4"/>
        <v>,5=&gt;array('OAT','RAT','OADPS')</v>
      </c>
    </row>
    <row r="8" spans="1:13" x14ac:dyDescent="0.25">
      <c r="A8" s="4">
        <f>IFERROR(Hoja1!B6,"")</f>
        <v>6</v>
      </c>
      <c r="B8" s="4" t="str">
        <f>IFERROR(Hoja1!E6,"")</f>
        <v>OAT</v>
      </c>
      <c r="C8" s="4" t="str">
        <f>IFERROR(Hoja1!J6,"")</f>
        <v>OADPS</v>
      </c>
      <c r="D8" s="4" t="str">
        <f>IFERROR(Hoja1!N6,"")</f>
        <v/>
      </c>
      <c r="E8" s="4" t="str">
        <f>IFERROR(Hoja1!R6,"")</f>
        <v/>
      </c>
      <c r="G8" t="s">
        <v>29</v>
      </c>
      <c r="H8" t="str">
        <f t="shared" si="1"/>
        <v>,'OADPS'</v>
      </c>
      <c r="I8" t="str">
        <f t="shared" si="2"/>
        <v/>
      </c>
      <c r="J8" t="str">
        <f t="shared" si="0"/>
        <v/>
      </c>
      <c r="K8" t="str">
        <f t="shared" si="0"/>
        <v/>
      </c>
      <c r="L8" s="5" t="str">
        <f t="shared" si="3"/>
        <v>,</v>
      </c>
      <c r="M8" t="str">
        <f t="shared" si="4"/>
        <v>,6=&gt;array('OAT','OADPS')</v>
      </c>
    </row>
    <row r="9" spans="1:13" x14ac:dyDescent="0.25">
      <c r="A9" s="4">
        <f>IFERROR(Hoja1!B7,"")</f>
        <v>7</v>
      </c>
      <c r="B9" s="4" t="str">
        <f>IFERROR(Hoja1!E7,"")</f>
        <v>CCV</v>
      </c>
      <c r="C9" s="4" t="str">
        <f>IFERROR(Hoja1!J7,"")</f>
        <v>DATSP</v>
      </c>
      <c r="D9" s="4" t="str">
        <f>IFERROR(Hoja1!N7,"")</f>
        <v>OADPS</v>
      </c>
      <c r="E9" s="4" t="str">
        <f>IFERROR(Hoja1!R7,"")</f>
        <v>OAT</v>
      </c>
      <c r="G9" t="s">
        <v>29</v>
      </c>
      <c r="H9" t="str">
        <f t="shared" si="1"/>
        <v>,'DATSP'</v>
      </c>
      <c r="I9" t="str">
        <f t="shared" si="2"/>
        <v>,'OADPS'</v>
      </c>
      <c r="J9" t="str">
        <f t="shared" si="0"/>
        <v>,'OAT'</v>
      </c>
      <c r="K9" t="str">
        <f t="shared" si="0"/>
        <v/>
      </c>
      <c r="L9" s="5" t="str">
        <f t="shared" si="3"/>
        <v>,</v>
      </c>
      <c r="M9" t="str">
        <f t="shared" si="4"/>
        <v>,7=&gt;array('CCV','DATSP','OADPS','OAT')</v>
      </c>
    </row>
    <row r="10" spans="1:13" x14ac:dyDescent="0.25">
      <c r="A10" s="4">
        <f>IFERROR(Hoja1!B8,"")</f>
        <v>8</v>
      </c>
      <c r="B10" s="4" t="str">
        <f>IFERROR(Hoja1!E8,"")</f>
        <v>CCV</v>
      </c>
      <c r="C10" s="4" t="str">
        <f>IFERROR(Hoja1!J8,"")</f>
        <v>OADPS</v>
      </c>
      <c r="D10" s="4" t="str">
        <f>IFERROR(Hoja1!N8,"")</f>
        <v>OAT</v>
      </c>
      <c r="E10" s="4" t="str">
        <f>IFERROR(Hoja1!R8,"")</f>
        <v/>
      </c>
      <c r="G10" t="s">
        <v>29</v>
      </c>
      <c r="H10" t="str">
        <f t="shared" si="1"/>
        <v>,'OADPS'</v>
      </c>
      <c r="I10" t="str">
        <f t="shared" si="2"/>
        <v>,'OAT'</v>
      </c>
      <c r="J10" t="str">
        <f t="shared" si="0"/>
        <v/>
      </c>
      <c r="K10" t="str">
        <f t="shared" si="0"/>
        <v/>
      </c>
      <c r="L10" s="5" t="str">
        <f t="shared" si="3"/>
        <v>,</v>
      </c>
      <c r="M10" t="str">
        <f t="shared" si="4"/>
        <v>,8=&gt;array('CCV','OADPS','OAT')</v>
      </c>
    </row>
    <row r="11" spans="1:13" x14ac:dyDescent="0.25">
      <c r="A11" s="4">
        <f>IFERROR(Hoja1!B9,"")</f>
        <v>9</v>
      </c>
      <c r="B11" s="4" t="str">
        <f>IFERROR(Hoja1!E9,"")</f>
        <v>CCV</v>
      </c>
      <c r="C11" s="4" t="str">
        <f>IFERROR(Hoja1!J9,"")</f>
        <v>OADPS</v>
      </c>
      <c r="D11" s="4" t="str">
        <f>IFERROR(Hoja1!N9,"")</f>
        <v/>
      </c>
      <c r="E11" s="4" t="str">
        <f>IFERROR(Hoja1!R9,"")</f>
        <v/>
      </c>
      <c r="G11" t="s">
        <v>29</v>
      </c>
      <c r="H11" t="str">
        <f t="shared" si="1"/>
        <v>,'OADPS'</v>
      </c>
      <c r="I11" t="str">
        <f t="shared" si="2"/>
        <v/>
      </c>
      <c r="J11" t="str">
        <f t="shared" si="0"/>
        <v/>
      </c>
      <c r="K11" t="str">
        <f t="shared" si="0"/>
        <v/>
      </c>
      <c r="L11" s="5" t="str">
        <f t="shared" si="3"/>
        <v>,</v>
      </c>
      <c r="M11" t="str">
        <f t="shared" si="4"/>
        <v>,9=&gt;array('CCV','OADPS')</v>
      </c>
    </row>
    <row r="12" spans="1:13" x14ac:dyDescent="0.25">
      <c r="A12" s="4">
        <f>IFERROR(Hoja1!B10,"")</f>
        <v>10</v>
      </c>
      <c r="B12" s="4" t="str">
        <f>IFERROR(Hoja1!E10,"")</f>
        <v>DAT</v>
      </c>
      <c r="C12" s="4" t="str">
        <f>IFERROR(Hoja1!J10,"")</f>
        <v>MAT</v>
      </c>
      <c r="D12" s="4" t="str">
        <f>IFERROR(Hoja1!N10,"")</f>
        <v>OAT</v>
      </c>
      <c r="E12" s="4" t="str">
        <f>IFERROR(Hoja1!R10,"")</f>
        <v>RAT</v>
      </c>
      <c r="G12" t="s">
        <v>29</v>
      </c>
      <c r="H12" t="str">
        <f t="shared" si="1"/>
        <v>,'MAT'</v>
      </c>
      <c r="I12" t="str">
        <f t="shared" si="2"/>
        <v>,'OAT'</v>
      </c>
      <c r="J12" t="str">
        <f t="shared" si="0"/>
        <v>,'RAT'</v>
      </c>
      <c r="K12" t="str">
        <f t="shared" si="0"/>
        <v/>
      </c>
      <c r="L12" s="5" t="str">
        <f t="shared" si="3"/>
        <v>,</v>
      </c>
      <c r="M12" t="str">
        <f t="shared" si="4"/>
        <v>,10=&gt;array('DAT','MAT','OAT','RAT')</v>
      </c>
    </row>
    <row r="13" spans="1:13" x14ac:dyDescent="0.25">
      <c r="A13" s="4">
        <f>IFERROR(Hoja1!B11,"")</f>
        <v>11</v>
      </c>
      <c r="B13" s="4" t="str">
        <f>IFERROR(Hoja1!E11,"")</f>
        <v>CCV</v>
      </c>
      <c r="C13" s="4" t="str">
        <f>IFERROR(Hoja1!J11,"")</f>
        <v>HCVS</v>
      </c>
      <c r="D13" s="4" t="str">
        <f>IFERROR(Hoja1!N11,"")</f>
        <v>OAT</v>
      </c>
      <c r="E13" s="4" t="str">
        <f>IFERROR(Hoja1!R11,"")</f>
        <v/>
      </c>
      <c r="G13" t="s">
        <v>29</v>
      </c>
      <c r="H13" t="str">
        <f t="shared" si="1"/>
        <v>,'HCVS'</v>
      </c>
      <c r="I13" t="str">
        <f t="shared" si="2"/>
        <v>,'OAT'</v>
      </c>
      <c r="J13" t="str">
        <f t="shared" si="0"/>
        <v/>
      </c>
      <c r="K13" t="str">
        <f t="shared" si="0"/>
        <v/>
      </c>
      <c r="L13" s="5" t="str">
        <f t="shared" si="3"/>
        <v>,</v>
      </c>
      <c r="M13" t="str">
        <f t="shared" si="4"/>
        <v>,11=&gt;array('CCV','HCVS','OAT')</v>
      </c>
    </row>
    <row r="14" spans="1:13" x14ac:dyDescent="0.25">
      <c r="A14" s="4">
        <f>IFERROR(Hoja1!B12,"")</f>
        <v>12</v>
      </c>
      <c r="B14" s="4" t="str">
        <f>IFERROR(Hoja1!E12,"")</f>
        <v>ChWST</v>
      </c>
      <c r="C14" s="4" t="str">
        <f>IFERROR(Hoja1!J12,"")</f>
        <v>OAT</v>
      </c>
      <c r="D14" s="4" t="str">
        <f>IFERROR(Hoja1!N12,"")</f>
        <v/>
      </c>
      <c r="E14" s="4" t="str">
        <f>IFERROR(Hoja1!R12,"")</f>
        <v/>
      </c>
      <c r="G14" t="s">
        <v>29</v>
      </c>
      <c r="H14" t="str">
        <f t="shared" si="1"/>
        <v>,'OAT'</v>
      </c>
      <c r="I14" t="str">
        <f t="shared" si="2"/>
        <v/>
      </c>
      <c r="J14" t="str">
        <f t="shared" si="0"/>
        <v/>
      </c>
      <c r="K14" t="str">
        <f t="shared" si="0"/>
        <v/>
      </c>
      <c r="L14" s="5" t="str">
        <f t="shared" si="3"/>
        <v>,</v>
      </c>
      <c r="M14" t="str">
        <f t="shared" si="4"/>
        <v>,12=&gt;array('ChWST','OAT')</v>
      </c>
    </row>
    <row r="15" spans="1:13" x14ac:dyDescent="0.25">
      <c r="A15" s="4">
        <f>IFERROR(Hoja1!B13,"")</f>
        <v>13</v>
      </c>
      <c r="B15" s="4" t="str">
        <f>IFERROR(Hoja1!E13,"")</f>
        <v>ChWST</v>
      </c>
      <c r="C15" s="4" t="str">
        <f>IFERROR(Hoja1!J13,"")</f>
        <v>CCV</v>
      </c>
      <c r="D15" s="4" t="str">
        <f>IFERROR(Hoja1!N13,"")</f>
        <v>OAT</v>
      </c>
      <c r="E15" s="4" t="str">
        <f>IFERROR(Hoja1!R13,"")</f>
        <v/>
      </c>
      <c r="G15" t="s">
        <v>29</v>
      </c>
      <c r="H15" t="str">
        <f t="shared" si="1"/>
        <v>,'CCV'</v>
      </c>
      <c r="I15" t="str">
        <f t="shared" si="2"/>
        <v>,'OAT'</v>
      </c>
      <c r="J15" t="str">
        <f t="shared" si="0"/>
        <v/>
      </c>
      <c r="K15" t="str">
        <f t="shared" si="0"/>
        <v/>
      </c>
      <c r="L15" s="5" t="str">
        <f t="shared" si="3"/>
        <v>,</v>
      </c>
      <c r="M15" t="str">
        <f t="shared" si="4"/>
        <v>,13=&gt;array('ChWST','CCV','OAT')</v>
      </c>
    </row>
    <row r="16" spans="1:13" x14ac:dyDescent="0.25">
      <c r="A16" s="4">
        <f>IFERROR(Hoja1!B14,"")</f>
        <v>14</v>
      </c>
      <c r="B16" s="4" t="str">
        <f>IFERROR(Hoja1!E14,"")</f>
        <v>ChWRT</v>
      </c>
      <c r="C16" s="4" t="str">
        <f>IFERROR(Hoja1!J14,"")</f>
        <v>ChWST</v>
      </c>
      <c r="D16" s="4" t="str">
        <f>IFERROR(Hoja1!N14,"")</f>
        <v>OAT</v>
      </c>
      <c r="E16" s="4" t="str">
        <f>IFERROR(Hoja1!R14,"")</f>
        <v/>
      </c>
      <c r="G16" t="s">
        <v>29</v>
      </c>
      <c r="H16" t="str">
        <f t="shared" si="1"/>
        <v>,'ChWST'</v>
      </c>
      <c r="I16" t="str">
        <f t="shared" si="2"/>
        <v>,'OAT'</v>
      </c>
      <c r="J16" t="str">
        <f t="shared" si="0"/>
        <v/>
      </c>
      <c r="K16" t="str">
        <f t="shared" si="0"/>
        <v/>
      </c>
      <c r="L16" s="5" t="str">
        <f t="shared" si="3"/>
        <v>,</v>
      </c>
      <c r="M16" t="str">
        <f t="shared" si="4"/>
        <v>,14=&gt;array('ChWRT','ChWST','OAT')</v>
      </c>
    </row>
    <row r="17" spans="1:13" x14ac:dyDescent="0.25">
      <c r="A17" s="4">
        <f>IFERROR(Hoja1!B15,"")</f>
        <v>15</v>
      </c>
      <c r="B17" s="4" t="str">
        <f>IFERROR(Hoja1!E15,"")</f>
        <v>ChWRT</v>
      </c>
      <c r="C17" s="4" t="str">
        <f>IFERROR(Hoja1!J15,"")</f>
        <v>CCV</v>
      </c>
      <c r="D17" s="4" t="str">
        <f>IFERROR(Hoja1!N15,"")</f>
        <v/>
      </c>
      <c r="E17" s="4" t="str">
        <f>IFERROR(Hoja1!R15,"")</f>
        <v/>
      </c>
      <c r="G17" t="s">
        <v>29</v>
      </c>
      <c r="H17" t="str">
        <f t="shared" si="1"/>
        <v>,'CCV'</v>
      </c>
      <c r="I17" t="str">
        <f t="shared" si="2"/>
        <v/>
      </c>
      <c r="J17" t="str">
        <f t="shared" si="0"/>
        <v/>
      </c>
      <c r="K17" t="str">
        <f t="shared" si="0"/>
        <v/>
      </c>
      <c r="L17" s="5" t="str">
        <f t="shared" si="3"/>
        <v>,</v>
      </c>
      <c r="M17" t="str">
        <f t="shared" si="4"/>
        <v>,15=&gt;array('ChWRT','CCV')</v>
      </c>
    </row>
    <row r="18" spans="1:13" x14ac:dyDescent="0.25">
      <c r="A18" s="4">
        <f>IFERROR(Hoja1!B16,"")</f>
        <v>16</v>
      </c>
      <c r="B18" s="4" t="str">
        <f>IFERROR(Hoja1!E16,"")</f>
        <v>HWST</v>
      </c>
      <c r="C18" s="4" t="str">
        <f>IFERROR(Hoja1!J16,"")</f>
        <v>OAT</v>
      </c>
      <c r="D18" s="4" t="str">
        <f>IFERROR(Hoja1!N16,"")</f>
        <v/>
      </c>
      <c r="E18" s="4" t="str">
        <f>IFERROR(Hoja1!R16,"")</f>
        <v/>
      </c>
      <c r="G18" t="s">
        <v>29</v>
      </c>
      <c r="H18" t="str">
        <f t="shared" si="1"/>
        <v>,'OAT'</v>
      </c>
      <c r="I18" t="str">
        <f t="shared" si="2"/>
        <v/>
      </c>
      <c r="J18" t="str">
        <f t="shared" si="0"/>
        <v/>
      </c>
      <c r="K18" t="str">
        <f t="shared" si="0"/>
        <v/>
      </c>
      <c r="L18" s="5" t="str">
        <f t="shared" si="3"/>
        <v>,</v>
      </c>
      <c r="M18" t="str">
        <f t="shared" si="4"/>
        <v>,16=&gt;array('HWST','OAT')</v>
      </c>
    </row>
    <row r="19" spans="1:13" x14ac:dyDescent="0.25">
      <c r="A19" s="4">
        <f>IFERROR(Hoja1!B17,"")</f>
        <v>17</v>
      </c>
      <c r="B19" s="4" t="str">
        <f>IFERROR(Hoja1!E17,"")</f>
        <v>HWRT</v>
      </c>
      <c r="C19" s="4" t="str">
        <f>IFERROR(Hoja1!J17,"")</f>
        <v>HWST</v>
      </c>
      <c r="D19" s="4" t="str">
        <f>IFERROR(Hoja1!N17,"")</f>
        <v>OAT</v>
      </c>
      <c r="E19" s="4" t="str">
        <f>IFERROR(Hoja1!R17,"")</f>
        <v/>
      </c>
      <c r="G19" t="s">
        <v>29</v>
      </c>
      <c r="H19" t="str">
        <f t="shared" si="1"/>
        <v>,'HWST'</v>
      </c>
      <c r="I19" t="str">
        <f t="shared" si="2"/>
        <v>,'OAT'</v>
      </c>
      <c r="J19" t="str">
        <f t="shared" si="0"/>
        <v/>
      </c>
      <c r="K19" t="str">
        <f t="shared" si="0"/>
        <v/>
      </c>
      <c r="L19" s="5" t="str">
        <f t="shared" si="3"/>
        <v>,</v>
      </c>
      <c r="M19" t="str">
        <f t="shared" si="4"/>
        <v>,17=&gt;array('HWRT','HWST','OAT')</v>
      </c>
    </row>
    <row r="20" spans="1:13" x14ac:dyDescent="0.25">
      <c r="A20" s="4">
        <f>IFERROR(Hoja1!B18,"")</f>
        <v>18</v>
      </c>
      <c r="B20" s="4" t="str">
        <f>IFERROR(Hoja1!E18,"")</f>
        <v>HWLDP</v>
      </c>
      <c r="C20" s="4" t="str">
        <f>IFERROR(Hoja1!J18,"")</f>
        <v>HCVS</v>
      </c>
      <c r="D20" s="4" t="str">
        <f>IFERROR(Hoja1!N18,"")</f>
        <v/>
      </c>
      <c r="E20" s="4" t="str">
        <f>IFERROR(Hoja1!R18,"")</f>
        <v/>
      </c>
      <c r="G20" t="s">
        <v>29</v>
      </c>
      <c r="H20" t="str">
        <f t="shared" si="1"/>
        <v>,'HCVS'</v>
      </c>
      <c r="I20" t="str">
        <f t="shared" si="2"/>
        <v/>
      </c>
      <c r="J20" t="str">
        <f t="shared" si="0"/>
        <v/>
      </c>
      <c r="K20" t="str">
        <f t="shared" si="0"/>
        <v/>
      </c>
      <c r="L20" s="5" t="str">
        <f t="shared" si="3"/>
        <v>,</v>
      </c>
      <c r="M20" t="str">
        <f t="shared" si="4"/>
        <v>,18=&gt;array('HWLDP','HCVS')</v>
      </c>
    </row>
    <row r="21" spans="1:13" x14ac:dyDescent="0.25">
      <c r="A21" s="4">
        <f>IFERROR(Hoja1!B19,"")</f>
        <v>19</v>
      </c>
      <c r="B21" s="4" t="str">
        <f>IFERROR(Hoja1!E19,"")</f>
        <v>OAT</v>
      </c>
      <c r="C21" s="4" t="str">
        <f>IFERROR(Hoja1!J19,"")</f>
        <v>OADPS</v>
      </c>
      <c r="D21" s="4" t="str">
        <f>IFERROR(Hoja1!N19,"")</f>
        <v>OAF</v>
      </c>
      <c r="E21" s="4" t="str">
        <f>IFERROR(Hoja1!R19,"")</f>
        <v>OM</v>
      </c>
      <c r="G21" t="s">
        <v>29</v>
      </c>
      <c r="H21" t="str">
        <f t="shared" si="1"/>
        <v>,'OADPS'</v>
      </c>
      <c r="I21" t="str">
        <f t="shared" si="2"/>
        <v>,'OAF'</v>
      </c>
      <c r="J21" t="str">
        <f t="shared" si="0"/>
        <v>,'OM'</v>
      </c>
      <c r="K21" t="str">
        <f t="shared" si="0"/>
        <v/>
      </c>
      <c r="L21" s="5" t="str">
        <f t="shared" si="3"/>
        <v>,</v>
      </c>
      <c r="M21" t="str">
        <f t="shared" si="4"/>
        <v>,19=&gt;array('OAT','OADPS','OAF','OM')</v>
      </c>
    </row>
    <row r="22" spans="1:13" x14ac:dyDescent="0.25">
      <c r="A22" s="4">
        <f>IFERROR(Hoja1!B20,"")</f>
        <v>20</v>
      </c>
      <c r="B22" s="4" t="str">
        <f>IFERROR(Hoja1!E20,"")</f>
        <v>OAT</v>
      </c>
      <c r="C22" s="4" t="str">
        <f>IFERROR(Hoja1!J20,"")</f>
        <v>OADPS</v>
      </c>
      <c r="D22" s="4" t="str">
        <f>IFERROR(Hoja1!N20,"")</f>
        <v>OM</v>
      </c>
      <c r="E22" s="4" t="str">
        <f>IFERROR(Hoja1!R20,"")</f>
        <v/>
      </c>
      <c r="G22" t="s">
        <v>29</v>
      </c>
      <c r="H22" t="str">
        <f t="shared" si="1"/>
        <v>,'OADPS'</v>
      </c>
      <c r="I22" t="str">
        <f t="shared" si="2"/>
        <v>,'OM'</v>
      </c>
      <c r="J22" t="str">
        <f t="shared" si="0"/>
        <v/>
      </c>
      <c r="K22" t="str">
        <f t="shared" si="0"/>
        <v/>
      </c>
      <c r="L22" s="5" t="str">
        <f t="shared" si="3"/>
        <v>,</v>
      </c>
      <c r="M22" t="str">
        <f t="shared" si="4"/>
        <v>,20=&gt;array('OAT','OADPS','OM')</v>
      </c>
    </row>
    <row r="23" spans="1:13" x14ac:dyDescent="0.25">
      <c r="A23" s="4">
        <f>IFERROR(Hoja1!B21,"")</f>
        <v>21</v>
      </c>
      <c r="B23" s="4" t="str">
        <f>IFERROR(Hoja1!E21,"")</f>
        <v>DSP</v>
      </c>
      <c r="C23" s="4" t="str">
        <f>IFERROR(Hoja1!J21,"")</f>
        <v>DSPSP</v>
      </c>
      <c r="D23" s="4" t="str">
        <f>IFERROR(Hoja1!N21,"")</f>
        <v/>
      </c>
      <c r="E23" s="4" t="str">
        <f>IFERROR(Hoja1!R21,"")</f>
        <v/>
      </c>
      <c r="G23" t="s">
        <v>29</v>
      </c>
      <c r="H23" t="str">
        <f t="shared" si="1"/>
        <v>,'DSPSP'</v>
      </c>
      <c r="I23" t="str">
        <f t="shared" si="2"/>
        <v/>
      </c>
      <c r="J23" t="str">
        <f t="shared" si="0"/>
        <v/>
      </c>
      <c r="K23" t="str">
        <f t="shared" si="0"/>
        <v/>
      </c>
      <c r="L23" s="5" t="str">
        <f t="shared" si="3"/>
        <v>,</v>
      </c>
      <c r="M23" t="str">
        <f t="shared" si="4"/>
        <v>,21=&gt;array('DSP','DSPSP')</v>
      </c>
    </row>
    <row r="24" spans="1:13" x14ac:dyDescent="0.25">
      <c r="A24" s="4">
        <f>IFERROR(Hoja1!B22,"")</f>
        <v>22</v>
      </c>
      <c r="B24" s="4" t="str">
        <f>IFERROR(Hoja1!E22,"")</f>
        <v>DSP</v>
      </c>
      <c r="C24" s="4" t="str">
        <f>IFERROR(Hoja1!J22,"")</f>
        <v/>
      </c>
      <c r="D24" s="4" t="str">
        <f>IFERROR(Hoja1!N22,"")</f>
        <v/>
      </c>
      <c r="E24" s="4" t="str">
        <f>IFERROR(Hoja1!R22,"")</f>
        <v/>
      </c>
      <c r="G24" t="s">
        <v>29</v>
      </c>
      <c r="H24" t="str">
        <f t="shared" si="1"/>
        <v/>
      </c>
      <c r="I24" t="str">
        <f t="shared" si="2"/>
        <v/>
      </c>
      <c r="J24" t="str">
        <f t="shared" si="0"/>
        <v/>
      </c>
      <c r="K24" t="str">
        <f t="shared" si="0"/>
        <v/>
      </c>
      <c r="L24" s="5" t="str">
        <f t="shared" si="3"/>
        <v>,</v>
      </c>
      <c r="M24" t="str">
        <f t="shared" si="4"/>
        <v>,22=&gt;array('DSP')</v>
      </c>
    </row>
    <row r="25" spans="1:13" x14ac:dyDescent="0.25">
      <c r="A25" s="4">
        <f>IFERROR(Hoja1!B23,"")</f>
        <v>23</v>
      </c>
      <c r="B25" s="4" t="str">
        <f>IFERROR(Hoja1!E23,"")</f>
        <v>VAVDPSP</v>
      </c>
      <c r="C25" s="4" t="str">
        <f>IFERROR(Hoja1!J23,"")</f>
        <v/>
      </c>
      <c r="D25" s="4" t="str">
        <f>IFERROR(Hoja1!N23,"")</f>
        <v/>
      </c>
      <c r="E25" s="4" t="str">
        <f>IFERROR(Hoja1!R23,"")</f>
        <v/>
      </c>
      <c r="G25" t="s">
        <v>29</v>
      </c>
      <c r="H25" t="str">
        <f t="shared" si="1"/>
        <v/>
      </c>
      <c r="I25" t="str">
        <f t="shared" si="2"/>
        <v/>
      </c>
      <c r="J25" t="str">
        <f t="shared" si="0"/>
        <v/>
      </c>
      <c r="K25" t="str">
        <f t="shared" si="0"/>
        <v/>
      </c>
      <c r="L25" s="5" t="str">
        <f t="shared" si="3"/>
        <v>,</v>
      </c>
      <c r="M25" t="str">
        <f t="shared" si="4"/>
        <v>,23=&gt;array('VAVDPSP')</v>
      </c>
    </row>
    <row r="26" spans="1:13" x14ac:dyDescent="0.25">
      <c r="A26" s="4">
        <f>IFERROR(Hoja1!B24,"")</f>
        <v>24</v>
      </c>
      <c r="B26" s="4" t="str">
        <f>IFERROR(Hoja1!E24,"")</f>
        <v>DAT</v>
      </c>
      <c r="C26" s="4" t="str">
        <f>IFERROR(Hoja1!J24,"")</f>
        <v>DATSP</v>
      </c>
      <c r="D26" s="4" t="str">
        <f>IFERROR(Hoja1!N24,"")</f>
        <v/>
      </c>
      <c r="E26" s="4" t="str">
        <f>IFERROR(Hoja1!R24,"")</f>
        <v/>
      </c>
      <c r="G26" t="s">
        <v>29</v>
      </c>
      <c r="H26" t="str">
        <f t="shared" si="1"/>
        <v>,'DATSP'</v>
      </c>
      <c r="I26" t="str">
        <f t="shared" si="2"/>
        <v/>
      </c>
      <c r="J26" t="str">
        <f t="shared" si="0"/>
        <v/>
      </c>
      <c r="K26" t="str">
        <f t="shared" si="0"/>
        <v/>
      </c>
      <c r="L26" s="5" t="str">
        <f t="shared" si="3"/>
        <v>,</v>
      </c>
      <c r="M26" t="str">
        <f t="shared" si="4"/>
        <v>,24=&gt;array('DAT','DATSP')</v>
      </c>
    </row>
    <row r="27" spans="1:13" x14ac:dyDescent="0.25">
      <c r="A27" s="4">
        <f>IFERROR(Hoja1!B25,"")</f>
        <v>25</v>
      </c>
      <c r="B27" s="4" t="str">
        <f>IFERROR(Hoja1!E25,"")</f>
        <v>DAT</v>
      </c>
      <c r="C27" s="4" t="str">
        <f>IFERROR(Hoja1!J25,"")</f>
        <v>DATSP</v>
      </c>
      <c r="D27" s="4" t="str">
        <f>IFERROR(Hoja1!N25,"")</f>
        <v>OAT</v>
      </c>
      <c r="E27" s="4" t="str">
        <f>IFERROR(Hoja1!R25,"")</f>
        <v/>
      </c>
      <c r="G27" t="s">
        <v>29</v>
      </c>
      <c r="H27" t="str">
        <f t="shared" si="1"/>
        <v>,'DATSP'</v>
      </c>
      <c r="I27" t="str">
        <f t="shared" si="2"/>
        <v>,'OAT'</v>
      </c>
      <c r="J27" t="str">
        <f t="shared" si="0"/>
        <v/>
      </c>
      <c r="K27" t="str">
        <f t="shared" si="0"/>
        <v/>
      </c>
      <c r="L27" s="5" t="str">
        <f t="shared" si="3"/>
        <v>,</v>
      </c>
      <c r="M27" t="str">
        <f t="shared" si="4"/>
        <v>,25=&gt;array('DAT','DATSP','OAT')</v>
      </c>
    </row>
    <row r="28" spans="1:13" x14ac:dyDescent="0.25">
      <c r="A28" s="4">
        <f>IFERROR(Hoja1!B26,"")</f>
        <v>26</v>
      </c>
      <c r="B28" s="4" t="str">
        <f>IFERROR(Hoja1!E26,"")</f>
        <v>ZRVS</v>
      </c>
      <c r="C28" s="4" t="str">
        <f>IFERROR(Hoja1!J26,"")</f>
        <v/>
      </c>
      <c r="D28" s="4" t="str">
        <f>IFERROR(Hoja1!N26,"")</f>
        <v/>
      </c>
      <c r="E28" s="4" t="str">
        <f>IFERROR(Hoja1!R26,"")</f>
        <v/>
      </c>
      <c r="G28" t="s">
        <v>29</v>
      </c>
      <c r="H28" t="str">
        <f t="shared" si="1"/>
        <v/>
      </c>
      <c r="I28" t="str">
        <f t="shared" si="2"/>
        <v/>
      </c>
      <c r="J28" t="str">
        <f t="shared" si="0"/>
        <v/>
      </c>
      <c r="K28" t="str">
        <f t="shared" si="0"/>
        <v/>
      </c>
      <c r="L28" s="5" t="str">
        <f t="shared" si="3"/>
        <v>,</v>
      </c>
      <c r="M28" t="str">
        <f t="shared" si="4"/>
        <v>,26=&gt;array('ZRVS')</v>
      </c>
    </row>
    <row r="29" spans="1:13" x14ac:dyDescent="0.25">
      <c r="A29" s="4">
        <f>IFERROR(Hoja1!B27,"")</f>
        <v>27</v>
      </c>
      <c r="B29" s="4" t="str">
        <f>IFERROR(Hoja1!E27,"")</f>
        <v>DSP</v>
      </c>
      <c r="C29" s="4" t="str">
        <f>IFERROR(Hoja1!J27,"")</f>
        <v/>
      </c>
      <c r="D29" s="4" t="str">
        <f>IFERROR(Hoja1!N27,"")</f>
        <v/>
      </c>
      <c r="E29" s="4" t="str">
        <f>IFERROR(Hoja1!R27,"")</f>
        <v/>
      </c>
      <c r="G29" t="s">
        <v>29</v>
      </c>
      <c r="H29" t="str">
        <f t="shared" si="1"/>
        <v/>
      </c>
      <c r="I29" t="str">
        <f t="shared" si="2"/>
        <v/>
      </c>
      <c r="J29" t="str">
        <f t="shared" si="0"/>
        <v/>
      </c>
      <c r="K29" t="str">
        <f t="shared" si="0"/>
        <v/>
      </c>
      <c r="L29" s="5" t="str">
        <f t="shared" si="3"/>
        <v>,</v>
      </c>
      <c r="M29" t="str">
        <f t="shared" si="4"/>
        <v>,27=&gt;array('DSP')</v>
      </c>
    </row>
    <row r="30" spans="1:13" x14ac:dyDescent="0.25">
      <c r="A30" s="4">
        <f>IFERROR(Hoja1!B28,"")</f>
        <v>28</v>
      </c>
      <c r="B30" s="4" t="str">
        <f>IFERROR(Hoja1!E28,"")</f>
        <v>SFS</v>
      </c>
      <c r="C30" s="4" t="str">
        <f>IFERROR(Hoja1!J28,"")</f>
        <v/>
      </c>
      <c r="D30" s="4" t="str">
        <f>IFERROR(Hoja1!N28,"")</f>
        <v/>
      </c>
      <c r="E30" s="4" t="str">
        <f>IFERROR(Hoja1!R28,"")</f>
        <v/>
      </c>
      <c r="G30" t="s">
        <v>29</v>
      </c>
      <c r="H30" t="str">
        <f t="shared" si="1"/>
        <v/>
      </c>
      <c r="I30" t="str">
        <f t="shared" si="2"/>
        <v/>
      </c>
      <c r="J30" t="str">
        <f t="shared" si="0"/>
        <v/>
      </c>
      <c r="K30" t="str">
        <f t="shared" si="0"/>
        <v/>
      </c>
      <c r="L30" s="5" t="str">
        <f t="shared" si="3"/>
        <v>,</v>
      </c>
      <c r="M30" t="str">
        <f t="shared" si="4"/>
        <v>,28=&gt;array('SFS')</v>
      </c>
    </row>
    <row r="31" spans="1:13" x14ac:dyDescent="0.25">
      <c r="M3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arrayBuilder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adelaida Escobar Hurtado</dc:creator>
  <cp:lastModifiedBy>maria adelaida Escobar Hurtado</cp:lastModifiedBy>
  <dcterms:created xsi:type="dcterms:W3CDTF">2013-11-30T14:24:19Z</dcterms:created>
  <dcterms:modified xsi:type="dcterms:W3CDTF">2013-11-30T15:01:42Z</dcterms:modified>
</cp:coreProperties>
</file>