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aadelaida\Desktop\"/>
    </mc:Choice>
  </mc:AlternateContent>
  <bookViews>
    <workbookView xWindow="0" yWindow="0" windowWidth="20490" windowHeight="9045"/>
  </bookViews>
  <sheets>
    <sheet name="Budget estimate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2" l="1"/>
  <c r="E22" i="2"/>
  <c r="D17" i="2"/>
  <c r="F13" i="2" s="1"/>
  <c r="D9" i="2"/>
  <c r="E2" i="2" s="1"/>
  <c r="E7" i="2" l="1"/>
  <c r="E8" i="2"/>
  <c r="F2" i="2"/>
  <c r="E5" i="2" s="1"/>
  <c r="E3" i="2"/>
  <c r="E10" i="2" l="1"/>
</calcChain>
</file>

<file path=xl/sharedStrings.xml><?xml version="1.0" encoding="utf-8"?>
<sst xmlns="http://schemas.openxmlformats.org/spreadsheetml/2006/main" count="22" uniqueCount="18">
  <si>
    <t>Description</t>
  </si>
  <si>
    <t>Hours</t>
  </si>
  <si>
    <t>Adding 3-4 more charts</t>
  </si>
  <si>
    <t>"Building Retuning" Course Chart Widget</t>
  </si>
  <si>
    <t>Adding two chapters and 4-5 columns (filled with random data)</t>
  </si>
  <si>
    <t>Set date range for each chart</t>
  </si>
  <si>
    <t>Decrease the number of points on the x-axis (10 hashmark)</t>
  </si>
  <si>
    <t>Suggested changes:</t>
  </si>
  <si>
    <t>Distributing data into five tables: chilled water system, hot water system,  air conditioner system, zone data (occupancy, temperature, kWH).</t>
  </si>
  <si>
    <t>Reason: more efficient database management.   Data distribution does not affect actual charts.  Manage data as independent systems are in the building (as mentionen in "description")</t>
  </si>
  <si>
    <t>Reason: easier visualization.</t>
  </si>
  <si>
    <t>Allow user selecting date ranges for HTML table view.</t>
  </si>
  <si>
    <t>HTML table with no more than 10 columns per view (matching tables mentioned on previos paragraph)</t>
  </si>
  <si>
    <t xml:space="preserve">              Hour price: $22.22</t>
  </si>
  <si>
    <t>Allow users choosing data display type: lines, bars, lines with points…</t>
  </si>
  <si>
    <t>Third suggestion</t>
  </si>
  <si>
    <t>Not applying request "Allow users choosing data display type</t>
  </si>
  <si>
    <t>It is better for user to give them less choices whenever possible (usability)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</si>
</sst>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Lucida Sans Unicode"/>
      <family val="2"/>
    </font>
    <font>
      <sz val="11"/>
      <color theme="0" tint="-0.149998474074526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3" xfId="0" applyFill="1" applyBorder="1"/>
    <xf numFmtId="0" fontId="0" fillId="3" borderId="4" xfId="0" applyFill="1" applyBorder="1"/>
    <xf numFmtId="0" fontId="3" fillId="2" borderId="0" xfId="0" applyFont="1" applyFill="1"/>
    <xf numFmtId="0" fontId="0" fillId="3" borderId="3" xfId="0" applyFill="1" applyBorder="1" applyAlignment="1">
      <alignment wrapText="1"/>
    </xf>
    <xf numFmtId="0" fontId="2" fillId="5" borderId="0" xfId="0" applyFont="1" applyFill="1"/>
    <xf numFmtId="0" fontId="0" fillId="2" borderId="0" xfId="0" applyFill="1" applyAlignment="1">
      <alignment vertical="top" wrapText="1"/>
    </xf>
    <xf numFmtId="0" fontId="0" fillId="2" borderId="3" xfId="0" applyFill="1" applyBorder="1" applyAlignment="1">
      <alignment wrapText="1"/>
    </xf>
    <xf numFmtId="0" fontId="0" fillId="2" borderId="0" xfId="0" applyFill="1" applyAlignment="1">
      <alignment vertical="top"/>
    </xf>
    <xf numFmtId="0" fontId="0" fillId="3" borderId="5" xfId="0" applyFill="1" applyBorder="1"/>
    <xf numFmtId="0" fontId="0" fillId="3" borderId="6" xfId="0" applyFill="1" applyBorder="1"/>
    <xf numFmtId="0" fontId="4" fillId="2" borderId="0" xfId="0" applyFont="1" applyFill="1"/>
    <xf numFmtId="0" fontId="0" fillId="6" borderId="0" xfId="0" applyFill="1"/>
    <xf numFmtId="0" fontId="1" fillId="6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22"/>
  <sheetViews>
    <sheetView tabSelected="1" workbookViewId="0"/>
  </sheetViews>
  <sheetFormatPr baseColWidth="10" defaultRowHeight="15" x14ac:dyDescent="0.25"/>
  <cols>
    <col min="1" max="1" width="4.140625" style="1" customWidth="1"/>
    <col min="2" max="2" width="4.7109375" style="1" customWidth="1"/>
    <col min="3" max="3" width="65" style="1" customWidth="1"/>
    <col min="4" max="4" width="11.42578125" style="1"/>
    <col min="5" max="5" width="58.28515625" style="1" customWidth="1"/>
    <col min="6" max="16384" width="11.42578125" style="1"/>
  </cols>
  <sheetData>
    <row r="1" spans="3:6" ht="27" x14ac:dyDescent="0.4">
      <c r="C1" s="10" t="s">
        <v>3</v>
      </c>
    </row>
    <row r="2" spans="3:6" x14ac:dyDescent="0.25">
      <c r="E2" s="19" t="str">
        <f>"              Total hours with no suggestions: "&amp;D9&amp;" hours"</f>
        <v xml:space="preserve">              Total hours with no suggestions: 9 hours</v>
      </c>
      <c r="F2" s="18">
        <f>22.22*D9</f>
        <v>199.98</v>
      </c>
    </row>
    <row r="3" spans="3:6" x14ac:dyDescent="0.25">
      <c r="C3" s="12" t="s">
        <v>0</v>
      </c>
      <c r="D3" s="12" t="s">
        <v>1</v>
      </c>
      <c r="E3" s="19" t="str">
        <f>"              Plus possible bugs 10%: "&amp;D9*0.1&amp;" hours"</f>
        <v xml:space="preserve">              Plus possible bugs 10%: 0.9 hours</v>
      </c>
    </row>
    <row r="4" spans="3:6" x14ac:dyDescent="0.25">
      <c r="C4" s="2" t="s">
        <v>4</v>
      </c>
      <c r="D4" s="3">
        <v>1</v>
      </c>
      <c r="E4" s="19" t="s">
        <v>13</v>
      </c>
    </row>
    <row r="5" spans="3:6" x14ac:dyDescent="0.25">
      <c r="C5" s="8" t="s">
        <v>2</v>
      </c>
      <c r="D5" s="9">
        <v>1</v>
      </c>
      <c r="E5" s="20" t="str">
        <f>"              TOTAL: $"&amp;F2*1.1</f>
        <v xml:space="preserve">              TOTAL: $219.978</v>
      </c>
    </row>
    <row r="6" spans="3:6" x14ac:dyDescent="0.25">
      <c r="C6" s="4" t="s">
        <v>5</v>
      </c>
      <c r="D6" s="5">
        <v>3</v>
      </c>
    </row>
    <row r="7" spans="3:6" x14ac:dyDescent="0.25">
      <c r="C7" s="8" t="s">
        <v>14</v>
      </c>
      <c r="D7" s="9">
        <v>3</v>
      </c>
      <c r="E7" s="19" t="str">
        <f>"              Total hours INCLUDING SUGGESTIONS: "&amp;D17+D9&amp;" hours"</f>
        <v xml:space="preserve">              Total hours INCLUDING SUGGESTIONS: 17 hours</v>
      </c>
    </row>
    <row r="8" spans="3:6" x14ac:dyDescent="0.25">
      <c r="C8" s="6" t="s">
        <v>6</v>
      </c>
      <c r="D8" s="7">
        <v>1</v>
      </c>
      <c r="E8" s="19" t="str">
        <f>"              Plus possible bugs 10%: "&amp;(D9+D17)*0.1&amp;" hours"</f>
        <v xml:space="preserve">              Plus possible bugs 10%: 1.7 hours</v>
      </c>
    </row>
    <row r="9" spans="3:6" x14ac:dyDescent="0.25">
      <c r="D9" s="1">
        <f>SUM(D4:D8)</f>
        <v>9</v>
      </c>
      <c r="E9" s="19" t="s">
        <v>13</v>
      </c>
    </row>
    <row r="10" spans="3:6" x14ac:dyDescent="0.25">
      <c r="E10" s="20" t="str">
        <f>"              TOTAL: $"&amp;(F2+F13)*1.1</f>
        <v xml:space="preserve">              TOTAL: $415.514</v>
      </c>
    </row>
    <row r="12" spans="3:6" x14ac:dyDescent="0.25">
      <c r="C12" s="1" t="s">
        <v>7</v>
      </c>
    </row>
    <row r="13" spans="3:6" x14ac:dyDescent="0.25">
      <c r="C13" s="12" t="s">
        <v>0</v>
      </c>
      <c r="D13" s="12" t="s">
        <v>1</v>
      </c>
      <c r="F13" s="18">
        <f>22.22*D17</f>
        <v>177.76</v>
      </c>
    </row>
    <row r="14" spans="3:6" ht="60" x14ac:dyDescent="0.25">
      <c r="C14" s="11" t="s">
        <v>8</v>
      </c>
      <c r="D14" s="9">
        <v>2.5</v>
      </c>
      <c r="E14" s="13" t="s">
        <v>9</v>
      </c>
    </row>
    <row r="15" spans="3:6" ht="30" x14ac:dyDescent="0.25">
      <c r="C15" s="14" t="s">
        <v>12</v>
      </c>
      <c r="D15" s="5">
        <v>2.5</v>
      </c>
      <c r="E15" s="15" t="s">
        <v>10</v>
      </c>
    </row>
    <row r="16" spans="3:6" x14ac:dyDescent="0.25">
      <c r="C16" s="16" t="s">
        <v>11</v>
      </c>
      <c r="D16" s="17">
        <v>3</v>
      </c>
      <c r="E16" s="15" t="s">
        <v>10</v>
      </c>
    </row>
    <row r="17" spans="3:5" x14ac:dyDescent="0.25">
      <c r="D17" s="1">
        <f>SUM(D14:D16)</f>
        <v>8</v>
      </c>
    </row>
    <row r="19" spans="3:5" x14ac:dyDescent="0.25">
      <c r="C19" s="1" t="s">
        <v>15</v>
      </c>
    </row>
    <row r="20" spans="3:5" x14ac:dyDescent="0.25">
      <c r="C20" s="1" t="s">
        <v>16</v>
      </c>
      <c r="D20" s="1">
        <v>-3</v>
      </c>
      <c r="E20" s="1" t="s">
        <v>17</v>
      </c>
    </row>
    <row r="21" spans="3:5" x14ac:dyDescent="0.25">
      <c r="E21" s="21" t="str">
        <f>+"          Total minus $"&amp;E22</f>
        <v xml:space="preserve">          Total minus $73.326</v>
      </c>
    </row>
    <row r="22" spans="3:5" x14ac:dyDescent="0.25">
      <c r="E22" s="18">
        <f>22.22*(3*1.1)</f>
        <v>73.326000000000008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Budget estimate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adelaida Escobar Hurtado</dc:creator>
  <cp:lastModifiedBy>maria adelaida Escobar Hurtado</cp:lastModifiedBy>
  <dcterms:created xsi:type="dcterms:W3CDTF">2013-11-20T03:50:22Z</dcterms:created>
  <dcterms:modified xsi:type="dcterms:W3CDTF">2013-11-27T04:03:59Z</dcterms:modified>
</cp:coreProperties>
</file>