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martChartv1\public\support fil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<sst xmlns="http://schemas.openxmlformats.org/spreadsheetml/2006/main" count="44" uniqueCount="43">
  <si>
    <t xml:space="preserve">  `data_id` int(15) NOT NULL AUTO_INCREMENT</t>
  </si>
  <si>
    <t xml:space="preserve">  `user_id` int(7) NOT NULL</t>
  </si>
  <si>
    <t xml:space="preserve">  `entered_at` timestamp NOT NULL DEFAULT CURRENT_TIMESTAMP COMMENT 'timestamp record created'</t>
  </si>
  <si>
    <t xml:space="preserve">  `changed_at` timestamp NOT NULL DEFAULT '0000-00-00 00:00:00' COMMENT 'timestamp of last row change'</t>
  </si>
  <si>
    <t xml:space="preserve">  `DATE_READING` date NOT NULL COMMENT 'Date on which the readings in the current row were collected'</t>
  </si>
  <si>
    <t xml:space="preserve">  `TIME_READING` time NOT NULL COMMENT 'Time at which the readings in the current row were collected'</t>
  </si>
  <si>
    <t xml:space="preserve">  `ChWLDP` float DEFAULT NULL COMMENT 'Chilled-Water Loop Differential Pressure (ChWLDP) as Float'</t>
  </si>
  <si>
    <t xml:space="preserve">  `ChWLDSP` float DEFAULT NULL COMMENT 'Chilled-Water Loop Differential Pressure Set Point (ChWLDPSP) as  FLOAT'</t>
  </si>
  <si>
    <t xml:space="preserve">  `ChWRT` float DEFAULT NULL COMMENT 'Chilled-Water Return Temp (ChWRT) as Temp (F)'</t>
  </si>
  <si>
    <t xml:space="preserve">  `ChWST` float DEFAULT NULL COMMENT 'Chilled-Water Supply Temp (ChWST) as Temp (F)'</t>
  </si>
  <si>
    <t xml:space="preserve">  `ChWSTSP` float DEFAULT NULL COMMENT 'Chilled-Water Supply Temp Set Point (ChWSTSP) as Temp (F)'</t>
  </si>
  <si>
    <t xml:space="preserve">  `CCV` float DEFAULT NULL COMMENT 'Cooling-Coil Valve Signal (CCV) as %'</t>
  </si>
  <si>
    <t xml:space="preserve">  `ConskWH` float DEFAULT NULL COMMENT 'Consumption (ConskWH) as  FLOAT'</t>
  </si>
  <si>
    <t xml:space="preserve">  `DAT` float DEFAULT NULL COMMENT 'Discharge-Air Temp (DAT) as Temp (F)'</t>
  </si>
  <si>
    <t xml:space="preserve">  `DATSP` float DEFAULT NULL COMMENT 'Discharge-Air Temp Set Point (DATSP) as Temp (F)'</t>
  </si>
  <si>
    <t xml:space="preserve">  `DSP` float DEFAULT NULL COMMENT 'Duct Static Pressure (DSP) as  FLOAT'</t>
  </si>
  <si>
    <t xml:space="preserve">  `DSPSP` float DEFAULT NULL COMMENT 'Duct Static Pressure Set Point (DSPSP) as  FLOAT'</t>
  </si>
  <si>
    <t xml:space="preserve">  `HCVS` float DEFAULT NULL COMMENT 'Heating-Coil Valve Signal (HCVS) as %'</t>
  </si>
  <si>
    <t xml:space="preserve">  `HWLDP` float DEFAULT NULL COMMENT 'Hot-Water Loop Differential Pressure (HWLDP) as  FLOAT'</t>
  </si>
  <si>
    <t xml:space="preserve">  `HWLDPSP` float DEFAULT NULL COMMENT 'Hot-Water Loop Differential Pressure Set Point (HWLDPSP) as  FLOAT'</t>
  </si>
  <si>
    <t xml:space="preserve">  `HWRT` float DEFAULT NULL COMMENT 'Hot-Water Return Temp (HWRT) as Temp (F)'</t>
  </si>
  <si>
    <t xml:space="preserve">  `HWST` float DEFAULT NULL COMMENT 'Hot-Water Supply Temp (HWST) as Temp (F)'</t>
  </si>
  <si>
    <t xml:space="preserve">  `HWSTSP` float DEFAULT NULL COMMENT 'Hot-Water Supply Temp Set Point (HWSTSP) as Temp (F)'</t>
  </si>
  <si>
    <t xml:space="preserve">  `MAT` float DEFAULT NULL COMMENT 'Mixed-Air Temp (MAT) as Temp (F)'</t>
  </si>
  <si>
    <t xml:space="preserve">  `OM` tinyint(1) DEFAULT NULL COMMENT 'Occupancy Mode (OM) as boolean (Occupied/Unoccupied)'</t>
  </si>
  <si>
    <t xml:space="preserve">  `OADPS` float DEFAULT NULL COMMENT 'Outdoor-Air Damper Position Signal (OADPS) as %'</t>
  </si>
  <si>
    <t xml:space="preserve">  `OAF` float DEFAULT NULL COMMENT 'Outdoor-Air Fraction (OAF) as Temp (F)'</t>
  </si>
  <si>
    <t xml:space="preserve">  `OAT` float DEFAULT NULL COMMENT 'Outdoor-Air Temp (OAT) as Temp (F)'</t>
  </si>
  <si>
    <t xml:space="preserve">  `RAT` float DEFAULT NULL COMMENT 'Return-Air Temp (RAT) as Temp (F)'</t>
  </si>
  <si>
    <t xml:space="preserve">  `SFSpd` float DEFAULT NULL COMMENT 'Supply-Fan Speed (SFSpd) as  FLOAT'</t>
  </si>
  <si>
    <t xml:space="preserve">  `SFS` tinyint(1) DEFAULT NULL COMMENT 'Supply Fan Status (SFS) as boolean (On/Off)'</t>
  </si>
  <si>
    <t xml:space="preserve">  `VAVDPSP` float DEFAULT NULL COMMENT 'VAV Damper Position Set Point (VAVDPSP) as %'</t>
  </si>
  <si>
    <t xml:space="preserve">  `ZDPS` float DEFAULT NULL COMMENT 'Zone Damper Position Signal (ZDPS) as %'</t>
  </si>
  <si>
    <t xml:space="preserve">  `ZOM` tinyint(1) DEFAULT NULL COMMENT 'Zone Occupancy Mode (ZOM) as boolean (Occupied/Unoccupied)'</t>
  </si>
  <si>
    <t xml:space="preserve">  `ZRVS` float DEFAULT NULL COMMENT 'Zone Reheat Valve Signal (ZRVS) as %'</t>
  </si>
  <si>
    <t xml:space="preserve">  `ZT` float DEFAULT NULL COMMENT 'Zone Temperature (ZT) as Temp (F)'</t>
  </si>
  <si>
    <t xml:space="preserve">  `ZONE` text COMMENT 'Zone (name) as Text'</t>
  </si>
  <si>
    <t xml:space="preserve">  `DAMPER` text COMMENT 'Damper (name) as Text'</t>
  </si>
  <si>
    <t>NAME OF FIELD</t>
  </si>
  <si>
    <t>COMMENT/DESCRIPTION</t>
  </si>
  <si>
    <t>ALL</t>
  </si>
  <si>
    <t>Data source abbr</t>
  </si>
  <si>
    <t>Data source whole name (Facility where data had been generated)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</si>
</sst>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F1" workbookViewId="0">
      <selection activeCell="M6" sqref="M6"/>
    </sheetView>
  </sheetViews>
  <sheetFormatPr baseColWidth="10" defaultRowHeight="15" x14ac:dyDescent="0.25"/>
  <cols>
    <col min="1" max="1" width="107.28515625" hidden="1" customWidth="1"/>
    <col min="2" max="2" width="2" hidden="1" customWidth="1"/>
    <col min="3" max="3" width="4" hidden="1" customWidth="1"/>
    <col min="4" max="4" width="105.85546875" hidden="1" customWidth="1"/>
    <col min="5" max="5" width="3" hidden="1" customWidth="1"/>
    <col min="6" max="6" width="14.5703125" bestFit="1" customWidth="1"/>
    <col min="7" max="7" width="4" hidden="1" customWidth="1"/>
    <col min="8" max="8" width="96.5703125" hidden="1" customWidth="1"/>
    <col min="9" max="9" width="3" hidden="1" customWidth="1"/>
    <col min="10" max="10" width="4" hidden="1" customWidth="1"/>
    <col min="11" max="11" width="67.5703125" bestFit="1" customWidth="1"/>
    <col min="12" max="12" width="15.7109375" bestFit="1" customWidth="1"/>
    <col min="13" max="13" width="60.85546875" bestFit="1" customWidth="1"/>
  </cols>
  <sheetData>
    <row r="1" spans="1:13" x14ac:dyDescent="0.25">
      <c r="F1" t="s">
        <v>38</v>
      </c>
      <c r="K1" t="s">
        <v>39</v>
      </c>
      <c r="L1" t="s">
        <v>41</v>
      </c>
      <c r="M1" t="s">
        <v>42</v>
      </c>
    </row>
    <row r="2" spans="1:13" x14ac:dyDescent="0.25">
      <c r="A2" t="s">
        <v>0</v>
      </c>
      <c r="B2">
        <f>FIND("`",A2,1)</f>
        <v>3</v>
      </c>
      <c r="C2">
        <f>LEN(A2)</f>
        <v>43</v>
      </c>
      <c r="D2" t="str">
        <f>RIGHT(A2,C2-B2)</f>
        <v>data_id` int(15) NOT NULL AUTO_INCREMENT</v>
      </c>
      <c r="E2">
        <f>FIND("`",D2,1)</f>
        <v>8</v>
      </c>
      <c r="F2" t="str">
        <f>LEFT(D2,E2-1)</f>
        <v>data_id</v>
      </c>
      <c r="G2">
        <f>LEN(D2)</f>
        <v>40</v>
      </c>
      <c r="H2" t="str">
        <f>RIGHT(D2,G2-E2)</f>
        <v xml:space="preserve"> int(15) NOT NULL AUTO_INCREMENT</v>
      </c>
    </row>
    <row r="3" spans="1:13" x14ac:dyDescent="0.25">
      <c r="A3" t="s">
        <v>1</v>
      </c>
      <c r="B3">
        <f t="shared" ref="B3:B39" si="0">FIND("`",A3,1)</f>
        <v>3</v>
      </c>
      <c r="C3">
        <f t="shared" ref="C3:C39" si="1">LEN(A3)</f>
        <v>27</v>
      </c>
      <c r="D3" t="str">
        <f t="shared" ref="D3:D39" si="2">RIGHT(A3,C3-B3)</f>
        <v>user_id` int(7) NOT NULL</v>
      </c>
      <c r="E3">
        <f t="shared" ref="E3:E39" si="3">FIND("`",D3,1)</f>
        <v>8</v>
      </c>
      <c r="F3" t="str">
        <f t="shared" ref="F3:F39" si="4">LEFT(D3,E3-1)</f>
        <v>user_id</v>
      </c>
      <c r="G3">
        <f t="shared" ref="G3:G39" si="5">LEN(D3)</f>
        <v>24</v>
      </c>
      <c r="H3" t="str">
        <f t="shared" ref="H3:H39" si="6">RIGHT(D3,G3-E3)</f>
        <v xml:space="preserve"> int(7) NOT NULL</v>
      </c>
    </row>
    <row r="4" spans="1:13" x14ac:dyDescent="0.25">
      <c r="A4" t="s">
        <v>2</v>
      </c>
      <c r="B4">
        <f t="shared" si="0"/>
        <v>3</v>
      </c>
      <c r="C4">
        <f t="shared" si="1"/>
        <v>94</v>
      </c>
      <c r="D4" t="str">
        <f t="shared" si="2"/>
        <v>entered_at` timestamp NOT NULL DEFAULT CURRENT_TIMESTAMP COMMENT 'timestamp record created'</v>
      </c>
      <c r="E4">
        <f t="shared" si="3"/>
        <v>11</v>
      </c>
      <c r="F4" t="str">
        <f t="shared" si="4"/>
        <v>entered_at</v>
      </c>
      <c r="G4">
        <f t="shared" si="5"/>
        <v>91</v>
      </c>
      <c r="H4" t="str">
        <f t="shared" si="6"/>
        <v xml:space="preserve"> timestamp NOT NULL DEFAULT CURRENT_TIMESTAMP COMMENT 'timestamp record created'</v>
      </c>
      <c r="I4">
        <f>FIND("'",H4,1)</f>
        <v>55</v>
      </c>
      <c r="J4">
        <f>LEN(H4)</f>
        <v>80</v>
      </c>
      <c r="K4" t="str">
        <f>RIGHT(H4,J4-I4)</f>
        <v>timestamp record created'</v>
      </c>
    </row>
    <row r="5" spans="1:13" x14ac:dyDescent="0.25">
      <c r="A5" t="s">
        <v>3</v>
      </c>
      <c r="B5">
        <f t="shared" si="0"/>
        <v>3</v>
      </c>
      <c r="C5">
        <f t="shared" si="1"/>
        <v>102</v>
      </c>
      <c r="D5" t="str">
        <f t="shared" si="2"/>
        <v>changed_at` timestamp NOT NULL DEFAULT '0000-00-00 00:00:00' COMMENT 'timestamp of last row change'</v>
      </c>
      <c r="E5">
        <f t="shared" si="3"/>
        <v>11</v>
      </c>
      <c r="F5" t="str">
        <f t="shared" si="4"/>
        <v>changed_at</v>
      </c>
      <c r="G5">
        <f t="shared" si="5"/>
        <v>99</v>
      </c>
      <c r="H5" t="str">
        <f t="shared" si="6"/>
        <v xml:space="preserve"> timestamp NOT NULL DEFAULT '0000-00-00 00:00:00' COMMENT 'timestamp of last row change'</v>
      </c>
      <c r="I5">
        <f t="shared" ref="I5:I39" si="7">FIND("'",H5,1)</f>
        <v>29</v>
      </c>
      <c r="J5">
        <f t="shared" ref="J5:J39" si="8">LEN(H5)</f>
        <v>88</v>
      </c>
      <c r="K5" t="str">
        <f t="shared" ref="K5:K39" si="9">RIGHT(H5,J5-I5)</f>
        <v>0000-00-00 00:00:00' COMMENT 'timestamp of last row change'</v>
      </c>
    </row>
    <row r="6" spans="1:13" x14ac:dyDescent="0.25">
      <c r="A6" t="s">
        <v>4</v>
      </c>
      <c r="B6">
        <f t="shared" si="0"/>
        <v>3</v>
      </c>
      <c r="C6">
        <f t="shared" si="1"/>
        <v>101</v>
      </c>
      <c r="D6" t="str">
        <f t="shared" si="2"/>
        <v>DATE_READING` date NOT NULL COMMENT 'Date on which the readings in the current row were collected'</v>
      </c>
      <c r="E6">
        <f t="shared" si="3"/>
        <v>13</v>
      </c>
      <c r="F6" t="str">
        <f t="shared" si="4"/>
        <v>DATE_READING</v>
      </c>
      <c r="G6">
        <f t="shared" si="5"/>
        <v>98</v>
      </c>
      <c r="H6" t="str">
        <f t="shared" si="6"/>
        <v xml:space="preserve"> date NOT NULL COMMENT 'Date on which the readings in the current row were collected'</v>
      </c>
      <c r="I6">
        <f t="shared" si="7"/>
        <v>24</v>
      </c>
      <c r="J6">
        <f t="shared" si="8"/>
        <v>85</v>
      </c>
      <c r="K6" t="str">
        <f t="shared" si="9"/>
        <v>Date on which the readings in the current row were collected'</v>
      </c>
      <c r="L6" t="s">
        <v>40</v>
      </c>
    </row>
    <row r="7" spans="1:13" x14ac:dyDescent="0.25">
      <c r="A7" t="s">
        <v>5</v>
      </c>
      <c r="B7">
        <f t="shared" si="0"/>
        <v>3</v>
      </c>
      <c r="C7">
        <f t="shared" si="1"/>
        <v>101</v>
      </c>
      <c r="D7" t="str">
        <f t="shared" si="2"/>
        <v>TIME_READING` time NOT NULL COMMENT 'Time at which the readings in the current row were collected'</v>
      </c>
      <c r="E7">
        <f t="shared" si="3"/>
        <v>13</v>
      </c>
      <c r="F7" t="str">
        <f t="shared" si="4"/>
        <v>TIME_READING</v>
      </c>
      <c r="G7">
        <f t="shared" si="5"/>
        <v>98</v>
      </c>
      <c r="H7" t="str">
        <f t="shared" si="6"/>
        <v xml:space="preserve"> time NOT NULL COMMENT 'Time at which the readings in the current row were collected'</v>
      </c>
      <c r="I7">
        <f t="shared" si="7"/>
        <v>24</v>
      </c>
      <c r="J7">
        <f t="shared" si="8"/>
        <v>85</v>
      </c>
      <c r="K7" t="str">
        <f t="shared" si="9"/>
        <v>Time at which the readings in the current row were collected'</v>
      </c>
      <c r="L7" t="s">
        <v>40</v>
      </c>
    </row>
    <row r="8" spans="1:13" x14ac:dyDescent="0.25">
      <c r="A8" t="s">
        <v>6</v>
      </c>
      <c r="B8">
        <f t="shared" si="0"/>
        <v>3</v>
      </c>
      <c r="C8">
        <f t="shared" si="1"/>
        <v>98</v>
      </c>
      <c r="D8" t="str">
        <f t="shared" si="2"/>
        <v>ChWLDP` float DEFAULT NULL COMMENT 'Chilled-Water Loop Differential Pressure (ChWLDP) as Float'</v>
      </c>
      <c r="E8">
        <f t="shared" si="3"/>
        <v>7</v>
      </c>
      <c r="F8" t="str">
        <f t="shared" si="4"/>
        <v>ChWLDP</v>
      </c>
      <c r="G8">
        <f t="shared" si="5"/>
        <v>95</v>
      </c>
      <c r="H8" t="str">
        <f t="shared" si="6"/>
        <v xml:space="preserve"> float DEFAULT NULL COMMENT 'Chilled-Water Loop Differential Pressure (ChWLDP) as Float'</v>
      </c>
      <c r="I8">
        <f t="shared" si="7"/>
        <v>29</v>
      </c>
      <c r="J8">
        <f t="shared" si="8"/>
        <v>88</v>
      </c>
      <c r="K8" t="str">
        <f t="shared" si="9"/>
        <v>Chilled-Water Loop Differential Pressure (ChWLDP) as Float'</v>
      </c>
    </row>
    <row r="9" spans="1:13" x14ac:dyDescent="0.25">
      <c r="A9" t="s">
        <v>7</v>
      </c>
      <c r="B9">
        <f t="shared" si="0"/>
        <v>3</v>
      </c>
      <c r="C9">
        <f t="shared" si="1"/>
        <v>112</v>
      </c>
      <c r="D9" t="str">
        <f t="shared" si="2"/>
        <v>ChWLDSP` float DEFAULT NULL COMMENT 'Chilled-Water Loop Differential Pressure Set Point (ChWLDPSP) as  FLOAT'</v>
      </c>
      <c r="E9">
        <f t="shared" si="3"/>
        <v>8</v>
      </c>
      <c r="F9" t="str">
        <f t="shared" si="4"/>
        <v>ChWLDSP</v>
      </c>
      <c r="G9">
        <f t="shared" si="5"/>
        <v>109</v>
      </c>
      <c r="H9" t="str">
        <f t="shared" si="6"/>
        <v xml:space="preserve"> float DEFAULT NULL COMMENT 'Chilled-Water Loop Differential Pressure Set Point (ChWLDPSP) as  FLOAT'</v>
      </c>
      <c r="I9">
        <f t="shared" si="7"/>
        <v>29</v>
      </c>
      <c r="J9">
        <f t="shared" si="8"/>
        <v>101</v>
      </c>
      <c r="K9" t="str">
        <f t="shared" si="9"/>
        <v>Chilled-Water Loop Differential Pressure Set Point (ChWLDPSP) as  FLOAT'</v>
      </c>
    </row>
    <row r="10" spans="1:13" x14ac:dyDescent="0.25">
      <c r="A10" t="s">
        <v>8</v>
      </c>
      <c r="B10">
        <f t="shared" si="0"/>
        <v>3</v>
      </c>
      <c r="C10">
        <f t="shared" si="1"/>
        <v>84</v>
      </c>
      <c r="D10" t="str">
        <f t="shared" si="2"/>
        <v>ChWRT` float DEFAULT NULL COMMENT 'Chilled-Water Return Temp (ChWRT) as Temp (F)'</v>
      </c>
      <c r="E10">
        <f t="shared" si="3"/>
        <v>6</v>
      </c>
      <c r="F10" t="str">
        <f t="shared" si="4"/>
        <v>ChWRT</v>
      </c>
      <c r="G10">
        <f t="shared" si="5"/>
        <v>81</v>
      </c>
      <c r="H10" t="str">
        <f t="shared" si="6"/>
        <v xml:space="preserve"> float DEFAULT NULL COMMENT 'Chilled-Water Return Temp (ChWRT) as Temp (F)'</v>
      </c>
      <c r="I10">
        <f t="shared" si="7"/>
        <v>29</v>
      </c>
      <c r="J10">
        <f t="shared" si="8"/>
        <v>75</v>
      </c>
      <c r="K10" t="str">
        <f t="shared" si="9"/>
        <v>Chilled-Water Return Temp (ChWRT) as Temp (F)'</v>
      </c>
    </row>
    <row r="11" spans="1:13" x14ac:dyDescent="0.25">
      <c r="A11" t="s">
        <v>9</v>
      </c>
      <c r="B11">
        <f t="shared" si="0"/>
        <v>3</v>
      </c>
      <c r="C11">
        <f t="shared" si="1"/>
        <v>84</v>
      </c>
      <c r="D11" t="str">
        <f t="shared" si="2"/>
        <v>ChWST` float DEFAULT NULL COMMENT 'Chilled-Water Supply Temp (ChWST) as Temp (F)'</v>
      </c>
      <c r="E11">
        <f t="shared" si="3"/>
        <v>6</v>
      </c>
      <c r="F11" t="str">
        <f t="shared" si="4"/>
        <v>ChWST</v>
      </c>
      <c r="G11">
        <f t="shared" si="5"/>
        <v>81</v>
      </c>
      <c r="H11" t="str">
        <f t="shared" si="6"/>
        <v xml:space="preserve"> float DEFAULT NULL COMMENT 'Chilled-Water Supply Temp (ChWST) as Temp (F)'</v>
      </c>
      <c r="I11">
        <f t="shared" si="7"/>
        <v>29</v>
      </c>
      <c r="J11">
        <f t="shared" si="8"/>
        <v>75</v>
      </c>
      <c r="K11" t="str">
        <f t="shared" si="9"/>
        <v>Chilled-Water Supply Temp (ChWST) as Temp (F)'</v>
      </c>
    </row>
    <row r="12" spans="1:13" x14ac:dyDescent="0.25">
      <c r="A12" t="s">
        <v>10</v>
      </c>
      <c r="B12">
        <f t="shared" si="0"/>
        <v>3</v>
      </c>
      <c r="C12">
        <f t="shared" si="1"/>
        <v>98</v>
      </c>
      <c r="D12" t="str">
        <f t="shared" si="2"/>
        <v>ChWSTSP` float DEFAULT NULL COMMENT 'Chilled-Water Supply Temp Set Point (ChWSTSP) as Temp (F)'</v>
      </c>
      <c r="E12">
        <f t="shared" si="3"/>
        <v>8</v>
      </c>
      <c r="F12" t="str">
        <f t="shared" si="4"/>
        <v>ChWSTSP</v>
      </c>
      <c r="G12">
        <f t="shared" si="5"/>
        <v>95</v>
      </c>
      <c r="H12" t="str">
        <f t="shared" si="6"/>
        <v xml:space="preserve"> float DEFAULT NULL COMMENT 'Chilled-Water Supply Temp Set Point (ChWSTSP) as Temp (F)'</v>
      </c>
      <c r="I12">
        <f t="shared" si="7"/>
        <v>29</v>
      </c>
      <c r="J12">
        <f t="shared" si="8"/>
        <v>87</v>
      </c>
      <c r="K12" t="str">
        <f t="shared" si="9"/>
        <v>Chilled-Water Supply Temp Set Point (ChWSTSP) as Temp (F)'</v>
      </c>
    </row>
    <row r="13" spans="1:13" x14ac:dyDescent="0.25">
      <c r="A13" t="s">
        <v>11</v>
      </c>
      <c r="B13">
        <f t="shared" si="0"/>
        <v>3</v>
      </c>
      <c r="C13">
        <f t="shared" si="1"/>
        <v>73</v>
      </c>
      <c r="D13" t="str">
        <f t="shared" si="2"/>
        <v>CCV` float DEFAULT NULL COMMENT 'Cooling-Coil Valve Signal (CCV) as %'</v>
      </c>
      <c r="E13">
        <f t="shared" si="3"/>
        <v>4</v>
      </c>
      <c r="F13" t="str">
        <f t="shared" si="4"/>
        <v>CCV</v>
      </c>
      <c r="G13">
        <f t="shared" si="5"/>
        <v>70</v>
      </c>
      <c r="H13" t="str">
        <f t="shared" si="6"/>
        <v xml:space="preserve"> float DEFAULT NULL COMMENT 'Cooling-Coil Valve Signal (CCV) as %'</v>
      </c>
      <c r="I13">
        <f t="shared" si="7"/>
        <v>29</v>
      </c>
      <c r="J13">
        <f t="shared" si="8"/>
        <v>66</v>
      </c>
      <c r="K13" t="str">
        <f t="shared" si="9"/>
        <v>Cooling-Coil Valve Signal (CCV) as %'</v>
      </c>
    </row>
    <row r="14" spans="1:13" x14ac:dyDescent="0.25">
      <c r="A14" t="s">
        <v>12</v>
      </c>
      <c r="B14">
        <f t="shared" si="0"/>
        <v>3</v>
      </c>
      <c r="C14">
        <f t="shared" si="1"/>
        <v>72</v>
      </c>
      <c r="D14" t="str">
        <f t="shared" si="2"/>
        <v>ConskWH` float DEFAULT NULL COMMENT 'Consumption (ConskWH) as  FLOAT'</v>
      </c>
      <c r="E14">
        <f t="shared" si="3"/>
        <v>8</v>
      </c>
      <c r="F14" t="str">
        <f t="shared" si="4"/>
        <v>ConskWH</v>
      </c>
      <c r="G14">
        <f t="shared" si="5"/>
        <v>69</v>
      </c>
      <c r="H14" t="str">
        <f t="shared" si="6"/>
        <v xml:space="preserve"> float DEFAULT NULL COMMENT 'Consumption (ConskWH) as  FLOAT'</v>
      </c>
      <c r="I14">
        <f t="shared" si="7"/>
        <v>29</v>
      </c>
      <c r="J14">
        <f t="shared" si="8"/>
        <v>61</v>
      </c>
      <c r="K14" t="str">
        <f t="shared" si="9"/>
        <v>Consumption (ConskWH) as  FLOAT'</v>
      </c>
    </row>
    <row r="15" spans="1:13" x14ac:dyDescent="0.25">
      <c r="A15" t="s">
        <v>13</v>
      </c>
      <c r="B15">
        <f t="shared" si="0"/>
        <v>3</v>
      </c>
      <c r="C15">
        <f t="shared" si="1"/>
        <v>73</v>
      </c>
      <c r="D15" t="str">
        <f t="shared" si="2"/>
        <v>DAT` float DEFAULT NULL COMMENT 'Discharge-Air Temp (DAT) as Temp (F)'</v>
      </c>
      <c r="E15">
        <f t="shared" si="3"/>
        <v>4</v>
      </c>
      <c r="F15" t="str">
        <f t="shared" si="4"/>
        <v>DAT</v>
      </c>
      <c r="G15">
        <f t="shared" si="5"/>
        <v>70</v>
      </c>
      <c r="H15" t="str">
        <f t="shared" si="6"/>
        <v xml:space="preserve"> float DEFAULT NULL COMMENT 'Discharge-Air Temp (DAT) as Temp (F)'</v>
      </c>
      <c r="I15">
        <f t="shared" si="7"/>
        <v>29</v>
      </c>
      <c r="J15">
        <f t="shared" si="8"/>
        <v>66</v>
      </c>
      <c r="K15" t="str">
        <f t="shared" si="9"/>
        <v>Discharge-Air Temp (DAT) as Temp (F)'</v>
      </c>
    </row>
    <row r="16" spans="1:13" x14ac:dyDescent="0.25">
      <c r="A16" t="s">
        <v>14</v>
      </c>
      <c r="B16">
        <f t="shared" si="0"/>
        <v>3</v>
      </c>
      <c r="C16">
        <f t="shared" si="1"/>
        <v>87</v>
      </c>
      <c r="D16" t="str">
        <f t="shared" si="2"/>
        <v>DATSP` float DEFAULT NULL COMMENT 'Discharge-Air Temp Set Point (DATSP) as Temp (F)'</v>
      </c>
      <c r="E16">
        <f t="shared" si="3"/>
        <v>6</v>
      </c>
      <c r="F16" t="str">
        <f t="shared" si="4"/>
        <v>DATSP</v>
      </c>
      <c r="G16">
        <f t="shared" si="5"/>
        <v>84</v>
      </c>
      <c r="H16" t="str">
        <f t="shared" si="6"/>
        <v xml:space="preserve"> float DEFAULT NULL COMMENT 'Discharge-Air Temp Set Point (DATSP) as Temp (F)'</v>
      </c>
      <c r="I16">
        <f t="shared" si="7"/>
        <v>29</v>
      </c>
      <c r="J16">
        <f t="shared" si="8"/>
        <v>78</v>
      </c>
      <c r="K16" t="str">
        <f t="shared" si="9"/>
        <v>Discharge-Air Temp Set Point (DATSP) as Temp (F)'</v>
      </c>
    </row>
    <row r="17" spans="1:11" x14ac:dyDescent="0.25">
      <c r="A17" t="s">
        <v>15</v>
      </c>
      <c r="B17">
        <f t="shared" si="0"/>
        <v>3</v>
      </c>
      <c r="C17">
        <f t="shared" si="1"/>
        <v>73</v>
      </c>
      <c r="D17" t="str">
        <f t="shared" si="2"/>
        <v>DSP` float DEFAULT NULL COMMENT 'Duct Static Pressure (DSP) as  FLOAT'</v>
      </c>
      <c r="E17">
        <f t="shared" si="3"/>
        <v>4</v>
      </c>
      <c r="F17" t="str">
        <f t="shared" si="4"/>
        <v>DSP</v>
      </c>
      <c r="G17">
        <f t="shared" si="5"/>
        <v>70</v>
      </c>
      <c r="H17" t="str">
        <f t="shared" si="6"/>
        <v xml:space="preserve"> float DEFAULT NULL COMMENT 'Duct Static Pressure (DSP) as  FLOAT'</v>
      </c>
      <c r="I17">
        <f t="shared" si="7"/>
        <v>29</v>
      </c>
      <c r="J17">
        <f t="shared" si="8"/>
        <v>66</v>
      </c>
      <c r="K17" t="str">
        <f t="shared" si="9"/>
        <v>Duct Static Pressure (DSP) as  FLOAT'</v>
      </c>
    </row>
    <row r="18" spans="1:11" x14ac:dyDescent="0.25">
      <c r="A18" t="s">
        <v>16</v>
      </c>
      <c r="B18">
        <f t="shared" si="0"/>
        <v>3</v>
      </c>
      <c r="C18">
        <f t="shared" si="1"/>
        <v>87</v>
      </c>
      <c r="D18" t="str">
        <f t="shared" si="2"/>
        <v>DSPSP` float DEFAULT NULL COMMENT 'Duct Static Pressure Set Point (DSPSP) as  FLOAT'</v>
      </c>
      <c r="E18">
        <f t="shared" si="3"/>
        <v>6</v>
      </c>
      <c r="F18" t="str">
        <f t="shared" si="4"/>
        <v>DSPSP</v>
      </c>
      <c r="G18">
        <f t="shared" si="5"/>
        <v>84</v>
      </c>
      <c r="H18" t="str">
        <f t="shared" si="6"/>
        <v xml:space="preserve"> float DEFAULT NULL COMMENT 'Duct Static Pressure Set Point (DSPSP) as  FLOAT'</v>
      </c>
      <c r="I18">
        <f t="shared" si="7"/>
        <v>29</v>
      </c>
      <c r="J18">
        <f t="shared" si="8"/>
        <v>78</v>
      </c>
      <c r="K18" t="str">
        <f t="shared" si="9"/>
        <v>Duct Static Pressure Set Point (DSPSP) as  FLOAT'</v>
      </c>
    </row>
    <row r="19" spans="1:11" x14ac:dyDescent="0.25">
      <c r="A19" t="s">
        <v>17</v>
      </c>
      <c r="B19">
        <f t="shared" si="0"/>
        <v>3</v>
      </c>
      <c r="C19">
        <f t="shared" si="1"/>
        <v>75</v>
      </c>
      <c r="D19" t="str">
        <f t="shared" si="2"/>
        <v>HCVS` float DEFAULT NULL COMMENT 'Heating-Coil Valve Signal (HCVS) as %'</v>
      </c>
      <c r="E19">
        <f t="shared" si="3"/>
        <v>5</v>
      </c>
      <c r="F19" t="str">
        <f t="shared" si="4"/>
        <v>HCVS</v>
      </c>
      <c r="G19">
        <f t="shared" si="5"/>
        <v>72</v>
      </c>
      <c r="H19" t="str">
        <f t="shared" si="6"/>
        <v xml:space="preserve"> float DEFAULT NULL COMMENT 'Heating-Coil Valve Signal (HCVS) as %'</v>
      </c>
      <c r="I19">
        <f t="shared" si="7"/>
        <v>29</v>
      </c>
      <c r="J19">
        <f t="shared" si="8"/>
        <v>67</v>
      </c>
      <c r="K19" t="str">
        <f t="shared" si="9"/>
        <v>Heating-Coil Valve Signal (HCVS) as %'</v>
      </c>
    </row>
    <row r="20" spans="1:11" x14ac:dyDescent="0.25">
      <c r="A20" t="s">
        <v>18</v>
      </c>
      <c r="B20">
        <f t="shared" si="0"/>
        <v>3</v>
      </c>
      <c r="C20">
        <f t="shared" si="1"/>
        <v>93</v>
      </c>
      <c r="D20" t="str">
        <f t="shared" si="2"/>
        <v>HWLDP` float DEFAULT NULL COMMENT 'Hot-Water Loop Differential Pressure (HWLDP) as  FLOAT'</v>
      </c>
      <c r="E20">
        <f t="shared" si="3"/>
        <v>6</v>
      </c>
      <c r="F20" t="str">
        <f t="shared" si="4"/>
        <v>HWLDP</v>
      </c>
      <c r="G20">
        <f t="shared" si="5"/>
        <v>90</v>
      </c>
      <c r="H20" t="str">
        <f t="shared" si="6"/>
        <v xml:space="preserve"> float DEFAULT NULL COMMENT 'Hot-Water Loop Differential Pressure (HWLDP) as  FLOAT'</v>
      </c>
      <c r="I20">
        <f t="shared" si="7"/>
        <v>29</v>
      </c>
      <c r="J20">
        <f t="shared" si="8"/>
        <v>84</v>
      </c>
      <c r="K20" t="str">
        <f t="shared" si="9"/>
        <v>Hot-Water Loop Differential Pressure (HWLDP) as  FLOAT'</v>
      </c>
    </row>
    <row r="21" spans="1:11" x14ac:dyDescent="0.25">
      <c r="A21" t="s">
        <v>19</v>
      </c>
      <c r="B21">
        <f t="shared" si="0"/>
        <v>3</v>
      </c>
      <c r="C21">
        <f t="shared" si="1"/>
        <v>107</v>
      </c>
      <c r="D21" t="str">
        <f t="shared" si="2"/>
        <v>HWLDPSP` float DEFAULT NULL COMMENT 'Hot-Water Loop Differential Pressure Set Point (HWLDPSP) as  FLOAT'</v>
      </c>
      <c r="E21">
        <f t="shared" si="3"/>
        <v>8</v>
      </c>
      <c r="F21" t="str">
        <f t="shared" si="4"/>
        <v>HWLDPSP</v>
      </c>
      <c r="G21">
        <f t="shared" si="5"/>
        <v>104</v>
      </c>
      <c r="H21" t="str">
        <f t="shared" si="6"/>
        <v xml:space="preserve"> float DEFAULT NULL COMMENT 'Hot-Water Loop Differential Pressure Set Point (HWLDPSP) as  FLOAT'</v>
      </c>
      <c r="I21">
        <f t="shared" si="7"/>
        <v>29</v>
      </c>
      <c r="J21">
        <f t="shared" si="8"/>
        <v>96</v>
      </c>
      <c r="K21" t="str">
        <f t="shared" si="9"/>
        <v>Hot-Water Loop Differential Pressure Set Point (HWLDPSP) as  FLOAT'</v>
      </c>
    </row>
    <row r="22" spans="1:11" x14ac:dyDescent="0.25">
      <c r="A22" t="s">
        <v>20</v>
      </c>
      <c r="B22">
        <f t="shared" si="0"/>
        <v>3</v>
      </c>
      <c r="C22">
        <f t="shared" si="1"/>
        <v>78</v>
      </c>
      <c r="D22" t="str">
        <f t="shared" si="2"/>
        <v>HWRT` float DEFAULT NULL COMMENT 'Hot-Water Return Temp (HWRT) as Temp (F)'</v>
      </c>
      <c r="E22">
        <f t="shared" si="3"/>
        <v>5</v>
      </c>
      <c r="F22" t="str">
        <f t="shared" si="4"/>
        <v>HWRT</v>
      </c>
      <c r="G22">
        <f t="shared" si="5"/>
        <v>75</v>
      </c>
      <c r="H22" t="str">
        <f t="shared" si="6"/>
        <v xml:space="preserve"> float DEFAULT NULL COMMENT 'Hot-Water Return Temp (HWRT) as Temp (F)'</v>
      </c>
      <c r="I22">
        <f t="shared" si="7"/>
        <v>29</v>
      </c>
      <c r="J22">
        <f t="shared" si="8"/>
        <v>70</v>
      </c>
      <c r="K22" t="str">
        <f t="shared" si="9"/>
        <v>Hot-Water Return Temp (HWRT) as Temp (F)'</v>
      </c>
    </row>
    <row r="23" spans="1:11" x14ac:dyDescent="0.25">
      <c r="A23" t="s">
        <v>21</v>
      </c>
      <c r="B23">
        <f t="shared" si="0"/>
        <v>3</v>
      </c>
      <c r="C23">
        <f t="shared" si="1"/>
        <v>78</v>
      </c>
      <c r="D23" t="str">
        <f t="shared" si="2"/>
        <v>HWST` float DEFAULT NULL COMMENT 'Hot-Water Supply Temp (HWST) as Temp (F)'</v>
      </c>
      <c r="E23">
        <f t="shared" si="3"/>
        <v>5</v>
      </c>
      <c r="F23" t="str">
        <f t="shared" si="4"/>
        <v>HWST</v>
      </c>
      <c r="G23">
        <f t="shared" si="5"/>
        <v>75</v>
      </c>
      <c r="H23" t="str">
        <f t="shared" si="6"/>
        <v xml:space="preserve"> float DEFAULT NULL COMMENT 'Hot-Water Supply Temp (HWST) as Temp (F)'</v>
      </c>
      <c r="I23">
        <f t="shared" si="7"/>
        <v>29</v>
      </c>
      <c r="J23">
        <f t="shared" si="8"/>
        <v>70</v>
      </c>
      <c r="K23" t="str">
        <f t="shared" si="9"/>
        <v>Hot-Water Supply Temp (HWST) as Temp (F)'</v>
      </c>
    </row>
    <row r="24" spans="1:11" x14ac:dyDescent="0.25">
      <c r="A24" t="s">
        <v>22</v>
      </c>
      <c r="B24">
        <f t="shared" si="0"/>
        <v>3</v>
      </c>
      <c r="C24">
        <f t="shared" si="1"/>
        <v>92</v>
      </c>
      <c r="D24" t="str">
        <f t="shared" si="2"/>
        <v>HWSTSP` float DEFAULT NULL COMMENT 'Hot-Water Supply Temp Set Point (HWSTSP) as Temp (F)'</v>
      </c>
      <c r="E24">
        <f t="shared" si="3"/>
        <v>7</v>
      </c>
      <c r="F24" t="str">
        <f t="shared" si="4"/>
        <v>HWSTSP</v>
      </c>
      <c r="G24">
        <f t="shared" si="5"/>
        <v>89</v>
      </c>
      <c r="H24" t="str">
        <f t="shared" si="6"/>
        <v xml:space="preserve"> float DEFAULT NULL COMMENT 'Hot-Water Supply Temp Set Point (HWSTSP) as Temp (F)'</v>
      </c>
      <c r="I24">
        <f t="shared" si="7"/>
        <v>29</v>
      </c>
      <c r="J24">
        <f t="shared" si="8"/>
        <v>82</v>
      </c>
      <c r="K24" t="str">
        <f t="shared" si="9"/>
        <v>Hot-Water Supply Temp Set Point (HWSTSP) as Temp (F)'</v>
      </c>
    </row>
    <row r="25" spans="1:11" x14ac:dyDescent="0.25">
      <c r="A25" t="s">
        <v>23</v>
      </c>
      <c r="B25">
        <f t="shared" si="0"/>
        <v>3</v>
      </c>
      <c r="C25">
        <f t="shared" si="1"/>
        <v>69</v>
      </c>
      <c r="D25" t="str">
        <f t="shared" si="2"/>
        <v>MAT` float DEFAULT NULL COMMENT 'Mixed-Air Temp (MAT) as Temp (F)'</v>
      </c>
      <c r="E25">
        <f t="shared" si="3"/>
        <v>4</v>
      </c>
      <c r="F25" t="str">
        <f t="shared" si="4"/>
        <v>MAT</v>
      </c>
      <c r="G25">
        <f t="shared" si="5"/>
        <v>66</v>
      </c>
      <c r="H25" t="str">
        <f t="shared" si="6"/>
        <v xml:space="preserve"> float DEFAULT NULL COMMENT 'Mixed-Air Temp (MAT) as Temp (F)'</v>
      </c>
      <c r="I25">
        <f t="shared" si="7"/>
        <v>29</v>
      </c>
      <c r="J25">
        <f t="shared" si="8"/>
        <v>62</v>
      </c>
      <c r="K25" t="str">
        <f t="shared" si="9"/>
        <v>Mixed-Air Temp (MAT) as Temp (F)'</v>
      </c>
    </row>
    <row r="26" spans="1:11" x14ac:dyDescent="0.25">
      <c r="A26" t="s">
        <v>24</v>
      </c>
      <c r="B26">
        <f t="shared" si="0"/>
        <v>3</v>
      </c>
      <c r="C26">
        <f t="shared" si="1"/>
        <v>93</v>
      </c>
      <c r="D26" t="str">
        <f t="shared" si="2"/>
        <v>OM` tinyint(1) DEFAULT NULL COMMENT 'Occupancy Mode (OM) as boolean (Occupied/Unoccupied)'</v>
      </c>
      <c r="E26">
        <f t="shared" si="3"/>
        <v>3</v>
      </c>
      <c r="F26" t="str">
        <f t="shared" si="4"/>
        <v>OM</v>
      </c>
      <c r="G26">
        <f t="shared" si="5"/>
        <v>90</v>
      </c>
      <c r="H26" t="str">
        <f t="shared" si="6"/>
        <v xml:space="preserve"> tinyint(1) DEFAULT NULL COMMENT 'Occupancy Mode (OM) as boolean (Occupied/Unoccupied)'</v>
      </c>
      <c r="I26">
        <f t="shared" si="7"/>
        <v>34</v>
      </c>
      <c r="J26">
        <f t="shared" si="8"/>
        <v>87</v>
      </c>
      <c r="K26" t="str">
        <f t="shared" si="9"/>
        <v>Occupancy Mode (OM) as boolean (Occupied/Unoccupied)'</v>
      </c>
    </row>
    <row r="27" spans="1:11" x14ac:dyDescent="0.25">
      <c r="A27" t="s">
        <v>25</v>
      </c>
      <c r="B27">
        <f t="shared" si="0"/>
        <v>3</v>
      </c>
      <c r="C27">
        <f t="shared" si="1"/>
        <v>86</v>
      </c>
      <c r="D27" t="str">
        <f t="shared" si="2"/>
        <v>OADPS` float DEFAULT NULL COMMENT 'Outdoor-Air Damper Position Signal (OADPS) as %'</v>
      </c>
      <c r="E27">
        <f t="shared" si="3"/>
        <v>6</v>
      </c>
      <c r="F27" t="str">
        <f t="shared" si="4"/>
        <v>OADPS</v>
      </c>
      <c r="G27">
        <f t="shared" si="5"/>
        <v>83</v>
      </c>
      <c r="H27" t="str">
        <f t="shared" si="6"/>
        <v xml:space="preserve"> float DEFAULT NULL COMMENT 'Outdoor-Air Damper Position Signal (OADPS) as %'</v>
      </c>
      <c r="I27">
        <f t="shared" si="7"/>
        <v>29</v>
      </c>
      <c r="J27">
        <f t="shared" si="8"/>
        <v>77</v>
      </c>
      <c r="K27" t="str">
        <f t="shared" si="9"/>
        <v>Outdoor-Air Damper Position Signal (OADPS) as %'</v>
      </c>
    </row>
    <row r="28" spans="1:11" x14ac:dyDescent="0.25">
      <c r="A28" t="s">
        <v>26</v>
      </c>
      <c r="B28">
        <f t="shared" si="0"/>
        <v>3</v>
      </c>
      <c r="C28">
        <f t="shared" si="1"/>
        <v>75</v>
      </c>
      <c r="D28" t="str">
        <f t="shared" si="2"/>
        <v>OAF` float DEFAULT NULL COMMENT 'Outdoor-Air Fraction (OAF) as Temp (F)'</v>
      </c>
      <c r="E28">
        <f t="shared" si="3"/>
        <v>4</v>
      </c>
      <c r="F28" t="str">
        <f t="shared" si="4"/>
        <v>OAF</v>
      </c>
      <c r="G28">
        <f t="shared" si="5"/>
        <v>72</v>
      </c>
      <c r="H28" t="str">
        <f t="shared" si="6"/>
        <v xml:space="preserve"> float DEFAULT NULL COMMENT 'Outdoor-Air Fraction (OAF) as Temp (F)'</v>
      </c>
      <c r="I28">
        <f t="shared" si="7"/>
        <v>29</v>
      </c>
      <c r="J28">
        <f t="shared" si="8"/>
        <v>68</v>
      </c>
      <c r="K28" t="str">
        <f t="shared" si="9"/>
        <v>Outdoor-Air Fraction (OAF) as Temp (F)'</v>
      </c>
    </row>
    <row r="29" spans="1:11" x14ac:dyDescent="0.25">
      <c r="A29" t="s">
        <v>27</v>
      </c>
      <c r="B29">
        <f t="shared" si="0"/>
        <v>3</v>
      </c>
      <c r="C29">
        <f t="shared" si="1"/>
        <v>71</v>
      </c>
      <c r="D29" t="str">
        <f t="shared" si="2"/>
        <v>OAT` float DEFAULT NULL COMMENT 'Outdoor-Air Temp (OAT) as Temp (F)'</v>
      </c>
      <c r="E29">
        <f t="shared" si="3"/>
        <v>4</v>
      </c>
      <c r="F29" t="str">
        <f t="shared" si="4"/>
        <v>OAT</v>
      </c>
      <c r="G29">
        <f t="shared" si="5"/>
        <v>68</v>
      </c>
      <c r="H29" t="str">
        <f t="shared" si="6"/>
        <v xml:space="preserve"> float DEFAULT NULL COMMENT 'Outdoor-Air Temp (OAT) as Temp (F)'</v>
      </c>
      <c r="I29">
        <f t="shared" si="7"/>
        <v>29</v>
      </c>
      <c r="J29">
        <f t="shared" si="8"/>
        <v>64</v>
      </c>
      <c r="K29" t="str">
        <f t="shared" si="9"/>
        <v>Outdoor-Air Temp (OAT) as Temp (F)'</v>
      </c>
    </row>
    <row r="30" spans="1:11" x14ac:dyDescent="0.25">
      <c r="A30" t="s">
        <v>28</v>
      </c>
      <c r="B30">
        <f t="shared" si="0"/>
        <v>3</v>
      </c>
      <c r="C30">
        <f t="shared" si="1"/>
        <v>70</v>
      </c>
      <c r="D30" t="str">
        <f t="shared" si="2"/>
        <v>RAT` float DEFAULT NULL COMMENT 'Return-Air Temp (RAT) as Temp (F)'</v>
      </c>
      <c r="E30">
        <f t="shared" si="3"/>
        <v>4</v>
      </c>
      <c r="F30" t="str">
        <f t="shared" si="4"/>
        <v>RAT</v>
      </c>
      <c r="G30">
        <f t="shared" si="5"/>
        <v>67</v>
      </c>
      <c r="H30" t="str">
        <f t="shared" si="6"/>
        <v xml:space="preserve"> float DEFAULT NULL COMMENT 'Return-Air Temp (RAT) as Temp (F)'</v>
      </c>
      <c r="I30">
        <f t="shared" si="7"/>
        <v>29</v>
      </c>
      <c r="J30">
        <f t="shared" si="8"/>
        <v>63</v>
      </c>
      <c r="K30" t="str">
        <f t="shared" si="9"/>
        <v>Return-Air Temp (RAT) as Temp (F)'</v>
      </c>
    </row>
    <row r="31" spans="1:11" x14ac:dyDescent="0.25">
      <c r="A31" t="s">
        <v>29</v>
      </c>
      <c r="B31">
        <f t="shared" si="0"/>
        <v>3</v>
      </c>
      <c r="C31">
        <f t="shared" si="1"/>
        <v>73</v>
      </c>
      <c r="D31" t="str">
        <f t="shared" si="2"/>
        <v>SFSpd` float DEFAULT NULL COMMENT 'Supply-Fan Speed (SFSpd) as  FLOAT'</v>
      </c>
      <c r="E31">
        <f t="shared" si="3"/>
        <v>6</v>
      </c>
      <c r="F31" t="str">
        <f t="shared" si="4"/>
        <v>SFSpd</v>
      </c>
      <c r="G31">
        <f t="shared" si="5"/>
        <v>70</v>
      </c>
      <c r="H31" t="str">
        <f t="shared" si="6"/>
        <v xml:space="preserve"> float DEFAULT NULL COMMENT 'Supply-Fan Speed (SFSpd) as  FLOAT'</v>
      </c>
      <c r="I31">
        <f t="shared" si="7"/>
        <v>29</v>
      </c>
      <c r="J31">
        <f t="shared" si="8"/>
        <v>64</v>
      </c>
      <c r="K31" t="str">
        <f t="shared" si="9"/>
        <v>Supply-Fan Speed (SFSpd) as  FLOAT'</v>
      </c>
    </row>
    <row r="32" spans="1:11" x14ac:dyDescent="0.25">
      <c r="A32" t="s">
        <v>30</v>
      </c>
      <c r="B32">
        <f t="shared" si="0"/>
        <v>3</v>
      </c>
      <c r="C32">
        <f t="shared" si="1"/>
        <v>85</v>
      </c>
      <c r="D32" t="str">
        <f t="shared" si="2"/>
        <v>SFS` tinyint(1) DEFAULT NULL COMMENT 'Supply Fan Status (SFS) as boolean (On/Off)'</v>
      </c>
      <c r="E32">
        <f t="shared" si="3"/>
        <v>4</v>
      </c>
      <c r="F32" t="str">
        <f t="shared" si="4"/>
        <v>SFS</v>
      </c>
      <c r="G32">
        <f t="shared" si="5"/>
        <v>82</v>
      </c>
      <c r="H32" t="str">
        <f t="shared" si="6"/>
        <v xml:space="preserve"> tinyint(1) DEFAULT NULL COMMENT 'Supply Fan Status (SFS) as boolean (On/Off)'</v>
      </c>
      <c r="I32">
        <f t="shared" si="7"/>
        <v>34</v>
      </c>
      <c r="J32">
        <f t="shared" si="8"/>
        <v>78</v>
      </c>
      <c r="K32" t="str">
        <f t="shared" si="9"/>
        <v>Supply Fan Status (SFS) as boolean (On/Off)'</v>
      </c>
    </row>
    <row r="33" spans="1:11" x14ac:dyDescent="0.25">
      <c r="A33" t="s">
        <v>31</v>
      </c>
      <c r="B33">
        <f t="shared" si="0"/>
        <v>3</v>
      </c>
      <c r="C33">
        <f t="shared" si="1"/>
        <v>85</v>
      </c>
      <c r="D33" t="str">
        <f t="shared" si="2"/>
        <v>VAVDPSP` float DEFAULT NULL COMMENT 'VAV Damper Position Set Point (VAVDPSP) as %'</v>
      </c>
      <c r="E33">
        <f t="shared" si="3"/>
        <v>8</v>
      </c>
      <c r="F33" t="str">
        <f t="shared" si="4"/>
        <v>VAVDPSP</v>
      </c>
      <c r="G33">
        <f t="shared" si="5"/>
        <v>82</v>
      </c>
      <c r="H33" t="str">
        <f t="shared" si="6"/>
        <v xml:space="preserve"> float DEFAULT NULL COMMENT 'VAV Damper Position Set Point (VAVDPSP) as %'</v>
      </c>
      <c r="I33">
        <f t="shared" si="7"/>
        <v>29</v>
      </c>
      <c r="J33">
        <f t="shared" si="8"/>
        <v>74</v>
      </c>
      <c r="K33" t="str">
        <f t="shared" si="9"/>
        <v>VAV Damper Position Set Point (VAVDPSP) as %'</v>
      </c>
    </row>
    <row r="34" spans="1:11" x14ac:dyDescent="0.25">
      <c r="A34" t="s">
        <v>32</v>
      </c>
      <c r="B34">
        <f t="shared" si="0"/>
        <v>3</v>
      </c>
      <c r="C34">
        <f t="shared" si="1"/>
        <v>77</v>
      </c>
      <c r="D34" t="str">
        <f t="shared" si="2"/>
        <v>ZDPS` float DEFAULT NULL COMMENT 'Zone Damper Position Signal (ZDPS) as %'</v>
      </c>
      <c r="E34">
        <f t="shared" si="3"/>
        <v>5</v>
      </c>
      <c r="F34" t="str">
        <f t="shared" si="4"/>
        <v>ZDPS</v>
      </c>
      <c r="G34">
        <f t="shared" si="5"/>
        <v>74</v>
      </c>
      <c r="H34" t="str">
        <f t="shared" si="6"/>
        <v xml:space="preserve"> float DEFAULT NULL COMMENT 'Zone Damper Position Signal (ZDPS) as %'</v>
      </c>
      <c r="I34">
        <f t="shared" si="7"/>
        <v>29</v>
      </c>
      <c r="J34">
        <f t="shared" si="8"/>
        <v>69</v>
      </c>
      <c r="K34" t="str">
        <f t="shared" si="9"/>
        <v>Zone Damper Position Signal (ZDPS) as %'</v>
      </c>
    </row>
    <row r="35" spans="1:11" x14ac:dyDescent="0.25">
      <c r="A35" t="s">
        <v>33</v>
      </c>
      <c r="B35">
        <f t="shared" si="0"/>
        <v>3</v>
      </c>
      <c r="C35">
        <f t="shared" si="1"/>
        <v>100</v>
      </c>
      <c r="D35" t="str">
        <f t="shared" si="2"/>
        <v>ZOM` tinyint(1) DEFAULT NULL COMMENT 'Zone Occupancy Mode (ZOM) as boolean (Occupied/Unoccupied)'</v>
      </c>
      <c r="E35">
        <f t="shared" si="3"/>
        <v>4</v>
      </c>
      <c r="F35" t="str">
        <f t="shared" si="4"/>
        <v>ZOM</v>
      </c>
      <c r="G35">
        <f t="shared" si="5"/>
        <v>97</v>
      </c>
      <c r="H35" t="str">
        <f t="shared" si="6"/>
        <v xml:space="preserve"> tinyint(1) DEFAULT NULL COMMENT 'Zone Occupancy Mode (ZOM) as boolean (Occupied/Unoccupied)'</v>
      </c>
      <c r="I35">
        <f t="shared" si="7"/>
        <v>34</v>
      </c>
      <c r="J35">
        <f t="shared" si="8"/>
        <v>93</v>
      </c>
      <c r="K35" t="str">
        <f t="shared" si="9"/>
        <v>Zone Occupancy Mode (ZOM) as boolean (Occupied/Unoccupied)'</v>
      </c>
    </row>
    <row r="36" spans="1:11" x14ac:dyDescent="0.25">
      <c r="A36" t="s">
        <v>34</v>
      </c>
      <c r="B36">
        <f t="shared" si="0"/>
        <v>3</v>
      </c>
      <c r="C36">
        <f t="shared" si="1"/>
        <v>74</v>
      </c>
      <c r="D36" t="str">
        <f t="shared" si="2"/>
        <v>ZRVS` float DEFAULT NULL COMMENT 'Zone Reheat Valve Signal (ZRVS) as %'</v>
      </c>
      <c r="E36">
        <f t="shared" si="3"/>
        <v>5</v>
      </c>
      <c r="F36" t="str">
        <f t="shared" si="4"/>
        <v>ZRVS</v>
      </c>
      <c r="G36">
        <f t="shared" si="5"/>
        <v>71</v>
      </c>
      <c r="H36" t="str">
        <f t="shared" si="6"/>
        <v xml:space="preserve"> float DEFAULT NULL COMMENT 'Zone Reheat Valve Signal (ZRVS) as %'</v>
      </c>
      <c r="I36">
        <f t="shared" si="7"/>
        <v>29</v>
      </c>
      <c r="J36">
        <f t="shared" si="8"/>
        <v>66</v>
      </c>
      <c r="K36" t="str">
        <f t="shared" si="9"/>
        <v>Zone Reheat Valve Signal (ZRVS) as %'</v>
      </c>
    </row>
    <row r="37" spans="1:11" x14ac:dyDescent="0.25">
      <c r="A37" t="s">
        <v>35</v>
      </c>
      <c r="B37">
        <f t="shared" si="0"/>
        <v>3</v>
      </c>
      <c r="C37">
        <f t="shared" si="1"/>
        <v>69</v>
      </c>
      <c r="D37" t="str">
        <f t="shared" si="2"/>
        <v>ZT` float DEFAULT NULL COMMENT 'Zone Temperature (ZT) as Temp (F)'</v>
      </c>
      <c r="E37">
        <f t="shared" si="3"/>
        <v>3</v>
      </c>
      <c r="F37" t="str">
        <f t="shared" si="4"/>
        <v>ZT</v>
      </c>
      <c r="G37">
        <f t="shared" si="5"/>
        <v>66</v>
      </c>
      <c r="H37" t="str">
        <f t="shared" si="6"/>
        <v xml:space="preserve"> float DEFAULT NULL COMMENT 'Zone Temperature (ZT) as Temp (F)'</v>
      </c>
      <c r="I37">
        <f t="shared" si="7"/>
        <v>29</v>
      </c>
      <c r="J37">
        <f t="shared" si="8"/>
        <v>63</v>
      </c>
      <c r="K37" t="str">
        <f t="shared" si="9"/>
        <v>Zone Temperature (ZT) as Temp (F)'</v>
      </c>
    </row>
    <row r="38" spans="1:11" x14ac:dyDescent="0.25">
      <c r="A38" t="s">
        <v>36</v>
      </c>
      <c r="B38">
        <f t="shared" si="0"/>
        <v>3</v>
      </c>
      <c r="C38">
        <f t="shared" si="1"/>
        <v>43</v>
      </c>
      <c r="D38" t="str">
        <f t="shared" si="2"/>
        <v>ZONE` text COMMENT 'Zone (name) as Text'</v>
      </c>
      <c r="E38">
        <f t="shared" si="3"/>
        <v>5</v>
      </c>
      <c r="F38" t="str">
        <f t="shared" si="4"/>
        <v>ZONE</v>
      </c>
      <c r="G38">
        <f t="shared" si="5"/>
        <v>40</v>
      </c>
      <c r="H38" t="str">
        <f t="shared" si="6"/>
        <v xml:space="preserve"> text COMMENT 'Zone (name) as Text'</v>
      </c>
      <c r="I38">
        <f t="shared" si="7"/>
        <v>15</v>
      </c>
      <c r="J38">
        <f t="shared" si="8"/>
        <v>35</v>
      </c>
      <c r="K38" t="str">
        <f t="shared" si="9"/>
        <v>Zone (name) as Text'</v>
      </c>
    </row>
    <row r="39" spans="1:11" x14ac:dyDescent="0.25">
      <c r="A39" t="s">
        <v>37</v>
      </c>
      <c r="B39">
        <f t="shared" si="0"/>
        <v>3</v>
      </c>
      <c r="C39">
        <f t="shared" si="1"/>
        <v>47</v>
      </c>
      <c r="D39" t="str">
        <f t="shared" si="2"/>
        <v>DAMPER` text COMMENT 'Damper (name) as Text'</v>
      </c>
      <c r="E39">
        <f t="shared" si="3"/>
        <v>7</v>
      </c>
      <c r="F39" t="str">
        <f t="shared" si="4"/>
        <v>DAMPER</v>
      </c>
      <c r="G39">
        <f t="shared" si="5"/>
        <v>44</v>
      </c>
      <c r="H39" t="str">
        <f t="shared" si="6"/>
        <v xml:space="preserve"> text COMMENT 'Damper (name) as Text'</v>
      </c>
      <c r="I39">
        <f t="shared" si="7"/>
        <v>15</v>
      </c>
      <c r="J39">
        <f t="shared" si="8"/>
        <v>37</v>
      </c>
      <c r="K39" t="str">
        <f t="shared" si="9"/>
        <v>Damper (name) as Text'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2013-11-08T00:49:18Z</dcterms:created>
  <dcterms:modified xsi:type="dcterms:W3CDTF">2013-11-08T02:37:55Z</dcterms:modified>
</cp:coreProperties>
</file>