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2.xml" ContentType="application/vnd.openxmlformats-officedocument.spreadsheetml.table+xml"/>
  <Override PartName="/xl/drawings/drawing5.xml" ContentType="application/vnd.openxmlformats-officedocument.drawing+xml"/>
  <Override PartName="/xl/slicers/slicer2.xml" ContentType="application/vnd.ms-excel.slicer+xml"/>
  <Override PartName="/xl/timelines/timeline2.xml" ContentType="application/vnd.ms-excel.timeline+xml"/>
  <Override PartName="/xl/charts/chart16.xml" ContentType="application/vnd.openxmlformats-officedocument.drawingml.chart+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6.xml" ContentType="application/vnd.openxmlformats-officedocument.drawing+xml"/>
  <Override PartName="/xl/slicers/slicer3.xml" ContentType="application/vnd.ms-excel.slicer+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ZEKIEL ALEKE\Desktop\For classes\"/>
    </mc:Choice>
  </mc:AlternateContent>
  <xr:revisionPtr revIDLastSave="0" documentId="13_ncr:1_{BCC3D8C9-8F38-40AB-A03D-430DF6651AE0}" xr6:coauthVersionLast="47" xr6:coauthVersionMax="47" xr10:uidLastSave="{00000000-0000-0000-0000-000000000000}"/>
  <bookViews>
    <workbookView xWindow="-120" yWindow="-120" windowWidth="29040" windowHeight="16440" firstSheet="4" activeTab="6" xr2:uid="{066A3FE9-E0A6-4D85-8FFA-2004C4683659}"/>
  </bookViews>
  <sheets>
    <sheet name="PT" sheetId="3" state="hidden" r:id="rId1"/>
    <sheet name="Sheet2" sheetId="5" state="hidden" r:id="rId2"/>
    <sheet name="Sheet1" sheetId="4" state="hidden" r:id="rId3"/>
    <sheet name="main" sheetId="1" state="hidden" r:id="rId4"/>
    <sheet name="Sheet3" sheetId="9" r:id="rId5"/>
    <sheet name="Project" sheetId="7" r:id="rId6"/>
    <sheet name="Sample" sheetId="6" r:id="rId7"/>
    <sheet name="DASHBOARD" sheetId="2" state="hidden" r:id="rId8"/>
  </sheets>
  <definedNames>
    <definedName name="NativeTimeline_Transaction_Date">#N/A</definedName>
    <definedName name="NativeTimeline_Transaction_Date1">#N/A</definedName>
    <definedName name="Slicer_Currency">#N/A</definedName>
    <definedName name="Slicer_Currency1">#N/A</definedName>
    <definedName name="Slicer_Currency3">#N/A</definedName>
    <definedName name="Slicer_Products">#N/A</definedName>
    <definedName name="Slicer_Products1">#N/A</definedName>
    <definedName name="Slicer_Products3">#N/A</definedName>
  </definedNames>
  <calcPr calcId="191029"/>
  <pivotCaches>
    <pivotCache cacheId="87" r:id="rId9"/>
    <pivotCache cacheId="92" r:id="rId10"/>
    <pivotCache cacheId="97"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82" r:id="rId18"/>
      </x15:timelineCachePivotCaches>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7" l="1"/>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2" i="7"/>
  <c r="E441" i="1"/>
  <c r="F7" i="1" a="1"/>
  <c r="F7" i="1" s="1"/>
  <c r="F2" i="1" a="1"/>
  <c r="F2" i="1" s="1"/>
  <c r="F3" i="1" a="1"/>
  <c r="F3" i="1" s="1"/>
  <c r="F4" i="1" a="1"/>
  <c r="F4" i="1" s="1"/>
  <c r="F5" i="1" a="1"/>
  <c r="F5" i="1" s="1"/>
  <c r="F6" i="1" a="1"/>
  <c r="F6"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E676" i="7" l="1"/>
  <c r="F44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<sst xmlns="http://schemas.openxmlformats.org/spreadsheetml/2006/main" count="2373" uniqueCount="94">
  <si>
    <t>Products</t>
  </si>
  <si>
    <t>Transaction Date</t>
  </si>
  <si>
    <t>Currency</t>
  </si>
  <si>
    <t>Total</t>
  </si>
  <si>
    <t>Your Profit</t>
  </si>
  <si>
    <t>DATA ANALYSIS MADE EASY</t>
  </si>
  <si>
    <t>GBP</t>
  </si>
  <si>
    <t>NGN</t>
  </si>
  <si>
    <t>RWF</t>
  </si>
  <si>
    <t>USD</t>
  </si>
  <si>
    <t>GHS</t>
  </si>
  <si>
    <t>KES</t>
  </si>
  <si>
    <t>XAF</t>
  </si>
  <si>
    <t>ZAR</t>
  </si>
  <si>
    <t>UGX</t>
  </si>
  <si>
    <t>TZS</t>
  </si>
  <si>
    <t>Row Labels</t>
  </si>
  <si>
    <t>Grand Total</t>
  </si>
  <si>
    <t>Sum of Total</t>
  </si>
  <si>
    <t>Techies Guide</t>
  </si>
  <si>
    <t>12 Strategies</t>
  </si>
  <si>
    <t>Apr</t>
  </si>
  <si>
    <t>May</t>
  </si>
  <si>
    <t>Jun</t>
  </si>
  <si>
    <t>Jul</t>
  </si>
  <si>
    <t>Count of Total</t>
  </si>
  <si>
    <t>BOOK SALES DASHBOARD</t>
  </si>
  <si>
    <t>Sum of Your Profit</t>
  </si>
  <si>
    <t>Cur Total</t>
  </si>
  <si>
    <t>Sum of Cur Total</t>
  </si>
  <si>
    <t>Count of Cur Total</t>
  </si>
  <si>
    <t>SALES DASHBOARD</t>
  </si>
  <si>
    <t>TECHIES GUIDE TO MASTERING SOFT SKILLS IN A WORKPLACE</t>
  </si>
  <si>
    <t>12 Strategies to Grow Your Twitter Followers</t>
  </si>
  <si>
    <t>Mar</t>
  </si>
  <si>
    <t>Aug</t>
  </si>
  <si>
    <t>DATA ANALYSIS MADE EASY &amp; TECHIES GUIDE TO MASTERING SOFT SKILLS IN A WORKPLACE</t>
  </si>
  <si>
    <t>PBI, Excel and sql Class</t>
  </si>
  <si>
    <t>DATA ANALYSIS Class</t>
  </si>
  <si>
    <t>03-Apr</t>
  </si>
  <si>
    <t>04-Apr</t>
  </si>
  <si>
    <t>05-Apr</t>
  </si>
  <si>
    <t>06-Apr</t>
  </si>
  <si>
    <t>07-Apr</t>
  </si>
  <si>
    <t>09-Apr</t>
  </si>
  <si>
    <t>12-Apr</t>
  </si>
  <si>
    <t>15-Apr</t>
  </si>
  <si>
    <t>16-Apr</t>
  </si>
  <si>
    <t>24-Apr</t>
  </si>
  <si>
    <t>01-May</t>
  </si>
  <si>
    <t>05-May</t>
  </si>
  <si>
    <t>06-May</t>
  </si>
  <si>
    <t>07-May</t>
  </si>
  <si>
    <t>10-May</t>
  </si>
  <si>
    <t>11-May</t>
  </si>
  <si>
    <t>13-May</t>
  </si>
  <si>
    <t>15-May</t>
  </si>
  <si>
    <t>16-May</t>
  </si>
  <si>
    <t>17-May</t>
  </si>
  <si>
    <t>20-May</t>
  </si>
  <si>
    <t>29-May</t>
  </si>
  <si>
    <t>03-Jun</t>
  </si>
  <si>
    <t>04-Jun</t>
  </si>
  <si>
    <t>11-Jun</t>
  </si>
  <si>
    <t>18-Jun</t>
  </si>
  <si>
    <t>19-Jun</t>
  </si>
  <si>
    <t>28-Jun</t>
  </si>
  <si>
    <t>30-Jun</t>
  </si>
  <si>
    <t>10-Jul</t>
  </si>
  <si>
    <t>12-Jul</t>
  </si>
  <si>
    <t>20-Jul</t>
  </si>
  <si>
    <t>27-Jul</t>
  </si>
  <si>
    <t>30-Jul</t>
  </si>
  <si>
    <t>03-Aug</t>
  </si>
  <si>
    <t>07-Aug</t>
  </si>
  <si>
    <t>12-Aug</t>
  </si>
  <si>
    <t>13-Aug</t>
  </si>
  <si>
    <t>14-Aug</t>
  </si>
  <si>
    <t>15-Aug</t>
  </si>
  <si>
    <t>23-Aug</t>
  </si>
  <si>
    <t>30-Aug</t>
  </si>
  <si>
    <t>31-Aug</t>
  </si>
  <si>
    <t>Sep</t>
  </si>
  <si>
    <t>02-Sep</t>
  </si>
  <si>
    <t>17-Sep</t>
  </si>
  <si>
    <t>23-Sep</t>
  </si>
  <si>
    <t>30-Sep</t>
  </si>
  <si>
    <t>Oct</t>
  </si>
  <si>
    <t>03-Oct</t>
  </si>
  <si>
    <t>22-Oct</t>
  </si>
  <si>
    <t>Nov</t>
  </si>
  <si>
    <t>01-Nov</t>
  </si>
  <si>
    <t>18-Nov</t>
  </si>
  <si>
    <t>19-Nov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</si>
</sst>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5" x14ac:knownFonts="1">
    <font>
      <sz val="11"/>
      <color theme="1"/>
      <name val="Calibri"/>
      <family val="2"/>
      <scheme val="minor"/>
    </font>
    <font>
      <b/>
      <sz val="36"/>
      <color theme="1"/>
      <name val="Calibri"/>
      <family val="2"/>
      <scheme val="minor"/>
    </font>
    <font>
      <sz val="11"/>
      <color theme="1"/>
      <name val="Calibri"/>
      <family val="2"/>
      <scheme val="minor"/>
    </font>
    <font>
      <sz val="48"/>
      <color theme="1"/>
      <name val="Calibri"/>
      <family val="2"/>
      <scheme val="minor"/>
    </font>
    <font>
      <b/>
      <sz val="28"/>
      <color theme="1"/>
      <name val="Calibri"/>
      <family val="2"/>
      <scheme val="minor"/>
    </font>
  </fonts>
  <fills count="6">
    <fill>
      <patternFill patternType="none"/>
    </fill>
    <fill>
      <patternFill patternType="gray125"/>
    </fill>
    <fill>
      <patternFill patternType="solid">
        <fgColor theme="1" tint="0.499984740745262"/>
        <bgColor indexed="64"/>
      </patternFill>
    </fill>
    <fill>
      <patternFill patternType="solid">
        <fgColor theme="4" tint="0.39997558519241921"/>
        <bgColor indexed="64"/>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4">
    <xf numFmtId="0" fontId="0" fillId="0" borderId="0" xfId="0"/>
    <xf numFmtId="22" fontId="0" fillId="0" borderId="0" xfId="0" applyNumberFormat="1"/>
    <xf numFmtId="0" fontId="0" fillId="0" borderId="0" xfId="0" pivotButton="1"/>
    <xf numFmtId="0" fontId="0" fillId="0" borderId="0" xfId="0" applyAlignment="1">
      <alignment horizontal="left"/>
    </xf>
    <xf numFmtId="43" fontId="0" fillId="0" borderId="0" xfId="1" applyFont="1"/>
    <xf numFmtId="164" fontId="0" fillId="0" borderId="0" xfId="1" applyNumberFormat="1" applyFont="1"/>
    <xf numFmtId="164" fontId="0" fillId="0" borderId="0" xfId="0" applyNumberFormat="1"/>
    <xf numFmtId="43" fontId="2" fillId="0" borderId="0" xfId="1" applyFont="1"/>
    <xf numFmtId="0" fontId="0" fillId="4" borderId="0" xfId="0" applyFill="1"/>
    <xf numFmtId="0" fontId="3" fillId="3" borderId="0" xfId="0" applyFont="1" applyFill="1" applyAlignment="1">
      <alignment horizontal="center" vertical="center"/>
    </xf>
    <xf numFmtId="0" fontId="4" fillId="5" borderId="0" xfId="0" applyFont="1" applyFill="1" applyAlignment="1">
      <alignment horizontal="center" vertical="center"/>
    </xf>
    <xf numFmtId="0" fontId="1" fillId="2" borderId="0" xfId="0" applyFont="1" applyFill="1" applyAlignment="1">
      <alignment horizontal="center" vertical="center"/>
    </xf>
    <xf numFmtId="43" fontId="0" fillId="0" borderId="0" xfId="0" applyNumberFormat="1" applyFont="1"/>
    <xf numFmtId="0" fontId="0" fillId="0" borderId="0" xfId="0" applyNumberFormat="1"/>
  </cellXfs>
  <cellStyles count="2">
    <cellStyle name="Comma" xfId="1" builtinId="3"/>
    <cellStyle name="Normal" xfId="0" builtinId="0"/>
  </cellStyles>
  <dxfs count="18">
    <dxf>
      <numFmt numFmtId="27" formatCode="dd/mm/yyyy\ hh:mm"/>
    </dxf>
    <dxf>
      <font>
        <b val="0"/>
        <i val="0"/>
        <strike val="0"/>
        <condense val="0"/>
        <extend val="0"/>
        <outline val="0"/>
        <shadow val="0"/>
        <u val="none"/>
        <vertAlign val="baseline"/>
        <sz val="11"/>
        <color theme="1"/>
        <name val="Calibri"/>
        <family val="2"/>
        <scheme val="minor"/>
      </font>
      <numFmt numFmtId="0" formatCode="General"/>
    </dxf>
    <dxf>
      <numFmt numFmtId="35" formatCode="_-* #,##0.00_-;\-* #,##0.00_-;_-* &quot;-&quot;??_-;_-@_-"/>
    </dxf>
    <dxf>
      <font>
        <b val="0"/>
        <i val="0"/>
        <strike val="0"/>
        <condense val="0"/>
        <extend val="0"/>
        <outline val="0"/>
        <shadow val="0"/>
        <u val="none"/>
        <vertAlign val="baseline"/>
        <sz val="11"/>
        <color theme="1"/>
        <name val="Calibri"/>
        <family val="2"/>
        <scheme val="minor"/>
      </font>
    </dxf>
    <dxf>
      <numFmt numFmtId="27" formatCode="dd/mm/yyyy\ hh:mm"/>
    </dxf>
    <dxf>
      <numFmt numFmtId="27" formatCode="dd/mm/yyyy\ hh:mm"/>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11/relationships/timelineCache" Target="timelineCaches/timeline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pivotCacheDefinition" Target="pivotCache/pivotCacheDefinition2.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Analysis.xlsx]PT!PivotTable1</c:name>
    <c:fmtId val="0"/>
  </c:pivotSource>
  <c:chart>
    <c:title>
      <c:tx>
        <c:rich>
          <a:bodyPr rot="0" spcFirstLastPara="1" vertOverflow="ellipsis" vert="horz" wrap="square" anchor="b"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overlay val="0"/>
      <c:spPr>
        <a:noFill/>
        <a:ln>
          <a:noFill/>
        </a:ln>
        <a:effectLst/>
      </c:spPr>
      <c:txPr>
        <a:bodyPr rot="0" spcFirstLastPara="1" vertOverflow="ellipsis" vert="horz" wrap="square" anchor="b"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solidFill>
          <a:ln>
            <a:noFill/>
          </a:ln>
          <a:effectLst>
            <a:outerShdw blurRad="50800" dist="50800" dir="5400000" algn="ctr" rotWithShape="0">
              <a:schemeClr val="tx2"/>
            </a:outerShdw>
          </a:effectLst>
        </c:spPr>
      </c:pivotFmt>
      <c:pivotFmt>
        <c:idx val="2"/>
        <c:spPr>
          <a:solidFill>
            <a:schemeClr val="tx2">
              <a:lumMod val="75000"/>
            </a:schemeClr>
          </a:solidFill>
          <a:ln>
            <a:noFill/>
          </a:ln>
          <a:effectLst/>
        </c:spPr>
      </c:pivotFmt>
    </c:pivotFmts>
    <c:plotArea>
      <c:layout/>
      <c:barChart>
        <c:barDir val="col"/>
        <c:grouping val="clustered"/>
        <c:varyColors val="0"/>
        <c:ser>
          <c:idx val="0"/>
          <c:order val="0"/>
          <c:tx>
            <c:strRef>
              <c:f>PT!$B$3</c:f>
              <c:strCache>
                <c:ptCount val="1"/>
                <c:pt idx="0">
                  <c:v>Total</c:v>
                </c:pt>
              </c:strCache>
            </c:strRef>
          </c:tx>
          <c:spPr>
            <a:solidFill>
              <a:schemeClr val="accent1"/>
            </a:solidFill>
            <a:ln>
              <a:noFill/>
            </a:ln>
            <a:effectLst/>
          </c:spPr>
          <c:invertIfNegative val="0"/>
          <c:dPt>
            <c:idx val="0"/>
            <c:invertIfNegative val="0"/>
            <c:bubble3D val="0"/>
            <c:spPr>
              <a:solidFill>
                <a:schemeClr val="tx2"/>
              </a:solidFill>
              <a:ln>
                <a:noFill/>
              </a:ln>
              <a:effectLst>
                <a:outerShdw blurRad="50800" dist="50800" dir="5400000" algn="ctr" rotWithShape="0">
                  <a:schemeClr val="tx2"/>
                </a:outerShdw>
              </a:effectLst>
            </c:spPr>
            <c:extLst>
              <c:ext xmlns:c16="http://schemas.microsoft.com/office/drawing/2014/chart" uri="{C3380CC4-5D6E-409C-BE32-E72D297353CC}">
                <c16:uniqueId val="{00000002-F2C4-4386-8E4C-3AB9426B4E31}"/>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F2C4-4386-8E4C-3AB9426B4E31}"/>
              </c:ext>
            </c:extLst>
          </c:dPt>
          <c:cat>
            <c:strRef>
              <c:f>PT!$A$4:$A$7</c:f>
              <c:strCache>
                <c:ptCount val="3"/>
                <c:pt idx="0">
                  <c:v>DATA ANALYSIS MADE EASY</c:v>
                </c:pt>
                <c:pt idx="1">
                  <c:v>12 Strategies</c:v>
                </c:pt>
                <c:pt idx="2">
                  <c:v>Techies Guide</c:v>
                </c:pt>
              </c:strCache>
            </c:strRef>
          </c:cat>
          <c:val>
            <c:numRef>
              <c:f>PT!$B$4:$B$7</c:f>
              <c:numCache>
                <c:formatCode>General</c:formatCode>
                <c:ptCount val="3"/>
                <c:pt idx="0">
                  <c:v>1387951.6099999999</c:v>
                </c:pt>
                <c:pt idx="1">
                  <c:v>26014.1</c:v>
                </c:pt>
                <c:pt idx="2">
                  <c:v>9103.19</c:v>
                </c:pt>
              </c:numCache>
            </c:numRef>
          </c:val>
          <c:extLst>
            <c:ext xmlns:c16="http://schemas.microsoft.com/office/drawing/2014/chart" uri="{C3380CC4-5D6E-409C-BE32-E72D297353CC}">
              <c16:uniqueId val="{00000000-F2C4-4386-8E4C-3AB9426B4E31}"/>
            </c:ext>
          </c:extLst>
        </c:ser>
        <c:dLbls>
          <c:showLegendKey val="0"/>
          <c:showVal val="0"/>
          <c:showCatName val="0"/>
          <c:showSerName val="0"/>
          <c:showPercent val="0"/>
          <c:showBubbleSize val="0"/>
        </c:dLbls>
        <c:gapWidth val="219"/>
        <c:overlap val="-27"/>
        <c:axId val="1915168959"/>
        <c:axId val="1915169439"/>
      </c:barChart>
      <c:catAx>
        <c:axId val="1915168959"/>
        <c:scaling>
          <c:orientation val="minMax"/>
        </c:scaling>
        <c:delete val="0"/>
        <c:axPos val="b"/>
        <c:numFmt formatCode="&quot;₦&quot;#,##0.00" sourceLinked="0"/>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NG"/>
          </a:p>
        </c:txPr>
        <c:crossAx val="1915169439"/>
        <c:crossesAt val="500"/>
        <c:auto val="1"/>
        <c:lblAlgn val="ctr"/>
        <c:lblOffset val="100"/>
        <c:tickMarkSkip val="2"/>
        <c:noMultiLvlLbl val="0"/>
      </c:catAx>
      <c:valAx>
        <c:axId val="1915169439"/>
        <c:scaling>
          <c:orientation val="minMax"/>
          <c:max val="1500500"/>
          <c:min val="500"/>
        </c:scaling>
        <c:delete val="0"/>
        <c:axPos val="l"/>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15168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Currency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PT!$B$17</c:f>
              <c:strCache>
                <c:ptCount val="1"/>
                <c:pt idx="0">
                  <c:v>Sum of Total</c:v>
                </c:pt>
              </c:strCache>
            </c:strRef>
          </c:tx>
          <c:spPr>
            <a:solidFill>
              <a:schemeClr val="accent1"/>
            </a:solidFill>
            <a:ln>
              <a:noFill/>
            </a:ln>
            <a:effectLst/>
          </c:spPr>
          <c:invertIfNegative val="0"/>
          <c:cat>
            <c:strRef>
              <c:f>PT!$A$18:$A$28</c:f>
              <c:strCache>
                <c:ptCount val="10"/>
                <c:pt idx="0">
                  <c:v>GBP</c:v>
                </c:pt>
                <c:pt idx="1">
                  <c:v>GHS</c:v>
                </c:pt>
                <c:pt idx="2">
                  <c:v>KES</c:v>
                </c:pt>
                <c:pt idx="3">
                  <c:v>NGN</c:v>
                </c:pt>
                <c:pt idx="4">
                  <c:v>RWF</c:v>
                </c:pt>
                <c:pt idx="5">
                  <c:v>TZS</c:v>
                </c:pt>
                <c:pt idx="6">
                  <c:v>UGX</c:v>
                </c:pt>
                <c:pt idx="7">
                  <c:v>USD</c:v>
                </c:pt>
                <c:pt idx="8">
                  <c:v>XAF</c:v>
                </c:pt>
                <c:pt idx="9">
                  <c:v>ZAR</c:v>
                </c:pt>
              </c:strCache>
            </c:strRef>
          </c:cat>
          <c:val>
            <c:numRef>
              <c:f>PT!$B$18:$B$28</c:f>
              <c:numCache>
                <c:formatCode>General</c:formatCode>
                <c:ptCount val="10"/>
                <c:pt idx="0">
                  <c:v>483.46999999999997</c:v>
                </c:pt>
                <c:pt idx="1">
                  <c:v>3208</c:v>
                </c:pt>
                <c:pt idx="2">
                  <c:v>25659</c:v>
                </c:pt>
                <c:pt idx="3">
                  <c:v>1279000.5</c:v>
                </c:pt>
                <c:pt idx="4">
                  <c:v>21597.940000000002</c:v>
                </c:pt>
                <c:pt idx="5">
                  <c:v>28162</c:v>
                </c:pt>
                <c:pt idx="6">
                  <c:v>44143</c:v>
                </c:pt>
                <c:pt idx="7">
                  <c:v>1536.91</c:v>
                </c:pt>
                <c:pt idx="8">
                  <c:v>18709.689999999999</c:v>
                </c:pt>
                <c:pt idx="9">
                  <c:v>568.39</c:v>
                </c:pt>
              </c:numCache>
            </c:numRef>
          </c:val>
          <c:extLst>
            <c:ext xmlns:c16="http://schemas.microsoft.com/office/drawing/2014/chart" uri="{C3380CC4-5D6E-409C-BE32-E72D297353CC}">
              <c16:uniqueId val="{00000000-B78B-41A7-A13A-0ECC027C34C6}"/>
            </c:ext>
          </c:extLst>
        </c:ser>
        <c:ser>
          <c:idx val="1"/>
          <c:order val="1"/>
          <c:tx>
            <c:strRef>
              <c:f>PT!$C$17</c:f>
              <c:strCache>
                <c:ptCount val="1"/>
                <c:pt idx="0">
                  <c:v>Sum of Your Profit</c:v>
                </c:pt>
              </c:strCache>
            </c:strRef>
          </c:tx>
          <c:spPr>
            <a:solidFill>
              <a:schemeClr val="accent2"/>
            </a:solidFill>
            <a:ln>
              <a:noFill/>
            </a:ln>
            <a:effectLst/>
          </c:spPr>
          <c:invertIfNegative val="0"/>
          <c:cat>
            <c:strRef>
              <c:f>PT!$A$18:$A$28</c:f>
              <c:strCache>
                <c:ptCount val="10"/>
                <c:pt idx="0">
                  <c:v>GBP</c:v>
                </c:pt>
                <c:pt idx="1">
                  <c:v>GHS</c:v>
                </c:pt>
                <c:pt idx="2">
                  <c:v>KES</c:v>
                </c:pt>
                <c:pt idx="3">
                  <c:v>NGN</c:v>
                </c:pt>
                <c:pt idx="4">
                  <c:v>RWF</c:v>
                </c:pt>
                <c:pt idx="5">
                  <c:v>TZS</c:v>
                </c:pt>
                <c:pt idx="6">
                  <c:v>UGX</c:v>
                </c:pt>
                <c:pt idx="7">
                  <c:v>USD</c:v>
                </c:pt>
                <c:pt idx="8">
                  <c:v>XAF</c:v>
                </c:pt>
                <c:pt idx="9">
                  <c:v>ZAR</c:v>
                </c:pt>
              </c:strCache>
            </c:strRef>
          </c:cat>
          <c:val>
            <c:numRef>
              <c:f>PT!$C$18:$C$28</c:f>
              <c:numCache>
                <c:formatCode>General</c:formatCode>
                <c:ptCount val="10"/>
                <c:pt idx="0">
                  <c:v>399.97899999999987</c:v>
                </c:pt>
                <c:pt idx="1">
                  <c:v>3003.0200000000004</c:v>
                </c:pt>
                <c:pt idx="2">
                  <c:v>24028.49</c:v>
                </c:pt>
                <c:pt idx="3">
                  <c:v>1182280.5</c:v>
                </c:pt>
                <c:pt idx="4">
                  <c:v>20202.060000000001</c:v>
                </c:pt>
                <c:pt idx="5">
                  <c:v>18319.698</c:v>
                </c:pt>
                <c:pt idx="6">
                  <c:v>40994.03</c:v>
                </c:pt>
                <c:pt idx="7">
                  <c:v>1330.4649999999979</c:v>
                </c:pt>
                <c:pt idx="8">
                  <c:v>17437.11</c:v>
                </c:pt>
                <c:pt idx="9">
                  <c:v>528.28</c:v>
                </c:pt>
              </c:numCache>
            </c:numRef>
          </c:val>
          <c:extLst>
            <c:ext xmlns:c16="http://schemas.microsoft.com/office/drawing/2014/chart" uri="{C3380CC4-5D6E-409C-BE32-E72D297353CC}">
              <c16:uniqueId val="{00000004-B78B-41A7-A13A-0ECC027C34C6}"/>
            </c:ext>
          </c:extLst>
        </c:ser>
        <c:dLbls>
          <c:showLegendKey val="0"/>
          <c:showVal val="0"/>
          <c:showCatName val="0"/>
          <c:showSerName val="0"/>
          <c:showPercent val="0"/>
          <c:showBubbleSize val="0"/>
        </c:dLbls>
        <c:gapWidth val="219"/>
        <c:overlap val="-27"/>
        <c:axId val="933211151"/>
        <c:axId val="933214511"/>
      </c:barChart>
      <c:catAx>
        <c:axId val="93321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3214511"/>
        <c:crosses val="autoZero"/>
        <c:auto val="1"/>
        <c:lblAlgn val="ctr"/>
        <c:lblOffset val="100"/>
        <c:noMultiLvlLbl val="0"/>
      </c:catAx>
      <c:valAx>
        <c:axId val="9332145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3211151"/>
        <c:crosses val="autoZero"/>
        <c:crossBetween val="between"/>
      </c:valAx>
      <c:spPr>
        <a:noFill/>
        <a:ln>
          <a:noFill/>
        </a:ln>
        <a:effectLst>
          <a:outerShdw dist="330200" dir="4500000" sx="1000" sy="1000" algn="ctr" rotWithShape="0">
            <a:srgbClr val="000000">
              <a:alpha val="53000"/>
            </a:srgbClr>
          </a:outerShdw>
          <a:softEdge rad="5461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2700000">
        <a:prstClr val="black">
          <a:alpha val="50000"/>
        </a:prstClr>
      </a:inn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Analysis.xlsx]PT!PivotTable3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PT!$B$34</c:f>
              <c:strCache>
                <c:ptCount val="1"/>
                <c:pt idx="0">
                  <c:v>Total</c:v>
                </c:pt>
              </c:strCache>
            </c:strRef>
          </c:tx>
          <c:spPr>
            <a:ln w="28575" cap="rnd">
              <a:solidFill>
                <a:schemeClr val="accent1"/>
              </a:solidFill>
              <a:round/>
            </a:ln>
            <a:effectLst/>
          </c:spPr>
          <c:marker>
            <c:symbol val="none"/>
          </c:marker>
          <c:cat>
            <c:strRef>
              <c:f>PT!$A$35:$A$40</c:f>
              <c:strCache>
                <c:ptCount val="5"/>
                <c:pt idx="0">
                  <c:v>Mar</c:v>
                </c:pt>
                <c:pt idx="1">
                  <c:v>Apr</c:v>
                </c:pt>
                <c:pt idx="2">
                  <c:v>May</c:v>
                </c:pt>
                <c:pt idx="3">
                  <c:v>Jun</c:v>
                </c:pt>
                <c:pt idx="4">
                  <c:v>Jul</c:v>
                </c:pt>
              </c:strCache>
            </c:strRef>
          </c:cat>
          <c:val>
            <c:numRef>
              <c:f>PT!$B$35:$B$40</c:f>
              <c:numCache>
                <c:formatCode>General</c:formatCode>
                <c:ptCount val="5"/>
                <c:pt idx="0">
                  <c:v>4</c:v>
                </c:pt>
                <c:pt idx="1">
                  <c:v>188</c:v>
                </c:pt>
                <c:pt idx="2">
                  <c:v>124</c:v>
                </c:pt>
                <c:pt idx="3">
                  <c:v>91</c:v>
                </c:pt>
                <c:pt idx="4">
                  <c:v>32</c:v>
                </c:pt>
              </c:numCache>
            </c:numRef>
          </c:val>
          <c:smooth val="0"/>
          <c:extLst>
            <c:ext xmlns:c16="http://schemas.microsoft.com/office/drawing/2014/chart" uri="{C3380CC4-5D6E-409C-BE32-E72D297353CC}">
              <c16:uniqueId val="{00000000-2FD8-4319-9E05-91409FD6B232}"/>
            </c:ext>
          </c:extLst>
        </c:ser>
        <c:dLbls>
          <c:showLegendKey val="0"/>
          <c:showVal val="0"/>
          <c:showCatName val="0"/>
          <c:showSerName val="0"/>
          <c:showPercent val="0"/>
          <c:showBubbleSize val="0"/>
        </c:dLbls>
        <c:smooth val="0"/>
        <c:axId val="941713039"/>
        <c:axId val="941713999"/>
      </c:lineChart>
      <c:catAx>
        <c:axId val="94171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41713999"/>
        <c:crosses val="autoZero"/>
        <c:auto val="1"/>
        <c:lblAlgn val="ctr"/>
        <c:lblOffset val="100"/>
        <c:noMultiLvlLbl val="0"/>
      </c:catAx>
      <c:valAx>
        <c:axId val="941713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4171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Currency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GHS</c:v>
                </c:pt>
                <c:pt idx="1">
                  <c:v>KES</c:v>
                </c:pt>
                <c:pt idx="2">
                  <c:v>GBP</c:v>
                </c:pt>
                <c:pt idx="3">
                  <c:v>USD</c:v>
                </c:pt>
                <c:pt idx="4">
                  <c:v>NGN</c:v>
                </c:pt>
              </c:strCache>
            </c:strRef>
          </c:cat>
          <c:val>
            <c:numRef>
              <c:f>Sheet2!$B$4:$B$9</c:f>
              <c:numCache>
                <c:formatCode>_-* #,##0_-;\-* #,##0_-;_-* "-"??_-;_-@_-</c:formatCode>
                <c:ptCount val="5"/>
                <c:pt idx="0">
                  <c:v>78540</c:v>
                </c:pt>
                <c:pt idx="1">
                  <c:v>84418.109999999986</c:v>
                </c:pt>
                <c:pt idx="2">
                  <c:v>383424</c:v>
                </c:pt>
                <c:pt idx="3">
                  <c:v>1059667</c:v>
                </c:pt>
                <c:pt idx="4">
                  <c:v>1244500.5</c:v>
                </c:pt>
              </c:numCache>
            </c:numRef>
          </c:val>
          <c:extLst>
            <c:ext xmlns:c16="http://schemas.microsoft.com/office/drawing/2014/chart" uri="{C3380CC4-5D6E-409C-BE32-E72D297353CC}">
              <c16:uniqueId val="{00000000-9F3B-4D68-95BF-004EFD0B2702}"/>
            </c:ext>
          </c:extLst>
        </c:ser>
        <c:dLbls>
          <c:dLblPos val="outEnd"/>
          <c:showLegendKey val="0"/>
          <c:showVal val="1"/>
          <c:showCatName val="0"/>
          <c:showSerName val="0"/>
          <c:showPercent val="0"/>
          <c:showBubbleSize val="0"/>
        </c:dLbls>
        <c:gapWidth val="182"/>
        <c:axId val="1081705632"/>
        <c:axId val="1081707552"/>
      </c:barChart>
      <c:catAx>
        <c:axId val="10817056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07552"/>
        <c:crosses val="autoZero"/>
        <c:auto val="1"/>
        <c:lblAlgn val="ctr"/>
        <c:lblOffset val="100"/>
        <c:noMultiLvlLbl val="0"/>
      </c:catAx>
      <c:valAx>
        <c:axId val="1081707552"/>
        <c:scaling>
          <c:orientation val="minMax"/>
        </c:scaling>
        <c:delete val="1"/>
        <c:axPos val="b"/>
        <c:numFmt formatCode="_-* #,##0_-;\-* #,##0_-;_-* &quot;-&quot;??_-;_-@_-" sourceLinked="1"/>
        <c:majorTickMark val="none"/>
        <c:minorTickMark val="none"/>
        <c:tickLblPos val="nextTo"/>
        <c:crossAx val="108170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Count by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10230377166156984"/>
          <c:w val="0.93888888888888888"/>
          <c:h val="0.75417627842391266"/>
        </c:manualLayout>
      </c:layout>
      <c:barChart>
        <c:barDir val="col"/>
        <c:grouping val="clustered"/>
        <c:varyColors val="0"/>
        <c:ser>
          <c:idx val="0"/>
          <c:order val="0"/>
          <c:tx>
            <c:strRef>
              <c:f>Sheet2!$B$19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Sheet2!$A$20:$A$25</c:f>
              <c:strCache>
                <c:ptCount val="5"/>
                <c:pt idx="0">
                  <c:v>NGN</c:v>
                </c:pt>
                <c:pt idx="1">
                  <c:v>USD</c:v>
                </c:pt>
                <c:pt idx="2">
                  <c:v>GBP</c:v>
                </c:pt>
                <c:pt idx="3">
                  <c:v>GHS</c:v>
                </c:pt>
                <c:pt idx="4">
                  <c:v>KES</c:v>
                </c:pt>
              </c:strCache>
            </c:strRef>
          </c:cat>
          <c:val>
            <c:numRef>
              <c:f>Sheet2!$B$20:$B$25</c:f>
              <c:numCache>
                <c:formatCode>_-* #,##0_-;\-* #,##0_-;_-* "-"??_-;_-@_-</c:formatCode>
                <c:ptCount val="5"/>
                <c:pt idx="0">
                  <c:v>219</c:v>
                </c:pt>
                <c:pt idx="1">
                  <c:v>103</c:v>
                </c:pt>
                <c:pt idx="2">
                  <c:v>49</c:v>
                </c:pt>
                <c:pt idx="3">
                  <c:v>19</c:v>
                </c:pt>
                <c:pt idx="4">
                  <c:v>17</c:v>
                </c:pt>
              </c:numCache>
            </c:numRef>
          </c:val>
          <c:extLst>
            <c:ext xmlns:c16="http://schemas.microsoft.com/office/drawing/2014/chart" uri="{C3380CC4-5D6E-409C-BE32-E72D297353CC}">
              <c16:uniqueId val="{00000000-CDA5-4F55-A781-8356F4784B55}"/>
            </c:ext>
          </c:extLst>
        </c:ser>
        <c:dLbls>
          <c:dLblPos val="outEnd"/>
          <c:showLegendKey val="0"/>
          <c:showVal val="1"/>
          <c:showCatName val="0"/>
          <c:showSerName val="0"/>
          <c:showPercent val="0"/>
          <c:showBubbleSize val="0"/>
        </c:dLbls>
        <c:gapWidth val="219"/>
        <c:overlap val="-27"/>
        <c:axId val="1081719072"/>
        <c:axId val="1081733952"/>
      </c:barChart>
      <c:catAx>
        <c:axId val="108171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33952"/>
        <c:crosses val="autoZero"/>
        <c:auto val="1"/>
        <c:lblAlgn val="ctr"/>
        <c:lblOffset val="100"/>
        <c:noMultiLvlLbl val="0"/>
      </c:catAx>
      <c:valAx>
        <c:axId val="1081733952"/>
        <c:scaling>
          <c:orientation val="minMax"/>
        </c:scaling>
        <c:delete val="1"/>
        <c:axPos val="l"/>
        <c:numFmt formatCode="_-* #,##0_-;\-* #,##0_-;_-* &quot;-&quot;??_-;_-@_-" sourceLinked="1"/>
        <c:majorTickMark val="none"/>
        <c:minorTickMark val="none"/>
        <c:tickLblPos val="nextTo"/>
        <c:crossAx val="108171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and Profit comparison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Sheet2!$B$34</c:f>
              <c:strCache>
                <c:ptCount val="1"/>
                <c:pt idx="0">
                  <c:v>Sum of Cur 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Sheet2!$A$35:$A$40</c:f>
              <c:strCache>
                <c:ptCount val="5"/>
                <c:pt idx="0">
                  <c:v>GHS</c:v>
                </c:pt>
                <c:pt idx="1">
                  <c:v>KES</c:v>
                </c:pt>
                <c:pt idx="2">
                  <c:v>GBP</c:v>
                </c:pt>
                <c:pt idx="3">
                  <c:v>USD</c:v>
                </c:pt>
                <c:pt idx="4">
                  <c:v>NGN</c:v>
                </c:pt>
              </c:strCache>
            </c:strRef>
          </c:cat>
          <c:val>
            <c:numRef>
              <c:f>Sheet2!$B$35:$B$40</c:f>
              <c:numCache>
                <c:formatCode>_-* #,##0_-;\-* #,##0_-;_-* "-"??_-;_-@_-</c:formatCode>
                <c:ptCount val="5"/>
                <c:pt idx="0">
                  <c:v>78540</c:v>
                </c:pt>
                <c:pt idx="1">
                  <c:v>84418.109999999986</c:v>
                </c:pt>
                <c:pt idx="2">
                  <c:v>383424</c:v>
                </c:pt>
                <c:pt idx="3">
                  <c:v>1059667</c:v>
                </c:pt>
                <c:pt idx="4">
                  <c:v>1244500.5</c:v>
                </c:pt>
              </c:numCache>
            </c:numRef>
          </c:val>
          <c:extLst>
            <c:ext xmlns:c16="http://schemas.microsoft.com/office/drawing/2014/chart" uri="{C3380CC4-5D6E-409C-BE32-E72D297353CC}">
              <c16:uniqueId val="{00000000-AD30-4653-AAE4-2CC6D5135111}"/>
            </c:ext>
          </c:extLst>
        </c:ser>
        <c:ser>
          <c:idx val="1"/>
          <c:order val="1"/>
          <c:tx>
            <c:strRef>
              <c:f>Sheet2!$C$34</c:f>
              <c:strCache>
                <c:ptCount val="1"/>
                <c:pt idx="0">
                  <c:v>Sum of Your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Sheet2!$A$35:$A$40</c:f>
              <c:strCache>
                <c:ptCount val="5"/>
                <c:pt idx="0">
                  <c:v>GHS</c:v>
                </c:pt>
                <c:pt idx="1">
                  <c:v>KES</c:v>
                </c:pt>
                <c:pt idx="2">
                  <c:v>GBP</c:v>
                </c:pt>
                <c:pt idx="3">
                  <c:v>USD</c:v>
                </c:pt>
                <c:pt idx="4">
                  <c:v>NGN</c:v>
                </c:pt>
              </c:strCache>
            </c:strRef>
          </c:cat>
          <c:val>
            <c:numRef>
              <c:f>Sheet2!$C$35:$C$40</c:f>
              <c:numCache>
                <c:formatCode>_-* #,##0_-;\-* #,##0_-;_-* "-"??_-;_-@_-</c:formatCode>
                <c:ptCount val="5"/>
                <c:pt idx="0">
                  <c:v>2460.3200000000002</c:v>
                </c:pt>
                <c:pt idx="1">
                  <c:v>24028.49</c:v>
                </c:pt>
                <c:pt idx="2">
                  <c:v>396.57899999999989</c:v>
                </c:pt>
                <c:pt idx="3">
                  <c:v>1311.4049999999979</c:v>
                </c:pt>
                <c:pt idx="4">
                  <c:v>1149510.5</c:v>
                </c:pt>
              </c:numCache>
            </c:numRef>
          </c:val>
          <c:extLst>
            <c:ext xmlns:c16="http://schemas.microsoft.com/office/drawing/2014/chart" uri="{C3380CC4-5D6E-409C-BE32-E72D297353CC}">
              <c16:uniqueId val="{00000001-AD30-4653-AAE4-2CC6D5135111}"/>
            </c:ext>
          </c:extLst>
        </c:ser>
        <c:dLbls>
          <c:dLblPos val="outEnd"/>
          <c:showLegendKey val="0"/>
          <c:showVal val="1"/>
          <c:showCatName val="0"/>
          <c:showSerName val="0"/>
          <c:showPercent val="0"/>
          <c:showBubbleSize val="0"/>
        </c:dLbls>
        <c:gapWidth val="182"/>
        <c:axId val="1081713792"/>
        <c:axId val="1081714272"/>
      </c:barChart>
      <c:catAx>
        <c:axId val="1081713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14272"/>
        <c:crosses val="autoZero"/>
        <c:auto val="1"/>
        <c:lblAlgn val="ctr"/>
        <c:lblOffset val="100"/>
        <c:noMultiLvlLbl val="0"/>
      </c:catAx>
      <c:valAx>
        <c:axId val="1081714272"/>
        <c:scaling>
          <c:orientation val="minMax"/>
        </c:scaling>
        <c:delete val="1"/>
        <c:axPos val="b"/>
        <c:numFmt formatCode="_-* #,##0_-;\-* #,##0_-;_-* &quot;-&quot;??_-;_-@_-" sourceLinked="1"/>
        <c:majorTickMark val="none"/>
        <c:minorTickMark val="none"/>
        <c:tickLblPos val="nextTo"/>
        <c:crossAx val="1081713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Analysis.xlsx]Sheet2!PivotTable4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Sheet2!$B$50</c:f>
              <c:strCache>
                <c:ptCount val="1"/>
                <c:pt idx="0">
                  <c:v>Total</c:v>
                </c:pt>
              </c:strCache>
            </c:strRef>
          </c:tx>
          <c:spPr>
            <a:solidFill>
              <a:schemeClr val="accent5">
                <a:lumMod val="50000"/>
                <a:alpha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Sheet2!$A$51:$A$52</c:f>
              <c:strCache>
                <c:ptCount val="1"/>
                <c:pt idx="0">
                  <c:v>DATA ANALYSIS MADE EASY</c:v>
                </c:pt>
              </c:strCache>
            </c:strRef>
          </c:cat>
          <c:val>
            <c:numRef>
              <c:f>Sheet2!$B$51:$B$52</c:f>
              <c:numCache>
                <c:formatCode>_-* #,##0_-;\-* #,##0_-;_-* "-"??_-;_-@_-</c:formatCode>
                <c:ptCount val="1"/>
                <c:pt idx="0">
                  <c:v>2850549.6099999994</c:v>
                </c:pt>
              </c:numCache>
            </c:numRef>
          </c:val>
          <c:extLst>
            <c:ext xmlns:c16="http://schemas.microsoft.com/office/drawing/2014/chart" uri="{C3380CC4-5D6E-409C-BE32-E72D297353CC}">
              <c16:uniqueId val="{00000000-C03D-4A08-A5FB-F7E558BCDD9C}"/>
            </c:ext>
          </c:extLst>
        </c:ser>
        <c:dLbls>
          <c:dLblPos val="inEnd"/>
          <c:showLegendKey val="0"/>
          <c:showVal val="1"/>
          <c:showCatName val="0"/>
          <c:showSerName val="0"/>
          <c:showPercent val="0"/>
          <c:showBubbleSize val="0"/>
        </c:dLbls>
        <c:gapWidth val="182"/>
        <c:axId val="48734303"/>
        <c:axId val="48735263"/>
      </c:barChart>
      <c:catAx>
        <c:axId val="4873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8735263"/>
        <c:crosses val="autoZero"/>
        <c:auto val="1"/>
        <c:lblAlgn val="ctr"/>
        <c:lblOffset val="100"/>
        <c:noMultiLvlLbl val="0"/>
      </c:catAx>
      <c:valAx>
        <c:axId val="48735263"/>
        <c:scaling>
          <c:orientation val="minMax"/>
        </c:scaling>
        <c:delete val="1"/>
        <c:axPos val="l"/>
        <c:numFmt formatCode="_-* #,##0_-;\-* #,##0_-;_-* &quot;-&quot;??_-;_-@_-" sourceLinked="1"/>
        <c:majorTickMark val="none"/>
        <c:minorTickMark val="none"/>
        <c:tickLblPos val="nextTo"/>
        <c:crossAx val="4873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Analysis.xlsx]Sheet2!PivotTable5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dLbls>
          <c:dLblPos val="r"/>
          <c:showLegendKey val="0"/>
          <c:showVal val="1"/>
          <c:showCatName val="0"/>
          <c:showSerName val="0"/>
          <c:showPercent val="0"/>
          <c:showBubbleSize val="0"/>
        </c:dLbls>
        <c:marker val="1"/>
        <c:smooth val="0"/>
        <c:axId val="1081717632"/>
        <c:axId val="1081726272"/>
      </c:lineChart>
      <c:catAx>
        <c:axId val="1081717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26272"/>
        <c:crosses val="autoZero"/>
        <c:auto val="1"/>
        <c:lblAlgn val="ctr"/>
        <c:lblOffset val="100"/>
        <c:noMultiLvlLbl val="0"/>
      </c:catAx>
      <c:valAx>
        <c:axId val="1081726272"/>
        <c:scaling>
          <c:orientation val="minMax"/>
        </c:scaling>
        <c:delete val="1"/>
        <c:axPos val="l"/>
        <c:numFmt formatCode="_-* #,##0_-;\-* #,##0_-;_-* &quot;-&quot;??_-;_-@_-" sourceLinked="1"/>
        <c:majorTickMark val="none"/>
        <c:minorTickMark val="none"/>
        <c:tickLblPos val="nextTo"/>
        <c:crossAx val="108171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Currency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GHS</c:v>
                </c:pt>
                <c:pt idx="1">
                  <c:v>KES</c:v>
                </c:pt>
                <c:pt idx="2">
                  <c:v>GBP</c:v>
                </c:pt>
                <c:pt idx="3">
                  <c:v>USD</c:v>
                </c:pt>
                <c:pt idx="4">
                  <c:v>NGN</c:v>
                </c:pt>
              </c:strCache>
            </c:strRef>
          </c:cat>
          <c:val>
            <c:numRef>
              <c:f>Sheet2!$B$4:$B$9</c:f>
              <c:numCache>
                <c:formatCode>_-* #,##0_-;\-* #,##0_-;_-* "-"??_-;_-@_-</c:formatCode>
                <c:ptCount val="5"/>
                <c:pt idx="0">
                  <c:v>78540</c:v>
                </c:pt>
                <c:pt idx="1">
                  <c:v>84418.109999999986</c:v>
                </c:pt>
                <c:pt idx="2">
                  <c:v>383424</c:v>
                </c:pt>
                <c:pt idx="3">
                  <c:v>1059667</c:v>
                </c:pt>
                <c:pt idx="4">
                  <c:v>1244500.5</c:v>
                </c:pt>
              </c:numCache>
            </c:numRef>
          </c:val>
          <c:extLst>
            <c:ext xmlns:c16="http://schemas.microsoft.com/office/drawing/2014/chart" uri="{C3380CC4-5D6E-409C-BE32-E72D297353CC}">
              <c16:uniqueId val="{00000000-A6FE-4035-B481-FF77E555979B}"/>
            </c:ext>
          </c:extLst>
        </c:ser>
        <c:dLbls>
          <c:dLblPos val="outEnd"/>
          <c:showLegendKey val="0"/>
          <c:showVal val="1"/>
          <c:showCatName val="0"/>
          <c:showSerName val="0"/>
          <c:showPercent val="0"/>
          <c:showBubbleSize val="0"/>
        </c:dLbls>
        <c:gapWidth val="182"/>
        <c:axId val="1081705632"/>
        <c:axId val="1081707552"/>
      </c:barChart>
      <c:catAx>
        <c:axId val="10817056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07552"/>
        <c:crosses val="autoZero"/>
        <c:auto val="1"/>
        <c:lblAlgn val="ctr"/>
        <c:lblOffset val="100"/>
        <c:noMultiLvlLbl val="0"/>
      </c:catAx>
      <c:valAx>
        <c:axId val="1081707552"/>
        <c:scaling>
          <c:orientation val="minMax"/>
        </c:scaling>
        <c:delete val="1"/>
        <c:axPos val="b"/>
        <c:numFmt formatCode="_-* #,##0_-;\-* #,##0_-;_-* &quot;-&quot;??_-;_-@_-" sourceLinked="1"/>
        <c:majorTickMark val="none"/>
        <c:minorTickMark val="none"/>
        <c:tickLblPos val="nextTo"/>
        <c:crossAx val="108170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Analysis.xlsx]Sheet2!PivotTable2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Count by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017996299616E-2"/>
          <c:y val="9.6531569917396698E-2"/>
          <c:w val="0.93888888888888888"/>
          <c:h val="0.75417627842391266"/>
        </c:manualLayout>
      </c:layout>
      <c:barChart>
        <c:barDir val="col"/>
        <c:grouping val="clustered"/>
        <c:varyColors val="0"/>
        <c:ser>
          <c:idx val="0"/>
          <c:order val="0"/>
          <c:tx>
            <c:strRef>
              <c:f>Sheet2!$B$19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Sheet2!$A$20:$A$25</c:f>
              <c:strCache>
                <c:ptCount val="5"/>
                <c:pt idx="0">
                  <c:v>NGN</c:v>
                </c:pt>
                <c:pt idx="1">
                  <c:v>USD</c:v>
                </c:pt>
                <c:pt idx="2">
                  <c:v>GBP</c:v>
                </c:pt>
                <c:pt idx="3">
                  <c:v>GHS</c:v>
                </c:pt>
                <c:pt idx="4">
                  <c:v>KES</c:v>
                </c:pt>
              </c:strCache>
            </c:strRef>
          </c:cat>
          <c:val>
            <c:numRef>
              <c:f>Sheet2!$B$20:$B$25</c:f>
              <c:numCache>
                <c:formatCode>_-* #,##0_-;\-* #,##0_-;_-* "-"??_-;_-@_-</c:formatCode>
                <c:ptCount val="5"/>
                <c:pt idx="0">
                  <c:v>219</c:v>
                </c:pt>
                <c:pt idx="1">
                  <c:v>103</c:v>
                </c:pt>
                <c:pt idx="2">
                  <c:v>49</c:v>
                </c:pt>
                <c:pt idx="3">
                  <c:v>19</c:v>
                </c:pt>
                <c:pt idx="4">
                  <c:v>17</c:v>
                </c:pt>
              </c:numCache>
            </c:numRef>
          </c:val>
          <c:extLst>
            <c:ext xmlns:c16="http://schemas.microsoft.com/office/drawing/2014/chart" uri="{C3380CC4-5D6E-409C-BE32-E72D297353CC}">
              <c16:uniqueId val="{00000000-51A0-4C3A-96EC-BB5065ED88CE}"/>
            </c:ext>
          </c:extLst>
        </c:ser>
        <c:dLbls>
          <c:dLblPos val="outEnd"/>
          <c:showLegendKey val="0"/>
          <c:showVal val="1"/>
          <c:showCatName val="0"/>
          <c:showSerName val="0"/>
          <c:showPercent val="0"/>
          <c:showBubbleSize val="0"/>
        </c:dLbls>
        <c:gapWidth val="219"/>
        <c:overlap val="-27"/>
        <c:axId val="1081719072"/>
        <c:axId val="1081733952"/>
      </c:barChart>
      <c:catAx>
        <c:axId val="108171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33952"/>
        <c:crosses val="autoZero"/>
        <c:auto val="1"/>
        <c:lblAlgn val="ctr"/>
        <c:lblOffset val="100"/>
        <c:noMultiLvlLbl val="0"/>
      </c:catAx>
      <c:valAx>
        <c:axId val="1081733952"/>
        <c:scaling>
          <c:orientation val="minMax"/>
        </c:scaling>
        <c:delete val="1"/>
        <c:axPos val="l"/>
        <c:numFmt formatCode="_-* #,##0_-;\-* #,##0_-;_-* &quot;-&quot;??_-;_-@_-" sourceLinked="1"/>
        <c:majorTickMark val="none"/>
        <c:minorTickMark val="none"/>
        <c:tickLblPos val="nextTo"/>
        <c:crossAx val="108171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Analysis.xlsx]Sheet2!PivotTable4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50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alpha val="90000"/>
            </a:schemeClr>
          </a:solidFill>
          <a:ln>
            <a:noFill/>
          </a:ln>
          <a:effectLst/>
        </c:spPr>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8"/>
        <c:dLbl>
          <c:idx val="0"/>
          <c:layout>
            <c:manualLayout>
              <c:x val="3.1827643536407064E-3"/>
              <c:y val="-1.789961440005285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Sheet2!$B$50</c:f>
              <c:strCache>
                <c:ptCount val="1"/>
                <c:pt idx="0">
                  <c:v>Total</c:v>
                </c:pt>
              </c:strCache>
            </c:strRef>
          </c:tx>
          <c:spPr>
            <a:solidFill>
              <a:schemeClr val="accent5">
                <a:lumMod val="50000"/>
                <a:alpha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Sheet2!$A$51:$A$52</c:f>
              <c:strCache>
                <c:ptCount val="1"/>
                <c:pt idx="0">
                  <c:v>DATA ANALYSIS MADE EASY</c:v>
                </c:pt>
              </c:strCache>
            </c:strRef>
          </c:cat>
          <c:val>
            <c:numRef>
              <c:f>Sheet2!$B$51:$B$52</c:f>
              <c:numCache>
                <c:formatCode>_-* #,##0_-;\-* #,##0_-;_-* "-"??_-;_-@_-</c:formatCode>
                <c:ptCount val="1"/>
                <c:pt idx="0">
                  <c:v>2850549.6099999994</c:v>
                </c:pt>
              </c:numCache>
            </c:numRef>
          </c:val>
          <c:extLst>
            <c:ext xmlns:c16="http://schemas.microsoft.com/office/drawing/2014/chart" uri="{C3380CC4-5D6E-409C-BE32-E72D297353CC}">
              <c16:uniqueId val="{00000000-9EFC-445F-BA38-ADEE7D31DEB5}"/>
            </c:ext>
          </c:extLst>
        </c:ser>
        <c:dLbls>
          <c:dLblPos val="inEnd"/>
          <c:showLegendKey val="0"/>
          <c:showVal val="1"/>
          <c:showCatName val="0"/>
          <c:showSerName val="0"/>
          <c:showPercent val="0"/>
          <c:showBubbleSize val="0"/>
        </c:dLbls>
        <c:gapWidth val="182"/>
        <c:axId val="48734303"/>
        <c:axId val="48735263"/>
      </c:barChart>
      <c:catAx>
        <c:axId val="4873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8735263"/>
        <c:crosses val="autoZero"/>
        <c:auto val="1"/>
        <c:lblAlgn val="ctr"/>
        <c:lblOffset val="100"/>
        <c:noMultiLvlLbl val="0"/>
      </c:catAx>
      <c:valAx>
        <c:axId val="48735263"/>
        <c:scaling>
          <c:orientation val="minMax"/>
        </c:scaling>
        <c:delete val="1"/>
        <c:axPos val="l"/>
        <c:numFmt formatCode="_-* #,##0_-;\-* #,##0_-;_-* &quot;-&quot;??_-;_-@_-" sourceLinked="1"/>
        <c:majorTickMark val="none"/>
        <c:minorTickMark val="none"/>
        <c:tickLblPos val="nextTo"/>
        <c:crossAx val="4873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Analysis.xlsx]Sheet2!PivotTable5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Sales by Month</a:t>
            </a:r>
          </a:p>
        </c:rich>
      </c:tx>
      <c:layout>
        <c:manualLayout>
          <c:xMode val="edge"/>
          <c:yMode val="edge"/>
          <c:x val="0.2712565366681095"/>
          <c:y val="3.30578368981857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dLbls>
          <c:dLblPos val="r"/>
          <c:showLegendKey val="0"/>
          <c:showVal val="1"/>
          <c:showCatName val="0"/>
          <c:showSerName val="0"/>
          <c:showPercent val="0"/>
          <c:showBubbleSize val="0"/>
        </c:dLbls>
        <c:marker val="1"/>
        <c:smooth val="0"/>
        <c:axId val="1081717632"/>
        <c:axId val="1081726272"/>
      </c:lineChart>
      <c:catAx>
        <c:axId val="1081717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81726272"/>
        <c:crosses val="autoZero"/>
        <c:auto val="1"/>
        <c:lblAlgn val="ctr"/>
        <c:lblOffset val="100"/>
        <c:noMultiLvlLbl val="0"/>
      </c:catAx>
      <c:valAx>
        <c:axId val="1081726272"/>
        <c:scaling>
          <c:orientation val="minMax"/>
        </c:scaling>
        <c:delete val="1"/>
        <c:axPos val="l"/>
        <c:numFmt formatCode="_-* #,##0_-;\-* #,##0_-;_-* &quot;-&quot;??_-;_-@_-" sourceLinked="1"/>
        <c:majorTickMark val="none"/>
        <c:minorTickMark val="none"/>
        <c:tickLblPos val="nextTo"/>
        <c:crossAx val="108171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Analysis.xlsx]Sheet3!PivotTable35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Sheet3!$A$4:$A$12</c:f>
              <c:strCache>
                <c:ptCount val="8"/>
                <c:pt idx="0">
                  <c:v>Apr</c:v>
                </c:pt>
                <c:pt idx="1">
                  <c:v>May</c:v>
                </c:pt>
                <c:pt idx="2">
                  <c:v>Jun</c:v>
                </c:pt>
                <c:pt idx="3">
                  <c:v>Jul</c:v>
                </c:pt>
                <c:pt idx="4">
                  <c:v>Aug</c:v>
                </c:pt>
                <c:pt idx="5">
                  <c:v>Sep</c:v>
                </c:pt>
                <c:pt idx="6">
                  <c:v>Oct</c:v>
                </c:pt>
                <c:pt idx="7">
                  <c:v>Nov</c:v>
                </c:pt>
              </c:strCache>
            </c:strRef>
          </c:cat>
          <c:val>
            <c:numRef>
              <c:f>Sheet3!$B$4:$B$12</c:f>
              <c:numCache>
                <c:formatCode>General</c:formatCode>
                <c:ptCount val="8"/>
                <c:pt idx="0">
                  <c:v>178.48</c:v>
                </c:pt>
                <c:pt idx="1">
                  <c:v>210.38999999999996</c:v>
                </c:pt>
                <c:pt idx="2">
                  <c:v>64.88</c:v>
                </c:pt>
                <c:pt idx="3">
                  <c:v>42.55</c:v>
                </c:pt>
                <c:pt idx="4">
                  <c:v>102.12000000000002</c:v>
                </c:pt>
                <c:pt idx="5">
                  <c:v>38.299999999999997</c:v>
                </c:pt>
                <c:pt idx="6">
                  <c:v>17.02</c:v>
                </c:pt>
                <c:pt idx="7">
                  <c:v>25.53</c:v>
                </c:pt>
              </c:numCache>
            </c:numRef>
          </c:val>
          <c:extLst>
            <c:ext xmlns:c16="http://schemas.microsoft.com/office/drawing/2014/chart" uri="{C3380CC4-5D6E-409C-BE32-E72D297353CC}">
              <c16:uniqueId val="{00000000-AA70-424C-B9B1-6EBDA0E7DCF1}"/>
            </c:ext>
          </c:extLst>
        </c:ser>
        <c:dLbls>
          <c:showLegendKey val="0"/>
          <c:showVal val="0"/>
          <c:showCatName val="0"/>
          <c:showSerName val="0"/>
          <c:showPercent val="0"/>
          <c:showBubbleSize val="0"/>
        </c:dLbls>
        <c:gapWidth val="219"/>
        <c:overlap val="-27"/>
        <c:axId val="693611872"/>
        <c:axId val="1571032304"/>
      </c:barChart>
      <c:catAx>
        <c:axId val="69361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571032304"/>
        <c:crosses val="autoZero"/>
        <c:auto val="1"/>
        <c:lblAlgn val="ctr"/>
        <c:lblOffset val="100"/>
        <c:noMultiLvlLbl val="0"/>
      </c:catAx>
      <c:valAx>
        <c:axId val="1571032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3611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Analysis.xlsx]Sheet3!PivotTable36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Sheet3!$B$15</c:f>
              <c:strCache>
                <c:ptCount val="1"/>
                <c:pt idx="0">
                  <c:v>Total</c:v>
                </c:pt>
              </c:strCache>
            </c:strRef>
          </c:tx>
          <c:spPr>
            <a:solidFill>
              <a:schemeClr val="accent1"/>
            </a:solidFill>
            <a:ln>
              <a:noFill/>
            </a:ln>
            <a:effectLst/>
          </c:spPr>
          <c:invertIfNegative val="0"/>
          <c:cat>
            <c:strRef>
              <c:f>Sheet3!$A$16:$A$68</c:f>
              <c:strCache>
                <c:ptCount val="52"/>
                <c:pt idx="0">
                  <c:v>03-Apr</c:v>
                </c:pt>
                <c:pt idx="1">
                  <c:v>04-Apr</c:v>
                </c:pt>
                <c:pt idx="2">
                  <c:v>05-Apr</c:v>
                </c:pt>
                <c:pt idx="3">
                  <c:v>06-Apr</c:v>
                </c:pt>
                <c:pt idx="4">
                  <c:v>07-Apr</c:v>
                </c:pt>
                <c:pt idx="5">
                  <c:v>09-Apr</c:v>
                </c:pt>
                <c:pt idx="6">
                  <c:v>12-Apr</c:v>
                </c:pt>
                <c:pt idx="7">
                  <c:v>15-Apr</c:v>
                </c:pt>
                <c:pt idx="8">
                  <c:v>16-Apr</c:v>
                </c:pt>
                <c:pt idx="9">
                  <c:v>24-Apr</c:v>
                </c:pt>
                <c:pt idx="10">
                  <c:v>01-May</c:v>
                </c:pt>
                <c:pt idx="11">
                  <c:v>05-May</c:v>
                </c:pt>
                <c:pt idx="12">
                  <c:v>06-May</c:v>
                </c:pt>
                <c:pt idx="13">
                  <c:v>07-May</c:v>
                </c:pt>
                <c:pt idx="14">
                  <c:v>10-May</c:v>
                </c:pt>
                <c:pt idx="15">
                  <c:v>11-May</c:v>
                </c:pt>
                <c:pt idx="16">
                  <c:v>13-May</c:v>
                </c:pt>
                <c:pt idx="17">
                  <c:v>15-May</c:v>
                </c:pt>
                <c:pt idx="18">
                  <c:v>16-May</c:v>
                </c:pt>
                <c:pt idx="19">
                  <c:v>17-May</c:v>
                </c:pt>
                <c:pt idx="20">
                  <c:v>20-May</c:v>
                </c:pt>
                <c:pt idx="21">
                  <c:v>29-May</c:v>
                </c:pt>
                <c:pt idx="22">
                  <c:v>03-Jun</c:v>
                </c:pt>
                <c:pt idx="23">
                  <c:v>04-Jun</c:v>
                </c:pt>
                <c:pt idx="24">
                  <c:v>11-Jun</c:v>
                </c:pt>
                <c:pt idx="25">
                  <c:v>18-Jun</c:v>
                </c:pt>
                <c:pt idx="26">
                  <c:v>19-Jun</c:v>
                </c:pt>
                <c:pt idx="27">
                  <c:v>28-Jun</c:v>
                </c:pt>
                <c:pt idx="28">
                  <c:v>30-Jun</c:v>
                </c:pt>
                <c:pt idx="29">
                  <c:v>10-Jul</c:v>
                </c:pt>
                <c:pt idx="30">
                  <c:v>12-Jul</c:v>
                </c:pt>
                <c:pt idx="31">
                  <c:v>20-Jul</c:v>
                </c:pt>
                <c:pt idx="32">
                  <c:v>27-Jul</c:v>
                </c:pt>
                <c:pt idx="33">
                  <c:v>30-Jul</c:v>
                </c:pt>
                <c:pt idx="34">
                  <c:v>03-Aug</c:v>
                </c:pt>
                <c:pt idx="35">
                  <c:v>07-Aug</c:v>
                </c:pt>
                <c:pt idx="36">
                  <c:v>12-Aug</c:v>
                </c:pt>
                <c:pt idx="37">
                  <c:v>13-Aug</c:v>
                </c:pt>
                <c:pt idx="38">
                  <c:v>14-Aug</c:v>
                </c:pt>
                <c:pt idx="39">
                  <c:v>15-Aug</c:v>
                </c:pt>
                <c:pt idx="40">
                  <c:v>23-Aug</c:v>
                </c:pt>
                <c:pt idx="41">
                  <c:v>30-Aug</c:v>
                </c:pt>
                <c:pt idx="42">
                  <c:v>31-Aug</c:v>
                </c:pt>
                <c:pt idx="43">
                  <c:v>02-Sep</c:v>
                </c:pt>
                <c:pt idx="44">
                  <c:v>17-Sep</c:v>
                </c:pt>
                <c:pt idx="45">
                  <c:v>23-Sep</c:v>
                </c:pt>
                <c:pt idx="46">
                  <c:v>30-Sep</c:v>
                </c:pt>
                <c:pt idx="47">
                  <c:v>03-Oct</c:v>
                </c:pt>
                <c:pt idx="48">
                  <c:v>22-Oct</c:v>
                </c:pt>
                <c:pt idx="49">
                  <c:v>01-Nov</c:v>
                </c:pt>
                <c:pt idx="50">
                  <c:v>18-Nov</c:v>
                </c:pt>
                <c:pt idx="51">
                  <c:v>19-Nov</c:v>
                </c:pt>
              </c:strCache>
            </c:strRef>
          </c:cat>
          <c:val>
            <c:numRef>
              <c:f>Sheet3!$B$16:$B$68</c:f>
              <c:numCache>
                <c:formatCode>General</c:formatCode>
                <c:ptCount val="52"/>
                <c:pt idx="0">
                  <c:v>6</c:v>
                </c:pt>
                <c:pt idx="1">
                  <c:v>2</c:v>
                </c:pt>
                <c:pt idx="2">
                  <c:v>3</c:v>
                </c:pt>
                <c:pt idx="3">
                  <c:v>1</c:v>
                </c:pt>
                <c:pt idx="4">
                  <c:v>1</c:v>
                </c:pt>
                <c:pt idx="5">
                  <c:v>1</c:v>
                </c:pt>
                <c:pt idx="6">
                  <c:v>1</c:v>
                </c:pt>
                <c:pt idx="7">
                  <c:v>2</c:v>
                </c:pt>
                <c:pt idx="8">
                  <c:v>1</c:v>
                </c:pt>
                <c:pt idx="9">
                  <c:v>1</c:v>
                </c:pt>
                <c:pt idx="10">
                  <c:v>1</c:v>
                </c:pt>
                <c:pt idx="11">
                  <c:v>1</c:v>
                </c:pt>
                <c:pt idx="12">
                  <c:v>2</c:v>
                </c:pt>
                <c:pt idx="13">
                  <c:v>2</c:v>
                </c:pt>
                <c:pt idx="14">
                  <c:v>1</c:v>
                </c:pt>
                <c:pt idx="15">
                  <c:v>1</c:v>
                </c:pt>
                <c:pt idx="16">
                  <c:v>4</c:v>
                </c:pt>
                <c:pt idx="17">
                  <c:v>1</c:v>
                </c:pt>
                <c:pt idx="18">
                  <c:v>1</c:v>
                </c:pt>
                <c:pt idx="19">
                  <c:v>2</c:v>
                </c:pt>
                <c:pt idx="20">
                  <c:v>2</c:v>
                </c:pt>
                <c:pt idx="21">
                  <c:v>1</c:v>
                </c:pt>
                <c:pt idx="22">
                  <c:v>1</c:v>
                </c:pt>
                <c:pt idx="23">
                  <c:v>1</c:v>
                </c:pt>
                <c:pt idx="24">
                  <c:v>1</c:v>
                </c:pt>
                <c:pt idx="25">
                  <c:v>1</c:v>
                </c:pt>
                <c:pt idx="26">
                  <c:v>2</c:v>
                </c:pt>
                <c:pt idx="27">
                  <c:v>1</c:v>
                </c:pt>
                <c:pt idx="28">
                  <c:v>1</c:v>
                </c:pt>
                <c:pt idx="29">
                  <c:v>1</c:v>
                </c:pt>
                <c:pt idx="30">
                  <c:v>1</c:v>
                </c:pt>
                <c:pt idx="31">
                  <c:v>1</c:v>
                </c:pt>
                <c:pt idx="32">
                  <c:v>1</c:v>
                </c:pt>
                <c:pt idx="33">
                  <c:v>1</c:v>
                </c:pt>
                <c:pt idx="34">
                  <c:v>1</c:v>
                </c:pt>
                <c:pt idx="35">
                  <c:v>1</c:v>
                </c:pt>
                <c:pt idx="36">
                  <c:v>2</c:v>
                </c:pt>
                <c:pt idx="37">
                  <c:v>1</c:v>
                </c:pt>
                <c:pt idx="38">
                  <c:v>1</c:v>
                </c:pt>
                <c:pt idx="39">
                  <c:v>1</c:v>
                </c:pt>
                <c:pt idx="40">
                  <c:v>2</c:v>
                </c:pt>
                <c:pt idx="41">
                  <c:v>2</c:v>
                </c:pt>
                <c:pt idx="42">
                  <c:v>1</c:v>
                </c:pt>
                <c:pt idx="43">
                  <c:v>1</c:v>
                </c:pt>
                <c:pt idx="44">
                  <c:v>1</c:v>
                </c:pt>
                <c:pt idx="45">
                  <c:v>1</c:v>
                </c:pt>
                <c:pt idx="46">
                  <c:v>2</c:v>
                </c:pt>
                <c:pt idx="47">
                  <c:v>1</c:v>
                </c:pt>
                <c:pt idx="48">
                  <c:v>1</c:v>
                </c:pt>
                <c:pt idx="49">
                  <c:v>1</c:v>
                </c:pt>
                <c:pt idx="50">
                  <c:v>1</c:v>
                </c:pt>
                <c:pt idx="51">
                  <c:v>1</c:v>
                </c:pt>
              </c:numCache>
            </c:numRef>
          </c:val>
          <c:extLst>
            <c:ext xmlns:c16="http://schemas.microsoft.com/office/drawing/2014/chart" uri="{C3380CC4-5D6E-409C-BE32-E72D297353CC}">
              <c16:uniqueId val="{00000000-528A-4A21-A536-686F7CABBB0B}"/>
            </c:ext>
          </c:extLst>
        </c:ser>
        <c:dLbls>
          <c:showLegendKey val="0"/>
          <c:showVal val="0"/>
          <c:showCatName val="0"/>
          <c:showSerName val="0"/>
          <c:showPercent val="0"/>
          <c:showBubbleSize val="0"/>
        </c:dLbls>
        <c:gapWidth val="219"/>
        <c:overlap val="-27"/>
        <c:axId val="1906053728"/>
        <c:axId val="137744111"/>
      </c:barChart>
      <c:catAx>
        <c:axId val="190605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7744111"/>
        <c:crosses val="autoZero"/>
        <c:auto val="1"/>
        <c:lblAlgn val="ctr"/>
        <c:lblOffset val="100"/>
        <c:noMultiLvlLbl val="0"/>
      </c:catAx>
      <c:valAx>
        <c:axId val="13774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0605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Analysis.xlsx]Sheet3!PivotTable37</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Sheet3!$B$71</c:f>
              <c:strCache>
                <c:ptCount val="1"/>
                <c:pt idx="0">
                  <c:v>Total</c:v>
                </c:pt>
              </c:strCache>
            </c:strRef>
          </c:tx>
          <c:dPt>
            <c:idx val="0"/>
            <c:bubble3D val="0"/>
            <c:spPr>
              <a:solidFill>
                <a:schemeClr val="accent1"/>
              </a:solidFill>
              <a:ln>
                <a:noFill/>
              </a:ln>
              <a:effectLst/>
            </c:spPr>
          </c:dPt>
          <c:cat>
            <c:strRef>
              <c:f>Sheet3!$A$72:$A$73</c:f>
              <c:strCache>
                <c:ptCount val="1"/>
                <c:pt idx="0">
                  <c:v>DATA ANALYSIS MADE EASY</c:v>
                </c:pt>
              </c:strCache>
            </c:strRef>
          </c:cat>
          <c:val>
            <c:numRef>
              <c:f>Sheet3!$B$72:$B$73</c:f>
              <c:numCache>
                <c:formatCode>General</c:formatCode>
                <c:ptCount val="1"/>
                <c:pt idx="0">
                  <c:v>679.26999999999975</c:v>
                </c:pt>
              </c:numCache>
            </c:numRef>
          </c:val>
          <c:extLst>
            <c:ext xmlns:c16="http://schemas.microsoft.com/office/drawing/2014/chart" uri="{C3380CC4-5D6E-409C-BE32-E72D297353CC}">
              <c16:uniqueId val="{00000000-48DC-4DDB-96C4-936FC3884B6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Analysis.xlsx]Sheet3!PivotTable35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1"/>
          <c:order val="0"/>
          <c:tx>
            <c:strRef>
              <c:f>Sheet3!$B$3</c:f>
              <c:strCache>
                <c:ptCount val="1"/>
                <c:pt idx="0">
                  <c:v>Total</c:v>
                </c:pt>
              </c:strCache>
            </c:strRef>
          </c:tx>
          <c:invertIfNegative val="0"/>
          <c:cat>
            <c:strRef>
              <c:f>Sheet3!$A$4:$A$12</c:f>
              <c:strCache>
                <c:ptCount val="8"/>
                <c:pt idx="0">
                  <c:v>Apr</c:v>
                </c:pt>
                <c:pt idx="1">
                  <c:v>May</c:v>
                </c:pt>
                <c:pt idx="2">
                  <c:v>Jun</c:v>
                </c:pt>
                <c:pt idx="3">
                  <c:v>Jul</c:v>
                </c:pt>
                <c:pt idx="4">
                  <c:v>Aug</c:v>
                </c:pt>
                <c:pt idx="5">
                  <c:v>Sep</c:v>
                </c:pt>
                <c:pt idx="6">
                  <c:v>Oct</c:v>
                </c:pt>
                <c:pt idx="7">
                  <c:v>Nov</c:v>
                </c:pt>
              </c:strCache>
            </c:strRef>
          </c:cat>
          <c:val>
            <c:numRef>
              <c:f>Sheet3!$B$4:$B$12</c:f>
              <c:numCache>
                <c:formatCode>General</c:formatCode>
                <c:ptCount val="8"/>
                <c:pt idx="0">
                  <c:v>178.48</c:v>
                </c:pt>
                <c:pt idx="1">
                  <c:v>210.38999999999996</c:v>
                </c:pt>
                <c:pt idx="2">
                  <c:v>64.88</c:v>
                </c:pt>
                <c:pt idx="3">
                  <c:v>42.55</c:v>
                </c:pt>
                <c:pt idx="4">
                  <c:v>102.12000000000002</c:v>
                </c:pt>
                <c:pt idx="5">
                  <c:v>38.299999999999997</c:v>
                </c:pt>
                <c:pt idx="6">
                  <c:v>17.02</c:v>
                </c:pt>
                <c:pt idx="7">
                  <c:v>25.53</c:v>
                </c:pt>
              </c:numCache>
            </c:numRef>
          </c:val>
          <c:extLst>
            <c:ext xmlns:c16="http://schemas.microsoft.com/office/drawing/2014/chart" uri="{C3380CC4-5D6E-409C-BE32-E72D297353CC}">
              <c16:uniqueId val="{00000003-B79D-45C0-83B7-EFF49F4E9649}"/>
            </c:ext>
          </c:extLst>
        </c:ser>
        <c:dLbls>
          <c:showLegendKey val="0"/>
          <c:showVal val="0"/>
          <c:showCatName val="0"/>
          <c:showSerName val="0"/>
          <c:showPercent val="0"/>
          <c:showBubbleSize val="0"/>
        </c:dLbls>
        <c:gapWidth val="219"/>
        <c:overlap val="-27"/>
        <c:axId val="693611872"/>
        <c:axId val="1571032304"/>
      </c:barChart>
      <c:catAx>
        <c:axId val="69361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571032304"/>
        <c:crosses val="autoZero"/>
        <c:auto val="1"/>
        <c:lblAlgn val="ctr"/>
        <c:lblOffset val="100"/>
        <c:noMultiLvlLbl val="0"/>
      </c:catAx>
      <c:valAx>
        <c:axId val="1571032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3611872"/>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chart>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60000"/>
                <a:lumOff val="40000"/>
              </a:schemeClr>
            </a:solidFill>
            <a:round/>
          </a:ln>
          <a:effectLst/>
        </c:spPr>
        <c:marker>
          <c:symbol val="none"/>
        </c:marker>
      </c:pivotFmt>
      <c:pivotFmt>
        <c:idx val="4"/>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461538461538464E-2"/>
          <c:y val="0.15043944265809217"/>
          <c:w val="0.92948717948717952"/>
          <c:h val="0.74152939885729718"/>
        </c:manualLayout>
      </c:layout>
      <c:lineChart>
        <c:grouping val="standard"/>
        <c:varyColors val="0"/>
        <c:ser>
          <c:idx val="0"/>
          <c:order val="0"/>
          <c:tx>
            <c:v>Total</c:v>
          </c:tx>
          <c:spPr>
            <a:ln w="28575" cap="rnd">
              <a:solidFill>
                <a:schemeClr val="accent6">
                  <a:lumMod val="60000"/>
                  <a:lumOff val="4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Mar</c:v>
              </c:pt>
              <c:pt idx="1">
                <c:v>Apr</c:v>
              </c:pt>
              <c:pt idx="2">
                <c:v>May</c:v>
              </c:pt>
              <c:pt idx="3">
                <c:v>Jun</c:v>
              </c:pt>
              <c:pt idx="4">
                <c:v>Jul</c:v>
              </c:pt>
              <c:pt idx="5">
                <c:v>Aug</c:v>
              </c:pt>
            </c:strLit>
          </c:cat>
          <c:val>
            <c:numLit>
              <c:formatCode>General</c:formatCode>
              <c:ptCount val="6"/>
              <c:pt idx="0">
                <c:v>6500</c:v>
              </c:pt>
              <c:pt idx="1">
                <c:v>1288504.9595259998</c:v>
              </c:pt>
              <c:pt idx="2">
                <c:v>944054.03232400003</c:v>
              </c:pt>
              <c:pt idx="3">
                <c:v>553107.8872</c:v>
              </c:pt>
              <c:pt idx="4">
                <c:v>293231.90548800002</c:v>
              </c:pt>
              <c:pt idx="5">
                <c:v>92464.720856</c:v>
              </c:pt>
            </c:numLit>
          </c:val>
          <c:smooth val="0"/>
          <c:extLst>
            <c:ext xmlns:c16="http://schemas.microsoft.com/office/drawing/2014/chart" uri="{C3380CC4-5D6E-409C-BE32-E72D297353CC}">
              <c16:uniqueId val="{00000000-5A90-481D-8BC9-D4DB0663F4D1}"/>
            </c:ext>
          </c:extLst>
        </c:ser>
        <c:dLbls>
          <c:dLblPos val="t"/>
          <c:showLegendKey val="0"/>
          <c:showVal val="1"/>
          <c:showCatName val="0"/>
          <c:showSerName val="0"/>
          <c:showPercent val="0"/>
          <c:showBubbleSize val="0"/>
        </c:dLbls>
        <c:smooth val="0"/>
        <c:axId val="1514942704"/>
        <c:axId val="1399729520"/>
      </c:lineChart>
      <c:catAx>
        <c:axId val="1514942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99729520"/>
        <c:crosses val="autoZero"/>
        <c:auto val="1"/>
        <c:lblAlgn val="ctr"/>
        <c:lblOffset val="100"/>
        <c:noMultiLvlLbl val="0"/>
      </c:catAx>
      <c:valAx>
        <c:axId val="1399729520"/>
        <c:scaling>
          <c:orientation val="minMax"/>
        </c:scaling>
        <c:delete val="1"/>
        <c:axPos val="l"/>
        <c:numFmt formatCode="General" sourceLinked="1"/>
        <c:majorTickMark val="out"/>
        <c:minorTickMark val="none"/>
        <c:tickLblPos val="nextTo"/>
        <c:crossAx val="1514942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Analysis.xlsx]Sheet3!PivotTable36</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Sheet3!$B$15</c:f>
              <c:strCache>
                <c:ptCount val="1"/>
                <c:pt idx="0">
                  <c:v>Total</c:v>
                </c:pt>
              </c:strCache>
            </c:strRef>
          </c:tx>
          <c:spPr>
            <a:solidFill>
              <a:schemeClr val="accent1"/>
            </a:solidFill>
            <a:ln>
              <a:noFill/>
            </a:ln>
            <a:effectLst/>
          </c:spPr>
          <c:invertIfNegative val="0"/>
          <c:cat>
            <c:strRef>
              <c:f>Sheet3!$A$16:$A$68</c:f>
              <c:strCache>
                <c:ptCount val="52"/>
                <c:pt idx="0">
                  <c:v>03-Apr</c:v>
                </c:pt>
                <c:pt idx="1">
                  <c:v>04-Apr</c:v>
                </c:pt>
                <c:pt idx="2">
                  <c:v>05-Apr</c:v>
                </c:pt>
                <c:pt idx="3">
                  <c:v>06-Apr</c:v>
                </c:pt>
                <c:pt idx="4">
                  <c:v>07-Apr</c:v>
                </c:pt>
                <c:pt idx="5">
                  <c:v>09-Apr</c:v>
                </c:pt>
                <c:pt idx="6">
                  <c:v>12-Apr</c:v>
                </c:pt>
                <c:pt idx="7">
                  <c:v>15-Apr</c:v>
                </c:pt>
                <c:pt idx="8">
                  <c:v>16-Apr</c:v>
                </c:pt>
                <c:pt idx="9">
                  <c:v>24-Apr</c:v>
                </c:pt>
                <c:pt idx="10">
                  <c:v>01-May</c:v>
                </c:pt>
                <c:pt idx="11">
                  <c:v>05-May</c:v>
                </c:pt>
                <c:pt idx="12">
                  <c:v>06-May</c:v>
                </c:pt>
                <c:pt idx="13">
                  <c:v>07-May</c:v>
                </c:pt>
                <c:pt idx="14">
                  <c:v>10-May</c:v>
                </c:pt>
                <c:pt idx="15">
                  <c:v>11-May</c:v>
                </c:pt>
                <c:pt idx="16">
                  <c:v>13-May</c:v>
                </c:pt>
                <c:pt idx="17">
                  <c:v>15-May</c:v>
                </c:pt>
                <c:pt idx="18">
                  <c:v>16-May</c:v>
                </c:pt>
                <c:pt idx="19">
                  <c:v>17-May</c:v>
                </c:pt>
                <c:pt idx="20">
                  <c:v>20-May</c:v>
                </c:pt>
                <c:pt idx="21">
                  <c:v>29-May</c:v>
                </c:pt>
                <c:pt idx="22">
                  <c:v>03-Jun</c:v>
                </c:pt>
                <c:pt idx="23">
                  <c:v>04-Jun</c:v>
                </c:pt>
                <c:pt idx="24">
                  <c:v>11-Jun</c:v>
                </c:pt>
                <c:pt idx="25">
                  <c:v>18-Jun</c:v>
                </c:pt>
                <c:pt idx="26">
                  <c:v>19-Jun</c:v>
                </c:pt>
                <c:pt idx="27">
                  <c:v>28-Jun</c:v>
                </c:pt>
                <c:pt idx="28">
                  <c:v>30-Jun</c:v>
                </c:pt>
                <c:pt idx="29">
                  <c:v>10-Jul</c:v>
                </c:pt>
                <c:pt idx="30">
                  <c:v>12-Jul</c:v>
                </c:pt>
                <c:pt idx="31">
                  <c:v>20-Jul</c:v>
                </c:pt>
                <c:pt idx="32">
                  <c:v>27-Jul</c:v>
                </c:pt>
                <c:pt idx="33">
                  <c:v>30-Jul</c:v>
                </c:pt>
                <c:pt idx="34">
                  <c:v>03-Aug</c:v>
                </c:pt>
                <c:pt idx="35">
                  <c:v>07-Aug</c:v>
                </c:pt>
                <c:pt idx="36">
                  <c:v>12-Aug</c:v>
                </c:pt>
                <c:pt idx="37">
                  <c:v>13-Aug</c:v>
                </c:pt>
                <c:pt idx="38">
                  <c:v>14-Aug</c:v>
                </c:pt>
                <c:pt idx="39">
                  <c:v>15-Aug</c:v>
                </c:pt>
                <c:pt idx="40">
                  <c:v>23-Aug</c:v>
                </c:pt>
                <c:pt idx="41">
                  <c:v>30-Aug</c:v>
                </c:pt>
                <c:pt idx="42">
                  <c:v>31-Aug</c:v>
                </c:pt>
                <c:pt idx="43">
                  <c:v>02-Sep</c:v>
                </c:pt>
                <c:pt idx="44">
                  <c:v>17-Sep</c:v>
                </c:pt>
                <c:pt idx="45">
                  <c:v>23-Sep</c:v>
                </c:pt>
                <c:pt idx="46">
                  <c:v>30-Sep</c:v>
                </c:pt>
                <c:pt idx="47">
                  <c:v>03-Oct</c:v>
                </c:pt>
                <c:pt idx="48">
                  <c:v>22-Oct</c:v>
                </c:pt>
                <c:pt idx="49">
                  <c:v>01-Nov</c:v>
                </c:pt>
                <c:pt idx="50">
                  <c:v>18-Nov</c:v>
                </c:pt>
                <c:pt idx="51">
                  <c:v>19-Nov</c:v>
                </c:pt>
              </c:strCache>
            </c:strRef>
          </c:cat>
          <c:val>
            <c:numRef>
              <c:f>Sheet3!$B$16:$B$68</c:f>
              <c:numCache>
                <c:formatCode>General</c:formatCode>
                <c:ptCount val="52"/>
                <c:pt idx="0">
                  <c:v>6</c:v>
                </c:pt>
                <c:pt idx="1">
                  <c:v>2</c:v>
                </c:pt>
                <c:pt idx="2">
                  <c:v>3</c:v>
                </c:pt>
                <c:pt idx="3">
                  <c:v>1</c:v>
                </c:pt>
                <c:pt idx="4">
                  <c:v>1</c:v>
                </c:pt>
                <c:pt idx="5">
                  <c:v>1</c:v>
                </c:pt>
                <c:pt idx="6">
                  <c:v>1</c:v>
                </c:pt>
                <c:pt idx="7">
                  <c:v>2</c:v>
                </c:pt>
                <c:pt idx="8">
                  <c:v>1</c:v>
                </c:pt>
                <c:pt idx="9">
                  <c:v>1</c:v>
                </c:pt>
                <c:pt idx="10">
                  <c:v>1</c:v>
                </c:pt>
                <c:pt idx="11">
                  <c:v>1</c:v>
                </c:pt>
                <c:pt idx="12">
                  <c:v>2</c:v>
                </c:pt>
                <c:pt idx="13">
                  <c:v>2</c:v>
                </c:pt>
                <c:pt idx="14">
                  <c:v>1</c:v>
                </c:pt>
                <c:pt idx="15">
                  <c:v>1</c:v>
                </c:pt>
                <c:pt idx="16">
                  <c:v>4</c:v>
                </c:pt>
                <c:pt idx="17">
                  <c:v>1</c:v>
                </c:pt>
                <c:pt idx="18">
                  <c:v>1</c:v>
                </c:pt>
                <c:pt idx="19">
                  <c:v>2</c:v>
                </c:pt>
                <c:pt idx="20">
                  <c:v>2</c:v>
                </c:pt>
                <c:pt idx="21">
                  <c:v>1</c:v>
                </c:pt>
                <c:pt idx="22">
                  <c:v>1</c:v>
                </c:pt>
                <c:pt idx="23">
                  <c:v>1</c:v>
                </c:pt>
                <c:pt idx="24">
                  <c:v>1</c:v>
                </c:pt>
                <c:pt idx="25">
                  <c:v>1</c:v>
                </c:pt>
                <c:pt idx="26">
                  <c:v>2</c:v>
                </c:pt>
                <c:pt idx="27">
                  <c:v>1</c:v>
                </c:pt>
                <c:pt idx="28">
                  <c:v>1</c:v>
                </c:pt>
                <c:pt idx="29">
                  <c:v>1</c:v>
                </c:pt>
                <c:pt idx="30">
                  <c:v>1</c:v>
                </c:pt>
                <c:pt idx="31">
                  <c:v>1</c:v>
                </c:pt>
                <c:pt idx="32">
                  <c:v>1</c:v>
                </c:pt>
                <c:pt idx="33">
                  <c:v>1</c:v>
                </c:pt>
                <c:pt idx="34">
                  <c:v>1</c:v>
                </c:pt>
                <c:pt idx="35">
                  <c:v>1</c:v>
                </c:pt>
                <c:pt idx="36">
                  <c:v>2</c:v>
                </c:pt>
                <c:pt idx="37">
                  <c:v>1</c:v>
                </c:pt>
                <c:pt idx="38">
                  <c:v>1</c:v>
                </c:pt>
                <c:pt idx="39">
                  <c:v>1</c:v>
                </c:pt>
                <c:pt idx="40">
                  <c:v>2</c:v>
                </c:pt>
                <c:pt idx="41">
                  <c:v>2</c:v>
                </c:pt>
                <c:pt idx="42">
                  <c:v>1</c:v>
                </c:pt>
                <c:pt idx="43">
                  <c:v>1</c:v>
                </c:pt>
                <c:pt idx="44">
                  <c:v>1</c:v>
                </c:pt>
                <c:pt idx="45">
                  <c:v>1</c:v>
                </c:pt>
                <c:pt idx="46">
                  <c:v>2</c:v>
                </c:pt>
                <c:pt idx="47">
                  <c:v>1</c:v>
                </c:pt>
                <c:pt idx="48">
                  <c:v>1</c:v>
                </c:pt>
                <c:pt idx="49">
                  <c:v>1</c:v>
                </c:pt>
                <c:pt idx="50">
                  <c:v>1</c:v>
                </c:pt>
                <c:pt idx="51">
                  <c:v>1</c:v>
                </c:pt>
              </c:numCache>
            </c:numRef>
          </c:val>
          <c:extLst>
            <c:ext xmlns:c16="http://schemas.microsoft.com/office/drawing/2014/chart" uri="{C3380CC4-5D6E-409C-BE32-E72D297353CC}">
              <c16:uniqueId val="{00000000-E2BC-4C2F-8AD6-7D4C9E556FF1}"/>
            </c:ext>
          </c:extLst>
        </c:ser>
        <c:dLbls>
          <c:showLegendKey val="0"/>
          <c:showVal val="0"/>
          <c:showCatName val="0"/>
          <c:showSerName val="0"/>
          <c:showPercent val="0"/>
          <c:showBubbleSize val="0"/>
        </c:dLbls>
        <c:gapWidth val="219"/>
        <c:overlap val="-27"/>
        <c:axId val="1906053728"/>
        <c:axId val="137744111"/>
      </c:barChart>
      <c:catAx>
        <c:axId val="190605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7744111"/>
        <c:crosses val="autoZero"/>
        <c:auto val="1"/>
        <c:lblAlgn val="ctr"/>
        <c:lblOffset val="100"/>
        <c:noMultiLvlLbl val="0"/>
      </c:catAx>
      <c:valAx>
        <c:axId val="137744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0605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Analysis.xlsx]Sheet3!PivotTable37</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Sheet3!$B$71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3A0A-4188-8943-4DC90362DFB9}"/>
              </c:ext>
            </c:extLst>
          </c:dPt>
          <c:dPt>
            <c:idx val="1"/>
            <c:bubble3D val="0"/>
            <c:spPr>
              <a:solidFill>
                <a:schemeClr val="accent2"/>
              </a:solidFill>
              <a:ln>
                <a:noFill/>
              </a:ln>
              <a:effectLst/>
            </c:spPr>
            <c:extLst>
              <c:ext xmlns:c16="http://schemas.microsoft.com/office/drawing/2014/chart" uri="{C3380CC4-5D6E-409C-BE32-E72D297353CC}">
                <c16:uniqueId val="{00000003-3A0A-4188-8943-4DC90362DFB9}"/>
              </c:ext>
            </c:extLst>
          </c:dPt>
          <c:cat>
            <c:strRef>
              <c:f>Sheet3!$A$72:$A$73</c:f>
              <c:strCache>
                <c:ptCount val="1"/>
                <c:pt idx="0">
                  <c:v>DATA ANALYSIS MADE EASY</c:v>
                </c:pt>
              </c:strCache>
            </c:strRef>
          </c:cat>
          <c:val>
            <c:numRef>
              <c:f>Sheet3!$B$72:$B$73</c:f>
              <c:numCache>
                <c:formatCode>General</c:formatCode>
                <c:ptCount val="1"/>
                <c:pt idx="0">
                  <c:v>679.26999999999975</c:v>
                </c:pt>
              </c:numCache>
            </c:numRef>
          </c:val>
          <c:extLst>
            <c:ext xmlns:c16="http://schemas.microsoft.com/office/drawing/2014/chart" uri="{C3380CC4-5D6E-409C-BE32-E72D297353CC}">
              <c16:uniqueId val="{00000004-3A0A-4188-8943-4DC90362DFB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 Analysis.xlsx]PT!PivotTable1</c:name>
    <c:fmtId val="2"/>
  </c:pivotSource>
  <c:chart>
    <c:title>
      <c:tx>
        <c:rich>
          <a:bodyPr rot="0" spcFirstLastPara="1" vertOverflow="ellipsis" vert="horz" wrap="square" anchor="b"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Products</a:t>
            </a:r>
          </a:p>
        </c:rich>
      </c:tx>
      <c:overlay val="0"/>
      <c:spPr>
        <a:noFill/>
        <a:ln>
          <a:noFill/>
        </a:ln>
        <a:effectLst/>
      </c:spPr>
      <c:txPr>
        <a:bodyPr rot="0" spcFirstLastPara="1" vertOverflow="ellipsis" vert="horz" wrap="square" anchor="b"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a:outerShdw blurRad="50800" dist="50800" dir="5400000" algn="ctr" rotWithShape="0">
              <a:schemeClr val="tx2"/>
            </a:outerShdw>
          </a:effectLst>
        </c:spPr>
      </c:pivotFmt>
      <c:pivotFmt>
        <c:idx val="2"/>
        <c:spPr>
          <a:solidFill>
            <a:schemeClr val="accent3"/>
          </a:solidFill>
          <a:ln>
            <a:noFill/>
          </a:ln>
          <a:effectLst/>
        </c:spPr>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a:outerShdw blurRad="50800" dist="50800" dir="5400000" algn="ctr" rotWithShape="0">
              <a:schemeClr val="tx2"/>
            </a:outerShdw>
          </a:effectLst>
        </c:spPr>
      </c:pivotFmt>
      <c:pivotFmt>
        <c:idx val="5"/>
        <c:spPr>
          <a:solidFill>
            <a:schemeClr val="accent3"/>
          </a:solidFill>
          <a:ln>
            <a:noFill/>
          </a:ln>
          <a:effectLst/>
        </c:spPr>
      </c:pivotFmt>
      <c:pivotFmt>
        <c:idx val="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a:outerShdw blurRad="50800" dist="50800" dir="5400000" algn="ctr" rotWithShape="0">
              <a:schemeClr val="tx2"/>
            </a:outerShdw>
          </a:effectLst>
        </c:spPr>
      </c:pivotFmt>
      <c:pivotFmt>
        <c:idx val="8"/>
        <c:spPr>
          <a:solidFill>
            <a:schemeClr val="accent3"/>
          </a:solidFill>
          <a:ln>
            <a:noFill/>
          </a:ln>
          <a:effectLst/>
        </c:spPr>
      </c:pivotFmt>
    </c:pivotFmts>
    <c:plotArea>
      <c:layout/>
      <c:barChart>
        <c:barDir val="col"/>
        <c:grouping val="clustered"/>
        <c:varyColors val="0"/>
        <c:ser>
          <c:idx val="0"/>
          <c:order val="0"/>
          <c:tx>
            <c:strRef>
              <c:f>PT!$B$3</c:f>
              <c:strCache>
                <c:ptCount val="1"/>
                <c:pt idx="0">
                  <c:v>Total</c:v>
                </c:pt>
              </c:strCache>
            </c:strRef>
          </c:tx>
          <c:spPr>
            <a:solidFill>
              <a:schemeClr val="accent3"/>
            </a:solidFill>
            <a:ln>
              <a:noFill/>
            </a:ln>
            <a:effectLst/>
          </c:spPr>
          <c:invertIfNegative val="0"/>
          <c:dPt>
            <c:idx val="0"/>
            <c:invertIfNegative val="0"/>
            <c:bubble3D val="0"/>
            <c:spPr>
              <a:solidFill>
                <a:schemeClr val="accent3"/>
              </a:solidFill>
              <a:ln>
                <a:noFill/>
              </a:ln>
              <a:effectLst>
                <a:outerShdw blurRad="50800" dist="50800" dir="5400000" algn="ctr" rotWithShape="0">
                  <a:schemeClr val="tx2"/>
                </a:outerShdw>
              </a:effectLst>
            </c:spPr>
            <c:extLst>
              <c:ext xmlns:c16="http://schemas.microsoft.com/office/drawing/2014/chart" uri="{C3380CC4-5D6E-409C-BE32-E72D297353CC}">
                <c16:uniqueId val="{00000001-109C-42A7-8913-EFC303236EEA}"/>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3-109C-42A7-8913-EFC303236E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PT!$A$4:$A$7</c:f>
              <c:strCache>
                <c:ptCount val="3"/>
                <c:pt idx="0">
                  <c:v>DATA ANALYSIS MADE EASY</c:v>
                </c:pt>
                <c:pt idx="1">
                  <c:v>12 Strategies</c:v>
                </c:pt>
                <c:pt idx="2">
                  <c:v>Techies Guide</c:v>
                </c:pt>
              </c:strCache>
            </c:strRef>
          </c:cat>
          <c:val>
            <c:numRef>
              <c:f>PT!$B$4:$B$7</c:f>
              <c:numCache>
                <c:formatCode>General</c:formatCode>
                <c:ptCount val="3"/>
                <c:pt idx="0">
                  <c:v>1387951.6099999999</c:v>
                </c:pt>
                <c:pt idx="1">
                  <c:v>26014.1</c:v>
                </c:pt>
                <c:pt idx="2">
                  <c:v>9103.19</c:v>
                </c:pt>
              </c:numCache>
            </c:numRef>
          </c:val>
          <c:extLst>
            <c:ext xmlns:c16="http://schemas.microsoft.com/office/drawing/2014/chart" uri="{C3380CC4-5D6E-409C-BE32-E72D297353CC}">
              <c16:uniqueId val="{00000004-109C-42A7-8913-EFC303236EEA}"/>
            </c:ext>
          </c:extLst>
        </c:ser>
        <c:dLbls>
          <c:dLblPos val="outEnd"/>
          <c:showLegendKey val="0"/>
          <c:showVal val="1"/>
          <c:showCatName val="0"/>
          <c:showSerName val="0"/>
          <c:showPercent val="0"/>
          <c:showBubbleSize val="0"/>
        </c:dLbls>
        <c:gapWidth val="219"/>
        <c:overlap val="-27"/>
        <c:axId val="1915168959"/>
        <c:axId val="1915169439"/>
      </c:barChart>
      <c:catAx>
        <c:axId val="1915168959"/>
        <c:scaling>
          <c:orientation val="minMax"/>
        </c:scaling>
        <c:delete val="0"/>
        <c:axPos val="b"/>
        <c:numFmt formatCode="&quot;₦&quot;#,##0.00" sourceLinked="0"/>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NG"/>
          </a:p>
        </c:txPr>
        <c:crossAx val="1915169439"/>
        <c:crossesAt val="500"/>
        <c:auto val="1"/>
        <c:lblAlgn val="ctr"/>
        <c:lblOffset val="100"/>
        <c:tickMarkSkip val="2"/>
        <c:noMultiLvlLbl val="0"/>
      </c:catAx>
      <c:valAx>
        <c:axId val="1915169439"/>
        <c:scaling>
          <c:orientation val="minMax"/>
          <c:max val="1500500"/>
          <c:min val="500"/>
        </c:scaling>
        <c:delete val="1"/>
        <c:axPos val="l"/>
        <c:numFmt formatCode="General" sourceLinked="1"/>
        <c:majorTickMark val="none"/>
        <c:minorTickMark val="none"/>
        <c:tickLblPos val="nextTo"/>
        <c:crossAx val="1915168959"/>
        <c:crosses val="autoZero"/>
        <c:crossBetween val="between"/>
      </c:valAx>
      <c:spPr>
        <a:noFill/>
        <a:ln>
          <a:noFill/>
        </a:ln>
        <a:effectLst>
          <a:softEdge rad="127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 Analysis.xlsx]PT!PivotTable2</c:name>
    <c:fmtId val="5"/>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hade val="76000"/>
            </a:schemeClr>
          </a:solidFill>
          <a:ln>
            <a:noFill/>
          </a:ln>
          <a:effectLst/>
        </c:spPr>
        <c:dLbl>
          <c:idx val="0"/>
          <c:layout>
            <c:manualLayout>
              <c:x val="-3.508772622258923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tint val="77000"/>
            </a:schemeClr>
          </a:solidFill>
          <a:ln>
            <a:noFill/>
          </a:ln>
          <a:effectLst/>
        </c:spPr>
        <c:dLbl>
          <c:idx val="0"/>
          <c:layout>
            <c:manualLayout>
              <c:x val="-5.0125323175127532E-3"/>
              <c:y val="-0.206098843322818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PT!$B$17</c:f>
              <c:strCache>
                <c:ptCount val="1"/>
                <c:pt idx="0">
                  <c:v>Sum of Total</c:v>
                </c:pt>
              </c:strCache>
            </c:strRef>
          </c:tx>
          <c:spPr>
            <a:solidFill>
              <a:schemeClr val="accent3">
                <a:shade val="76000"/>
              </a:schemeClr>
            </a:solidFill>
            <a:ln>
              <a:noFill/>
            </a:ln>
            <a:effectLst/>
          </c:spPr>
          <c:invertIfNegative val="0"/>
          <c:dPt>
            <c:idx val="4"/>
            <c:invertIfNegative val="0"/>
            <c:bubble3D val="0"/>
            <c:extLst>
              <c:ext xmlns:c16="http://schemas.microsoft.com/office/drawing/2014/chart" uri="{C3380CC4-5D6E-409C-BE32-E72D297353CC}">
                <c16:uniqueId val="{00000000-2CC1-4815-BAC8-AD8C87E53527}"/>
              </c:ext>
            </c:extLst>
          </c:dPt>
          <c:dPt>
            <c:idx val="5"/>
            <c:invertIfNegative val="0"/>
            <c:bubble3D val="0"/>
            <c:spPr>
              <a:solidFill>
                <a:schemeClr val="accent3">
                  <a:shade val="76000"/>
                </a:schemeClr>
              </a:solidFill>
              <a:ln>
                <a:noFill/>
              </a:ln>
              <a:effectLst/>
            </c:spPr>
            <c:extLst>
              <c:ext xmlns:c16="http://schemas.microsoft.com/office/drawing/2014/chart" uri="{C3380CC4-5D6E-409C-BE32-E72D297353CC}">
                <c16:uniqueId val="{00000002-1488-41D2-B256-85FA9B8992B8}"/>
              </c:ext>
            </c:extLst>
          </c:dPt>
          <c:dLbls>
            <c:dLbl>
              <c:idx val="5"/>
              <c:layout>
                <c:manualLayout>
                  <c:x val="-3.5087726222589238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488-41D2-B256-85FA9B8992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PT!$A$18:$A$28</c:f>
              <c:strCache>
                <c:ptCount val="10"/>
                <c:pt idx="0">
                  <c:v>GBP</c:v>
                </c:pt>
                <c:pt idx="1">
                  <c:v>GHS</c:v>
                </c:pt>
                <c:pt idx="2">
                  <c:v>KES</c:v>
                </c:pt>
                <c:pt idx="3">
                  <c:v>NGN</c:v>
                </c:pt>
                <c:pt idx="4">
                  <c:v>RWF</c:v>
                </c:pt>
                <c:pt idx="5">
                  <c:v>TZS</c:v>
                </c:pt>
                <c:pt idx="6">
                  <c:v>UGX</c:v>
                </c:pt>
                <c:pt idx="7">
                  <c:v>USD</c:v>
                </c:pt>
                <c:pt idx="8">
                  <c:v>XAF</c:v>
                </c:pt>
                <c:pt idx="9">
                  <c:v>ZAR</c:v>
                </c:pt>
              </c:strCache>
            </c:strRef>
          </c:cat>
          <c:val>
            <c:numRef>
              <c:f>PT!$B$18:$B$28</c:f>
              <c:numCache>
                <c:formatCode>General</c:formatCode>
                <c:ptCount val="10"/>
                <c:pt idx="0">
                  <c:v>483.46999999999997</c:v>
                </c:pt>
                <c:pt idx="1">
                  <c:v>3208</c:v>
                </c:pt>
                <c:pt idx="2">
                  <c:v>25659</c:v>
                </c:pt>
                <c:pt idx="3">
                  <c:v>1279000.5</c:v>
                </c:pt>
                <c:pt idx="4">
                  <c:v>21597.940000000002</c:v>
                </c:pt>
                <c:pt idx="5">
                  <c:v>28162</c:v>
                </c:pt>
                <c:pt idx="6">
                  <c:v>44143</c:v>
                </c:pt>
                <c:pt idx="7">
                  <c:v>1536.91</c:v>
                </c:pt>
                <c:pt idx="8">
                  <c:v>18709.689999999999</c:v>
                </c:pt>
                <c:pt idx="9">
                  <c:v>568.39</c:v>
                </c:pt>
              </c:numCache>
            </c:numRef>
          </c:val>
          <c:extLst>
            <c:ext xmlns:c16="http://schemas.microsoft.com/office/drawing/2014/chart" uri="{C3380CC4-5D6E-409C-BE32-E72D297353CC}">
              <c16:uniqueId val="{00000000-2495-4E90-93C4-67C91C6379DE}"/>
            </c:ext>
          </c:extLst>
        </c:ser>
        <c:ser>
          <c:idx val="1"/>
          <c:order val="1"/>
          <c:tx>
            <c:strRef>
              <c:f>PT!$C$17</c:f>
              <c:strCache>
                <c:ptCount val="1"/>
                <c:pt idx="0">
                  <c:v>Sum of Your Profit</c:v>
                </c:pt>
              </c:strCache>
            </c:strRef>
          </c:tx>
          <c:spPr>
            <a:solidFill>
              <a:schemeClr val="accent3">
                <a:tint val="77000"/>
              </a:schemeClr>
            </a:solidFill>
            <a:ln>
              <a:noFill/>
            </a:ln>
            <a:effectLst/>
          </c:spPr>
          <c:invertIfNegative val="0"/>
          <c:dPt>
            <c:idx val="0"/>
            <c:invertIfNegative val="0"/>
            <c:bubble3D val="0"/>
            <c:spPr>
              <a:solidFill>
                <a:schemeClr val="accent3">
                  <a:tint val="77000"/>
                </a:schemeClr>
              </a:solidFill>
              <a:ln>
                <a:noFill/>
              </a:ln>
              <a:effectLst/>
            </c:spPr>
            <c:extLst>
              <c:ext xmlns:c16="http://schemas.microsoft.com/office/drawing/2014/chart" uri="{C3380CC4-5D6E-409C-BE32-E72D297353CC}">
                <c16:uniqueId val="{00000001-2CC1-4815-BAC8-AD8C87E53527}"/>
              </c:ext>
            </c:extLst>
          </c:dPt>
          <c:dLbls>
            <c:dLbl>
              <c:idx val="0"/>
              <c:layout>
                <c:manualLayout>
                  <c:x val="-5.0125323175127532E-3"/>
                  <c:y val="-0.206098843322818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CC1-4815-BAC8-AD8C87E5352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PT!$A$18:$A$28</c:f>
              <c:strCache>
                <c:ptCount val="10"/>
                <c:pt idx="0">
                  <c:v>GBP</c:v>
                </c:pt>
                <c:pt idx="1">
                  <c:v>GHS</c:v>
                </c:pt>
                <c:pt idx="2">
                  <c:v>KES</c:v>
                </c:pt>
                <c:pt idx="3">
                  <c:v>NGN</c:v>
                </c:pt>
                <c:pt idx="4">
                  <c:v>RWF</c:v>
                </c:pt>
                <c:pt idx="5">
                  <c:v>TZS</c:v>
                </c:pt>
                <c:pt idx="6">
                  <c:v>UGX</c:v>
                </c:pt>
                <c:pt idx="7">
                  <c:v>USD</c:v>
                </c:pt>
                <c:pt idx="8">
                  <c:v>XAF</c:v>
                </c:pt>
                <c:pt idx="9">
                  <c:v>ZAR</c:v>
                </c:pt>
              </c:strCache>
            </c:strRef>
          </c:cat>
          <c:val>
            <c:numRef>
              <c:f>PT!$C$18:$C$28</c:f>
              <c:numCache>
                <c:formatCode>General</c:formatCode>
                <c:ptCount val="10"/>
                <c:pt idx="0">
                  <c:v>399.97899999999987</c:v>
                </c:pt>
                <c:pt idx="1">
                  <c:v>3003.0200000000004</c:v>
                </c:pt>
                <c:pt idx="2">
                  <c:v>24028.49</c:v>
                </c:pt>
                <c:pt idx="3">
                  <c:v>1182280.5</c:v>
                </c:pt>
                <c:pt idx="4">
                  <c:v>20202.060000000001</c:v>
                </c:pt>
                <c:pt idx="5">
                  <c:v>18319.698</c:v>
                </c:pt>
                <c:pt idx="6">
                  <c:v>40994.03</c:v>
                </c:pt>
                <c:pt idx="7">
                  <c:v>1330.4649999999979</c:v>
                </c:pt>
                <c:pt idx="8">
                  <c:v>17437.11</c:v>
                </c:pt>
                <c:pt idx="9">
                  <c:v>528.28</c:v>
                </c:pt>
              </c:numCache>
            </c:numRef>
          </c:val>
          <c:extLst>
            <c:ext xmlns:c16="http://schemas.microsoft.com/office/drawing/2014/chart" uri="{C3380CC4-5D6E-409C-BE32-E72D297353CC}">
              <c16:uniqueId val="{00000001-2495-4E90-93C4-67C91C6379DE}"/>
            </c:ext>
          </c:extLst>
        </c:ser>
        <c:dLbls>
          <c:showLegendKey val="0"/>
          <c:showVal val="1"/>
          <c:showCatName val="0"/>
          <c:showSerName val="0"/>
          <c:showPercent val="0"/>
          <c:showBubbleSize val="0"/>
        </c:dLbls>
        <c:gapWidth val="75"/>
        <c:axId val="933211151"/>
        <c:axId val="933214511"/>
      </c:barChart>
      <c:catAx>
        <c:axId val="93321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3214511"/>
        <c:crosses val="autoZero"/>
        <c:auto val="1"/>
        <c:lblAlgn val="ctr"/>
        <c:lblOffset val="100"/>
        <c:noMultiLvlLbl val="0"/>
      </c:catAx>
      <c:valAx>
        <c:axId val="933214511"/>
        <c:scaling>
          <c:orientation val="minMax"/>
        </c:scaling>
        <c:delete val="1"/>
        <c:axPos val="l"/>
        <c:numFmt formatCode="General" sourceLinked="1"/>
        <c:majorTickMark val="none"/>
        <c:minorTickMark val="none"/>
        <c:tickLblPos val="nextTo"/>
        <c:crossAx val="933211151"/>
        <c:crosses val="autoZero"/>
        <c:crossBetween val="between"/>
      </c:valAx>
      <c:spPr>
        <a:noFill/>
        <a:ln>
          <a:noFill/>
        </a:ln>
        <a:effectLst>
          <a:outerShdw dist="330200" dir="4500000" sx="1000" sy="1000" algn="ctr" rotWithShape="0">
            <a:srgbClr val="000000">
              <a:alpha val="53000"/>
            </a:srgbClr>
          </a:outerShdw>
          <a:softEdge rad="546100"/>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 Analysis.xlsx]PT!PivotTable3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Count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PT!$B$34</c:f>
              <c:strCache>
                <c:ptCount val="1"/>
                <c:pt idx="0">
                  <c:v>Total</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PT!$A$35:$A$40</c:f>
              <c:strCache>
                <c:ptCount val="5"/>
                <c:pt idx="0">
                  <c:v>Mar</c:v>
                </c:pt>
                <c:pt idx="1">
                  <c:v>Apr</c:v>
                </c:pt>
                <c:pt idx="2">
                  <c:v>May</c:v>
                </c:pt>
                <c:pt idx="3">
                  <c:v>Jun</c:v>
                </c:pt>
                <c:pt idx="4">
                  <c:v>Jul</c:v>
                </c:pt>
              </c:strCache>
            </c:strRef>
          </c:cat>
          <c:val>
            <c:numRef>
              <c:f>PT!$B$35:$B$40</c:f>
              <c:numCache>
                <c:formatCode>General</c:formatCode>
                <c:ptCount val="5"/>
                <c:pt idx="0">
                  <c:v>4</c:v>
                </c:pt>
                <c:pt idx="1">
                  <c:v>188</c:v>
                </c:pt>
                <c:pt idx="2">
                  <c:v>124</c:v>
                </c:pt>
                <c:pt idx="3">
                  <c:v>91</c:v>
                </c:pt>
                <c:pt idx="4">
                  <c:v>32</c:v>
                </c:pt>
              </c:numCache>
            </c:numRef>
          </c:val>
          <c:smooth val="0"/>
          <c:extLst>
            <c:ext xmlns:c16="http://schemas.microsoft.com/office/drawing/2014/chart" uri="{C3380CC4-5D6E-409C-BE32-E72D297353CC}">
              <c16:uniqueId val="{00000000-B3EE-47A9-B2D5-153BD6CFE69A}"/>
            </c:ext>
          </c:extLst>
        </c:ser>
        <c:dLbls>
          <c:dLblPos val="r"/>
          <c:showLegendKey val="0"/>
          <c:showVal val="1"/>
          <c:showCatName val="0"/>
          <c:showSerName val="0"/>
          <c:showPercent val="0"/>
          <c:showBubbleSize val="0"/>
        </c:dLbls>
        <c:smooth val="0"/>
        <c:axId val="941713039"/>
        <c:axId val="941713999"/>
      </c:lineChart>
      <c:catAx>
        <c:axId val="94171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41713999"/>
        <c:crosses val="autoZero"/>
        <c:auto val="1"/>
        <c:lblAlgn val="ctr"/>
        <c:lblOffset val="100"/>
        <c:noMultiLvlLbl val="0"/>
      </c:catAx>
      <c:valAx>
        <c:axId val="941713999"/>
        <c:scaling>
          <c:orientation val="minMax"/>
        </c:scaling>
        <c:delete val="1"/>
        <c:axPos val="l"/>
        <c:numFmt formatCode="General" sourceLinked="1"/>
        <c:majorTickMark val="none"/>
        <c:minorTickMark val="none"/>
        <c:tickLblPos val="nextTo"/>
        <c:crossAx val="94171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6">
  <a:schemeClr val="accent3"/>
</cs:colorStyle>
</file>

<file path=xl/charts/colors20.xml><?xml version="1.0" encoding="utf-8"?>
<cs:colorStyle xmlns:cs="http://schemas.microsoft.com/office/drawing/2012/chartStyle" xmlns:a="http://schemas.openxmlformats.org/drawingml/2006/main" meth="withinLinear" id="16">
  <a:schemeClr val="accent3"/>
</cs:colorStyle>
</file>

<file path=xl/charts/colors21.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3</xdr:col>
      <xdr:colOff>419099</xdr:colOff>
      <xdr:row>0</xdr:row>
      <xdr:rowOff>104775</xdr:rowOff>
    </xdr:from>
    <xdr:to>
      <xdr:col>12</xdr:col>
      <xdr:colOff>180974</xdr:colOff>
      <xdr:row>14</xdr:row>
      <xdr:rowOff>38100</xdr:rowOff>
    </xdr:to>
    <xdr:graphicFrame macro="">
      <xdr:nvGraphicFramePr>
        <xdr:cNvPr id="2" name="Chart 1">
          <a:extLst>
            <a:ext uri="{FF2B5EF4-FFF2-40B4-BE49-F238E27FC236}">
              <a16:creationId xmlns:a16="http://schemas.microsoft.com/office/drawing/2014/main" id="{2AC55392-CFB4-EA7E-21E7-B981DABAB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247650</xdr:colOff>
      <xdr:row>16</xdr:row>
      <xdr:rowOff>47624</xdr:rowOff>
    </xdr:from>
    <xdr:to>
      <xdr:col>14</xdr:col>
      <xdr:colOff>57150</xdr:colOff>
      <xdr:row>31</xdr:row>
      <xdr:rowOff>19049</xdr:rowOff>
    </xdr:to>
    <xdr:graphicFrame macro="">
      <xdr:nvGraphicFramePr>
        <xdr:cNvPr id="3" name="Chart 2">
          <a:extLst>
            <a:ext uri="{FF2B5EF4-FFF2-40B4-BE49-F238E27FC236}">
              <a16:creationId xmlns:a16="http://schemas.microsoft.com/office/drawing/2014/main" id="{86EA4950-1FAF-F062-C661-ADF964A74A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409575</xdr:colOff>
      <xdr:row>33</xdr:row>
      <xdr:rowOff>47625</xdr:rowOff>
    </xdr:from>
    <xdr:to>
      <xdr:col>17</xdr:col>
      <xdr:colOff>266700</xdr:colOff>
      <xdr:row>47</xdr:row>
      <xdr:rowOff>123825</xdr:rowOff>
    </xdr:to>
    <xdr:graphicFrame macro="">
      <xdr:nvGraphicFramePr>
        <xdr:cNvPr id="4" name="Chart 3">
          <a:extLst>
            <a:ext uri="{FF2B5EF4-FFF2-40B4-BE49-F238E27FC236}">
              <a16:creationId xmlns:a16="http://schemas.microsoft.com/office/drawing/2014/main" id="{CE85B559-9BF8-4D67-10C0-48C2089982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771526</xdr:colOff>
      <xdr:row>0</xdr:row>
      <xdr:rowOff>142876</xdr:rowOff>
    </xdr:from>
    <xdr:to>
      <xdr:col>11</xdr:col>
      <xdr:colOff>676276</xdr:colOff>
      <xdr:row>12</xdr:row>
      <xdr:rowOff>161926</xdr:rowOff>
    </xdr:to>
    <xdr:graphicFrame macro="">
      <xdr:nvGraphicFramePr>
        <xdr:cNvPr id="2" name="Chart 1">
          <a:extLst>
            <a:ext uri="{FF2B5EF4-FFF2-40B4-BE49-F238E27FC236}">
              <a16:creationId xmlns:a16="http://schemas.microsoft.com/office/drawing/2014/main" id="{3BE21177-12F2-7964-BCBA-98773C70A6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781050</xdr:colOff>
      <xdr:row>13</xdr:row>
      <xdr:rowOff>114300</xdr:rowOff>
    </xdr:from>
    <xdr:to>
      <xdr:col>11</xdr:col>
      <xdr:colOff>685800</xdr:colOff>
      <xdr:row>29</xdr:row>
      <xdr:rowOff>180975</xdr:rowOff>
    </xdr:to>
    <xdr:graphicFrame macro="">
      <xdr:nvGraphicFramePr>
        <xdr:cNvPr id="3" name="Chart 2">
          <a:extLst>
            <a:ext uri="{FF2B5EF4-FFF2-40B4-BE49-F238E27FC236}">
              <a16:creationId xmlns:a16="http://schemas.microsoft.com/office/drawing/2014/main" id="{5034556B-2DAF-6EFB-90AA-837273D45A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762000</xdr:colOff>
      <xdr:row>30</xdr:row>
      <xdr:rowOff>76200</xdr:rowOff>
    </xdr:from>
    <xdr:to>
      <xdr:col>14</xdr:col>
      <xdr:colOff>666750</xdr:colOff>
      <xdr:row>49</xdr:row>
      <xdr:rowOff>171449</xdr:rowOff>
    </xdr:to>
    <xdr:graphicFrame macro="">
      <xdr:nvGraphicFramePr>
        <xdr:cNvPr id="4" name="Chart 3">
          <a:extLst>
            <a:ext uri="{FF2B5EF4-FFF2-40B4-BE49-F238E27FC236}">
              <a16:creationId xmlns:a16="http://schemas.microsoft.com/office/drawing/2014/main" id="{8C050045-7C44-17FE-7619-9D1A1E49C0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761999</xdr:colOff>
      <xdr:row>47</xdr:row>
      <xdr:rowOff>114300</xdr:rowOff>
    </xdr:from>
    <xdr:to>
      <xdr:col>10</xdr:col>
      <xdr:colOff>647700</xdr:colOff>
      <xdr:row>63</xdr:row>
      <xdr:rowOff>133349</xdr:rowOff>
    </xdr:to>
    <xdr:graphicFrame macro="">
      <xdr:nvGraphicFramePr>
        <xdr:cNvPr id="5" name="Chart 4">
          <a:extLst>
            <a:ext uri="{FF2B5EF4-FFF2-40B4-BE49-F238E27FC236}">
              <a16:creationId xmlns:a16="http://schemas.microsoft.com/office/drawing/2014/main" id="{06B0EDFB-48D2-3B71-40D3-CD936F0925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752473</xdr:colOff>
      <xdr:row>64</xdr:row>
      <xdr:rowOff>66675</xdr:rowOff>
    </xdr:from>
    <xdr:to>
      <xdr:col>10</xdr:col>
      <xdr:colOff>619124</xdr:colOff>
      <xdr:row>78</xdr:row>
      <xdr:rowOff>142875</xdr:rowOff>
    </xdr:to>
    <xdr:graphicFrame macro="">
      <xdr:nvGraphicFramePr>
        <xdr:cNvPr id="6" name="Chart 5">
          <a:extLst>
            <a:ext uri="{FF2B5EF4-FFF2-40B4-BE49-F238E27FC236}">
              <a16:creationId xmlns:a16="http://schemas.microsoft.com/office/drawing/2014/main" id="{10E1A49F-6040-6153-E9FB-E5E5625BEA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209553</xdr:colOff>
      <xdr:row>4</xdr:row>
      <xdr:rowOff>66675</xdr:rowOff>
    </xdr:from>
    <xdr:to>
      <xdr:col>16</xdr:col>
      <xdr:colOff>266700</xdr:colOff>
      <xdr:row>16</xdr:row>
      <xdr:rowOff>66675</xdr:rowOff>
    </xdr:to>
    <xdr:graphicFrame macro="">
      <xdr:nvGraphicFramePr>
        <xdr:cNvPr id="2" name="Chart 1">
          <a:extLst>
            <a:ext uri="{FF2B5EF4-FFF2-40B4-BE49-F238E27FC236}">
              <a16:creationId xmlns:a16="http://schemas.microsoft.com/office/drawing/2014/main" id="{BD6784CE-292C-4C11-80FE-4AE61119C6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219808</xdr:colOff>
      <xdr:row>16</xdr:row>
      <xdr:rowOff>133349</xdr:rowOff>
    </xdr:from>
    <xdr:to>
      <xdr:col>16</xdr:col>
      <xdr:colOff>237394</xdr:colOff>
      <xdr:row>28</xdr:row>
      <xdr:rowOff>47624</xdr:rowOff>
    </xdr:to>
    <xdr:graphicFrame macro="">
      <xdr:nvGraphicFramePr>
        <xdr:cNvPr id="3" name="Chart 2">
          <a:extLst>
            <a:ext uri="{FF2B5EF4-FFF2-40B4-BE49-F238E27FC236}">
              <a16:creationId xmlns:a16="http://schemas.microsoft.com/office/drawing/2014/main" id="{37C3BC86-78A6-4198-9D8B-FFF87D05E0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447676</xdr:colOff>
      <xdr:row>4</xdr:row>
      <xdr:rowOff>0</xdr:rowOff>
    </xdr:from>
    <xdr:to>
      <xdr:col>9</xdr:col>
      <xdr:colOff>180975</xdr:colOff>
      <xdr:row>16</xdr:row>
      <xdr:rowOff>28575</xdr:rowOff>
    </xdr:to>
    <xdr:graphicFrame macro="">
      <xdr:nvGraphicFramePr>
        <xdr:cNvPr id="5" name="Chart 4">
          <a:extLst>
            <a:ext uri="{FF2B5EF4-FFF2-40B4-BE49-F238E27FC236}">
              <a16:creationId xmlns:a16="http://schemas.microsoft.com/office/drawing/2014/main" id="{E1C5966D-CAE1-4A63-831B-51EE183CA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457201</xdr:colOff>
      <xdr:row>16</xdr:row>
      <xdr:rowOff>76199</xdr:rowOff>
    </xdr:from>
    <xdr:to>
      <xdr:col>9</xdr:col>
      <xdr:colOff>168520</xdr:colOff>
      <xdr:row>28</xdr:row>
      <xdr:rowOff>95250</xdr:rowOff>
    </xdr:to>
    <xdr:graphicFrame macro="">
      <xdr:nvGraphicFramePr>
        <xdr:cNvPr id="6" name="Chart 5">
          <a:extLst>
            <a:ext uri="{FF2B5EF4-FFF2-40B4-BE49-F238E27FC236}">
              <a16:creationId xmlns:a16="http://schemas.microsoft.com/office/drawing/2014/main" id="{CD5F096C-EE5B-493B-BA17-ECECC051F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21</xdr:row>
      <xdr:rowOff>104775</xdr:rowOff>
    </xdr:from>
    <xdr:to>
      <xdr:col>2</xdr:col>
      <xdr:colOff>381000</xdr:colOff>
      <xdr:row>28</xdr:row>
      <xdr:rowOff>114300</xdr:rowOff>
    </xdr:to>
    <mc:AlternateContent xmlns:mc="http://schemas.openxmlformats.org/markup-compatibility/2006" xmlns:a14="http://schemas.microsoft.com/office/drawing/2010/main">
      <mc:Choice Requires="a14">
        <xdr:graphicFrame macro="">
          <xdr:nvGraphicFramePr>
            <xdr:cNvPr id="7" name="Products 1">
              <a:extLst>
                <a:ext uri="{FF2B5EF4-FFF2-40B4-BE49-F238E27FC236}">
                  <a16:creationId xmlns:a16="http://schemas.microsoft.com/office/drawing/2014/main" id="{900AEA00-7A29-C99D-521E-DD52E6661EC4}"/>
                </a:ext>
              </a:extLst>
            </xdr:cNvPr>
            <xdr:cNvGraphicFramePr/>
          </xdr:nvGraphicFramePr>
          <xdr:xfrm>
            <a:off x="0" y="0"/>
            <a:ext cx="0" cy="0"/>
          </xdr:xfrm>
          <a:graphic>
            <a:graphicData uri="http://schemas.microsoft.com/office/drawing/2010/slicer">
              <sle:slicer xmlns:sle="http://schemas.microsoft.com/office/drawing/2010/slicer" name="Products 1"/>
            </a:graphicData>
          </a:graphic>
        </xdr:graphicFrame>
      </mc:Choice>
      <mc:Fallback xmlns="">
        <xdr:sp macro="" textlink="">
          <xdr:nvSpPr>
            <xdr:cNvPr id="0" name=""/>
            <xdr:cNvSpPr>
              <a:spLocks noTextEdit="1"/>
            </xdr:cNvSpPr>
          </xdr:nvSpPr>
          <xdr:spPr>
            <a:xfrm>
              <a:off x="0" y="4105275"/>
              <a:ext cx="1597269" cy="13430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171450</xdr:rowOff>
    </xdr:from>
    <xdr:to>
      <xdr:col>2</xdr:col>
      <xdr:colOff>381000</xdr:colOff>
      <xdr:row>21</xdr:row>
      <xdr:rowOff>0</xdr:rowOff>
    </xdr:to>
    <mc:AlternateContent xmlns:mc="http://schemas.openxmlformats.org/markup-compatibility/2006" xmlns:a14="http://schemas.microsoft.com/office/drawing/2010/main">
      <mc:Choice Requires="a14">
        <xdr:graphicFrame macro="">
          <xdr:nvGraphicFramePr>
            <xdr:cNvPr id="8" name="Currency 1">
              <a:extLst>
                <a:ext uri="{FF2B5EF4-FFF2-40B4-BE49-F238E27FC236}">
                  <a16:creationId xmlns:a16="http://schemas.microsoft.com/office/drawing/2014/main" id="{740B93C3-5439-D73C-6579-591AF960C4DB}"/>
                </a:ext>
              </a:extLst>
            </xdr:cNvPr>
            <xdr:cNvGraphicFramePr/>
          </xdr:nvGraphicFramePr>
          <xdr:xfrm>
            <a:off x="0" y="0"/>
            <a:ext cx="0" cy="0"/>
          </xdr:xfrm>
          <a:graphic>
            <a:graphicData uri="http://schemas.microsoft.com/office/drawing/2010/slicer">
              <sle:slicer xmlns:sle="http://schemas.microsoft.com/office/drawing/2010/slicer" name="Currency 1"/>
            </a:graphicData>
          </a:graphic>
        </xdr:graphicFrame>
      </mc:Choice>
      <mc:Fallback xmlns="">
        <xdr:sp macro="" textlink="">
          <xdr:nvSpPr>
            <xdr:cNvPr id="0" name=""/>
            <xdr:cNvSpPr>
              <a:spLocks noTextEdit="1"/>
            </xdr:cNvSpPr>
          </xdr:nvSpPr>
          <xdr:spPr>
            <a:xfrm>
              <a:off x="0" y="742950"/>
              <a:ext cx="1597269" cy="32575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9525</xdr:colOff>
      <xdr:row>0</xdr:row>
      <xdr:rowOff>1</xdr:rowOff>
    </xdr:from>
    <xdr:to>
      <xdr:col>16</xdr:col>
      <xdr:colOff>257175</xdr:colOff>
      <xdr:row>6</xdr:row>
      <xdr:rowOff>168519</xdr:rowOff>
    </xdr:to>
    <mc:AlternateContent xmlns:mc="http://schemas.openxmlformats.org/markup-compatibility/2006" xmlns:tsle="http://schemas.microsoft.com/office/drawing/2012/timeslicer">
      <mc:Choice Requires="tsle">
        <xdr:graphicFrame macro="">
          <xdr:nvGraphicFramePr>
            <xdr:cNvPr id="9" name="Transaction Date">
              <a:extLst>
                <a:ext uri="{FF2B5EF4-FFF2-40B4-BE49-F238E27FC236}">
                  <a16:creationId xmlns:a16="http://schemas.microsoft.com/office/drawing/2014/main" id="{AE3ED55D-48FA-0788-500B-A73A71B379E7}"/>
                </a:ext>
              </a:extLst>
            </xdr:cNvPr>
            <xdr:cNvGraphicFramePr>
              <a:graphicFrameLocks/>
            </xdr:cNvGraphicFramePr>
          </xdr:nvGraphicFramePr>
          <xdr:xfrm>
            <a:off x="0" y="0"/>
            <a:ext cx="0" cy="0"/>
          </xdr:xfrm>
          <a:graphic>
            <a:graphicData uri="http://schemas.microsoft.com/office/drawing/2012/timeslicer">
              <tsle:timeslicer name="Transaction Date"/>
            </a:graphicData>
          </a:graphic>
        </xdr:graphicFrame>
      </mc:Choice>
      <mc:Fallback xmlns="">
        <xdr:sp macro="" textlink="">
          <xdr:nvSpPr>
            <xdr:cNvPr id="0" name=""/>
            <xdr:cNvSpPr>
              <a:spLocks noTextEdit="1"/>
            </xdr:cNvSpPr>
          </xdr:nvSpPr>
          <xdr:spPr>
            <a:xfrm>
              <a:off x="6090871" y="1"/>
              <a:ext cx="3896458" cy="81915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457200</xdr:colOff>
      <xdr:row>10</xdr:row>
      <xdr:rowOff>38100</xdr:rowOff>
    </xdr:from>
    <xdr:to>
      <xdr:col>14</xdr:col>
      <xdr:colOff>457200</xdr:colOff>
      <xdr:row>24</xdr:row>
      <xdr:rowOff>114300</xdr:rowOff>
    </xdr:to>
    <xdr:graphicFrame macro="">
      <xdr:nvGraphicFramePr>
        <xdr:cNvPr id="2" name="Chart 1">
          <a:extLst>
            <a:ext uri="{FF2B5EF4-FFF2-40B4-BE49-F238E27FC236}">
              <a16:creationId xmlns:a16="http://schemas.microsoft.com/office/drawing/2014/main" id="{185092E0-242D-09DB-0989-AC69D85EC8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95250</xdr:colOff>
      <xdr:row>21</xdr:row>
      <xdr:rowOff>85725</xdr:rowOff>
    </xdr:from>
    <xdr:to>
      <xdr:col>14</xdr:col>
      <xdr:colOff>95250</xdr:colOff>
      <xdr:row>35</xdr:row>
      <xdr:rowOff>161925</xdr:rowOff>
    </xdr:to>
    <xdr:graphicFrame macro="">
      <xdr:nvGraphicFramePr>
        <xdr:cNvPr id="3" name="Chart 2">
          <a:extLst>
            <a:ext uri="{FF2B5EF4-FFF2-40B4-BE49-F238E27FC236}">
              <a16:creationId xmlns:a16="http://schemas.microsoft.com/office/drawing/2014/main" id="{20A6F68D-0B9B-072E-C4C5-C5C0B1CCC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66675</xdr:colOff>
      <xdr:row>60</xdr:row>
      <xdr:rowOff>0</xdr:rowOff>
    </xdr:from>
    <xdr:to>
      <xdr:col>13</xdr:col>
      <xdr:colOff>9525</xdr:colOff>
      <xdr:row>74</xdr:row>
      <xdr:rowOff>76200</xdr:rowOff>
    </xdr:to>
    <xdr:graphicFrame macro="">
      <xdr:nvGraphicFramePr>
        <xdr:cNvPr id="4" name="Chart 3">
          <a:extLst>
            <a:ext uri="{FF2B5EF4-FFF2-40B4-BE49-F238E27FC236}">
              <a16:creationId xmlns:a16="http://schemas.microsoft.com/office/drawing/2014/main" id="{24EFF858-3808-6EFB-23FD-5C77D59C7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409575</xdr:colOff>
      <xdr:row>4</xdr:row>
      <xdr:rowOff>47625</xdr:rowOff>
    </xdr:from>
    <xdr:to>
      <xdr:col>21</xdr:col>
      <xdr:colOff>523875</xdr:colOff>
      <xdr:row>21</xdr:row>
      <xdr:rowOff>38100</xdr:rowOff>
    </xdr:to>
    <xdr:sp macro="" textlink="">
      <xdr:nvSpPr>
        <xdr:cNvPr id="14" name="Rectangle: Diagonal Corners Rounded 13">
          <a:extLst>
            <a:ext uri="{FF2B5EF4-FFF2-40B4-BE49-F238E27FC236}">
              <a16:creationId xmlns:a16="http://schemas.microsoft.com/office/drawing/2014/main" id="{9924EC38-6DE8-4F90-8218-4FB53CC9478C}"/>
            </a:ext>
          </a:extLst>
        </xdr:cNvPr>
        <xdr:cNvSpPr/>
      </xdr:nvSpPr>
      <xdr:spPr>
        <a:xfrm>
          <a:off x="7724775" y="809625"/>
          <a:ext cx="5600700" cy="3228975"/>
        </a:xfrm>
        <a:prstGeom prst="round2DiagRect">
          <a:avLst>
            <a:gd name="adj1" fmla="val 16667"/>
            <a:gd name="adj2" fmla="val 0"/>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3</xdr:col>
      <xdr:colOff>95250</xdr:colOff>
      <xdr:row>21</xdr:row>
      <xdr:rowOff>161925</xdr:rowOff>
    </xdr:from>
    <xdr:to>
      <xdr:col>21</xdr:col>
      <xdr:colOff>476250</xdr:colOff>
      <xdr:row>38</xdr:row>
      <xdr:rowOff>152400</xdr:rowOff>
    </xdr:to>
    <xdr:sp macro="" textlink="">
      <xdr:nvSpPr>
        <xdr:cNvPr id="9" name="Rectangle: Diagonal Corners Rounded 8">
          <a:extLst>
            <a:ext uri="{FF2B5EF4-FFF2-40B4-BE49-F238E27FC236}">
              <a16:creationId xmlns:a16="http://schemas.microsoft.com/office/drawing/2014/main" id="{41EDAF10-9A83-4849-A2F7-962A5D3D4A8D}"/>
            </a:ext>
          </a:extLst>
        </xdr:cNvPr>
        <xdr:cNvSpPr/>
      </xdr:nvSpPr>
      <xdr:spPr>
        <a:xfrm>
          <a:off x="1924050" y="4162425"/>
          <a:ext cx="11353800" cy="3228975"/>
        </a:xfrm>
        <a:prstGeom prst="round2Diag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3</xdr:col>
      <xdr:colOff>123825</xdr:colOff>
      <xdr:row>4</xdr:row>
      <xdr:rowOff>133350</xdr:rowOff>
    </xdr:from>
    <xdr:to>
      <xdr:col>12</xdr:col>
      <xdr:colOff>238125</xdr:colOff>
      <xdr:row>21</xdr:row>
      <xdr:rowOff>123825</xdr:rowOff>
    </xdr:to>
    <xdr:sp macro="" textlink="">
      <xdr:nvSpPr>
        <xdr:cNvPr id="8" name="Rectangle: Diagonal Corners Rounded 7">
          <a:extLst>
            <a:ext uri="{FF2B5EF4-FFF2-40B4-BE49-F238E27FC236}">
              <a16:creationId xmlns:a16="http://schemas.microsoft.com/office/drawing/2014/main" id="{B234CA43-D8C7-91B0-59D7-8ABD08D41044}"/>
            </a:ext>
          </a:extLst>
        </xdr:cNvPr>
        <xdr:cNvSpPr/>
      </xdr:nvSpPr>
      <xdr:spPr>
        <a:xfrm>
          <a:off x="1952625" y="895350"/>
          <a:ext cx="5600700" cy="3228975"/>
        </a:xfrm>
        <a:prstGeom prst="round2DiagRect">
          <a:avLst>
            <a:gd name="adj1" fmla="val 16667"/>
            <a:gd name="adj2" fmla="val 0"/>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3</xdr:col>
      <xdr:colOff>400050</xdr:colOff>
      <xdr:row>5</xdr:row>
      <xdr:rowOff>142875</xdr:rowOff>
    </xdr:from>
    <xdr:to>
      <xdr:col>12</xdr:col>
      <xdr:colOff>47625</xdr:colOff>
      <xdr:row>20</xdr:row>
      <xdr:rowOff>28575</xdr:rowOff>
    </xdr:to>
    <xdr:graphicFrame macro="">
      <xdr:nvGraphicFramePr>
        <xdr:cNvPr id="2" name="Chart 1">
          <a:extLst>
            <a:ext uri="{FF2B5EF4-FFF2-40B4-BE49-F238E27FC236}">
              <a16:creationId xmlns:a16="http://schemas.microsoft.com/office/drawing/2014/main" id="{32951D34-BE3A-44AF-84F3-352974329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466725</xdr:colOff>
      <xdr:row>22</xdr:row>
      <xdr:rowOff>104775</xdr:rowOff>
    </xdr:from>
    <xdr:to>
      <xdr:col>15</xdr:col>
      <xdr:colOff>257175</xdr:colOff>
      <xdr:row>38</xdr:row>
      <xdr:rowOff>19050</xdr:rowOff>
    </xdr:to>
    <xdr:graphicFrame macro="">
      <xdr:nvGraphicFramePr>
        <xdr:cNvPr id="3" name="Chart 2">
          <a:extLst>
            <a:ext uri="{FF2B5EF4-FFF2-40B4-BE49-F238E27FC236}">
              <a16:creationId xmlns:a16="http://schemas.microsoft.com/office/drawing/2014/main" id="{D4688C64-DCD7-4DA8-96DF-40EB581E8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171450</xdr:colOff>
      <xdr:row>0</xdr:row>
      <xdr:rowOff>0</xdr:rowOff>
    </xdr:from>
    <xdr:to>
      <xdr:col>21</xdr:col>
      <xdr:colOff>457200</xdr:colOff>
      <xdr:row>4</xdr:row>
      <xdr:rowOff>47625</xdr:rowOff>
    </xdr:to>
    <mc:AlternateContent xmlns:mc="http://schemas.openxmlformats.org/markup-compatibility/2006" xmlns:tsle="http://schemas.microsoft.com/office/drawing/2012/timeslicer">
      <mc:Choice Requires="tsle">
        <xdr:graphicFrame macro="">
          <xdr:nvGraphicFramePr>
            <xdr:cNvPr id="7" name="Transaction Date 1">
              <a:extLst>
                <a:ext uri="{FF2B5EF4-FFF2-40B4-BE49-F238E27FC236}">
                  <a16:creationId xmlns:a16="http://schemas.microsoft.com/office/drawing/2014/main" id="{0889C871-AE55-C444-52C5-FEB915EDAB62}"/>
                </a:ext>
              </a:extLst>
            </xdr:cNvPr>
            <xdr:cNvGraphicFramePr/>
          </xdr:nvGraphicFramePr>
          <xdr:xfrm>
            <a:off x="0" y="0"/>
            <a:ext cx="0" cy="0"/>
          </xdr:xfrm>
          <a:graphic>
            <a:graphicData uri="http://schemas.microsoft.com/office/drawing/2012/timeslicer">
              <tsle:timeslicer name="Transaction Date 1"/>
            </a:graphicData>
          </a:graphic>
        </xdr:graphicFrame>
      </mc:Choice>
      <mc:Fallback xmlns="">
        <xdr:sp macro="" textlink="">
          <xdr:nvSpPr>
            <xdr:cNvPr id="0" name=""/>
            <xdr:cNvSpPr>
              <a:spLocks noTextEdit="1"/>
            </xdr:cNvSpPr>
          </xdr:nvSpPr>
          <xdr:spPr>
            <a:xfrm>
              <a:off x="9925050" y="0"/>
              <a:ext cx="3333750" cy="809625"/>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0</xdr:col>
      <xdr:colOff>47625</xdr:colOff>
      <xdr:row>4</xdr:row>
      <xdr:rowOff>57150</xdr:rowOff>
    </xdr:from>
    <xdr:to>
      <xdr:col>3</xdr:col>
      <xdr:colOff>47625</xdr:colOff>
      <xdr:row>17</xdr:row>
      <xdr:rowOff>104775</xdr:rowOff>
    </xdr:to>
    <mc:AlternateContent xmlns:mc="http://schemas.openxmlformats.org/markup-compatibility/2006">
      <mc:Choice xmlns:a14="http://schemas.microsoft.com/office/drawing/2010/main" Requires="a14">
        <xdr:graphicFrame macro="">
          <xdr:nvGraphicFramePr>
            <xdr:cNvPr id="11" name="Products 3">
              <a:extLst>
                <a:ext uri="{FF2B5EF4-FFF2-40B4-BE49-F238E27FC236}">
                  <a16:creationId xmlns:a16="http://schemas.microsoft.com/office/drawing/2014/main" id="{7C7A359E-D9E3-AEA2-7E2E-502343D6A2E5}"/>
                </a:ext>
              </a:extLst>
            </xdr:cNvPr>
            <xdr:cNvGraphicFramePr/>
          </xdr:nvGraphicFramePr>
          <xdr:xfrm>
            <a:off x="0" y="0"/>
            <a:ext cx="0" cy="0"/>
          </xdr:xfrm>
          <a:graphic>
            <a:graphicData uri="http://schemas.microsoft.com/office/drawing/2010/slicer">
              <sle:slicer xmlns:sle="http://schemas.microsoft.com/office/drawing/2010/slicer" name="Products 3"/>
            </a:graphicData>
          </a:graphic>
        </xdr:graphicFrame>
      </mc:Choice>
      <mc:Fallback>
        <xdr:sp macro="" textlink="">
          <xdr:nvSpPr>
            <xdr:cNvPr id="0" name=""/>
            <xdr:cNvSpPr>
              <a:spLocks noTextEdit="1"/>
            </xdr:cNvSpPr>
          </xdr:nvSpPr>
          <xdr:spPr>
            <a:xfrm>
              <a:off x="47625" y="81915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0</xdr:rowOff>
    </xdr:from>
    <xdr:to>
      <xdr:col>3</xdr:col>
      <xdr:colOff>0</xdr:colOff>
      <xdr:row>31</xdr:row>
      <xdr:rowOff>47625</xdr:rowOff>
    </xdr:to>
    <mc:AlternateContent xmlns:mc="http://schemas.openxmlformats.org/markup-compatibility/2006">
      <mc:Choice xmlns:a14="http://schemas.microsoft.com/office/drawing/2010/main" Requires="a14">
        <xdr:graphicFrame macro="">
          <xdr:nvGraphicFramePr>
            <xdr:cNvPr id="12" name="Currency 3">
              <a:extLst>
                <a:ext uri="{FF2B5EF4-FFF2-40B4-BE49-F238E27FC236}">
                  <a16:creationId xmlns:a16="http://schemas.microsoft.com/office/drawing/2014/main" id="{52F56ED3-52FA-0D78-0DE2-6FF10AED93D9}"/>
                </a:ext>
              </a:extLst>
            </xdr:cNvPr>
            <xdr:cNvGraphicFramePr/>
          </xdr:nvGraphicFramePr>
          <xdr:xfrm>
            <a:off x="0" y="0"/>
            <a:ext cx="0" cy="0"/>
          </xdr:xfrm>
          <a:graphic>
            <a:graphicData uri="http://schemas.microsoft.com/office/drawing/2010/slicer">
              <sle:slicer xmlns:sle="http://schemas.microsoft.com/office/drawing/2010/slicer" name="Currency 3"/>
            </a:graphicData>
          </a:graphic>
        </xdr:graphicFrame>
      </mc:Choice>
      <mc:Fallback>
        <xdr:sp macro="" textlink="">
          <xdr:nvSpPr>
            <xdr:cNvPr id="0" name=""/>
            <xdr:cNvSpPr>
              <a:spLocks noTextEdit="1"/>
            </xdr:cNvSpPr>
          </xdr:nvSpPr>
          <xdr:spPr>
            <a:xfrm>
              <a:off x="0" y="342900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304800</xdr:colOff>
      <xdr:row>5</xdr:row>
      <xdr:rowOff>104775</xdr:rowOff>
    </xdr:from>
    <xdr:to>
      <xdr:col>21</xdr:col>
      <xdr:colOff>0</xdr:colOff>
      <xdr:row>19</xdr:row>
      <xdr:rowOff>180975</xdr:rowOff>
    </xdr:to>
    <xdr:graphicFrame macro="">
      <xdr:nvGraphicFramePr>
        <xdr:cNvPr id="13" name="Chart 12">
          <a:extLst>
            <a:ext uri="{FF2B5EF4-FFF2-40B4-BE49-F238E27FC236}">
              <a16:creationId xmlns:a16="http://schemas.microsoft.com/office/drawing/2014/main" id="{6EA37365-151F-49B0-8340-E7DC7E3C12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609599</xdr:colOff>
      <xdr:row>23</xdr:row>
      <xdr:rowOff>28575</xdr:rowOff>
    </xdr:from>
    <xdr:to>
      <xdr:col>21</xdr:col>
      <xdr:colOff>123824</xdr:colOff>
      <xdr:row>37</xdr:row>
      <xdr:rowOff>104775</xdr:rowOff>
    </xdr:to>
    <xdr:graphicFrame macro="">
      <xdr:nvGraphicFramePr>
        <xdr:cNvPr id="15" name="Chart 14">
          <a:extLst>
            <a:ext uri="{FF2B5EF4-FFF2-40B4-BE49-F238E27FC236}">
              <a16:creationId xmlns:a16="http://schemas.microsoft.com/office/drawing/2014/main" id="{D7C2A6FC-9664-4050-9E01-15E1C3591E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76200</xdr:colOff>
      <xdr:row>5</xdr:row>
      <xdr:rowOff>142875</xdr:rowOff>
    </xdr:from>
    <xdr:to>
      <xdr:col>11</xdr:col>
      <xdr:colOff>238125</xdr:colOff>
      <xdr:row>21</xdr:row>
      <xdr:rowOff>123825</xdr:rowOff>
    </xdr:to>
    <xdr:graphicFrame macro="">
      <xdr:nvGraphicFramePr>
        <xdr:cNvPr id="2" name="Chart 1">
          <a:extLst>
            <a:ext uri="{FF2B5EF4-FFF2-40B4-BE49-F238E27FC236}">
              <a16:creationId xmlns:a16="http://schemas.microsoft.com/office/drawing/2014/main" id="{13BC59F3-AE4A-448E-A1E8-F796AE6A47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361950</xdr:colOff>
      <xdr:row>5</xdr:row>
      <xdr:rowOff>133350</xdr:rowOff>
    </xdr:from>
    <xdr:to>
      <xdr:col>19</xdr:col>
      <xdr:colOff>552449</xdr:colOff>
      <xdr:row>21</xdr:row>
      <xdr:rowOff>104775</xdr:rowOff>
    </xdr:to>
    <xdr:graphicFrame macro="">
      <xdr:nvGraphicFramePr>
        <xdr:cNvPr id="3" name="Chart 2">
          <a:extLst>
            <a:ext uri="{FF2B5EF4-FFF2-40B4-BE49-F238E27FC236}">
              <a16:creationId xmlns:a16="http://schemas.microsoft.com/office/drawing/2014/main" id="{DE85A86F-3A7D-479A-ACB1-686D8285D1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76201</xdr:colOff>
      <xdr:row>22</xdr:row>
      <xdr:rowOff>57150</xdr:rowOff>
    </xdr:from>
    <xdr:to>
      <xdr:col>19</xdr:col>
      <xdr:colOff>552450</xdr:colOff>
      <xdr:row>35</xdr:row>
      <xdr:rowOff>161925</xdr:rowOff>
    </xdr:to>
    <xdr:graphicFrame macro="">
      <xdr:nvGraphicFramePr>
        <xdr:cNvPr id="4" name="Chart 3">
          <a:extLst>
            <a:ext uri="{FF2B5EF4-FFF2-40B4-BE49-F238E27FC236}">
              <a16:creationId xmlns:a16="http://schemas.microsoft.com/office/drawing/2014/main" id="{CF0DA94F-EC32-4FA7-84E8-08BDC6003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114300</xdr:rowOff>
    </xdr:from>
    <xdr:to>
      <xdr:col>3</xdr:col>
      <xdr:colOff>0</xdr:colOff>
      <xdr:row>15</xdr:row>
      <xdr:rowOff>180975</xdr:rowOff>
    </xdr:to>
    <mc:AlternateContent xmlns:mc="http://schemas.openxmlformats.org/markup-compatibility/2006" xmlns:a14="http://schemas.microsoft.com/office/drawing/2010/main">
      <mc:Choice Requires="a14">
        <xdr:graphicFrame macro="">
          <xdr:nvGraphicFramePr>
            <xdr:cNvPr id="5" name="Products">
              <a:extLst>
                <a:ext uri="{FF2B5EF4-FFF2-40B4-BE49-F238E27FC236}">
                  <a16:creationId xmlns:a16="http://schemas.microsoft.com/office/drawing/2014/main" id="{6B130509-E977-C30B-7EA3-7622BB5BE927}"/>
                </a:ext>
              </a:extLst>
            </xdr:cNvPr>
            <xdr:cNvGraphicFramePr/>
          </xdr:nvGraphicFramePr>
          <xdr:xfrm>
            <a:off x="0" y="0"/>
            <a:ext cx="0" cy="0"/>
          </xdr:xfrm>
          <a:graphic>
            <a:graphicData uri="http://schemas.microsoft.com/office/drawing/2010/slicer">
              <sle:slicer xmlns:sle="http://schemas.microsoft.com/office/drawing/2010/slicer" name="Products"/>
            </a:graphicData>
          </a:graphic>
        </xdr:graphicFrame>
      </mc:Choice>
      <mc:Fallback xmlns="">
        <xdr:sp macro="" textlink="">
          <xdr:nvSpPr>
            <xdr:cNvPr id="0" name=""/>
            <xdr:cNvSpPr>
              <a:spLocks noTextEdit="1"/>
            </xdr:cNvSpPr>
          </xdr:nvSpPr>
          <xdr:spPr>
            <a:xfrm>
              <a:off x="0" y="1066800"/>
              <a:ext cx="1828800" cy="19716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152400</xdr:rowOff>
    </xdr:from>
    <xdr:to>
      <xdr:col>3</xdr:col>
      <xdr:colOff>0</xdr:colOff>
      <xdr:row>36</xdr:row>
      <xdr:rowOff>57150</xdr:rowOff>
    </xdr:to>
    <mc:AlternateContent xmlns:mc="http://schemas.openxmlformats.org/markup-compatibility/2006" xmlns:a14="http://schemas.microsoft.com/office/drawing/2010/main">
      <mc:Choice Requires="a14">
        <xdr:graphicFrame macro="">
          <xdr:nvGraphicFramePr>
            <xdr:cNvPr id="6" name="Currency">
              <a:extLst>
                <a:ext uri="{FF2B5EF4-FFF2-40B4-BE49-F238E27FC236}">
                  <a16:creationId xmlns:a16="http://schemas.microsoft.com/office/drawing/2014/main" id="{90AC1522-0493-1384-D052-692F4EFFD862}"/>
                </a:ext>
              </a:extLst>
            </xdr:cNvPr>
            <xdr:cNvGraphicFramePr/>
          </xdr:nvGraphicFramePr>
          <xdr:xfrm>
            <a:off x="0" y="0"/>
            <a:ext cx="0" cy="0"/>
          </xdr:xfrm>
          <a:graphic>
            <a:graphicData uri="http://schemas.microsoft.com/office/drawing/2010/slicer">
              <sle:slicer xmlns:sle="http://schemas.microsoft.com/office/drawing/2010/slicer" name="Currency"/>
            </a:graphicData>
          </a:graphic>
        </xdr:graphicFrame>
      </mc:Choice>
      <mc:Fallback xmlns="">
        <xdr:sp macro="" textlink="">
          <xdr:nvSpPr>
            <xdr:cNvPr id="0" name=""/>
            <xdr:cNvSpPr>
              <a:spLocks noTextEdit="1"/>
            </xdr:cNvSpPr>
          </xdr:nvSpPr>
          <xdr:spPr>
            <a:xfrm>
              <a:off x="0" y="3581400"/>
              <a:ext cx="1828800" cy="33337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250.85463483796" createdVersion="8" refreshedVersion="8" minRefreshableVersion="3" recordCount="439" xr:uid="{74CD5096-9B2A-4968-8FA0-45E65E54F0B3}">
  <cacheSource type="worksheet">
    <worksheetSource name="Table1"/>
  </cacheSource>
  <cacheFields count="8">
    <cacheField name="Products" numFmtId="0">
      <sharedItems count="3">
        <s v="DATA ANALYSIS MADE EASY"/>
        <s v="Techies Guide"/>
        <s v="12 Strategies"/>
      </sharedItems>
    </cacheField>
    <cacheField name="Transaction Date" numFmtId="22">
      <sharedItems containsSemiMixedTypes="0" containsNonDate="0" containsDate="1" containsString="0" minDate="2023-03-29T17:02:39" maxDate="2023-07-27T01:11:35" count="425">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6-30T17:32:14"/>
        <d v="2023-07-10T16:13:03"/>
        <d v="2023-07-10T07:58:59"/>
        <d v="2023-07-09T16:43:45"/>
        <d v="2023-07-07T01:23:17"/>
        <d v="2023-07-05T19:11:26"/>
        <d v="2023-07-05T11:54:31"/>
        <d v="2023-07-03T13:31:39"/>
        <d v="2023-07-02T17:20:30"/>
        <d v="2023-07-02T13:40:41"/>
        <d v="2023-07-01T14:50:06"/>
        <d v="2023-07-01T07:38:39"/>
        <d v="2023-06-30T19:17:17"/>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19:51:11"/>
        <d v="2023-04-05T13:06:56"/>
        <d v="2023-04-11T10:03:25"/>
        <d v="2023-04-11T07:27:37"/>
        <d v="2023-04-11T04:29:24"/>
        <d v="2023-04-10T19:16:19"/>
        <d v="2023-04-10T18:48:33"/>
        <d v="2023-04-10T15:24:20"/>
        <d v="2023-04-10T11:21:04"/>
        <d v="2023-04-10T08:08:43"/>
        <d v="2023-04-09T11:19:00"/>
        <d v="2023-04-09T01:23:41"/>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d v="2023-03-29T17:02:39"/>
      </sharedItems>
      <fieldGroup par="7"/>
    </cacheField>
    <cacheField name="Currency" numFmtId="0">
      <sharedItems count="10">
        <s v="GBP"/>
        <s v="NGN"/>
        <s v="RWF"/>
        <s v="USD"/>
        <s v="GHS"/>
        <s v="KES"/>
        <s v="XAF"/>
        <s v="ZAR"/>
        <s v="UGX"/>
        <s v="TZS"/>
      </sharedItems>
    </cacheField>
    <cacheField name="Total" numFmtId="0">
      <sharedItems containsSemiMixedTypes="0" containsString="0" containsNumber="1" minValue="4.1900000000000004" maxValue="44143"/>
    </cacheField>
    <cacheField name="Your Profit" numFmtId="0">
      <sharedItems containsSemiMixedTypes="0" containsString="0" containsNumber="1" minValue="3.4" maxValue="40994.03"/>
    </cacheField>
    <cacheField name="Cur Total" numFmtId="43">
      <sharedItems containsSemiMixedTypes="0" containsString="0" containsNumber="1" minValue="1770" maxValue="14700"/>
    </cacheField>
    <cacheField name="Days (Transaction Date)" numFmtId="0" databaseField="0">
      <fieldGroup base="1">
        <rangePr groupBy="days" startDate="2023-03-29T17:02:39" endDate="2023-07-27T01:11:35"/>
        <groupItems count="368">
          <s v="&lt;29/03/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7/2023"/>
        </groupItems>
      </fieldGroup>
    </cacheField>
    <cacheField name="Months (Transaction Date)" numFmtId="0" databaseField="0">
      <fieldGroup base="1">
        <rangePr groupBy="months" startDate="2023-03-29T17:02:39" endDate="2023-07-27T01:11:35"/>
        <groupItems count="14">
          <s v="&lt;29/03/2023"/>
          <s v="Jan"/>
          <s v="Feb"/>
          <s v="Mar"/>
          <s v="Apr"/>
          <s v="May"/>
          <s v="Jun"/>
          <s v="Jul"/>
          <s v="Aug"/>
          <s v="Sep"/>
          <s v="Oct"/>
          <s v="Nov"/>
          <s v="Dec"/>
          <s v="&gt;27/07/2023"/>
        </groupItems>
      </fieldGroup>
    </cacheField>
  </cacheFields>
  <extLst>
    <ext xmlns:x14="http://schemas.microsoft.com/office/spreadsheetml/2009/9/main" uri="{725AE2AE-9491-48be-B2B4-4EB974FC3084}">
      <x14:pivotCacheDefinition pivotCacheId="88776794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250.854636921293" createdVersion="8" refreshedVersion="8" minRefreshableVersion="3" recordCount="439" xr:uid="{C4462B8B-30F0-4988-BC42-20F0C876612D}">
  <cacheSource type="worksheet">
    <worksheetSource ref="A1:E440" sheet="main"/>
  </cacheSource>
  <cacheFields count="7">
    <cacheField name="Products" numFmtId="0">
      <sharedItems count="5">
        <s v="DATA ANALYSIS MADE EASY"/>
        <s v="Techies Guide"/>
        <s v="12 Strategies"/>
        <s v="12 Strategies to Grow Your Twitter Followers" u="1"/>
        <s v="TECHIES GUIDE TO MASTERING SOFT SKILLS IN A WORKPLACE" u="1"/>
      </sharedItems>
    </cacheField>
    <cacheField name="Transaction Date" numFmtId="22">
      <sharedItems containsSemiMixedTypes="0" containsNonDate="0" containsDate="1" containsString="0" minDate="2023-03-29T17:02:39" maxDate="2023-07-27T01:11:35" count="425">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6-30T17:32:14"/>
        <d v="2023-07-10T16:13:03"/>
        <d v="2023-07-10T07:58:59"/>
        <d v="2023-07-09T16:43:45"/>
        <d v="2023-07-07T01:23:17"/>
        <d v="2023-07-05T19:11:26"/>
        <d v="2023-07-05T11:54:31"/>
        <d v="2023-07-03T13:31:39"/>
        <d v="2023-07-02T17:20:30"/>
        <d v="2023-07-02T13:40:41"/>
        <d v="2023-07-01T14:50:06"/>
        <d v="2023-07-01T07:38:39"/>
        <d v="2023-06-30T19:17:17"/>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19:51:11"/>
        <d v="2023-04-05T13:06:56"/>
        <d v="2023-04-11T10:03:25"/>
        <d v="2023-04-11T07:27:37"/>
        <d v="2023-04-11T04:29:24"/>
        <d v="2023-04-10T19:16:19"/>
        <d v="2023-04-10T18:48:33"/>
        <d v="2023-04-10T15:24:20"/>
        <d v="2023-04-10T11:21:04"/>
        <d v="2023-04-10T08:08:43"/>
        <d v="2023-04-09T11:19:00"/>
        <d v="2023-04-09T01:23:41"/>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d v="2023-03-29T17:02:39"/>
      </sharedItems>
      <fieldGroup par="6"/>
    </cacheField>
    <cacheField name="Currency" numFmtId="0">
      <sharedItems count="10">
        <s v="GBP"/>
        <s v="NGN"/>
        <s v="RWF"/>
        <s v="USD"/>
        <s v="GHS"/>
        <s v="KES"/>
        <s v="XAF"/>
        <s v="ZAR"/>
        <s v="UGX"/>
        <s v="TZS"/>
      </sharedItems>
    </cacheField>
    <cacheField name="Total" numFmtId="0">
      <sharedItems containsSemiMixedTypes="0" containsString="0" containsNumber="1" minValue="4.1900000000000004" maxValue="44143"/>
    </cacheField>
    <cacheField name="Your Profit" numFmtId="0">
      <sharedItems containsSemiMixedTypes="0" containsString="0" containsNumber="1" minValue="3.4" maxValue="40994.03"/>
    </cacheField>
    <cacheField name="Days (Transaction Date)" numFmtId="0" databaseField="0">
      <fieldGroup base="1">
        <rangePr groupBy="days" startDate="2023-03-29T17:02:39" endDate="2023-07-27T01:11:35"/>
        <groupItems count="368">
          <s v="&lt;29/03/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7/2023"/>
        </groupItems>
      </fieldGroup>
    </cacheField>
    <cacheField name="Months (Transaction Date)" numFmtId="0" databaseField="0">
      <fieldGroup base="1">
        <rangePr groupBy="months" startDate="2023-03-29T17:02:39" endDate="2023-07-27T01:11:35"/>
        <groupItems count="14">
          <s v="&lt;29/03/2023"/>
          <s v="Jan"/>
          <s v="Feb"/>
          <s v="Mar"/>
          <s v="Apr"/>
          <s v="May"/>
          <s v="Jun"/>
          <s v="Jul"/>
          <s v="Aug"/>
          <s v="Sep"/>
          <s v="Oct"/>
          <s v="Nov"/>
          <s v="Dec"/>
          <s v="&gt;27/07/2023"/>
        </groupItems>
      </fieldGroup>
    </cacheField>
  </cacheFields>
  <extLst>
    <ext xmlns:x14="http://schemas.microsoft.com/office/spreadsheetml/2009/9/main" uri="{725AE2AE-9491-48be-B2B4-4EB974FC3084}">
      <x14:pivotCacheDefinition pivotCacheId="200081371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250.859451388889" createdVersion="8" refreshedVersion="8" minRefreshableVersion="3" recordCount="675" xr:uid="{43DEFD45-D9EB-4674-944A-9CD0E89FABE6}">
  <cacheSource type="worksheet">
    <worksheetSource name="Table2"/>
  </cacheSource>
  <cacheFields count="7">
    <cacheField name="Products" numFmtId="0">
      <sharedItems containsBlank="1" count="7">
        <s v="DATA ANALYSIS MADE EASY"/>
        <s v="DATA ANALYSIS MADE EASY &amp; TECHIES GUIDE TO MASTERING SOFT SKILLS IN A WORKPLACE"/>
        <s v="PBI, Excel and sql Class"/>
        <s v="DATA ANALYSIS Class"/>
        <s v="TECHIES GUIDE TO MASTERING SOFT SKILLS IN A WORKPLACE"/>
        <s v="12 Strategies to Grow Your Twitter Followers"/>
        <m/>
      </sharedItems>
    </cacheField>
    <cacheField name="Transaction Date" numFmtId="22">
      <sharedItems containsNonDate="0" containsDate="1" containsString="0" containsBlank="1" minDate="2023-03-29T17:02:00" maxDate="2023-11-19T11:35:00" count="673">
        <d v="2023-11-19T11:35:00"/>
        <d v="2023-11-18T19:09:00"/>
        <d v="2023-11-17T06:54:00"/>
        <d v="2023-11-16T13:00:00"/>
        <d v="2023-11-16T06:56:00"/>
        <d v="2023-11-16T06:36:00"/>
        <d v="2023-11-15T10:18:00"/>
        <d v="2023-11-14T06:37:00"/>
        <d v="2023-11-08T18:11:00"/>
        <d v="2023-11-06T10:58:00"/>
        <d v="2023-11-02T10:09:00"/>
        <d v="2023-11-01T09:22:00"/>
        <d v="2023-11-01T09:21:00"/>
        <d v="2023-11-01T07:20:00"/>
        <d v="2023-11-01T06:50:00"/>
        <d v="2023-11-01T03:26:00"/>
        <d v="2023-10-31T23:28:00"/>
        <d v="2023-10-31T16:31:00"/>
        <d v="2023-10-31T13:59:00"/>
        <d v="2023-10-31T12:41:00"/>
        <d v="2023-10-25T15:20:00"/>
        <d v="2023-10-24T13:59:00"/>
        <d v="2023-10-23T07:34:00"/>
        <d v="2023-10-23T00:17:00"/>
        <d v="2023-10-22T19:25:00"/>
        <d v="2023-10-22T10:46:00"/>
        <d v="2023-10-22T06:08:00"/>
        <d v="2023-10-21T19:45:00"/>
        <d v="2023-10-19T21:28:00"/>
        <d v="2023-10-19T12:50:00"/>
        <d v="2023-10-18T13:04:00"/>
        <d v="2023-10-18T09:39:00"/>
        <d v="2023-10-18T08:56:00"/>
        <d v="2023-10-18T01:30:00"/>
        <d v="2023-10-17T14:33:00"/>
        <d v="2023-10-17T14:02:00"/>
        <d v="2023-10-15T10:51:00"/>
        <d v="2023-10-11T13:53:00"/>
        <d v="2023-10-11T13:09:00"/>
        <d v="2023-10-11T10:42:00"/>
        <d v="2023-10-10T07:47:00"/>
        <d v="2023-10-07T15:52:00"/>
        <d v="2023-10-07T08:02:00"/>
        <d v="2023-10-05T21:36:00"/>
        <d v="2023-10-05T00:08:00"/>
        <d v="2023-10-03T21:23:00"/>
        <d v="2023-10-03T16:08:00"/>
        <d v="2023-10-03T12:02:00"/>
        <d v="2023-09-30T11:52:00"/>
        <d v="2023-09-30T05:54:00"/>
        <d v="2023-09-30T00:32:00"/>
        <d v="2023-09-29T19:54:00"/>
        <d v="2023-09-28T16:15:00"/>
        <d v="2023-09-27T11:12:00"/>
        <d v="2023-09-25T16:51:00"/>
        <d v="2023-09-24T17:42:00"/>
        <d v="2023-09-23T13:53:00"/>
        <d v="2023-09-20T09:53:00"/>
        <d v="2023-09-18T10:21:00"/>
        <d v="2023-09-17T21:23:00"/>
        <d v="2023-09-17T19:31:00"/>
        <d v="2023-09-17T18:17:00"/>
        <d v="2023-09-17T18:00:00"/>
        <d v="2023-09-13T19:55:00"/>
        <d v="2023-09-13T16:07:00"/>
        <d v="2023-09-12T10:23:00"/>
        <d v="2023-09-11T10:23:00"/>
        <d v="2023-09-09T16:06:00"/>
        <d v="2023-09-08T13:12:00"/>
        <d v="2023-09-08T12:12:00"/>
        <d v="2023-09-07T21:20:00"/>
        <d v="2023-09-06T07:24:00"/>
        <d v="2023-09-06T07:01:00"/>
        <d v="2023-09-05T19:02:00"/>
        <d v="2023-09-05T10:04:00"/>
        <d v="2023-09-05T09:42:00"/>
        <d v="2023-09-05T07:44:00"/>
        <d v="2023-09-05T06:57:00"/>
        <d v="2023-09-05T06:15:00"/>
        <d v="2023-09-05T05:34:00"/>
        <d v="2023-09-05T03:55:00"/>
        <d v="2023-09-05T02:36:00"/>
        <d v="2023-09-05T01:18:00"/>
        <d v="2023-09-04T23:25:00"/>
        <d v="2023-09-04T23:03:00"/>
        <d v="2023-09-04T21:32:00"/>
        <d v="2023-09-04T20:40:00"/>
        <d v="2023-09-04T19:17:00"/>
        <d v="2023-09-04T20:08:00"/>
        <d v="2023-09-04T18:21:00"/>
        <d v="2023-09-04T16:48:00"/>
        <d v="2023-09-04T15:25:00"/>
        <d v="2023-09-04T13:50:00"/>
        <d v="2023-09-04T13:16:00"/>
        <d v="2023-09-04T13:17:00"/>
        <d v="2023-09-04T12:22:00"/>
        <d v="2023-09-04T12:17:00"/>
        <d v="2023-09-04T11:51:00"/>
        <d v="2023-09-04T11:38:00"/>
        <d v="2023-09-04T10:58:00"/>
        <d v="2023-09-04T09:18:00"/>
        <d v="2023-09-04T04:32:00"/>
        <d v="2023-09-03T22:04:00"/>
        <d v="2023-09-03T21:58:00"/>
        <d v="2023-09-03T19:43:00"/>
        <d v="2023-09-03T19:33:00"/>
        <d v="2023-09-03T18:13:00"/>
        <d v="2023-09-03T18:09:00"/>
        <d v="2023-09-03T17:58:00"/>
        <d v="2023-09-03T17:56:00"/>
        <d v="2023-09-03T17:43:00"/>
        <d v="2023-09-03T17:20:00"/>
        <d v="2023-09-03T16:07:00"/>
        <d v="2023-09-03T12:08:00"/>
        <d v="2023-09-03T08:57:00"/>
        <d v="2023-09-03T07:06:00"/>
        <d v="2023-09-03T00:46:00"/>
        <d v="2023-09-02T15:55:00"/>
        <d v="2023-09-02T15:31:00"/>
        <d v="2023-09-02T14:01:00"/>
        <d v="2023-09-01T21:57:00"/>
        <d v="2023-09-01T19:41:00"/>
        <d v="2023-09-01T18:57:00"/>
        <d v="2023-09-01T16:13:00"/>
        <d v="2023-09-01T14:15:00"/>
        <d v="2023-09-01T13:30:00"/>
        <d v="2023-09-01T11:44:00"/>
        <d v="2023-09-01T11:23:00"/>
        <d v="2023-09-01T11:05:00"/>
        <d v="2023-09-01T10:39:00"/>
        <d v="2023-09-01T07:24:00"/>
        <d v="2023-09-01T01:34:00"/>
        <d v="2023-08-31T19:53:00"/>
        <d v="2023-08-31T18:39:00"/>
        <d v="2023-08-31T17:59:00"/>
        <d v="2023-08-31T17:03:00"/>
        <d v="2023-08-31T15:23:00"/>
        <d v="2023-08-31T14:34:00"/>
        <d v="2023-08-31T14:10:00"/>
        <d v="2023-08-31T14:11:00"/>
        <d v="2023-08-31T13:59:00"/>
        <d v="2023-08-31T13:39:00"/>
        <d v="2023-08-31T13:12:00"/>
        <d v="2023-08-31T11:34:00"/>
        <d v="2023-08-31T11:26:00"/>
        <d v="2023-08-31T11:03:00"/>
        <d v="2023-08-31T08:45:00"/>
        <d v="2023-08-31T07:12:00"/>
        <d v="2023-08-31T03:20:00"/>
        <d v="2023-08-31T00:57:00"/>
        <d v="2023-08-31T00:12:00"/>
        <d v="2023-08-30T21:46:00"/>
        <d v="2023-08-30T19:25:00"/>
        <d v="2023-08-30T16:56:00"/>
        <d v="2023-08-30T16:10:00"/>
        <d v="2023-08-30T15:04:00"/>
        <d v="2023-08-30T08:16:00"/>
        <d v="2023-08-29T23:19:00"/>
        <d v="2023-08-29T17:03:00"/>
        <d v="2023-08-29T16:25:00"/>
        <d v="2023-08-29T03:25:00"/>
        <d v="2023-08-28T17:54:00"/>
        <d v="2023-08-27T03:35:00"/>
        <d v="2023-08-26T12:22:00"/>
        <d v="2023-08-26T07:48:00"/>
        <d v="2023-08-25T23:34:00"/>
        <d v="2023-08-24T10:30:00"/>
        <d v="2023-08-24T10:08:00"/>
        <d v="2023-08-23T18:53:00"/>
        <d v="2023-08-23T18:22:00"/>
        <d v="2023-08-23T14:51:00"/>
        <d v="2023-08-23T12:26:00"/>
        <d v="2023-08-22T22:55:00"/>
        <d v="2023-08-21T19:42:00"/>
        <d v="2023-08-20T23:10:00"/>
        <d v="2023-08-19T22:36:00"/>
        <d v="2023-08-18T22:10:00"/>
        <d v="2023-08-17T09:09:00"/>
        <d v="2023-08-17T05:55:00"/>
        <d v="2023-08-15T10:56:00"/>
        <d v="2023-08-15T06:39:00"/>
        <d v="2023-08-14T23:38:00"/>
        <d v="2023-08-14T19:07:00"/>
        <d v="2023-08-14T18:18:00"/>
        <d v="2023-08-14T17:20:00"/>
        <d v="2023-08-14T11:28:00"/>
        <d v="2023-08-14T08:34:00"/>
        <d v="2023-08-14T07:09:00"/>
        <d v="2023-08-14T06:30:00"/>
        <d v="2023-08-14T04:11:00"/>
        <d v="2023-08-14T00:57:00"/>
        <d v="2023-08-13T22:23:00"/>
        <d v="2023-08-13T18:07:00"/>
        <d v="2023-08-13T13:01:00"/>
        <d v="2023-08-13T09:18:00"/>
        <d v="2023-08-13T08:06:00"/>
        <d v="2023-08-12T21:59:00"/>
        <d v="2023-08-12T20:30:00"/>
        <d v="2023-08-12T11:23:00"/>
        <d v="2023-08-12T11:22:00"/>
        <d v="2023-08-12T08:52:00"/>
        <d v="2023-08-12T07:41:00"/>
        <d v="2023-08-11T06:24:00"/>
        <d v="2023-08-10T06:51:00"/>
        <d v="2023-08-09T20:46:00"/>
        <d v="2023-08-09T18:45:00"/>
        <d v="2023-08-08T21:06:00"/>
        <d v="2023-08-08T11:56:00"/>
        <d v="2023-08-07T21:28:00"/>
        <d v="2023-08-07T07:50:00"/>
        <d v="2023-08-06T12:28:00"/>
        <d v="2023-08-04T23:01:00"/>
        <d v="2023-08-04T20:49:00"/>
        <d v="2023-08-04T18:27:00"/>
        <d v="2023-08-04T16:34:00"/>
        <d v="2023-08-04T15:05:00"/>
        <d v="2023-08-04T10:13:00"/>
        <d v="2023-08-03T13:03:00"/>
        <d v="2023-08-03T09:27:00"/>
        <d v="2023-08-03T08:24:00"/>
        <d v="2023-08-03T07:26:00"/>
        <d v="2023-08-03T06:12:00"/>
        <d v="2023-08-01T19:48:00"/>
        <d v="2023-08-01T11:33:00"/>
        <d v="2023-08-01T09:02:00"/>
        <d v="2023-08-01T06:12:00"/>
        <d v="2023-07-31T14:07:00"/>
        <d v="2023-07-30T20:38:00"/>
        <d v="2023-07-30T19:53:00"/>
        <d v="2023-07-30T19:22:00"/>
        <d v="2023-07-30T19:04:00"/>
        <d v="2023-07-30T07:01:00"/>
        <d v="2023-07-29T13:36:00"/>
        <d v="2023-07-29T01:40:00"/>
        <d v="2023-07-28T23:29:00"/>
        <d v="2023-07-28T20:39:00"/>
        <d v="2023-07-28T18:23:00"/>
        <d v="2023-07-27T15:59:00"/>
        <d v="2023-07-27T12:54:00"/>
        <d v="2023-07-27T01:11:00"/>
        <d v="2023-07-26T16:03:00"/>
        <d v="2023-07-25T06:54:00"/>
        <d v="2023-07-25T03:30:00"/>
        <d v="2023-07-22T09:33:00"/>
        <d v="2023-07-22T07:56:00"/>
        <d v="2023-07-21T14:29:00"/>
        <d v="2023-07-21T13:34:00"/>
        <d v="2023-07-20T20:37:00"/>
        <d v="2023-07-20T17:38:00"/>
        <d v="2023-07-20T08:04:00"/>
        <d v="2023-07-19T03:36:00"/>
        <d v="2023-07-16T19:27:00"/>
        <d v="2023-07-16T19:09:00"/>
        <d v="2023-07-13T13:18:00"/>
        <d v="2023-07-12T19:03:00"/>
        <d v="2023-07-12T09:38:00"/>
        <d v="2023-07-11T19:41:00"/>
        <d v="2023-07-11T14:52:00"/>
        <d v="2023-07-11T11:34:00"/>
        <d v="2023-07-10T23:07:00"/>
        <d v="2023-07-10T16:13:00"/>
        <d v="2023-07-10T07:58:00"/>
        <d v="2023-07-09T16:43:00"/>
        <d v="2023-07-07T01:23:00"/>
        <d v="2023-07-05T19:11:00"/>
        <d v="2023-07-05T11:54:00"/>
        <d v="2023-07-03T13:31:00"/>
        <d v="2023-07-02T17:20:00"/>
        <d v="2023-07-02T13:40:00"/>
        <d v="2023-07-01T14:50:00"/>
        <d v="2023-07-01T07:38:00"/>
        <d v="2023-06-30T19:17:00"/>
        <d v="2023-06-30T17:32:00"/>
        <d v="2023-06-30T17:23:00"/>
        <d v="2023-06-30T14:09:00"/>
        <d v="2023-06-29T13:20:00"/>
        <d v="2023-06-29T12:52:00"/>
        <d v="2023-06-29T09:13:00"/>
        <d v="2023-07-10T14:05:00"/>
        <d v="2023-06-28T08:24:00"/>
        <d v="2023-06-27T13:20:00"/>
        <d v="2023-06-25T14:32:00"/>
        <d v="2023-06-24T13:59:00"/>
        <d v="2023-06-23T17:28:00"/>
        <d v="2023-06-22T21:04:00"/>
        <d v="2023-06-22T19:55:00"/>
        <d v="2023-06-22T17:28:00"/>
        <d v="2023-06-22T05:40:00"/>
        <d v="2023-06-20T17:12:00"/>
        <d v="2023-06-20T12:49:00"/>
        <d v="2023-06-19T22:18:00"/>
        <d v="2023-06-19T20:17:00"/>
        <d v="2023-06-19T15:29:00"/>
        <d v="2023-06-19T14:38:00"/>
        <d v="2023-06-19T13:32:00"/>
        <d v="2023-06-19T11:28:00"/>
        <d v="2023-06-19T06:21:00"/>
        <d v="2023-06-18T23:07:00"/>
        <d v="2023-06-18T13:10:00"/>
        <d v="2023-06-18T09:56:00"/>
        <d v="2023-06-18T09:47:00"/>
        <d v="2023-06-17T14:21:00"/>
        <d v="2023-06-17T10:26:00"/>
        <d v="2023-06-16T13:59:00"/>
        <d v="2023-06-16T13:51:00"/>
        <d v="2023-06-16T12:56:00"/>
        <d v="2023-06-16T12:37:00"/>
        <d v="2023-06-16T10:23:00"/>
        <d v="2023-06-16T05:10:00"/>
        <d v="2023-06-15T15:40:00"/>
        <d v="2023-06-15T15:34:00"/>
        <d v="2023-06-14T23:11:00"/>
        <d v="2023-06-14T12:23:00"/>
        <d v="2023-06-13T10:30:00"/>
        <d v="2023-06-12T17:13:00"/>
        <d v="2023-06-12T11:45:00"/>
        <d v="2023-06-12T11:46:00"/>
        <d v="2023-06-12T11:48:00"/>
        <d v="2023-06-12T09:32:00"/>
        <d v="2023-06-11T22:33:00"/>
        <d v="2023-06-12T08:00:00"/>
        <d v="2023-06-11T19:25:00"/>
        <d v="2023-06-11T18:53:00"/>
        <d v="2023-06-11T18:47:00"/>
        <d v="2023-06-11T18:14:00"/>
        <d v="2023-06-11T17:24:00"/>
        <d v="2023-06-11T15:17:00"/>
        <d v="2023-06-11T11:59:00"/>
        <d v="2023-06-11T10:37:00"/>
        <d v="2023-06-11T08:31:00"/>
        <d v="2023-06-11T05:07:00"/>
        <d v="2023-06-11T00:06:00"/>
        <d v="2023-06-09T12:02:00"/>
        <d v="2023-06-07T18:15:00"/>
        <d v="2023-06-07T16:28:00"/>
        <d v="2023-06-07T14:16:00"/>
        <d v="2023-06-06T21:50:00"/>
        <d v="2023-06-06T16:08:00"/>
        <d v="2023-06-06T15:57:00"/>
        <d v="2023-06-06T08:29:00"/>
        <d v="2023-06-05T17:20:00"/>
        <d v="2023-06-05T13:27:00"/>
        <d v="2023-06-05T12:39:00"/>
        <d v="2023-06-04T21:50:00"/>
        <d v="2023-06-03T22:10:00"/>
        <d v="2023-06-03T21:23:00"/>
        <d v="2023-06-03T14:13:00"/>
        <d v="2023-06-03T13:10:00"/>
        <d v="2023-06-03T12:24:00"/>
        <d v="2023-06-03T11:04:00"/>
        <d v="2023-06-02T18:19:00"/>
        <d v="2023-06-02T09:24:00"/>
        <d v="2023-06-01T18:43:00"/>
        <d v="2023-06-01T12:24:00"/>
        <d v="2023-05-31T22:43:00"/>
        <d v="2023-05-31T16:16:00"/>
        <d v="2023-05-30T09:02:00"/>
        <d v="2023-05-30T02:26:00"/>
        <d v="2023-05-29T22:31:00"/>
        <d v="2023-05-29T21:29:00"/>
        <d v="2023-05-29T19:00:00"/>
        <d v="2023-05-29T17:54:00"/>
        <d v="2023-05-29T17:41:00"/>
        <d v="2023-05-29T16:58:00"/>
        <d v="2023-05-29T15:07:00"/>
        <d v="2023-05-29T10:56:00"/>
        <d v="2023-05-29T09:43:00"/>
        <d v="2023-05-29T08:29:00"/>
        <d v="2023-05-29T03:35:00"/>
        <d v="2023-05-28T20:04:00"/>
        <d v="2023-05-28T18:51:00"/>
        <d v="2023-05-28T18:31:00"/>
        <d v="2023-05-28T18:02:00"/>
        <d v="2023-05-26T11:10:00"/>
        <d v="2023-05-25T12:46:00"/>
        <d v="2023-05-25T11:23:00"/>
        <d v="2023-05-25T08:24:00"/>
        <d v="2023-05-25T07:21:00"/>
        <d v="2023-05-25T02:32:00"/>
        <d v="2023-05-23T14:23:00"/>
        <d v="2023-05-23T07:33:00"/>
        <d v="2023-05-23T07:05:00"/>
        <d v="2023-05-21T11:53:00"/>
        <d v="2023-05-21T07:42:00"/>
        <d v="2023-05-21T07:12:00"/>
        <d v="2023-05-20T23:40:00"/>
        <d v="2023-05-21T01:36:00"/>
        <d v="2023-05-20T21:10:00"/>
        <d v="2023-05-20T19:19:00"/>
        <d v="2023-05-20T17:45:00"/>
        <d v="2023-05-20T11:35:00"/>
        <d v="2023-05-20T06:03:00"/>
        <d v="2023-05-19T03:47:00"/>
        <d v="2023-05-18T14:04:00"/>
        <d v="2023-05-17T22:50:00"/>
        <d v="2023-05-17T19:58:00"/>
        <d v="2023-05-17T11:58:00"/>
        <d v="2023-05-16T15:53:00"/>
        <d v="2023-05-16T11:51:00"/>
        <d v="2023-05-16T11:35:00"/>
        <d v="2023-05-16T08:33:00"/>
        <d v="2023-05-16T05:06:00"/>
        <d v="2023-05-15T20:12:00"/>
        <d v="2023-05-15T17:07:00"/>
        <d v="2023-05-15T16:24:00"/>
        <d v="2023-05-15T12:54:00"/>
        <d v="2023-05-15T12:17:00"/>
        <d v="2023-05-15T09:27:00"/>
        <d v="2023-05-15T07:06:00"/>
        <d v="2023-05-15T01:23:00"/>
        <d v="2023-05-15T01:13:00"/>
        <d v="2023-05-14T23:11:00"/>
        <d v="2023-05-14T21:02:00"/>
        <d v="2023-05-14T16:49:00"/>
        <d v="2023-05-14T15:46:00"/>
        <d v="2023-05-14T15:42:00"/>
        <d v="2023-05-14T15:23:00"/>
        <d v="2023-05-14T12:55:00"/>
        <d v="2023-05-14T12:43:00"/>
        <d v="2023-05-14T12:37:00"/>
        <d v="2023-05-14T09:25:00"/>
        <d v="2023-05-14T09:29:00"/>
        <d v="2023-05-13T23:10:00"/>
        <d v="2023-05-13T22:15:00"/>
        <d v="2023-05-13T20:48:00"/>
        <d v="2023-05-13T20:20:00"/>
        <d v="2023-05-13T20:27:00"/>
        <d v="2023-05-13T20:16:00"/>
        <d v="2023-05-13T19:41:00"/>
        <d v="2023-05-13T18:29:00"/>
        <d v="2023-05-13T17:21:00"/>
        <d v="2023-05-13T16:08:00"/>
        <d v="2023-05-13T15:27:00"/>
        <d v="2023-05-13T09:03:00"/>
        <d v="2023-05-13T06:27:00"/>
        <d v="2023-05-12T21:52:00"/>
        <d v="2023-05-12T17:35:00"/>
        <d v="2023-05-12T09:45:00"/>
        <d v="2023-05-11T21:20:00"/>
        <d v="2023-05-11T21:16:00"/>
        <d v="2023-05-11T15:38:00"/>
        <d v="2023-05-11T08:24:00"/>
        <d v="2023-05-10T21:24:00"/>
        <d v="2023-05-10T18:14:00"/>
        <d v="2023-05-10T17:08:00"/>
        <d v="2023-05-10T16:28:00"/>
        <d v="2023-05-10T11:36:00"/>
        <d v="2023-05-10T09:14:00"/>
        <d v="2023-05-10T08:16:00"/>
        <d v="2023-05-10T00:57:00"/>
        <d v="2023-05-09T18:01:00"/>
        <d v="2023-05-09T13:15:00"/>
        <d v="2023-05-08T23:02:00"/>
        <d v="2023-05-08T14:13:00"/>
        <d v="2023-05-08T08:04:00"/>
        <d v="2023-05-08T07:31:00"/>
        <d v="2023-05-07T18:50:00"/>
        <d v="2023-05-07T18:41:00"/>
        <d v="2023-05-07T15:51:00"/>
        <d v="2023-05-06T18:50:00"/>
        <d v="2023-05-06T18:11:00"/>
        <d v="2023-05-06T17:10:00"/>
        <d v="2023-05-06T15:25:00"/>
        <d v="2023-05-06T16:06:00"/>
        <d v="2023-05-06T10:42:00"/>
        <d v="2023-05-06T10:01:00"/>
        <d v="2023-05-06T09:49:00"/>
        <d v="2023-05-06T09:48:00"/>
        <d v="2023-05-06T09:46:00"/>
        <d v="2023-05-05T23:38:00"/>
        <d v="2023-05-05T19:46:00"/>
        <d v="2023-05-05T14:07:00"/>
        <d v="2023-05-03T22:27:00"/>
        <d v="2023-05-03T21:17:00"/>
        <d v="2023-05-03T17:19:00"/>
        <d v="2023-05-02T14:36:00"/>
        <d v="2023-05-01T13:54:00"/>
        <d v="2023-05-01T09:00:00"/>
        <d v="2023-04-30T23:03:00"/>
        <d v="2023-04-30T13:11:00"/>
        <d v="2023-04-30T11:28:00"/>
        <d v="2023-04-29T19:32:00"/>
        <d v="2023-04-29T14:20:00"/>
        <d v="2023-04-29T15:40:00"/>
        <d v="2023-04-29T09:27:00"/>
        <d v="2023-04-29T03:55:00"/>
        <d v="2023-04-29T03:03:00"/>
        <d v="2023-04-28T16:24:00"/>
        <d v="2023-04-27T14:14:00"/>
        <d v="2023-04-27T10:49:00"/>
        <d v="2023-04-26T17:17:00"/>
        <d v="2023-04-26T15:22:00"/>
        <d v="2023-04-26T15:03:00"/>
        <d v="2023-04-25T20:09:00"/>
        <d v="2023-04-24T21:05:00"/>
        <d v="2023-04-24T17:36:00"/>
        <d v="2023-04-24T11:57:00"/>
        <d v="2023-04-21T03:11:00"/>
        <d v="2023-04-20T04:11:00"/>
        <d v="2023-04-18T14:21:00"/>
        <d v="2023-04-18T12:17:00"/>
        <d v="2023-04-18T06:36:00"/>
        <d v="2023-04-18T00:20:00"/>
        <d v="2023-04-17T22:30:00"/>
        <d v="2023-04-17T18:29:00"/>
        <d v="2023-04-17T16:07:00"/>
        <d v="2023-04-17T15:37:00"/>
        <d v="2023-04-16T19:56:00"/>
        <d v="2023-04-16T17:29:00"/>
        <d v="2023-04-16T12:59:00"/>
        <d v="2023-04-16T11:37:00"/>
        <d v="2023-04-16T03:23:00"/>
        <d v="2023-04-16T00:00:00"/>
        <d v="2023-04-15T22:42:00"/>
        <d v="2023-04-15T18:47:00"/>
        <d v="2023-04-15T14:28:00"/>
        <d v="2023-04-15T11:08:00"/>
        <d v="2023-04-14T21:09:00"/>
        <d v="2023-04-14T12:46:00"/>
        <d v="2023-04-14T12:10:00"/>
        <d v="2023-04-14T11:44:00"/>
        <d v="2023-04-14T07:00:00"/>
        <d v="2023-04-13T18:57:00"/>
        <d v="2023-04-13T14:17:00"/>
        <d v="2023-04-12T13:50:00"/>
        <d v="2023-04-12T12:09:00"/>
        <d v="2023-04-12T11:00:00"/>
        <d v="2023-04-12T10:04:00"/>
        <d v="2023-04-12T05:28:00"/>
        <d v="2023-04-12T12:07:00"/>
        <d v="2023-04-11T22:40:00"/>
        <d v="2023-04-11T21:58:00"/>
        <d v="2023-04-11T19:51:00"/>
        <d v="2023-04-11T13:35:00"/>
        <d v="2023-04-11T10:03:00"/>
        <d v="2023-04-11T07:27:00"/>
        <d v="2023-04-11T04:29:00"/>
        <d v="2023-04-10T19:16:00"/>
        <d v="2023-04-10T18:48:00"/>
        <d v="2023-04-10T15:24:00"/>
        <d v="2023-04-10T11:21:00"/>
        <d v="2023-04-10T08:08:00"/>
        <d v="2023-04-09T11:19:00"/>
        <d v="2023-04-09T01:23:00"/>
        <d v="2023-04-08T19:41:00"/>
        <d v="2023-04-08T00:19:00"/>
        <d v="2023-04-07T23:02:00"/>
        <d v="2023-04-07T20:33:00"/>
        <d v="2023-04-07T17:38:00"/>
        <d v="2023-04-07T17:12:00"/>
        <d v="2023-04-07T15:12:00"/>
        <d v="2023-04-07T14:32:00"/>
        <d v="2023-04-07T14:10:00"/>
        <d v="2023-04-07T13:39:00"/>
        <d v="2023-04-07T13:12:00"/>
        <d v="2023-04-07T12:20:00"/>
        <d v="2023-04-07T11:59:00"/>
        <d v="2023-04-07T11:47:00"/>
        <d v="2023-04-07T09:55:00"/>
        <d v="2023-04-07T08:47:00"/>
        <d v="2023-04-07T08:14:00"/>
        <d v="2023-04-07T07:32:00"/>
        <d v="2023-04-07T05:37:00"/>
        <d v="2023-04-07T05:14:00"/>
        <d v="2023-04-06T22:38:00"/>
        <d v="2023-04-06T22:35:00"/>
        <d v="2023-04-06T21:35:00"/>
        <d v="2023-04-06T21:27:00"/>
        <d v="2023-04-06T21:04:00"/>
        <d v="2023-04-06T20:49:00"/>
        <d v="2023-04-06T20:47:00"/>
        <d v="2023-04-06T20:20:00"/>
        <d v="2023-04-06T19:05:00"/>
        <d v="2023-04-06T18:54:00"/>
        <d v="2023-04-06T18:52:00"/>
        <d v="2023-04-06T18:44:00"/>
        <d v="2023-04-06T10:44:00"/>
        <d v="2023-04-06T10:33:00"/>
        <d v="2023-04-05T23:22:00"/>
        <d v="2023-04-05T22:30:00"/>
        <d v="2023-04-05T22:13:00"/>
        <d v="2023-04-05T20:37:00"/>
        <d v="2023-04-05T19:10:00"/>
        <d v="2023-04-05T18:34:00"/>
        <d v="2023-04-05T18:30:00"/>
        <d v="2023-04-05T18:12:00"/>
        <d v="2023-04-05T17:57:00"/>
        <d v="2023-04-05T17:36:00"/>
        <d v="2023-04-05T17:18:00"/>
        <d v="2023-04-05T15:54:00"/>
        <d v="2023-04-05T14:44:00"/>
        <d v="2023-04-05T14:13:00"/>
        <d v="2023-04-05T13:06:00"/>
        <d v="2023-04-05T10:16:00"/>
        <d v="2023-04-05T09:48:00"/>
        <d v="2023-04-05T08:38:00"/>
        <d v="2023-04-05T07:48:00"/>
        <d v="2023-04-05T05:35:00"/>
        <d v="2023-04-05T03:21:00"/>
        <d v="2023-04-05T00:48:00"/>
        <d v="2023-04-05T00:19:00"/>
        <d v="2023-04-04T20:48:00"/>
        <d v="2023-04-04T19:57:00"/>
        <d v="2023-04-04T15:47:00"/>
        <d v="2023-04-04T15:26:00"/>
        <d v="2023-04-04T14:36:00"/>
        <d v="2023-04-04T13:53:00"/>
        <d v="2023-04-04T13:36:00"/>
        <d v="2023-04-04T12:46:00"/>
        <d v="2023-04-04T10:38:00"/>
        <d v="2023-04-04T09:01:00"/>
        <d v="2023-04-04T08:33:00"/>
        <d v="2023-04-04T08:24:00"/>
        <d v="2023-04-04T08:15:00"/>
        <d v="2023-04-04T07:49:00"/>
        <d v="2023-04-04T07:08:00"/>
        <d v="2023-04-04T05:59:00"/>
        <d v="2023-04-04T05:57:00"/>
        <d v="2023-04-04T04:59:00"/>
        <d v="2023-04-04T04:57:00"/>
        <d v="2023-04-03T23:10:00"/>
        <d v="2023-04-03T23:01:00"/>
        <d v="2023-04-03T22:27:00"/>
        <d v="2023-04-03T22:03:00"/>
        <d v="2023-04-03T21:50:00"/>
        <d v="2023-04-03T21:42:00"/>
        <d v="2023-04-03T20:51:00"/>
        <d v="2023-04-03T20:45:00"/>
        <d v="2023-04-03T20:37:00"/>
        <d v="2023-04-03T20:07:00"/>
        <d v="2023-04-03T19:54:00"/>
        <d v="2023-04-03T19:21:00"/>
        <d v="2023-04-03T19:06:00"/>
        <d v="2023-04-03T18:42:00"/>
        <d v="2023-04-03T18:20:00"/>
        <d v="2023-04-03T17:52:00"/>
        <d v="2023-04-03T17:50:00"/>
        <d v="2023-04-03T17:47:00"/>
        <d v="2023-04-03T17:40:00"/>
        <d v="2023-04-03T17:41:00"/>
        <d v="2023-04-03T17:29:00"/>
        <d v="2023-04-03T17:14:00"/>
        <d v="2023-04-03T17:01:00"/>
        <d v="2023-04-03T16:52:00"/>
        <d v="2023-04-03T16:44:00"/>
        <d v="2023-04-04T11:48:00"/>
        <d v="2023-04-03T16:05:00"/>
        <d v="2023-04-03T15:49:00"/>
        <d v="2023-04-03T15:37:00"/>
        <d v="2023-04-03T15:32:00"/>
        <d v="2023-04-03T15:19:00"/>
        <d v="2023-04-04T11:47:00"/>
        <d v="2023-04-03T13:52:00"/>
        <d v="2023-04-03T13:09:00"/>
        <d v="2023-04-03T12:41:00"/>
        <d v="2023-04-03T12:33:00"/>
        <d v="2023-04-03T11:35:00"/>
        <d v="2023-04-03T11:22:00"/>
        <d v="2023-04-03T11:23:00"/>
        <d v="2023-04-03T11:15:00"/>
        <d v="2023-04-03T10:26:00"/>
        <d v="2023-04-03T09:16:00"/>
        <d v="2023-04-03T07:50:00"/>
        <d v="2023-04-03T07:47:00"/>
        <d v="2023-04-03T07:28:00"/>
        <d v="2023-04-03T06:26:00"/>
        <d v="2023-04-03T00:07:00"/>
        <d v="2023-04-02T21:22:00"/>
        <d v="2023-04-02T20:17:00"/>
        <d v="2023-04-02T19:04:00"/>
        <d v="2023-04-02T19:01:00"/>
        <d v="2023-03-29T17:02:00"/>
        <m/>
      </sharedItems>
      <fieldGroup par="6"/>
    </cacheField>
    <cacheField name="Currency" numFmtId="0">
      <sharedItems containsBlank="1" count="11">
        <s v="GBP"/>
        <s v="GHS"/>
        <s v="NGN"/>
        <s v="ZAR"/>
        <s v="KES"/>
        <s v="USD"/>
        <s v="RWF"/>
        <s v="UGX"/>
        <s v="TZS"/>
        <s v="XAF"/>
        <m/>
      </sharedItems>
    </cacheField>
    <cacheField name="Total" numFmtId="0">
      <sharedItems containsString="0" containsBlank="1" containsNumber="1" minValue="4.1900000000000004" maxValue="44143"/>
    </cacheField>
    <cacheField name="Your Profit" numFmtId="0">
      <sharedItems containsSemiMixedTypes="0" containsString="0" containsNumber="1" minValue="3.4" maxValue="1974115.4020000016"/>
    </cacheField>
    <cacheField name="Days (Transaction Date)" numFmtId="0" databaseField="0">
      <fieldGroup base="1">
        <rangePr groupBy="days" startDate="2023-03-29T17:02:00" endDate="2023-11-19T11:35:00"/>
        <groupItems count="368">
          <s v="&lt;29/03/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9/11/2023"/>
        </groupItems>
      </fieldGroup>
    </cacheField>
    <cacheField name="Months (Transaction Date)" numFmtId="0" databaseField="0">
      <fieldGroup base="1">
        <rangePr groupBy="months" startDate="2023-03-29T17:02:00" endDate="2023-11-19T11:35:00"/>
        <groupItems count="14">
          <s v="&lt;29/03/2023"/>
          <s v="Jan"/>
          <s v="Feb"/>
          <s v="Mar"/>
          <s v="Apr"/>
          <s v="May"/>
          <s v="Jun"/>
          <s v="Jul"/>
          <s v="Aug"/>
          <s v="Sep"/>
          <s v="Oct"/>
          <s v="Nov"/>
          <s v="Dec"/>
          <s v="&gt;19/11/2023"/>
        </groupItems>
      </fieldGroup>
    </cacheField>
  </cacheFields>
  <extLst>
    <ext xmlns:x14="http://schemas.microsoft.com/office/spreadsheetml/2009/9/main" uri="{725AE2AE-9491-48be-B2B4-4EB974FC3084}">
      <x14:pivotCacheDefinition pivotCacheId="45379109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159.620385995368" createdVersion="8" refreshedVersion="8" minRefreshableVersion="3" recordCount="465" xr:uid="{BF089DE3-2129-40C2-87BA-EEBC65396CD2}">
  <cacheSource type="worksheet">
    <worksheetSource ref="A1:E675" sheet="Project"/>
  </cacheSource>
  <cacheFields count="7">
    <cacheField name="Products" numFmtId="0">
      <sharedItems count="3">
        <s v="DATA ANALYSIS MADE EASY"/>
        <s v="TECHIES GUIDE TO MASTERING SOFT SKILLS IN A WORKPLACE"/>
        <s v="12 Strategies to Grow Your Twitter Followers"/>
      </sharedItems>
    </cacheField>
    <cacheField name="Transaction Date" numFmtId="22">
      <sharedItems containsSemiMixedTypes="0" containsNonDate="0" containsDate="1" containsString="0" minDate="2023-03-29T17:02:39" maxDate="2023-08-07T07:50:40" count="465">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3:06:56"/>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d v="2023-03-29T17:02:39"/>
      </sharedItems>
      <fieldGroup par="6"/>
    </cacheField>
    <cacheField name="Currency" numFmtId="0">
      <sharedItems count="10">
        <s v="GBP"/>
        <s v="NGN"/>
        <s v="GHS"/>
        <s v="ZAR"/>
        <s v="XAF"/>
        <s v="USD"/>
        <s v="RWF"/>
        <s v="KES"/>
        <s v="UGX"/>
        <s v="TZS"/>
      </sharedItems>
    </cacheField>
    <cacheField name="Total" numFmtId="0">
      <sharedItems containsSemiMixedTypes="0" containsString="0" containsNumber="1" minValue="4.1900000000000004" maxValue="44143"/>
    </cacheField>
    <cacheField name="Naira Total" numFmtId="43">
      <sharedItems containsSemiMixedTypes="0" containsString="0" containsNumber="1" minValue="1770" maxValue="14700"/>
    </cacheField>
    <cacheField name="Days (Transaction Date)" numFmtId="0" databaseField="0">
      <fieldGroup base="1">
        <rangePr groupBy="days" startDate="2023-03-29T17:02:39" endDate="2023-08-07T07:50:40"/>
        <groupItems count="368">
          <s v="&lt;29/03/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08/2023"/>
        </groupItems>
      </fieldGroup>
    </cacheField>
    <cacheField name="Months (Transaction Date)" numFmtId="0" databaseField="0">
      <fieldGroup base="1">
        <rangePr groupBy="months" startDate="2023-03-29T17:02:39" endDate="2023-08-07T07:50:40"/>
        <groupItems count="14">
          <s v="&lt;29/03/2023"/>
          <s v="Jan"/>
          <s v="Feb"/>
          <s v="Mar"/>
          <s v="Apr"/>
          <s v="May"/>
          <s v="Jun"/>
          <s v="Jul"/>
          <s v="Aug"/>
          <s v="Sep"/>
          <s v="Oct"/>
          <s v="Nov"/>
          <s v="Dec"/>
          <s v="&gt;07/08/2023"/>
        </groupItems>
      </fieldGroup>
    </cacheField>
  </cacheFields>
  <extLst>
    <ext xmlns:x14="http://schemas.microsoft.com/office/spreadsheetml/2009/9/main" uri="{725AE2AE-9491-48be-B2B4-4EB974FC3084}">
      <x14:pivotCacheDefinition pivotCacheId="15955344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x v="0"/>
    <x v="0"/>
    <x v="0"/>
    <n v="8.51"/>
    <n v="7.41"/>
    <n v="6808"/>
  </r>
  <r>
    <x v="0"/>
    <x v="1"/>
    <x v="1"/>
    <n v="5500"/>
    <n v="5230"/>
    <n v="5500"/>
  </r>
  <r>
    <x v="0"/>
    <x v="2"/>
    <x v="2"/>
    <n v="8397.92"/>
    <n v="7844.04"/>
    <n v="3496.0540959999998"/>
  </r>
  <r>
    <x v="0"/>
    <x v="3"/>
    <x v="1"/>
    <n v="5500"/>
    <n v="5230"/>
    <n v="5500"/>
  </r>
  <r>
    <x v="0"/>
    <x v="4"/>
    <x v="3"/>
    <n v="15"/>
    <n v="13.45"/>
    <n v="10500"/>
  </r>
  <r>
    <x v="0"/>
    <x v="5"/>
    <x v="4"/>
    <n v="91"/>
    <n v="84.61"/>
    <n v="2730"/>
  </r>
  <r>
    <x v="0"/>
    <x v="6"/>
    <x v="1"/>
    <n v="5500"/>
    <n v="5230"/>
    <n v="5500"/>
  </r>
  <r>
    <x v="0"/>
    <x v="7"/>
    <x v="3"/>
    <n v="15"/>
    <n v="13.45"/>
    <n v="10500"/>
  </r>
  <r>
    <x v="0"/>
    <x v="8"/>
    <x v="0"/>
    <n v="8.51"/>
    <n v="7.41"/>
    <n v="6808"/>
  </r>
  <r>
    <x v="0"/>
    <x v="9"/>
    <x v="5"/>
    <n v="994"/>
    <n v="924.21"/>
    <n v="3270.26"/>
  </r>
  <r>
    <x v="0"/>
    <x v="10"/>
    <x v="1"/>
    <n v="5500"/>
    <n v="5230"/>
    <n v="5500"/>
  </r>
  <r>
    <x v="0"/>
    <x v="11"/>
    <x v="1"/>
    <n v="5500"/>
    <n v="5230"/>
    <n v="5500"/>
  </r>
  <r>
    <x v="0"/>
    <x v="12"/>
    <x v="3"/>
    <n v="15"/>
    <n v="13.45"/>
    <n v="10500"/>
  </r>
  <r>
    <x v="0"/>
    <x v="13"/>
    <x v="1"/>
    <n v="5500"/>
    <n v="5230"/>
    <n v="5500"/>
  </r>
  <r>
    <x v="0"/>
    <x v="14"/>
    <x v="1"/>
    <n v="5500"/>
    <n v="5230"/>
    <n v="5500"/>
  </r>
  <r>
    <x v="0"/>
    <x v="15"/>
    <x v="3"/>
    <n v="15"/>
    <n v="13.45"/>
    <n v="10500"/>
  </r>
  <r>
    <x v="0"/>
    <x v="16"/>
    <x v="0"/>
    <n v="8.51"/>
    <n v="7.41"/>
    <n v="6808"/>
  </r>
  <r>
    <x v="0"/>
    <x v="17"/>
    <x v="1"/>
    <n v="5500"/>
    <n v="5230"/>
    <n v="5500"/>
  </r>
  <r>
    <x v="0"/>
    <x v="18"/>
    <x v="3"/>
    <n v="15"/>
    <n v="13.45"/>
    <n v="10500"/>
  </r>
  <r>
    <x v="0"/>
    <x v="19"/>
    <x v="6"/>
    <n v="4239.28"/>
    <n v="3934.92"/>
    <n v="3206.5913919999998"/>
  </r>
  <r>
    <x v="1"/>
    <x v="20"/>
    <x v="4"/>
    <n v="59"/>
    <n v="54.27"/>
    <n v="1770"/>
  </r>
  <r>
    <x v="0"/>
    <x v="21"/>
    <x v="1"/>
    <n v="5500"/>
    <n v="5230"/>
    <n v="5500"/>
  </r>
  <r>
    <x v="0"/>
    <x v="22"/>
    <x v="1"/>
    <n v="5500"/>
    <n v="5230"/>
    <n v="5500"/>
  </r>
  <r>
    <x v="0"/>
    <x v="23"/>
    <x v="1"/>
    <n v="5500"/>
    <n v="5230"/>
    <n v="5500"/>
  </r>
  <r>
    <x v="0"/>
    <x v="24"/>
    <x v="1"/>
    <n v="5500"/>
    <n v="5230"/>
    <n v="5500"/>
  </r>
  <r>
    <x v="0"/>
    <x v="25"/>
    <x v="1"/>
    <n v="5500"/>
    <n v="5230"/>
    <n v="5500"/>
  </r>
  <r>
    <x v="0"/>
    <x v="26"/>
    <x v="1"/>
    <n v="5500"/>
    <n v="5230"/>
    <n v="5500"/>
  </r>
  <r>
    <x v="0"/>
    <x v="27"/>
    <x v="1"/>
    <n v="5500"/>
    <n v="5230"/>
    <n v="5500"/>
  </r>
  <r>
    <x v="0"/>
    <x v="28"/>
    <x v="3"/>
    <n v="15"/>
    <n v="13.45"/>
    <n v="10500"/>
  </r>
  <r>
    <x v="0"/>
    <x v="29"/>
    <x v="5"/>
    <n v="1058"/>
    <n v="984.93"/>
    <n v="3480.82"/>
  </r>
  <r>
    <x v="0"/>
    <x v="30"/>
    <x v="3"/>
    <n v="15"/>
    <n v="13.45"/>
    <n v="10500"/>
  </r>
  <r>
    <x v="0"/>
    <x v="31"/>
    <x v="1"/>
    <n v="5500"/>
    <n v="5230"/>
    <n v="5500"/>
  </r>
  <r>
    <x v="0"/>
    <x v="32"/>
    <x v="1"/>
    <n v="5500"/>
    <n v="5230"/>
    <n v="5500"/>
  </r>
  <r>
    <x v="1"/>
    <x v="20"/>
    <x v="4"/>
    <n v="59"/>
    <n v="54.27"/>
    <n v="1770"/>
  </r>
  <r>
    <x v="0"/>
    <x v="33"/>
    <x v="4"/>
    <n v="92"/>
    <n v="85.85"/>
    <n v="2760"/>
  </r>
  <r>
    <x v="0"/>
    <x v="34"/>
    <x v="0"/>
    <n v="8.51"/>
    <n v="7.41"/>
    <n v="6808"/>
  </r>
  <r>
    <x v="0"/>
    <x v="35"/>
    <x v="3"/>
    <n v="15"/>
    <n v="13.45"/>
    <n v="10500"/>
  </r>
  <r>
    <x v="0"/>
    <x v="36"/>
    <x v="4"/>
    <n v="91"/>
    <n v="85.44"/>
    <n v="2730"/>
  </r>
  <r>
    <x v="0"/>
    <x v="37"/>
    <x v="3"/>
    <n v="15"/>
    <n v="13.45"/>
    <n v="10500"/>
  </r>
  <r>
    <x v="0"/>
    <x v="38"/>
    <x v="5"/>
    <n v="1042"/>
    <n v="969.26"/>
    <n v="3428.18"/>
  </r>
  <r>
    <x v="0"/>
    <x v="39"/>
    <x v="0"/>
    <n v="8.51"/>
    <n v="7.41"/>
    <n v="6808"/>
  </r>
  <r>
    <x v="0"/>
    <x v="40"/>
    <x v="3"/>
    <n v="15"/>
    <n v="13.45"/>
    <n v="10500"/>
  </r>
  <r>
    <x v="0"/>
    <x v="41"/>
    <x v="1"/>
    <n v="5500"/>
    <n v="5230"/>
    <n v="5500"/>
  </r>
  <r>
    <x v="0"/>
    <x v="42"/>
    <x v="4"/>
    <n v="84"/>
    <n v="77.92"/>
    <n v="2520"/>
  </r>
  <r>
    <x v="0"/>
    <x v="43"/>
    <x v="1"/>
    <n v="5500"/>
    <n v="5230"/>
    <n v="5500"/>
  </r>
  <r>
    <x v="0"/>
    <x v="44"/>
    <x v="1"/>
    <n v="5500"/>
    <n v="5230"/>
    <n v="5500"/>
  </r>
  <r>
    <x v="0"/>
    <x v="45"/>
    <x v="1"/>
    <n v="5500"/>
    <n v="5230"/>
    <n v="5500"/>
  </r>
  <r>
    <x v="0"/>
    <x v="46"/>
    <x v="3"/>
    <n v="15"/>
    <n v="13.45"/>
    <n v="10500"/>
  </r>
  <r>
    <x v="0"/>
    <x v="47"/>
    <x v="5"/>
    <n v="1161"/>
    <n v="1082.47"/>
    <n v="3819.69"/>
  </r>
  <r>
    <x v="0"/>
    <x v="48"/>
    <x v="3"/>
    <n v="15"/>
    <n v="13.45"/>
    <n v="10500"/>
  </r>
  <r>
    <x v="0"/>
    <x v="49"/>
    <x v="3"/>
    <n v="15"/>
    <n v="13.45"/>
    <n v="10500"/>
  </r>
  <r>
    <x v="0"/>
    <x v="50"/>
    <x v="3"/>
    <n v="12.27"/>
    <n v="7.6369999999999996"/>
    <n v="8589"/>
  </r>
  <r>
    <x v="0"/>
    <x v="51"/>
    <x v="3"/>
    <n v="15"/>
    <n v="13.45"/>
    <n v="10500"/>
  </r>
  <r>
    <x v="0"/>
    <x v="52"/>
    <x v="3"/>
    <n v="12.27"/>
    <n v="10.91"/>
    <n v="8589"/>
  </r>
  <r>
    <x v="0"/>
    <x v="53"/>
    <x v="1"/>
    <n v="5500"/>
    <n v="5230"/>
    <n v="5500"/>
  </r>
  <r>
    <x v="0"/>
    <x v="54"/>
    <x v="1"/>
    <n v="4500.1000000000004"/>
    <n v="4270.1000000000004"/>
    <n v="4500.1000000000004"/>
  </r>
  <r>
    <x v="0"/>
    <x v="55"/>
    <x v="0"/>
    <n v="6.96"/>
    <n v="5.97"/>
    <n v="5568"/>
  </r>
  <r>
    <x v="0"/>
    <x v="56"/>
    <x v="0"/>
    <n v="6.51"/>
    <n v="5.55"/>
    <n v="5208"/>
  </r>
  <r>
    <x v="0"/>
    <x v="57"/>
    <x v="0"/>
    <n v="6.51"/>
    <n v="5.55"/>
    <n v="5208"/>
  </r>
  <r>
    <x v="0"/>
    <x v="58"/>
    <x v="7"/>
    <n v="124.68"/>
    <n v="115.2"/>
    <n v="4929.8472000000002"/>
  </r>
  <r>
    <x v="0"/>
    <x v="59"/>
    <x v="1"/>
    <n v="4500.1000000000004"/>
    <n v="4270.1000000000004"/>
    <n v="4500.1000000000004"/>
  </r>
  <r>
    <x v="0"/>
    <x v="60"/>
    <x v="3"/>
    <n v="15"/>
    <n v="13.45"/>
    <n v="10500"/>
  </r>
  <r>
    <x v="0"/>
    <x v="61"/>
    <x v="3"/>
    <n v="15"/>
    <n v="13.45"/>
    <n v="10500"/>
  </r>
  <r>
    <x v="0"/>
    <x v="62"/>
    <x v="1"/>
    <n v="4500.1000000000004"/>
    <n v="4270.1000000000004"/>
    <n v="4500.1000000000004"/>
  </r>
  <r>
    <x v="0"/>
    <x v="63"/>
    <x v="3"/>
    <n v="15"/>
    <n v="13.45"/>
    <n v="10500"/>
  </r>
  <r>
    <x v="0"/>
    <x v="64"/>
    <x v="1"/>
    <n v="4500.1000000000004"/>
    <n v="4270.1000000000004"/>
    <n v="4500.1000000000004"/>
  </r>
  <r>
    <x v="0"/>
    <x v="65"/>
    <x v="3"/>
    <n v="15"/>
    <n v="13.45"/>
    <n v="10500"/>
  </r>
  <r>
    <x v="0"/>
    <x v="66"/>
    <x v="1"/>
    <n v="5500"/>
    <n v="5230"/>
    <n v="5500"/>
  </r>
  <r>
    <x v="0"/>
    <x v="67"/>
    <x v="1"/>
    <n v="5500"/>
    <n v="5230"/>
    <n v="5500"/>
  </r>
  <r>
    <x v="0"/>
    <x v="68"/>
    <x v="3"/>
    <n v="12.27"/>
    <n v="10.91"/>
    <n v="8589"/>
  </r>
  <r>
    <x v="0"/>
    <x v="69"/>
    <x v="1"/>
    <n v="4500.1000000000004"/>
    <n v="4270.1000000000004"/>
    <n v="4500.1000000000004"/>
  </r>
  <r>
    <x v="1"/>
    <x v="70"/>
    <x v="3"/>
    <n v="9"/>
    <n v="7.87"/>
    <n v="6300"/>
  </r>
  <r>
    <x v="0"/>
    <x v="71"/>
    <x v="1"/>
    <n v="5500"/>
    <n v="5230"/>
    <n v="5500"/>
  </r>
  <r>
    <x v="0"/>
    <x v="72"/>
    <x v="1"/>
    <n v="5500"/>
    <n v="5230"/>
    <n v="5500"/>
  </r>
  <r>
    <x v="0"/>
    <x v="73"/>
    <x v="5"/>
    <n v="1255"/>
    <n v="1171.81"/>
    <n v="4128.95"/>
  </r>
  <r>
    <x v="0"/>
    <x v="74"/>
    <x v="1"/>
    <n v="5500"/>
    <n v="5230"/>
    <n v="5500"/>
  </r>
  <r>
    <x v="1"/>
    <x v="75"/>
    <x v="0"/>
    <n v="4.1900000000000004"/>
    <n v="3.4"/>
    <n v="3352.0000000000005"/>
  </r>
  <r>
    <x v="1"/>
    <x v="76"/>
    <x v="1"/>
    <n v="2500"/>
    <n v="2350"/>
    <n v="2500"/>
  </r>
  <r>
    <x v="1"/>
    <x v="77"/>
    <x v="1"/>
    <n v="2500"/>
    <n v="2350"/>
    <n v="2500"/>
  </r>
  <r>
    <x v="1"/>
    <x v="78"/>
    <x v="1"/>
    <n v="3500"/>
    <n v="3310"/>
    <n v="3500"/>
  </r>
  <r>
    <x v="0"/>
    <x v="79"/>
    <x v="3"/>
    <n v="15"/>
    <n v="13.45"/>
    <n v="10500"/>
  </r>
  <r>
    <x v="0"/>
    <x v="80"/>
    <x v="1"/>
    <n v="5500"/>
    <n v="5230"/>
    <n v="5500"/>
  </r>
  <r>
    <x v="0"/>
    <x v="81"/>
    <x v="1"/>
    <n v="5500"/>
    <n v="5230"/>
    <n v="5500"/>
  </r>
  <r>
    <x v="0"/>
    <x v="82"/>
    <x v="1"/>
    <n v="5500"/>
    <n v="5230"/>
    <n v="5500"/>
  </r>
  <r>
    <x v="0"/>
    <x v="83"/>
    <x v="3"/>
    <n v="15"/>
    <n v="13.45"/>
    <n v="10500"/>
  </r>
  <r>
    <x v="0"/>
    <x v="84"/>
    <x v="1"/>
    <n v="5500"/>
    <n v="5230"/>
    <n v="5500"/>
  </r>
  <r>
    <x v="0"/>
    <x v="85"/>
    <x v="0"/>
    <n v="9.24"/>
    <n v="8.09"/>
    <n v="7392"/>
  </r>
  <r>
    <x v="0"/>
    <x v="86"/>
    <x v="1"/>
    <n v="5500"/>
    <n v="5230"/>
    <n v="5500"/>
  </r>
  <r>
    <x v="0"/>
    <x v="87"/>
    <x v="1"/>
    <n v="5500"/>
    <n v="5230"/>
    <n v="5500"/>
  </r>
  <r>
    <x v="0"/>
    <x v="88"/>
    <x v="1"/>
    <n v="5500"/>
    <n v="5230"/>
    <n v="5500"/>
  </r>
  <r>
    <x v="0"/>
    <x v="89"/>
    <x v="1"/>
    <n v="5500"/>
    <n v="5230"/>
    <n v="5500"/>
  </r>
  <r>
    <x v="0"/>
    <x v="90"/>
    <x v="3"/>
    <n v="15"/>
    <n v="13.45"/>
    <n v="10500"/>
  </r>
  <r>
    <x v="0"/>
    <x v="91"/>
    <x v="1"/>
    <n v="5500"/>
    <n v="5230"/>
    <n v="5500"/>
  </r>
  <r>
    <x v="0"/>
    <x v="92"/>
    <x v="3"/>
    <n v="15"/>
    <n v="13.45"/>
    <n v="10500"/>
  </r>
  <r>
    <x v="0"/>
    <x v="93"/>
    <x v="1"/>
    <n v="5500"/>
    <n v="5230"/>
    <n v="5500"/>
  </r>
  <r>
    <x v="0"/>
    <x v="94"/>
    <x v="5"/>
    <n v="1710"/>
    <n v="1603.61"/>
    <n v="5625.9"/>
  </r>
  <r>
    <x v="0"/>
    <x v="95"/>
    <x v="3"/>
    <n v="15"/>
    <n v="13.45"/>
    <n v="10500"/>
  </r>
  <r>
    <x v="0"/>
    <x v="96"/>
    <x v="3"/>
    <n v="15"/>
    <n v="13.45"/>
    <n v="10500"/>
  </r>
  <r>
    <x v="0"/>
    <x v="97"/>
    <x v="1"/>
    <n v="5500"/>
    <n v="5230"/>
    <n v="5500"/>
  </r>
  <r>
    <x v="0"/>
    <x v="98"/>
    <x v="1"/>
    <n v="5500"/>
    <n v="5230"/>
    <n v="5500"/>
  </r>
  <r>
    <x v="0"/>
    <x v="99"/>
    <x v="3"/>
    <n v="15"/>
    <n v="13.45"/>
    <n v="10500"/>
  </r>
  <r>
    <x v="0"/>
    <x v="100"/>
    <x v="1"/>
    <n v="5500"/>
    <n v="3661"/>
    <n v="5500"/>
  </r>
  <r>
    <x v="0"/>
    <x v="101"/>
    <x v="1"/>
    <n v="5500"/>
    <n v="5230"/>
    <n v="5500"/>
  </r>
  <r>
    <x v="0"/>
    <x v="102"/>
    <x v="3"/>
    <n v="15"/>
    <n v="13.45"/>
    <n v="10500"/>
  </r>
  <r>
    <x v="0"/>
    <x v="103"/>
    <x v="0"/>
    <n v="9.31"/>
    <n v="8.16"/>
    <n v="7448"/>
  </r>
  <r>
    <x v="0"/>
    <x v="104"/>
    <x v="3"/>
    <n v="15"/>
    <n v="13.45"/>
    <n v="10500"/>
  </r>
  <r>
    <x v="0"/>
    <x v="105"/>
    <x v="3"/>
    <n v="15"/>
    <n v="13.45"/>
    <n v="10500"/>
  </r>
  <r>
    <x v="0"/>
    <x v="106"/>
    <x v="1"/>
    <n v="5500"/>
    <n v="5230"/>
    <n v="5500"/>
  </r>
  <r>
    <x v="0"/>
    <x v="107"/>
    <x v="0"/>
    <n v="9.33"/>
    <n v="8.18"/>
    <n v="7464"/>
  </r>
  <r>
    <x v="0"/>
    <x v="108"/>
    <x v="3"/>
    <n v="15"/>
    <n v="13.45"/>
    <n v="10500"/>
  </r>
  <r>
    <x v="0"/>
    <x v="109"/>
    <x v="1"/>
    <n v="5500"/>
    <n v="5230"/>
    <n v="5500"/>
  </r>
  <r>
    <x v="0"/>
    <x v="110"/>
    <x v="1"/>
    <n v="5500"/>
    <n v="5230"/>
    <n v="5500"/>
  </r>
  <r>
    <x v="0"/>
    <x v="111"/>
    <x v="3"/>
    <n v="15"/>
    <n v="13.45"/>
    <n v="10500"/>
  </r>
  <r>
    <x v="0"/>
    <x v="112"/>
    <x v="1"/>
    <n v="5500"/>
    <n v="5230"/>
    <n v="5500"/>
  </r>
  <r>
    <x v="0"/>
    <x v="113"/>
    <x v="1"/>
    <n v="5500"/>
    <n v="5230"/>
    <n v="5500"/>
  </r>
  <r>
    <x v="0"/>
    <x v="114"/>
    <x v="1"/>
    <n v="5500"/>
    <n v="5230"/>
    <n v="5500"/>
  </r>
  <r>
    <x v="0"/>
    <x v="115"/>
    <x v="1"/>
    <n v="5500"/>
    <n v="5230"/>
    <n v="5500"/>
  </r>
  <r>
    <x v="0"/>
    <x v="116"/>
    <x v="3"/>
    <n v="15"/>
    <n v="13.45"/>
    <n v="10500"/>
  </r>
  <r>
    <x v="0"/>
    <x v="117"/>
    <x v="1"/>
    <n v="5500"/>
    <n v="5230"/>
    <n v="5500"/>
  </r>
  <r>
    <x v="0"/>
    <x v="118"/>
    <x v="0"/>
    <n v="9.41"/>
    <n v="8.25"/>
    <n v="7528"/>
  </r>
  <r>
    <x v="0"/>
    <x v="119"/>
    <x v="4"/>
    <n v="147"/>
    <n v="138.38"/>
    <n v="4410"/>
  </r>
  <r>
    <x v="0"/>
    <x v="120"/>
    <x v="1"/>
    <n v="5500"/>
    <n v="5230"/>
    <n v="5500"/>
  </r>
  <r>
    <x v="0"/>
    <x v="121"/>
    <x v="1"/>
    <n v="5500"/>
    <n v="5230"/>
    <n v="5500"/>
  </r>
  <r>
    <x v="0"/>
    <x v="122"/>
    <x v="1"/>
    <n v="5500"/>
    <n v="5230"/>
    <n v="5500"/>
  </r>
  <r>
    <x v="0"/>
    <x v="123"/>
    <x v="3"/>
    <n v="15"/>
    <n v="13.45"/>
    <n v="10500"/>
  </r>
  <r>
    <x v="0"/>
    <x v="124"/>
    <x v="5"/>
    <n v="1716"/>
    <n v="1610.15"/>
    <n v="5645.64"/>
  </r>
  <r>
    <x v="0"/>
    <x v="125"/>
    <x v="1"/>
    <n v="5500"/>
    <n v="5230"/>
    <n v="5500"/>
  </r>
  <r>
    <x v="0"/>
    <x v="126"/>
    <x v="1"/>
    <n v="5500"/>
    <n v="5230"/>
    <n v="5500"/>
  </r>
  <r>
    <x v="0"/>
    <x v="127"/>
    <x v="1"/>
    <n v="5500"/>
    <n v="5230"/>
    <n v="5500"/>
  </r>
  <r>
    <x v="0"/>
    <x v="128"/>
    <x v="3"/>
    <n v="15"/>
    <n v="13.45"/>
    <n v="10500"/>
  </r>
  <r>
    <x v="0"/>
    <x v="129"/>
    <x v="3"/>
    <n v="15"/>
    <n v="13.45"/>
    <n v="10500"/>
  </r>
  <r>
    <x v="0"/>
    <x v="130"/>
    <x v="1"/>
    <n v="5500"/>
    <n v="5230"/>
    <n v="5500"/>
  </r>
  <r>
    <x v="0"/>
    <x v="131"/>
    <x v="3"/>
    <n v="15"/>
    <n v="13.45"/>
    <n v="10500"/>
  </r>
  <r>
    <x v="0"/>
    <x v="132"/>
    <x v="5"/>
    <n v="1715"/>
    <n v="1609.02"/>
    <n v="5642.35"/>
  </r>
  <r>
    <x v="0"/>
    <x v="133"/>
    <x v="6"/>
    <n v="7299.03"/>
    <n v="6811.09"/>
    <n v="5520.9862919999996"/>
  </r>
  <r>
    <x v="0"/>
    <x v="134"/>
    <x v="8"/>
    <n v="44143"/>
    <n v="40994.03"/>
    <n v="5438.4175999999998"/>
  </r>
  <r>
    <x v="0"/>
    <x v="135"/>
    <x v="3"/>
    <n v="15"/>
    <n v="13.45"/>
    <n v="10500"/>
  </r>
  <r>
    <x v="0"/>
    <x v="136"/>
    <x v="1"/>
    <n v="5500"/>
    <n v="5230"/>
    <n v="5500"/>
  </r>
  <r>
    <x v="0"/>
    <x v="137"/>
    <x v="3"/>
    <n v="15"/>
    <n v="13.45"/>
    <n v="10500"/>
  </r>
  <r>
    <x v="0"/>
    <x v="138"/>
    <x v="1"/>
    <n v="5500"/>
    <n v="5230"/>
    <n v="5500"/>
  </r>
  <r>
    <x v="0"/>
    <x v="139"/>
    <x v="1"/>
    <n v="10500"/>
    <n v="10030"/>
    <n v="10500"/>
  </r>
  <r>
    <x v="0"/>
    <x v="140"/>
    <x v="1"/>
    <n v="10500"/>
    <n v="10030"/>
    <n v="10500"/>
  </r>
  <r>
    <x v="0"/>
    <x v="141"/>
    <x v="1"/>
    <n v="10500"/>
    <n v="7021"/>
    <n v="10500"/>
  </r>
  <r>
    <x v="0"/>
    <x v="142"/>
    <x v="1"/>
    <n v="10500"/>
    <n v="10030"/>
    <n v="10500"/>
  </r>
  <r>
    <x v="0"/>
    <x v="143"/>
    <x v="3"/>
    <n v="21"/>
    <n v="19.03"/>
    <n v="14700"/>
  </r>
  <r>
    <x v="0"/>
    <x v="144"/>
    <x v="3"/>
    <n v="21"/>
    <n v="19.03"/>
    <n v="14700"/>
  </r>
  <r>
    <x v="0"/>
    <x v="145"/>
    <x v="0"/>
    <n v="17.84"/>
    <n v="16.09"/>
    <n v="14272"/>
  </r>
  <r>
    <x v="0"/>
    <x v="146"/>
    <x v="1"/>
    <n v="10500"/>
    <n v="7021"/>
    <n v="10500"/>
  </r>
  <r>
    <x v="0"/>
    <x v="147"/>
    <x v="0"/>
    <n v="17.84"/>
    <n v="16.09"/>
    <n v="14272"/>
  </r>
  <r>
    <x v="0"/>
    <x v="148"/>
    <x v="3"/>
    <n v="21"/>
    <n v="19.03"/>
    <n v="14700"/>
  </r>
  <r>
    <x v="0"/>
    <x v="149"/>
    <x v="3"/>
    <n v="21"/>
    <n v="19.03"/>
    <n v="14700"/>
  </r>
  <r>
    <x v="0"/>
    <x v="150"/>
    <x v="1"/>
    <n v="10500"/>
    <n v="10030"/>
    <n v="10500"/>
  </r>
  <r>
    <x v="0"/>
    <x v="151"/>
    <x v="1"/>
    <n v="10500"/>
    <n v="10030"/>
    <n v="10500"/>
  </r>
  <r>
    <x v="0"/>
    <x v="152"/>
    <x v="3"/>
    <n v="21"/>
    <n v="19.03"/>
    <n v="14700"/>
  </r>
  <r>
    <x v="0"/>
    <x v="153"/>
    <x v="3"/>
    <n v="21"/>
    <n v="19.03"/>
    <n v="14700"/>
  </r>
  <r>
    <x v="0"/>
    <x v="154"/>
    <x v="1"/>
    <n v="10500"/>
    <n v="10030"/>
    <n v="10500"/>
  </r>
  <r>
    <x v="0"/>
    <x v="155"/>
    <x v="0"/>
    <n v="17.829999999999998"/>
    <n v="16.079999999999998"/>
    <n v="14263.999999999998"/>
  </r>
  <r>
    <x v="0"/>
    <x v="156"/>
    <x v="0"/>
    <n v="17.829999999999998"/>
    <n v="16.079999999999998"/>
    <n v="14263.999999999998"/>
  </r>
  <r>
    <x v="0"/>
    <x v="157"/>
    <x v="1"/>
    <n v="10500"/>
    <n v="10030"/>
    <n v="10500"/>
  </r>
  <r>
    <x v="0"/>
    <x v="158"/>
    <x v="1"/>
    <n v="5500"/>
    <n v="5230"/>
    <n v="5500"/>
  </r>
  <r>
    <x v="0"/>
    <x v="159"/>
    <x v="0"/>
    <n v="9.3000000000000007"/>
    <n v="8.15"/>
    <n v="7440.0000000000009"/>
  </r>
  <r>
    <x v="0"/>
    <x v="160"/>
    <x v="3"/>
    <n v="14"/>
    <n v="12.52"/>
    <n v="9800"/>
  </r>
  <r>
    <x v="0"/>
    <x v="161"/>
    <x v="1"/>
    <n v="5500"/>
    <n v="5230"/>
    <n v="5500"/>
  </r>
  <r>
    <x v="0"/>
    <x v="162"/>
    <x v="0"/>
    <n v="9.3000000000000007"/>
    <n v="8.15"/>
    <n v="7440.0000000000009"/>
  </r>
  <r>
    <x v="0"/>
    <x v="163"/>
    <x v="6"/>
    <n v="7171.38"/>
    <n v="6691.1"/>
    <n v="5424.4318320000002"/>
  </r>
  <r>
    <x v="0"/>
    <x v="164"/>
    <x v="3"/>
    <n v="14"/>
    <n v="8.7639999999999993"/>
    <n v="9800"/>
  </r>
  <r>
    <x v="0"/>
    <x v="165"/>
    <x v="1"/>
    <n v="5500"/>
    <n v="5230"/>
    <n v="5500"/>
  </r>
  <r>
    <x v="0"/>
    <x v="166"/>
    <x v="3"/>
    <n v="14"/>
    <n v="12.52"/>
    <n v="9800"/>
  </r>
  <r>
    <x v="0"/>
    <x v="167"/>
    <x v="5"/>
    <n v="1691"/>
    <n v="1586.24"/>
    <n v="5563.39"/>
  </r>
  <r>
    <x v="0"/>
    <x v="168"/>
    <x v="1"/>
    <n v="5500"/>
    <n v="5230"/>
    <n v="5500"/>
  </r>
  <r>
    <x v="0"/>
    <x v="169"/>
    <x v="3"/>
    <n v="14"/>
    <n v="12.52"/>
    <n v="9800"/>
  </r>
  <r>
    <x v="0"/>
    <x v="170"/>
    <x v="1"/>
    <n v="5500"/>
    <n v="5230"/>
    <n v="5500"/>
  </r>
  <r>
    <x v="0"/>
    <x v="171"/>
    <x v="4"/>
    <n v="154"/>
    <n v="145.01"/>
    <n v="4620"/>
  </r>
  <r>
    <x v="0"/>
    <x v="172"/>
    <x v="1"/>
    <n v="5500"/>
    <n v="3661"/>
    <n v="5500"/>
  </r>
  <r>
    <x v="0"/>
    <x v="173"/>
    <x v="3"/>
    <n v="14"/>
    <n v="12.52"/>
    <n v="9800"/>
  </r>
  <r>
    <x v="0"/>
    <x v="174"/>
    <x v="3"/>
    <n v="14"/>
    <n v="12.52"/>
    <n v="9800"/>
  </r>
  <r>
    <x v="0"/>
    <x v="175"/>
    <x v="3"/>
    <n v="14"/>
    <n v="12.52"/>
    <n v="9800"/>
  </r>
  <r>
    <x v="0"/>
    <x v="176"/>
    <x v="1"/>
    <n v="5500"/>
    <n v="3661"/>
    <n v="5500"/>
  </r>
  <r>
    <x v="0"/>
    <x v="177"/>
    <x v="1"/>
    <n v="5500"/>
    <n v="5230"/>
    <n v="5500"/>
  </r>
  <r>
    <x v="0"/>
    <x v="178"/>
    <x v="7"/>
    <n v="229.93"/>
    <n v="214.13"/>
    <n v="9091.4321999999993"/>
  </r>
  <r>
    <x v="0"/>
    <x v="179"/>
    <x v="1"/>
    <n v="5500"/>
    <n v="3661"/>
    <n v="5500"/>
  </r>
  <r>
    <x v="0"/>
    <x v="180"/>
    <x v="1"/>
    <n v="5500"/>
    <n v="5230"/>
    <n v="5500"/>
  </r>
  <r>
    <x v="0"/>
    <x v="181"/>
    <x v="1"/>
    <n v="5500"/>
    <n v="5230"/>
    <n v="5500"/>
  </r>
  <r>
    <x v="0"/>
    <x v="182"/>
    <x v="0"/>
    <n v="9.32"/>
    <n v="5.7190000000000003"/>
    <n v="7456"/>
  </r>
  <r>
    <x v="0"/>
    <x v="183"/>
    <x v="1"/>
    <n v="5500"/>
    <n v="5230"/>
    <n v="5500"/>
  </r>
  <r>
    <x v="0"/>
    <x v="184"/>
    <x v="1"/>
    <n v="5500"/>
    <n v="3661"/>
    <n v="5500"/>
  </r>
  <r>
    <x v="0"/>
    <x v="185"/>
    <x v="0"/>
    <n v="9.32"/>
    <n v="5.3105000000000002"/>
    <n v="7456"/>
  </r>
  <r>
    <x v="0"/>
    <x v="186"/>
    <x v="1"/>
    <n v="5500"/>
    <n v="5230"/>
    <n v="5500"/>
  </r>
  <r>
    <x v="0"/>
    <x v="187"/>
    <x v="1"/>
    <n v="5500"/>
    <n v="3661"/>
    <n v="5500"/>
  </r>
  <r>
    <x v="0"/>
    <x v="188"/>
    <x v="0"/>
    <n v="9.32"/>
    <n v="8.17"/>
    <n v="7456"/>
  </r>
  <r>
    <x v="0"/>
    <x v="189"/>
    <x v="1"/>
    <n v="5500"/>
    <n v="5230"/>
    <n v="5500"/>
  </r>
  <r>
    <x v="0"/>
    <x v="190"/>
    <x v="3"/>
    <n v="14"/>
    <n v="12.52"/>
    <n v="9800"/>
  </r>
  <r>
    <x v="0"/>
    <x v="191"/>
    <x v="1"/>
    <n v="5500"/>
    <n v="5230"/>
    <n v="5500"/>
  </r>
  <r>
    <x v="0"/>
    <x v="192"/>
    <x v="0"/>
    <n v="9.32"/>
    <n v="8.17"/>
    <n v="7456"/>
  </r>
  <r>
    <x v="0"/>
    <x v="193"/>
    <x v="1"/>
    <n v="5500"/>
    <n v="5230"/>
    <n v="5500"/>
  </r>
  <r>
    <x v="0"/>
    <x v="194"/>
    <x v="1"/>
    <n v="5500"/>
    <n v="5230"/>
    <n v="5500"/>
  </r>
  <r>
    <x v="0"/>
    <x v="195"/>
    <x v="1"/>
    <n v="5500"/>
    <n v="5230"/>
    <n v="5500"/>
  </r>
  <r>
    <x v="0"/>
    <x v="196"/>
    <x v="1"/>
    <n v="5500"/>
    <n v="5230"/>
    <n v="5500"/>
  </r>
  <r>
    <x v="0"/>
    <x v="197"/>
    <x v="1"/>
    <n v="5500"/>
    <n v="3661"/>
    <n v="5500"/>
  </r>
  <r>
    <x v="0"/>
    <x v="198"/>
    <x v="1"/>
    <n v="5500"/>
    <n v="5230"/>
    <n v="5500"/>
  </r>
  <r>
    <x v="0"/>
    <x v="199"/>
    <x v="3"/>
    <n v="14"/>
    <n v="8.1379999999999999"/>
    <n v="9800"/>
  </r>
  <r>
    <x v="0"/>
    <x v="200"/>
    <x v="0"/>
    <n v="9.23"/>
    <n v="5.6559999999999997"/>
    <n v="7384"/>
  </r>
  <r>
    <x v="0"/>
    <x v="201"/>
    <x v="1"/>
    <n v="5500"/>
    <n v="5230"/>
    <n v="5500"/>
  </r>
  <r>
    <x v="0"/>
    <x v="202"/>
    <x v="3"/>
    <n v="14"/>
    <n v="12.52"/>
    <n v="9800"/>
  </r>
  <r>
    <x v="0"/>
    <x v="203"/>
    <x v="0"/>
    <n v="9.2200000000000006"/>
    <n v="5.2454999999999998"/>
    <n v="7376.0000000000009"/>
  </r>
  <r>
    <x v="0"/>
    <x v="204"/>
    <x v="1"/>
    <n v="5500"/>
    <n v="3661"/>
    <n v="5500"/>
  </r>
  <r>
    <x v="0"/>
    <x v="205"/>
    <x v="1"/>
    <n v="5500"/>
    <n v="5230"/>
    <n v="5500"/>
  </r>
  <r>
    <x v="0"/>
    <x v="206"/>
    <x v="1"/>
    <n v="5500"/>
    <n v="5230"/>
    <n v="5500"/>
  </r>
  <r>
    <x v="0"/>
    <x v="207"/>
    <x v="4"/>
    <n v="156"/>
    <n v="146.28"/>
    <n v="4680"/>
  </r>
  <r>
    <x v="0"/>
    <x v="208"/>
    <x v="3"/>
    <n v="14"/>
    <n v="8.1379999999999999"/>
    <n v="9800"/>
  </r>
  <r>
    <x v="0"/>
    <x v="209"/>
    <x v="3"/>
    <n v="14"/>
    <n v="8.7639999999999993"/>
    <n v="9800"/>
  </r>
  <r>
    <x v="0"/>
    <x v="210"/>
    <x v="3"/>
    <n v="14"/>
    <n v="8.7639999999999993"/>
    <n v="9800"/>
  </r>
  <r>
    <x v="0"/>
    <x v="211"/>
    <x v="1"/>
    <n v="5500"/>
    <n v="5230"/>
    <n v="5500"/>
  </r>
  <r>
    <x v="0"/>
    <x v="212"/>
    <x v="1"/>
    <n v="5500"/>
    <n v="3661"/>
    <n v="5500"/>
  </r>
  <r>
    <x v="0"/>
    <x v="213"/>
    <x v="3"/>
    <n v="14"/>
    <n v="12.52"/>
    <n v="9800"/>
  </r>
  <r>
    <x v="0"/>
    <x v="214"/>
    <x v="9"/>
    <n v="28162"/>
    <n v="18319.698"/>
    <n v="5525.3844000000008"/>
  </r>
  <r>
    <x v="0"/>
    <x v="215"/>
    <x v="1"/>
    <n v="5500"/>
    <n v="3661"/>
    <n v="5500"/>
  </r>
  <r>
    <x v="0"/>
    <x v="216"/>
    <x v="0"/>
    <n v="9.1999999999999993"/>
    <n v="7.78"/>
    <n v="7359.9999999999991"/>
  </r>
  <r>
    <x v="0"/>
    <x v="217"/>
    <x v="0"/>
    <n v="9.1999999999999993"/>
    <n v="7.78"/>
    <n v="7359.9999999999991"/>
  </r>
  <r>
    <x v="0"/>
    <x v="218"/>
    <x v="1"/>
    <n v="5500"/>
    <n v="5230"/>
    <n v="5500"/>
  </r>
  <r>
    <x v="0"/>
    <x v="219"/>
    <x v="4"/>
    <n v="155"/>
    <n v="145.96"/>
    <n v="4650"/>
  </r>
  <r>
    <x v="0"/>
    <x v="220"/>
    <x v="3"/>
    <n v="14"/>
    <n v="12.1"/>
    <n v="9800"/>
  </r>
  <r>
    <x v="0"/>
    <x v="221"/>
    <x v="1"/>
    <n v="5500"/>
    <n v="5230"/>
    <n v="5500"/>
  </r>
  <r>
    <x v="0"/>
    <x v="222"/>
    <x v="0"/>
    <n v="9.1999999999999993"/>
    <n v="5.4459999999999997"/>
    <n v="7359.9999999999991"/>
  </r>
  <r>
    <x v="0"/>
    <x v="223"/>
    <x v="1"/>
    <n v="5500"/>
    <n v="3661"/>
    <n v="5500"/>
  </r>
  <r>
    <x v="0"/>
    <x v="224"/>
    <x v="1"/>
    <n v="5500"/>
    <n v="5230"/>
    <n v="5500"/>
  </r>
  <r>
    <x v="0"/>
    <x v="225"/>
    <x v="1"/>
    <n v="5500"/>
    <n v="3661"/>
    <n v="5500"/>
  </r>
  <r>
    <x v="0"/>
    <x v="226"/>
    <x v="0"/>
    <n v="9.1999999999999993"/>
    <n v="5.4459999999999997"/>
    <n v="7359.9999999999991"/>
  </r>
  <r>
    <x v="0"/>
    <x v="227"/>
    <x v="1"/>
    <n v="5500"/>
    <n v="3661"/>
    <n v="5500"/>
  </r>
  <r>
    <x v="0"/>
    <x v="228"/>
    <x v="4"/>
    <n v="155"/>
    <n v="145.96"/>
    <n v="4650"/>
  </r>
  <r>
    <x v="0"/>
    <x v="229"/>
    <x v="4"/>
    <n v="156"/>
    <n v="146.31"/>
    <n v="4680"/>
  </r>
  <r>
    <x v="0"/>
    <x v="230"/>
    <x v="0"/>
    <n v="9.1999999999999993"/>
    <n v="7.78"/>
    <n v="7359.9999999999991"/>
  </r>
  <r>
    <x v="0"/>
    <x v="231"/>
    <x v="1"/>
    <n v="5500"/>
    <n v="5230"/>
    <n v="5500"/>
  </r>
  <r>
    <x v="0"/>
    <x v="232"/>
    <x v="1"/>
    <n v="5500"/>
    <n v="3661"/>
    <n v="5500"/>
  </r>
  <r>
    <x v="0"/>
    <x v="233"/>
    <x v="1"/>
    <n v="5500"/>
    <n v="3661"/>
    <n v="5500"/>
  </r>
  <r>
    <x v="0"/>
    <x v="234"/>
    <x v="1"/>
    <n v="5500"/>
    <n v="3661"/>
    <n v="5500"/>
  </r>
  <r>
    <x v="0"/>
    <x v="235"/>
    <x v="1"/>
    <n v="5500"/>
    <n v="5230"/>
    <n v="5500"/>
  </r>
  <r>
    <x v="0"/>
    <x v="236"/>
    <x v="0"/>
    <n v="9.31"/>
    <n v="5.516"/>
    <n v="7448"/>
  </r>
  <r>
    <x v="0"/>
    <x v="237"/>
    <x v="1"/>
    <n v="5500"/>
    <n v="5230"/>
    <n v="5500"/>
  </r>
  <r>
    <x v="0"/>
    <x v="238"/>
    <x v="1"/>
    <n v="5500"/>
    <n v="5230"/>
    <n v="5500"/>
  </r>
  <r>
    <x v="0"/>
    <x v="239"/>
    <x v="1"/>
    <n v="5500"/>
    <n v="5230"/>
    <n v="5500"/>
  </r>
  <r>
    <x v="0"/>
    <x v="240"/>
    <x v="4"/>
    <n v="155"/>
    <n v="145.96"/>
    <n v="4650"/>
  </r>
  <r>
    <x v="0"/>
    <x v="241"/>
    <x v="3"/>
    <n v="14"/>
    <n v="8.4700000000000006"/>
    <n v="9800"/>
  </r>
  <r>
    <x v="0"/>
    <x v="242"/>
    <x v="1"/>
    <n v="5500"/>
    <n v="5230"/>
    <n v="5500"/>
  </r>
  <r>
    <x v="0"/>
    <x v="243"/>
    <x v="3"/>
    <n v="14"/>
    <n v="12.1"/>
    <n v="9800"/>
  </r>
  <r>
    <x v="0"/>
    <x v="244"/>
    <x v="1"/>
    <n v="5500"/>
    <n v="3661"/>
    <n v="5500"/>
  </r>
  <r>
    <x v="0"/>
    <x v="245"/>
    <x v="3"/>
    <n v="14"/>
    <n v="12.1"/>
    <n v="9800"/>
  </r>
  <r>
    <x v="0"/>
    <x v="246"/>
    <x v="1"/>
    <n v="5500"/>
    <n v="3661"/>
    <n v="5500"/>
  </r>
  <r>
    <x v="0"/>
    <x v="247"/>
    <x v="5"/>
    <n v="1690"/>
    <n v="1584.93"/>
    <n v="5560.1"/>
  </r>
  <r>
    <x v="0"/>
    <x v="248"/>
    <x v="1"/>
    <n v="5500"/>
    <n v="5230"/>
    <n v="5500"/>
  </r>
  <r>
    <x v="0"/>
    <x v="249"/>
    <x v="4"/>
    <n v="157"/>
    <n v="147.81"/>
    <n v="4710"/>
  </r>
  <r>
    <x v="0"/>
    <x v="250"/>
    <x v="3"/>
    <n v="14"/>
    <n v="12.1"/>
    <n v="9800"/>
  </r>
  <r>
    <x v="0"/>
    <x v="251"/>
    <x v="1"/>
    <n v="5500"/>
    <n v="5230"/>
    <n v="5500"/>
  </r>
  <r>
    <x v="0"/>
    <x v="252"/>
    <x v="3"/>
    <n v="14"/>
    <n v="12.1"/>
    <n v="9800"/>
  </r>
  <r>
    <x v="0"/>
    <x v="253"/>
    <x v="3"/>
    <n v="14"/>
    <n v="12.1"/>
    <n v="9800"/>
  </r>
  <r>
    <x v="0"/>
    <x v="254"/>
    <x v="0"/>
    <n v="9.3800000000000008"/>
    <n v="7.94"/>
    <n v="7504.0000000000009"/>
  </r>
  <r>
    <x v="0"/>
    <x v="255"/>
    <x v="5"/>
    <n v="1683"/>
    <n v="1578.23"/>
    <n v="5537.07"/>
  </r>
  <r>
    <x v="0"/>
    <x v="256"/>
    <x v="3"/>
    <n v="14"/>
    <n v="12.1"/>
    <n v="9800"/>
  </r>
  <r>
    <x v="0"/>
    <x v="257"/>
    <x v="1"/>
    <n v="5500"/>
    <n v="5230"/>
    <n v="5500"/>
  </r>
  <r>
    <x v="0"/>
    <x v="258"/>
    <x v="3"/>
    <n v="14"/>
    <n v="12.1"/>
    <n v="9800"/>
  </r>
  <r>
    <x v="0"/>
    <x v="259"/>
    <x v="1"/>
    <n v="5500"/>
    <n v="5230"/>
    <n v="5500"/>
  </r>
  <r>
    <x v="0"/>
    <x v="260"/>
    <x v="3"/>
    <n v="14"/>
    <n v="12.1"/>
    <n v="9800"/>
  </r>
  <r>
    <x v="0"/>
    <x v="261"/>
    <x v="1"/>
    <n v="5500"/>
    <n v="5230"/>
    <n v="5500"/>
  </r>
  <r>
    <x v="0"/>
    <x v="262"/>
    <x v="3"/>
    <n v="14"/>
    <n v="12.1"/>
    <n v="9800"/>
  </r>
  <r>
    <x v="0"/>
    <x v="263"/>
    <x v="1"/>
    <n v="5500"/>
    <n v="5230"/>
    <n v="5500"/>
  </r>
  <r>
    <x v="0"/>
    <x v="264"/>
    <x v="7"/>
    <n v="213.78"/>
    <n v="198.95"/>
    <n v="8452.8611999999994"/>
  </r>
  <r>
    <x v="0"/>
    <x v="265"/>
    <x v="1"/>
    <n v="5500"/>
    <n v="5230"/>
    <n v="5500"/>
  </r>
  <r>
    <x v="0"/>
    <x v="266"/>
    <x v="1"/>
    <n v="5500"/>
    <n v="5230"/>
    <n v="5500"/>
  </r>
  <r>
    <x v="0"/>
    <x v="267"/>
    <x v="0"/>
    <n v="9.42"/>
    <n v="7.98"/>
    <n v="7536"/>
  </r>
  <r>
    <x v="0"/>
    <x v="268"/>
    <x v="1"/>
    <n v="5500"/>
    <n v="5230"/>
    <n v="5500"/>
  </r>
  <r>
    <x v="0"/>
    <x v="269"/>
    <x v="3"/>
    <n v="14"/>
    <n v="12.1"/>
    <n v="9800"/>
  </r>
  <r>
    <x v="0"/>
    <x v="270"/>
    <x v="1"/>
    <n v="5500"/>
    <n v="5230"/>
    <n v="5500"/>
  </r>
  <r>
    <x v="0"/>
    <x v="271"/>
    <x v="3"/>
    <n v="14"/>
    <n v="12.1"/>
    <n v="9800"/>
  </r>
  <r>
    <x v="0"/>
    <x v="272"/>
    <x v="5"/>
    <n v="1658"/>
    <n v="1554.63"/>
    <n v="5454.82"/>
  </r>
  <r>
    <x v="0"/>
    <x v="273"/>
    <x v="0"/>
    <n v="9.31"/>
    <n v="7.88"/>
    <n v="7448"/>
  </r>
  <r>
    <x v="0"/>
    <x v="274"/>
    <x v="1"/>
    <n v="5500"/>
    <n v="5230"/>
    <n v="5500"/>
  </r>
  <r>
    <x v="0"/>
    <x v="275"/>
    <x v="0"/>
    <n v="9.31"/>
    <n v="7.88"/>
    <n v="7448"/>
  </r>
  <r>
    <x v="0"/>
    <x v="276"/>
    <x v="1"/>
    <n v="5500"/>
    <n v="5230"/>
    <n v="5500"/>
  </r>
  <r>
    <x v="0"/>
    <x v="277"/>
    <x v="1"/>
    <n v="5500"/>
    <n v="5230"/>
    <n v="5500"/>
  </r>
  <r>
    <x v="0"/>
    <x v="278"/>
    <x v="5"/>
    <n v="1672"/>
    <n v="1567.96"/>
    <n v="5500.88"/>
  </r>
  <r>
    <x v="0"/>
    <x v="279"/>
    <x v="1"/>
    <n v="5500"/>
    <n v="5230"/>
    <n v="5500"/>
  </r>
  <r>
    <x v="0"/>
    <x v="280"/>
    <x v="1"/>
    <n v="5500"/>
    <n v="5230"/>
    <n v="5500"/>
  </r>
  <r>
    <x v="0"/>
    <x v="281"/>
    <x v="1"/>
    <n v="5500"/>
    <n v="5230"/>
    <n v="5500"/>
  </r>
  <r>
    <x v="0"/>
    <x v="282"/>
    <x v="3"/>
    <n v="14"/>
    <n v="12.1"/>
    <n v="9800"/>
  </r>
  <r>
    <x v="0"/>
    <x v="283"/>
    <x v="1"/>
    <n v="5500"/>
    <n v="5230"/>
    <n v="5500"/>
  </r>
  <r>
    <x v="0"/>
    <x v="284"/>
    <x v="0"/>
    <n v="9.3800000000000008"/>
    <n v="7.94"/>
    <n v="7504.0000000000009"/>
  </r>
  <r>
    <x v="0"/>
    <x v="285"/>
    <x v="1"/>
    <n v="5500"/>
    <n v="5230"/>
    <n v="5500"/>
  </r>
  <r>
    <x v="0"/>
    <x v="286"/>
    <x v="1"/>
    <n v="5500"/>
    <n v="5230"/>
    <n v="5500"/>
  </r>
  <r>
    <x v="0"/>
    <x v="287"/>
    <x v="1"/>
    <n v="5500"/>
    <n v="5230"/>
    <n v="5500"/>
  </r>
  <r>
    <x v="0"/>
    <x v="288"/>
    <x v="1"/>
    <n v="5500"/>
    <n v="5230"/>
    <n v="5500"/>
  </r>
  <r>
    <x v="0"/>
    <x v="289"/>
    <x v="1"/>
    <n v="5500"/>
    <n v="5230"/>
    <n v="5500"/>
  </r>
  <r>
    <x v="0"/>
    <x v="290"/>
    <x v="1"/>
    <n v="5500"/>
    <n v="5230"/>
    <n v="5500"/>
  </r>
  <r>
    <x v="1"/>
    <x v="20"/>
    <x v="4"/>
    <n v="59"/>
    <n v="54.27"/>
    <n v="1770"/>
  </r>
  <r>
    <x v="1"/>
    <x v="20"/>
    <x v="4"/>
    <n v="59"/>
    <n v="54.27"/>
    <n v="1770"/>
  </r>
  <r>
    <x v="0"/>
    <x v="291"/>
    <x v="3"/>
    <n v="14"/>
    <n v="12.1"/>
    <n v="9800"/>
  </r>
  <r>
    <x v="2"/>
    <x v="292"/>
    <x v="3"/>
    <n v="4.7"/>
    <n v="3.73"/>
    <n v="3290"/>
  </r>
  <r>
    <x v="0"/>
    <x v="293"/>
    <x v="3"/>
    <n v="14"/>
    <n v="12.1"/>
    <n v="9800"/>
  </r>
  <r>
    <x v="0"/>
    <x v="294"/>
    <x v="3"/>
    <n v="14"/>
    <n v="12.1"/>
    <n v="9800"/>
  </r>
  <r>
    <x v="0"/>
    <x v="295"/>
    <x v="3"/>
    <n v="14"/>
    <n v="12.1"/>
    <n v="9800"/>
  </r>
  <r>
    <x v="0"/>
    <x v="296"/>
    <x v="1"/>
    <n v="5500"/>
    <n v="5230"/>
    <n v="5500"/>
  </r>
  <r>
    <x v="0"/>
    <x v="297"/>
    <x v="3"/>
    <n v="14"/>
    <n v="12.1"/>
    <n v="9800"/>
  </r>
  <r>
    <x v="0"/>
    <x v="298"/>
    <x v="5"/>
    <n v="1661"/>
    <n v="1557.09"/>
    <n v="5464.6900000000005"/>
  </r>
  <r>
    <x v="0"/>
    <x v="299"/>
    <x v="3"/>
    <n v="14"/>
    <n v="12.1"/>
    <n v="9800"/>
  </r>
  <r>
    <x v="0"/>
    <x v="300"/>
    <x v="1"/>
    <n v="5500"/>
    <n v="5230"/>
    <n v="5500"/>
  </r>
  <r>
    <x v="0"/>
    <x v="301"/>
    <x v="4"/>
    <n v="141"/>
    <n v="132.79"/>
    <n v="4230"/>
  </r>
  <r>
    <x v="0"/>
    <x v="302"/>
    <x v="0"/>
    <n v="9.3000000000000007"/>
    <n v="7.87"/>
    <n v="7440.0000000000009"/>
  </r>
  <r>
    <x v="1"/>
    <x v="20"/>
    <x v="4"/>
    <n v="59"/>
    <n v="54.27"/>
    <n v="1770"/>
  </r>
  <r>
    <x v="1"/>
    <x v="20"/>
    <x v="4"/>
    <n v="59"/>
    <n v="54.27"/>
    <n v="1770"/>
  </r>
  <r>
    <x v="0"/>
    <x v="303"/>
    <x v="1"/>
    <n v="5500"/>
    <n v="5230"/>
    <n v="5500"/>
  </r>
  <r>
    <x v="0"/>
    <x v="304"/>
    <x v="4"/>
    <n v="142"/>
    <n v="133.72999999999999"/>
    <n v="4260"/>
  </r>
  <r>
    <x v="0"/>
    <x v="305"/>
    <x v="3"/>
    <n v="14"/>
    <n v="12.1"/>
    <n v="9800"/>
  </r>
  <r>
    <x v="0"/>
    <x v="306"/>
    <x v="0"/>
    <n v="9.3699999999999992"/>
    <n v="7.93"/>
    <n v="7495.9999999999991"/>
  </r>
  <r>
    <x v="0"/>
    <x v="307"/>
    <x v="1"/>
    <n v="5500"/>
    <n v="5230"/>
    <n v="5500"/>
  </r>
  <r>
    <x v="0"/>
    <x v="308"/>
    <x v="1"/>
    <n v="5500"/>
    <n v="5230"/>
    <n v="5500"/>
  </r>
  <r>
    <x v="0"/>
    <x v="309"/>
    <x v="1"/>
    <n v="5500"/>
    <n v="5230"/>
    <n v="5500"/>
  </r>
  <r>
    <x v="0"/>
    <x v="310"/>
    <x v="1"/>
    <n v="5500"/>
    <n v="5230"/>
    <n v="5500"/>
  </r>
  <r>
    <x v="0"/>
    <x v="311"/>
    <x v="3"/>
    <n v="14"/>
    <n v="12.1"/>
    <n v="9800"/>
  </r>
  <r>
    <x v="0"/>
    <x v="312"/>
    <x v="1"/>
    <n v="5500"/>
    <n v="5230"/>
    <n v="5500"/>
  </r>
  <r>
    <x v="0"/>
    <x v="313"/>
    <x v="3"/>
    <n v="14"/>
    <n v="12.1"/>
    <n v="9800"/>
  </r>
  <r>
    <x v="0"/>
    <x v="314"/>
    <x v="4"/>
    <n v="142"/>
    <n v="133.72999999999999"/>
    <n v="4260"/>
  </r>
  <r>
    <x v="0"/>
    <x v="315"/>
    <x v="1"/>
    <n v="5500"/>
    <n v="5230"/>
    <n v="5500"/>
  </r>
  <r>
    <x v="0"/>
    <x v="316"/>
    <x v="1"/>
    <n v="5500"/>
    <n v="5230"/>
    <n v="5500"/>
  </r>
  <r>
    <x v="0"/>
    <x v="317"/>
    <x v="1"/>
    <n v="5500"/>
    <n v="5230"/>
    <n v="5500"/>
  </r>
  <r>
    <x v="0"/>
    <x v="318"/>
    <x v="1"/>
    <n v="5500"/>
    <n v="5230"/>
    <n v="5500"/>
  </r>
  <r>
    <x v="0"/>
    <x v="319"/>
    <x v="1"/>
    <n v="5500"/>
    <n v="5230"/>
    <n v="5500"/>
  </r>
  <r>
    <x v="0"/>
    <x v="320"/>
    <x v="3"/>
    <n v="14"/>
    <n v="12.1"/>
    <n v="9800"/>
  </r>
  <r>
    <x v="0"/>
    <x v="321"/>
    <x v="3"/>
    <n v="14"/>
    <n v="12.1"/>
    <n v="9800"/>
  </r>
  <r>
    <x v="0"/>
    <x v="322"/>
    <x v="1"/>
    <n v="5500"/>
    <n v="5230"/>
    <n v="5500"/>
  </r>
  <r>
    <x v="0"/>
    <x v="323"/>
    <x v="2"/>
    <n v="13200.02"/>
    <n v="12358.02"/>
    <n v="5495.168326"/>
  </r>
  <r>
    <x v="0"/>
    <x v="324"/>
    <x v="1"/>
    <n v="5500"/>
    <n v="5230"/>
    <n v="5500"/>
  </r>
  <r>
    <x v="0"/>
    <x v="325"/>
    <x v="1"/>
    <n v="5500"/>
    <n v="5230"/>
    <n v="5500"/>
  </r>
  <r>
    <x v="0"/>
    <x v="326"/>
    <x v="1"/>
    <n v="5500"/>
    <n v="5230"/>
    <n v="5500"/>
  </r>
  <r>
    <x v="0"/>
    <x v="327"/>
    <x v="1"/>
    <n v="5500"/>
    <n v="5230"/>
    <n v="5500"/>
  </r>
  <r>
    <x v="0"/>
    <x v="328"/>
    <x v="1"/>
    <n v="5500"/>
    <n v="5230"/>
    <n v="5500"/>
  </r>
  <r>
    <x v="0"/>
    <x v="329"/>
    <x v="1"/>
    <n v="5500"/>
    <n v="5230"/>
    <n v="5500"/>
  </r>
  <r>
    <x v="0"/>
    <x v="330"/>
    <x v="1"/>
    <n v="5500"/>
    <n v="5230"/>
    <n v="5500"/>
  </r>
  <r>
    <x v="0"/>
    <x v="331"/>
    <x v="0"/>
    <n v="9.35"/>
    <n v="7.91"/>
    <n v="7480"/>
  </r>
  <r>
    <x v="0"/>
    <x v="332"/>
    <x v="3"/>
    <n v="14"/>
    <n v="12.1"/>
    <n v="9800"/>
  </r>
  <r>
    <x v="0"/>
    <x v="333"/>
    <x v="1"/>
    <n v="5500"/>
    <n v="5230"/>
    <n v="5500"/>
  </r>
  <r>
    <x v="0"/>
    <x v="334"/>
    <x v="5"/>
    <n v="1657"/>
    <n v="1553.45"/>
    <n v="5451.53"/>
  </r>
  <r>
    <x v="0"/>
    <x v="335"/>
    <x v="0"/>
    <n v="9.34"/>
    <n v="7.91"/>
    <n v="7472"/>
  </r>
  <r>
    <x v="0"/>
    <x v="336"/>
    <x v="3"/>
    <n v="14"/>
    <n v="12.1"/>
    <n v="9800"/>
  </r>
  <r>
    <x v="0"/>
    <x v="337"/>
    <x v="1"/>
    <n v="5500"/>
    <n v="5230"/>
    <n v="5500"/>
  </r>
  <r>
    <x v="0"/>
    <x v="338"/>
    <x v="1"/>
    <n v="5500"/>
    <n v="5230"/>
    <n v="5500"/>
  </r>
  <r>
    <x v="0"/>
    <x v="339"/>
    <x v="1"/>
    <n v="5500"/>
    <n v="5230"/>
    <n v="5500"/>
  </r>
  <r>
    <x v="0"/>
    <x v="340"/>
    <x v="1"/>
    <n v="5500"/>
    <n v="5230"/>
    <n v="5500"/>
  </r>
  <r>
    <x v="0"/>
    <x v="341"/>
    <x v="1"/>
    <n v="5500"/>
    <n v="5230"/>
    <n v="5500"/>
  </r>
  <r>
    <x v="0"/>
    <x v="342"/>
    <x v="1"/>
    <n v="5500"/>
    <n v="5230"/>
    <n v="5500"/>
  </r>
  <r>
    <x v="2"/>
    <x v="292"/>
    <x v="3"/>
    <n v="4.7"/>
    <n v="3.73"/>
    <n v="3290"/>
  </r>
  <r>
    <x v="0"/>
    <x v="343"/>
    <x v="1"/>
    <n v="5500"/>
    <n v="5230"/>
    <n v="5500"/>
  </r>
  <r>
    <x v="0"/>
    <x v="344"/>
    <x v="0"/>
    <n v="9.34"/>
    <n v="7.91"/>
    <n v="7472"/>
  </r>
  <r>
    <x v="0"/>
    <x v="345"/>
    <x v="1"/>
    <n v="5500"/>
    <n v="5230"/>
    <n v="5500"/>
  </r>
  <r>
    <x v="0"/>
    <x v="346"/>
    <x v="1"/>
    <n v="5500"/>
    <n v="5230"/>
    <n v="5500"/>
  </r>
  <r>
    <x v="0"/>
    <x v="347"/>
    <x v="3"/>
    <n v="14"/>
    <n v="12.1"/>
    <n v="9800"/>
  </r>
  <r>
    <x v="2"/>
    <x v="292"/>
    <x v="3"/>
    <n v="4.7"/>
    <n v="3.73"/>
    <n v="3290"/>
  </r>
  <r>
    <x v="0"/>
    <x v="348"/>
    <x v="3"/>
    <n v="14"/>
    <n v="12.1"/>
    <n v="9800"/>
  </r>
  <r>
    <x v="0"/>
    <x v="349"/>
    <x v="1"/>
    <n v="5500"/>
    <n v="5230"/>
    <n v="5500"/>
  </r>
  <r>
    <x v="0"/>
    <x v="350"/>
    <x v="0"/>
    <n v="9.34"/>
    <n v="7.91"/>
    <n v="7472"/>
  </r>
  <r>
    <x v="0"/>
    <x v="351"/>
    <x v="1"/>
    <n v="5500"/>
    <n v="5230"/>
    <n v="5500"/>
  </r>
  <r>
    <x v="0"/>
    <x v="352"/>
    <x v="4"/>
    <n v="147"/>
    <n v="138.03"/>
    <n v="4410"/>
  </r>
  <r>
    <x v="0"/>
    <x v="353"/>
    <x v="3"/>
    <n v="14"/>
    <n v="12.1"/>
    <n v="9800"/>
  </r>
  <r>
    <x v="0"/>
    <x v="354"/>
    <x v="3"/>
    <n v="14"/>
    <n v="12.1"/>
    <n v="9800"/>
  </r>
  <r>
    <x v="0"/>
    <x v="355"/>
    <x v="1"/>
    <n v="5500"/>
    <n v="5230"/>
    <n v="5500"/>
  </r>
  <r>
    <x v="0"/>
    <x v="356"/>
    <x v="1"/>
    <n v="5500"/>
    <n v="5230"/>
    <n v="5500"/>
  </r>
  <r>
    <x v="0"/>
    <x v="357"/>
    <x v="0"/>
    <n v="9.3800000000000008"/>
    <n v="7.94"/>
    <n v="7504.0000000000009"/>
  </r>
  <r>
    <x v="0"/>
    <x v="358"/>
    <x v="1"/>
    <n v="5500"/>
    <n v="5230"/>
    <n v="5500"/>
  </r>
  <r>
    <x v="0"/>
    <x v="359"/>
    <x v="1"/>
    <n v="5500"/>
    <n v="5230"/>
    <n v="5500"/>
  </r>
  <r>
    <x v="0"/>
    <x v="360"/>
    <x v="1"/>
    <n v="5500"/>
    <n v="5230"/>
    <n v="5500"/>
  </r>
  <r>
    <x v="0"/>
    <x v="361"/>
    <x v="0"/>
    <n v="9.3800000000000008"/>
    <n v="7.94"/>
    <n v="7504.0000000000009"/>
  </r>
  <r>
    <x v="0"/>
    <x v="362"/>
    <x v="1"/>
    <n v="5500"/>
    <n v="5230"/>
    <n v="5500"/>
  </r>
  <r>
    <x v="0"/>
    <x v="363"/>
    <x v="1"/>
    <n v="5500"/>
    <n v="5230"/>
    <n v="5500"/>
  </r>
  <r>
    <x v="0"/>
    <x v="364"/>
    <x v="3"/>
    <n v="14"/>
    <n v="12.1"/>
    <n v="9800"/>
  </r>
  <r>
    <x v="0"/>
    <x v="365"/>
    <x v="3"/>
    <n v="14"/>
    <n v="12.1"/>
    <n v="9800"/>
  </r>
  <r>
    <x v="0"/>
    <x v="366"/>
    <x v="1"/>
    <n v="5500"/>
    <n v="5230"/>
    <n v="5500"/>
  </r>
  <r>
    <x v="0"/>
    <x v="367"/>
    <x v="1"/>
    <n v="5500"/>
    <n v="5230"/>
    <n v="5500"/>
  </r>
  <r>
    <x v="0"/>
    <x v="368"/>
    <x v="1"/>
    <n v="5500"/>
    <n v="5230"/>
    <n v="5500"/>
  </r>
  <r>
    <x v="0"/>
    <x v="369"/>
    <x v="1"/>
    <n v="5500"/>
    <n v="5230"/>
    <n v="5500"/>
  </r>
  <r>
    <x v="0"/>
    <x v="370"/>
    <x v="4"/>
    <n v="147"/>
    <n v="138.03"/>
    <n v="4410"/>
  </r>
  <r>
    <x v="0"/>
    <x v="371"/>
    <x v="1"/>
    <n v="5500"/>
    <n v="5230"/>
    <n v="5500"/>
  </r>
  <r>
    <x v="0"/>
    <x v="372"/>
    <x v="1"/>
    <n v="5500"/>
    <n v="5230"/>
    <n v="5500"/>
  </r>
  <r>
    <x v="0"/>
    <x v="373"/>
    <x v="3"/>
    <n v="14"/>
    <n v="12.1"/>
    <n v="9800"/>
  </r>
  <r>
    <x v="0"/>
    <x v="374"/>
    <x v="1"/>
    <n v="5500"/>
    <n v="5230"/>
    <n v="5500"/>
  </r>
  <r>
    <x v="0"/>
    <x v="375"/>
    <x v="1"/>
    <n v="5500"/>
    <n v="5230"/>
    <n v="5500"/>
  </r>
  <r>
    <x v="0"/>
    <x v="376"/>
    <x v="1"/>
    <n v="5500"/>
    <n v="5230"/>
    <n v="5500"/>
  </r>
  <r>
    <x v="1"/>
    <x v="20"/>
    <x v="4"/>
    <n v="59"/>
    <n v="54.27"/>
    <n v="1770"/>
  </r>
  <r>
    <x v="1"/>
    <x v="20"/>
    <x v="4"/>
    <n v="59"/>
    <n v="54.27"/>
    <n v="1770"/>
  </r>
  <r>
    <x v="1"/>
    <x v="20"/>
    <x v="4"/>
    <n v="59"/>
    <n v="54.27"/>
    <n v="1770"/>
  </r>
  <r>
    <x v="1"/>
    <x v="20"/>
    <x v="4"/>
    <n v="59"/>
    <n v="54.27"/>
    <n v="1770"/>
  </r>
  <r>
    <x v="0"/>
    <x v="377"/>
    <x v="3"/>
    <n v="14"/>
    <n v="12.1"/>
    <n v="9800"/>
  </r>
  <r>
    <x v="0"/>
    <x v="378"/>
    <x v="1"/>
    <n v="5500"/>
    <n v="5230"/>
    <n v="5500"/>
  </r>
  <r>
    <x v="0"/>
    <x v="379"/>
    <x v="0"/>
    <n v="9.48"/>
    <n v="8.0299999999999994"/>
    <n v="7584"/>
  </r>
  <r>
    <x v="0"/>
    <x v="380"/>
    <x v="3"/>
    <n v="14"/>
    <n v="12.1"/>
    <n v="9800"/>
  </r>
  <r>
    <x v="0"/>
    <x v="381"/>
    <x v="1"/>
    <n v="5500"/>
    <n v="5230"/>
    <n v="5500"/>
  </r>
  <r>
    <x v="0"/>
    <x v="382"/>
    <x v="1"/>
    <n v="5500"/>
    <n v="5230"/>
    <n v="5500"/>
  </r>
  <r>
    <x v="0"/>
    <x v="383"/>
    <x v="1"/>
    <n v="5500"/>
    <n v="5230"/>
    <n v="5500"/>
  </r>
  <r>
    <x v="0"/>
    <x v="384"/>
    <x v="0"/>
    <n v="9.48"/>
    <n v="8.0299999999999994"/>
    <n v="7584"/>
  </r>
  <r>
    <x v="0"/>
    <x v="385"/>
    <x v="1"/>
    <n v="5500"/>
    <n v="5230"/>
    <n v="5500"/>
  </r>
  <r>
    <x v="0"/>
    <x v="386"/>
    <x v="1"/>
    <n v="5500"/>
    <n v="5230"/>
    <n v="5500"/>
  </r>
  <r>
    <x v="0"/>
    <x v="387"/>
    <x v="1"/>
    <n v="5500"/>
    <n v="5230"/>
    <n v="5500"/>
  </r>
  <r>
    <x v="0"/>
    <x v="388"/>
    <x v="1"/>
    <n v="5500"/>
    <n v="5230"/>
    <n v="5500"/>
  </r>
  <r>
    <x v="0"/>
    <x v="389"/>
    <x v="3"/>
    <n v="14"/>
    <n v="12.1"/>
    <n v="9800"/>
  </r>
  <r>
    <x v="0"/>
    <x v="390"/>
    <x v="0"/>
    <n v="9.48"/>
    <n v="8.0299999999999994"/>
    <n v="7584"/>
  </r>
  <r>
    <x v="0"/>
    <x v="391"/>
    <x v="1"/>
    <n v="5500"/>
    <n v="5230"/>
    <n v="5500"/>
  </r>
  <r>
    <x v="0"/>
    <x v="392"/>
    <x v="1"/>
    <n v="5500"/>
    <n v="5230"/>
    <n v="5500"/>
  </r>
  <r>
    <x v="0"/>
    <x v="393"/>
    <x v="1"/>
    <n v="5500"/>
    <n v="5230"/>
    <n v="5500"/>
  </r>
  <r>
    <x v="0"/>
    <x v="394"/>
    <x v="1"/>
    <n v="5500"/>
    <n v="5230"/>
    <n v="5500"/>
  </r>
  <r>
    <x v="0"/>
    <x v="395"/>
    <x v="3"/>
    <n v="14"/>
    <n v="12.1"/>
    <n v="9800"/>
  </r>
  <r>
    <x v="0"/>
    <x v="396"/>
    <x v="5"/>
    <n v="1648"/>
    <n v="1545.25"/>
    <n v="5421.92"/>
  </r>
  <r>
    <x v="0"/>
    <x v="397"/>
    <x v="0"/>
    <n v="9.48"/>
    <n v="8.0299999999999994"/>
    <n v="7584"/>
  </r>
  <r>
    <x v="0"/>
    <x v="398"/>
    <x v="1"/>
    <n v="5500"/>
    <n v="5230"/>
    <n v="5500"/>
  </r>
  <r>
    <x v="0"/>
    <x v="399"/>
    <x v="1"/>
    <n v="5500"/>
    <n v="5230"/>
    <n v="5500"/>
  </r>
  <r>
    <x v="0"/>
    <x v="400"/>
    <x v="1"/>
    <n v="5500"/>
    <n v="5230"/>
    <n v="5500"/>
  </r>
  <r>
    <x v="0"/>
    <x v="401"/>
    <x v="1"/>
    <n v="5500"/>
    <n v="5230"/>
    <n v="5500"/>
  </r>
  <r>
    <x v="0"/>
    <x v="402"/>
    <x v="1"/>
    <n v="5500"/>
    <n v="5230"/>
    <n v="5500"/>
  </r>
  <r>
    <x v="0"/>
    <x v="403"/>
    <x v="5"/>
    <n v="1648"/>
    <n v="1545.25"/>
    <n v="5421.92"/>
  </r>
  <r>
    <x v="0"/>
    <x v="404"/>
    <x v="3"/>
    <n v="14"/>
    <n v="12.1"/>
    <n v="9800"/>
  </r>
  <r>
    <x v="0"/>
    <x v="405"/>
    <x v="4"/>
    <n v="153"/>
    <n v="144.26"/>
    <n v="4590"/>
  </r>
  <r>
    <x v="0"/>
    <x v="406"/>
    <x v="3"/>
    <n v="14"/>
    <n v="12.1"/>
    <n v="9800"/>
  </r>
  <r>
    <x v="0"/>
    <x v="407"/>
    <x v="0"/>
    <n v="9.48"/>
    <n v="8.0299999999999994"/>
    <n v="7584"/>
  </r>
  <r>
    <x v="0"/>
    <x v="408"/>
    <x v="0"/>
    <n v="9.48"/>
    <n v="8.0299999999999994"/>
    <n v="7584"/>
  </r>
  <r>
    <x v="0"/>
    <x v="409"/>
    <x v="1"/>
    <n v="5500"/>
    <n v="5230"/>
    <n v="5500"/>
  </r>
  <r>
    <x v="0"/>
    <x v="410"/>
    <x v="4"/>
    <n v="153"/>
    <n v="144.26"/>
    <n v="4590"/>
  </r>
  <r>
    <x v="0"/>
    <x v="411"/>
    <x v="3"/>
    <n v="14"/>
    <n v="12.1"/>
    <n v="9800"/>
  </r>
  <r>
    <x v="0"/>
    <x v="412"/>
    <x v="1"/>
    <n v="5500"/>
    <n v="5230"/>
    <n v="5500"/>
  </r>
  <r>
    <x v="0"/>
    <x v="413"/>
    <x v="1"/>
    <n v="5500"/>
    <n v="5230"/>
    <n v="5500"/>
  </r>
  <r>
    <x v="0"/>
    <x v="414"/>
    <x v="1"/>
    <n v="5500"/>
    <n v="5230"/>
    <n v="5500"/>
  </r>
  <r>
    <x v="0"/>
    <x v="415"/>
    <x v="3"/>
    <n v="14"/>
    <n v="12.1"/>
    <n v="9800"/>
  </r>
  <r>
    <x v="0"/>
    <x v="416"/>
    <x v="1"/>
    <n v="5500"/>
    <n v="5230"/>
    <n v="5500"/>
  </r>
  <r>
    <x v="0"/>
    <x v="417"/>
    <x v="1"/>
    <n v="5500"/>
    <n v="5230"/>
    <n v="5500"/>
  </r>
  <r>
    <x v="0"/>
    <x v="418"/>
    <x v="1"/>
    <n v="5500"/>
    <n v="5230"/>
    <n v="5500"/>
  </r>
  <r>
    <x v="0"/>
    <x v="419"/>
    <x v="1"/>
    <n v="5500"/>
    <n v="5230"/>
    <n v="5500"/>
  </r>
  <r>
    <x v="0"/>
    <x v="420"/>
    <x v="1"/>
    <n v="5500"/>
    <n v="5230"/>
    <n v="5500"/>
  </r>
  <r>
    <x v="0"/>
    <x v="421"/>
    <x v="1"/>
    <n v="5500"/>
    <n v="5230"/>
    <n v="5500"/>
  </r>
  <r>
    <x v="0"/>
    <x v="422"/>
    <x v="3"/>
    <n v="12"/>
    <n v="10.3"/>
    <n v="8400"/>
  </r>
  <r>
    <x v="0"/>
    <x v="423"/>
    <x v="1"/>
    <n v="5500"/>
    <n v="5230"/>
    <n v="5500"/>
  </r>
  <r>
    <x v="2"/>
    <x v="424"/>
    <x v="1"/>
    <n v="6500"/>
    <n v="6190"/>
    <n v="6500"/>
  </r>
  <r>
    <x v="2"/>
    <x v="424"/>
    <x v="1"/>
    <n v="6500"/>
    <n v="6190"/>
    <n v="6500"/>
  </r>
  <r>
    <x v="2"/>
    <x v="424"/>
    <x v="1"/>
    <n v="6500"/>
    <n v="6190"/>
    <n v="6500"/>
  </r>
  <r>
    <x v="2"/>
    <x v="424"/>
    <x v="1"/>
    <n v="6500"/>
    <n v="6190"/>
    <n v="65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x v="0"/>
    <x v="0"/>
    <x v="0"/>
    <n v="8.51"/>
    <n v="7.41"/>
  </r>
  <r>
    <x v="0"/>
    <x v="1"/>
    <x v="1"/>
    <n v="5500"/>
    <n v="5230"/>
  </r>
  <r>
    <x v="0"/>
    <x v="2"/>
    <x v="2"/>
    <n v="8397.92"/>
    <n v="7844.04"/>
  </r>
  <r>
    <x v="0"/>
    <x v="3"/>
    <x v="1"/>
    <n v="5500"/>
    <n v="5230"/>
  </r>
  <r>
    <x v="0"/>
    <x v="4"/>
    <x v="3"/>
    <n v="15"/>
    <n v="13.45"/>
  </r>
  <r>
    <x v="0"/>
    <x v="5"/>
    <x v="4"/>
    <n v="91"/>
    <n v="84.61"/>
  </r>
  <r>
    <x v="0"/>
    <x v="6"/>
    <x v="1"/>
    <n v="5500"/>
    <n v="5230"/>
  </r>
  <r>
    <x v="0"/>
    <x v="7"/>
    <x v="3"/>
    <n v="15"/>
    <n v="13.45"/>
  </r>
  <r>
    <x v="0"/>
    <x v="8"/>
    <x v="0"/>
    <n v="8.51"/>
    <n v="7.41"/>
  </r>
  <r>
    <x v="0"/>
    <x v="9"/>
    <x v="5"/>
    <n v="994"/>
    <n v="924.21"/>
  </r>
  <r>
    <x v="0"/>
    <x v="10"/>
    <x v="1"/>
    <n v="5500"/>
    <n v="5230"/>
  </r>
  <r>
    <x v="0"/>
    <x v="11"/>
    <x v="1"/>
    <n v="5500"/>
    <n v="5230"/>
  </r>
  <r>
    <x v="0"/>
    <x v="12"/>
    <x v="3"/>
    <n v="15"/>
    <n v="13.45"/>
  </r>
  <r>
    <x v="0"/>
    <x v="13"/>
    <x v="1"/>
    <n v="5500"/>
    <n v="5230"/>
  </r>
  <r>
    <x v="0"/>
    <x v="14"/>
    <x v="1"/>
    <n v="5500"/>
    <n v="5230"/>
  </r>
  <r>
    <x v="0"/>
    <x v="15"/>
    <x v="3"/>
    <n v="15"/>
    <n v="13.45"/>
  </r>
  <r>
    <x v="0"/>
    <x v="16"/>
    <x v="0"/>
    <n v="8.51"/>
    <n v="7.41"/>
  </r>
  <r>
    <x v="0"/>
    <x v="17"/>
    <x v="1"/>
    <n v="5500"/>
    <n v="5230"/>
  </r>
  <r>
    <x v="0"/>
    <x v="18"/>
    <x v="3"/>
    <n v="15"/>
    <n v="13.45"/>
  </r>
  <r>
    <x v="0"/>
    <x v="19"/>
    <x v="6"/>
    <n v="4239.28"/>
    <n v="3934.92"/>
  </r>
  <r>
    <x v="1"/>
    <x v="20"/>
    <x v="4"/>
    <n v="59"/>
    <n v="54.27"/>
  </r>
  <r>
    <x v="0"/>
    <x v="21"/>
    <x v="1"/>
    <n v="5500"/>
    <n v="5230"/>
  </r>
  <r>
    <x v="0"/>
    <x v="22"/>
    <x v="1"/>
    <n v="5500"/>
    <n v="5230"/>
  </r>
  <r>
    <x v="0"/>
    <x v="23"/>
    <x v="1"/>
    <n v="5500"/>
    <n v="5230"/>
  </r>
  <r>
    <x v="0"/>
    <x v="24"/>
    <x v="1"/>
    <n v="5500"/>
    <n v="5230"/>
  </r>
  <r>
    <x v="0"/>
    <x v="25"/>
    <x v="1"/>
    <n v="5500"/>
    <n v="5230"/>
  </r>
  <r>
    <x v="0"/>
    <x v="26"/>
    <x v="1"/>
    <n v="5500"/>
    <n v="5230"/>
  </r>
  <r>
    <x v="0"/>
    <x v="27"/>
    <x v="1"/>
    <n v="5500"/>
    <n v="5230"/>
  </r>
  <r>
    <x v="0"/>
    <x v="28"/>
    <x v="3"/>
    <n v="15"/>
    <n v="13.45"/>
  </r>
  <r>
    <x v="0"/>
    <x v="29"/>
    <x v="5"/>
    <n v="1058"/>
    <n v="984.93"/>
  </r>
  <r>
    <x v="0"/>
    <x v="30"/>
    <x v="3"/>
    <n v="15"/>
    <n v="13.45"/>
  </r>
  <r>
    <x v="0"/>
    <x v="31"/>
    <x v="1"/>
    <n v="5500"/>
    <n v="5230"/>
  </r>
  <r>
    <x v="0"/>
    <x v="32"/>
    <x v="1"/>
    <n v="5500"/>
    <n v="5230"/>
  </r>
  <r>
    <x v="1"/>
    <x v="20"/>
    <x v="4"/>
    <n v="59"/>
    <n v="54.27"/>
  </r>
  <r>
    <x v="0"/>
    <x v="33"/>
    <x v="4"/>
    <n v="92"/>
    <n v="85.85"/>
  </r>
  <r>
    <x v="0"/>
    <x v="34"/>
    <x v="0"/>
    <n v="8.51"/>
    <n v="7.41"/>
  </r>
  <r>
    <x v="0"/>
    <x v="35"/>
    <x v="3"/>
    <n v="15"/>
    <n v="13.45"/>
  </r>
  <r>
    <x v="0"/>
    <x v="36"/>
    <x v="4"/>
    <n v="91"/>
    <n v="85.44"/>
  </r>
  <r>
    <x v="0"/>
    <x v="37"/>
    <x v="3"/>
    <n v="15"/>
    <n v="13.45"/>
  </r>
  <r>
    <x v="0"/>
    <x v="38"/>
    <x v="5"/>
    <n v="1042"/>
    <n v="969.26"/>
  </r>
  <r>
    <x v="0"/>
    <x v="39"/>
    <x v="0"/>
    <n v="8.51"/>
    <n v="7.41"/>
  </r>
  <r>
    <x v="0"/>
    <x v="40"/>
    <x v="3"/>
    <n v="15"/>
    <n v="13.45"/>
  </r>
  <r>
    <x v="0"/>
    <x v="41"/>
    <x v="1"/>
    <n v="5500"/>
    <n v="5230"/>
  </r>
  <r>
    <x v="0"/>
    <x v="42"/>
    <x v="4"/>
    <n v="84"/>
    <n v="77.92"/>
  </r>
  <r>
    <x v="0"/>
    <x v="43"/>
    <x v="1"/>
    <n v="5500"/>
    <n v="5230"/>
  </r>
  <r>
    <x v="0"/>
    <x v="44"/>
    <x v="1"/>
    <n v="5500"/>
    <n v="5230"/>
  </r>
  <r>
    <x v="0"/>
    <x v="45"/>
    <x v="1"/>
    <n v="5500"/>
    <n v="5230"/>
  </r>
  <r>
    <x v="0"/>
    <x v="46"/>
    <x v="3"/>
    <n v="15"/>
    <n v="13.45"/>
  </r>
  <r>
    <x v="0"/>
    <x v="47"/>
    <x v="5"/>
    <n v="1161"/>
    <n v="1082.47"/>
  </r>
  <r>
    <x v="0"/>
    <x v="48"/>
    <x v="3"/>
    <n v="15"/>
    <n v="13.45"/>
  </r>
  <r>
    <x v="0"/>
    <x v="49"/>
    <x v="3"/>
    <n v="15"/>
    <n v="13.45"/>
  </r>
  <r>
    <x v="0"/>
    <x v="50"/>
    <x v="3"/>
    <n v="12.27"/>
    <n v="7.6369999999999996"/>
  </r>
  <r>
    <x v="0"/>
    <x v="51"/>
    <x v="3"/>
    <n v="15"/>
    <n v="13.45"/>
  </r>
  <r>
    <x v="0"/>
    <x v="52"/>
    <x v="3"/>
    <n v="12.27"/>
    <n v="10.91"/>
  </r>
  <r>
    <x v="0"/>
    <x v="53"/>
    <x v="1"/>
    <n v="5500"/>
    <n v="5230"/>
  </r>
  <r>
    <x v="0"/>
    <x v="54"/>
    <x v="1"/>
    <n v="4500.1000000000004"/>
    <n v="4270.1000000000004"/>
  </r>
  <r>
    <x v="0"/>
    <x v="55"/>
    <x v="0"/>
    <n v="6.96"/>
    <n v="5.97"/>
  </r>
  <r>
    <x v="0"/>
    <x v="56"/>
    <x v="0"/>
    <n v="6.51"/>
    <n v="5.55"/>
  </r>
  <r>
    <x v="0"/>
    <x v="57"/>
    <x v="0"/>
    <n v="6.51"/>
    <n v="5.55"/>
  </r>
  <r>
    <x v="0"/>
    <x v="58"/>
    <x v="7"/>
    <n v="124.68"/>
    <n v="115.2"/>
  </r>
  <r>
    <x v="0"/>
    <x v="59"/>
    <x v="1"/>
    <n v="4500.1000000000004"/>
    <n v="4270.1000000000004"/>
  </r>
  <r>
    <x v="0"/>
    <x v="60"/>
    <x v="3"/>
    <n v="15"/>
    <n v="13.45"/>
  </r>
  <r>
    <x v="0"/>
    <x v="61"/>
    <x v="3"/>
    <n v="15"/>
    <n v="13.45"/>
  </r>
  <r>
    <x v="0"/>
    <x v="62"/>
    <x v="1"/>
    <n v="4500.1000000000004"/>
    <n v="4270.1000000000004"/>
  </r>
  <r>
    <x v="0"/>
    <x v="63"/>
    <x v="3"/>
    <n v="15"/>
    <n v="13.45"/>
  </r>
  <r>
    <x v="0"/>
    <x v="64"/>
    <x v="1"/>
    <n v="4500.1000000000004"/>
    <n v="4270.1000000000004"/>
  </r>
  <r>
    <x v="0"/>
    <x v="65"/>
    <x v="3"/>
    <n v="15"/>
    <n v="13.45"/>
  </r>
  <r>
    <x v="0"/>
    <x v="66"/>
    <x v="1"/>
    <n v="5500"/>
    <n v="5230"/>
  </r>
  <r>
    <x v="0"/>
    <x v="67"/>
    <x v="1"/>
    <n v="5500"/>
    <n v="5230"/>
  </r>
  <r>
    <x v="0"/>
    <x v="68"/>
    <x v="3"/>
    <n v="12.27"/>
    <n v="10.91"/>
  </r>
  <r>
    <x v="0"/>
    <x v="69"/>
    <x v="1"/>
    <n v="4500.1000000000004"/>
    <n v="4270.1000000000004"/>
  </r>
  <r>
    <x v="1"/>
    <x v="70"/>
    <x v="3"/>
    <n v="9"/>
    <n v="7.87"/>
  </r>
  <r>
    <x v="0"/>
    <x v="71"/>
    <x v="1"/>
    <n v="5500"/>
    <n v="5230"/>
  </r>
  <r>
    <x v="0"/>
    <x v="72"/>
    <x v="1"/>
    <n v="5500"/>
    <n v="5230"/>
  </r>
  <r>
    <x v="0"/>
    <x v="73"/>
    <x v="5"/>
    <n v="1255"/>
    <n v="1171.81"/>
  </r>
  <r>
    <x v="0"/>
    <x v="74"/>
    <x v="1"/>
    <n v="5500"/>
    <n v="5230"/>
  </r>
  <r>
    <x v="1"/>
    <x v="75"/>
    <x v="0"/>
    <n v="4.1900000000000004"/>
    <n v="3.4"/>
  </r>
  <r>
    <x v="1"/>
    <x v="76"/>
    <x v="1"/>
    <n v="2500"/>
    <n v="2350"/>
  </r>
  <r>
    <x v="1"/>
    <x v="77"/>
    <x v="1"/>
    <n v="2500"/>
    <n v="2350"/>
  </r>
  <r>
    <x v="1"/>
    <x v="78"/>
    <x v="1"/>
    <n v="3500"/>
    <n v="3310"/>
  </r>
  <r>
    <x v="0"/>
    <x v="79"/>
    <x v="3"/>
    <n v="15"/>
    <n v="13.45"/>
  </r>
  <r>
    <x v="0"/>
    <x v="80"/>
    <x v="1"/>
    <n v="5500"/>
    <n v="5230"/>
  </r>
  <r>
    <x v="0"/>
    <x v="81"/>
    <x v="1"/>
    <n v="5500"/>
    <n v="5230"/>
  </r>
  <r>
    <x v="0"/>
    <x v="82"/>
    <x v="1"/>
    <n v="5500"/>
    <n v="5230"/>
  </r>
  <r>
    <x v="0"/>
    <x v="83"/>
    <x v="3"/>
    <n v="15"/>
    <n v="13.45"/>
  </r>
  <r>
    <x v="0"/>
    <x v="84"/>
    <x v="1"/>
    <n v="5500"/>
    <n v="5230"/>
  </r>
  <r>
    <x v="0"/>
    <x v="85"/>
    <x v="0"/>
    <n v="9.24"/>
    <n v="8.09"/>
  </r>
  <r>
    <x v="0"/>
    <x v="86"/>
    <x v="1"/>
    <n v="5500"/>
    <n v="5230"/>
  </r>
  <r>
    <x v="0"/>
    <x v="87"/>
    <x v="1"/>
    <n v="5500"/>
    <n v="5230"/>
  </r>
  <r>
    <x v="0"/>
    <x v="88"/>
    <x v="1"/>
    <n v="5500"/>
    <n v="5230"/>
  </r>
  <r>
    <x v="0"/>
    <x v="89"/>
    <x v="1"/>
    <n v="5500"/>
    <n v="5230"/>
  </r>
  <r>
    <x v="0"/>
    <x v="90"/>
    <x v="3"/>
    <n v="15"/>
    <n v="13.45"/>
  </r>
  <r>
    <x v="0"/>
    <x v="91"/>
    <x v="1"/>
    <n v="5500"/>
    <n v="5230"/>
  </r>
  <r>
    <x v="0"/>
    <x v="92"/>
    <x v="3"/>
    <n v="15"/>
    <n v="13.45"/>
  </r>
  <r>
    <x v="0"/>
    <x v="93"/>
    <x v="1"/>
    <n v="5500"/>
    <n v="5230"/>
  </r>
  <r>
    <x v="0"/>
    <x v="94"/>
    <x v="5"/>
    <n v="1710"/>
    <n v="1603.61"/>
  </r>
  <r>
    <x v="0"/>
    <x v="95"/>
    <x v="3"/>
    <n v="15"/>
    <n v="13.45"/>
  </r>
  <r>
    <x v="0"/>
    <x v="96"/>
    <x v="3"/>
    <n v="15"/>
    <n v="13.45"/>
  </r>
  <r>
    <x v="0"/>
    <x v="97"/>
    <x v="1"/>
    <n v="5500"/>
    <n v="5230"/>
  </r>
  <r>
    <x v="0"/>
    <x v="98"/>
    <x v="1"/>
    <n v="5500"/>
    <n v="5230"/>
  </r>
  <r>
    <x v="0"/>
    <x v="99"/>
    <x v="3"/>
    <n v="15"/>
    <n v="13.45"/>
  </r>
  <r>
    <x v="0"/>
    <x v="100"/>
    <x v="1"/>
    <n v="5500"/>
    <n v="3661"/>
  </r>
  <r>
    <x v="0"/>
    <x v="101"/>
    <x v="1"/>
    <n v="5500"/>
    <n v="5230"/>
  </r>
  <r>
    <x v="0"/>
    <x v="102"/>
    <x v="3"/>
    <n v="15"/>
    <n v="13.45"/>
  </r>
  <r>
    <x v="0"/>
    <x v="103"/>
    <x v="0"/>
    <n v="9.31"/>
    <n v="8.16"/>
  </r>
  <r>
    <x v="0"/>
    <x v="104"/>
    <x v="3"/>
    <n v="15"/>
    <n v="13.45"/>
  </r>
  <r>
    <x v="0"/>
    <x v="105"/>
    <x v="3"/>
    <n v="15"/>
    <n v="13.45"/>
  </r>
  <r>
    <x v="0"/>
    <x v="106"/>
    <x v="1"/>
    <n v="5500"/>
    <n v="5230"/>
  </r>
  <r>
    <x v="0"/>
    <x v="107"/>
    <x v="0"/>
    <n v="9.33"/>
    <n v="8.18"/>
  </r>
  <r>
    <x v="0"/>
    <x v="108"/>
    <x v="3"/>
    <n v="15"/>
    <n v="13.45"/>
  </r>
  <r>
    <x v="0"/>
    <x v="109"/>
    <x v="1"/>
    <n v="5500"/>
    <n v="5230"/>
  </r>
  <r>
    <x v="0"/>
    <x v="110"/>
    <x v="1"/>
    <n v="5500"/>
    <n v="5230"/>
  </r>
  <r>
    <x v="0"/>
    <x v="111"/>
    <x v="3"/>
    <n v="15"/>
    <n v="13.45"/>
  </r>
  <r>
    <x v="0"/>
    <x v="112"/>
    <x v="1"/>
    <n v="5500"/>
    <n v="5230"/>
  </r>
  <r>
    <x v="0"/>
    <x v="113"/>
    <x v="1"/>
    <n v="5500"/>
    <n v="5230"/>
  </r>
  <r>
    <x v="0"/>
    <x v="114"/>
    <x v="1"/>
    <n v="5500"/>
    <n v="5230"/>
  </r>
  <r>
    <x v="0"/>
    <x v="115"/>
    <x v="1"/>
    <n v="5500"/>
    <n v="5230"/>
  </r>
  <r>
    <x v="0"/>
    <x v="116"/>
    <x v="3"/>
    <n v="15"/>
    <n v="13.45"/>
  </r>
  <r>
    <x v="0"/>
    <x v="117"/>
    <x v="1"/>
    <n v="5500"/>
    <n v="5230"/>
  </r>
  <r>
    <x v="0"/>
    <x v="118"/>
    <x v="0"/>
    <n v="9.41"/>
    <n v="8.25"/>
  </r>
  <r>
    <x v="0"/>
    <x v="119"/>
    <x v="4"/>
    <n v="147"/>
    <n v="138.38"/>
  </r>
  <r>
    <x v="0"/>
    <x v="120"/>
    <x v="1"/>
    <n v="5500"/>
    <n v="5230"/>
  </r>
  <r>
    <x v="0"/>
    <x v="121"/>
    <x v="1"/>
    <n v="5500"/>
    <n v="5230"/>
  </r>
  <r>
    <x v="0"/>
    <x v="122"/>
    <x v="1"/>
    <n v="5500"/>
    <n v="5230"/>
  </r>
  <r>
    <x v="0"/>
    <x v="123"/>
    <x v="3"/>
    <n v="15"/>
    <n v="13.45"/>
  </r>
  <r>
    <x v="0"/>
    <x v="124"/>
    <x v="5"/>
    <n v="1716"/>
    <n v="1610.15"/>
  </r>
  <r>
    <x v="0"/>
    <x v="125"/>
    <x v="1"/>
    <n v="5500"/>
    <n v="5230"/>
  </r>
  <r>
    <x v="0"/>
    <x v="126"/>
    <x v="1"/>
    <n v="5500"/>
    <n v="5230"/>
  </r>
  <r>
    <x v="0"/>
    <x v="127"/>
    <x v="1"/>
    <n v="5500"/>
    <n v="5230"/>
  </r>
  <r>
    <x v="0"/>
    <x v="128"/>
    <x v="3"/>
    <n v="15"/>
    <n v="13.45"/>
  </r>
  <r>
    <x v="0"/>
    <x v="129"/>
    <x v="3"/>
    <n v="15"/>
    <n v="13.45"/>
  </r>
  <r>
    <x v="0"/>
    <x v="130"/>
    <x v="1"/>
    <n v="5500"/>
    <n v="5230"/>
  </r>
  <r>
    <x v="0"/>
    <x v="131"/>
    <x v="3"/>
    <n v="15"/>
    <n v="13.45"/>
  </r>
  <r>
    <x v="0"/>
    <x v="132"/>
    <x v="5"/>
    <n v="1715"/>
    <n v="1609.02"/>
  </r>
  <r>
    <x v="0"/>
    <x v="133"/>
    <x v="6"/>
    <n v="7299.03"/>
    <n v="6811.09"/>
  </r>
  <r>
    <x v="0"/>
    <x v="134"/>
    <x v="8"/>
    <n v="44143"/>
    <n v="40994.03"/>
  </r>
  <r>
    <x v="0"/>
    <x v="135"/>
    <x v="3"/>
    <n v="15"/>
    <n v="13.45"/>
  </r>
  <r>
    <x v="0"/>
    <x v="136"/>
    <x v="1"/>
    <n v="5500"/>
    <n v="5230"/>
  </r>
  <r>
    <x v="0"/>
    <x v="137"/>
    <x v="3"/>
    <n v="15"/>
    <n v="13.45"/>
  </r>
  <r>
    <x v="0"/>
    <x v="138"/>
    <x v="1"/>
    <n v="5500"/>
    <n v="5230"/>
  </r>
  <r>
    <x v="0"/>
    <x v="139"/>
    <x v="1"/>
    <n v="10500"/>
    <n v="10030"/>
  </r>
  <r>
    <x v="0"/>
    <x v="140"/>
    <x v="1"/>
    <n v="10500"/>
    <n v="10030"/>
  </r>
  <r>
    <x v="0"/>
    <x v="141"/>
    <x v="1"/>
    <n v="10500"/>
    <n v="7021"/>
  </r>
  <r>
    <x v="0"/>
    <x v="142"/>
    <x v="1"/>
    <n v="10500"/>
    <n v="10030"/>
  </r>
  <r>
    <x v="0"/>
    <x v="143"/>
    <x v="3"/>
    <n v="21"/>
    <n v="19.03"/>
  </r>
  <r>
    <x v="0"/>
    <x v="144"/>
    <x v="3"/>
    <n v="21"/>
    <n v="19.03"/>
  </r>
  <r>
    <x v="0"/>
    <x v="145"/>
    <x v="0"/>
    <n v="17.84"/>
    <n v="16.09"/>
  </r>
  <r>
    <x v="0"/>
    <x v="146"/>
    <x v="1"/>
    <n v="10500"/>
    <n v="7021"/>
  </r>
  <r>
    <x v="0"/>
    <x v="147"/>
    <x v="0"/>
    <n v="17.84"/>
    <n v="16.09"/>
  </r>
  <r>
    <x v="0"/>
    <x v="148"/>
    <x v="3"/>
    <n v="21"/>
    <n v="19.03"/>
  </r>
  <r>
    <x v="0"/>
    <x v="149"/>
    <x v="3"/>
    <n v="21"/>
    <n v="19.03"/>
  </r>
  <r>
    <x v="0"/>
    <x v="150"/>
    <x v="1"/>
    <n v="10500"/>
    <n v="10030"/>
  </r>
  <r>
    <x v="0"/>
    <x v="151"/>
    <x v="1"/>
    <n v="10500"/>
    <n v="10030"/>
  </r>
  <r>
    <x v="0"/>
    <x v="152"/>
    <x v="3"/>
    <n v="21"/>
    <n v="19.03"/>
  </r>
  <r>
    <x v="0"/>
    <x v="153"/>
    <x v="3"/>
    <n v="21"/>
    <n v="19.03"/>
  </r>
  <r>
    <x v="0"/>
    <x v="154"/>
    <x v="1"/>
    <n v="10500"/>
    <n v="10030"/>
  </r>
  <r>
    <x v="0"/>
    <x v="155"/>
    <x v="0"/>
    <n v="17.829999999999998"/>
    <n v="16.079999999999998"/>
  </r>
  <r>
    <x v="0"/>
    <x v="156"/>
    <x v="0"/>
    <n v="17.829999999999998"/>
    <n v="16.079999999999998"/>
  </r>
  <r>
    <x v="0"/>
    <x v="157"/>
    <x v="1"/>
    <n v="10500"/>
    <n v="10030"/>
  </r>
  <r>
    <x v="0"/>
    <x v="158"/>
    <x v="1"/>
    <n v="5500"/>
    <n v="5230"/>
  </r>
  <r>
    <x v="0"/>
    <x v="159"/>
    <x v="0"/>
    <n v="9.3000000000000007"/>
    <n v="8.15"/>
  </r>
  <r>
    <x v="0"/>
    <x v="160"/>
    <x v="3"/>
    <n v="14"/>
    <n v="12.52"/>
  </r>
  <r>
    <x v="0"/>
    <x v="161"/>
    <x v="1"/>
    <n v="5500"/>
    <n v="5230"/>
  </r>
  <r>
    <x v="0"/>
    <x v="162"/>
    <x v="0"/>
    <n v="9.3000000000000007"/>
    <n v="8.15"/>
  </r>
  <r>
    <x v="0"/>
    <x v="163"/>
    <x v="6"/>
    <n v="7171.38"/>
    <n v="6691.1"/>
  </r>
  <r>
    <x v="0"/>
    <x v="164"/>
    <x v="3"/>
    <n v="14"/>
    <n v="8.7639999999999993"/>
  </r>
  <r>
    <x v="0"/>
    <x v="165"/>
    <x v="1"/>
    <n v="5500"/>
    <n v="5230"/>
  </r>
  <r>
    <x v="0"/>
    <x v="166"/>
    <x v="3"/>
    <n v="14"/>
    <n v="12.52"/>
  </r>
  <r>
    <x v="0"/>
    <x v="167"/>
    <x v="5"/>
    <n v="1691"/>
    <n v="1586.24"/>
  </r>
  <r>
    <x v="0"/>
    <x v="168"/>
    <x v="1"/>
    <n v="5500"/>
    <n v="5230"/>
  </r>
  <r>
    <x v="0"/>
    <x v="169"/>
    <x v="3"/>
    <n v="14"/>
    <n v="12.52"/>
  </r>
  <r>
    <x v="0"/>
    <x v="170"/>
    <x v="1"/>
    <n v="5500"/>
    <n v="5230"/>
  </r>
  <r>
    <x v="0"/>
    <x v="171"/>
    <x v="4"/>
    <n v="154"/>
    <n v="145.01"/>
  </r>
  <r>
    <x v="0"/>
    <x v="172"/>
    <x v="1"/>
    <n v="5500"/>
    <n v="3661"/>
  </r>
  <r>
    <x v="0"/>
    <x v="173"/>
    <x v="3"/>
    <n v="14"/>
    <n v="12.52"/>
  </r>
  <r>
    <x v="0"/>
    <x v="174"/>
    <x v="3"/>
    <n v="14"/>
    <n v="12.52"/>
  </r>
  <r>
    <x v="0"/>
    <x v="175"/>
    <x v="3"/>
    <n v="14"/>
    <n v="12.52"/>
  </r>
  <r>
    <x v="0"/>
    <x v="176"/>
    <x v="1"/>
    <n v="5500"/>
    <n v="3661"/>
  </r>
  <r>
    <x v="0"/>
    <x v="177"/>
    <x v="1"/>
    <n v="5500"/>
    <n v="5230"/>
  </r>
  <r>
    <x v="0"/>
    <x v="178"/>
    <x v="7"/>
    <n v="229.93"/>
    <n v="214.13"/>
  </r>
  <r>
    <x v="0"/>
    <x v="179"/>
    <x v="1"/>
    <n v="5500"/>
    <n v="3661"/>
  </r>
  <r>
    <x v="0"/>
    <x v="180"/>
    <x v="1"/>
    <n v="5500"/>
    <n v="5230"/>
  </r>
  <r>
    <x v="0"/>
    <x v="181"/>
    <x v="1"/>
    <n v="5500"/>
    <n v="5230"/>
  </r>
  <r>
    <x v="0"/>
    <x v="182"/>
    <x v="0"/>
    <n v="9.32"/>
    <n v="5.7190000000000003"/>
  </r>
  <r>
    <x v="0"/>
    <x v="183"/>
    <x v="1"/>
    <n v="5500"/>
    <n v="5230"/>
  </r>
  <r>
    <x v="0"/>
    <x v="184"/>
    <x v="1"/>
    <n v="5500"/>
    <n v="3661"/>
  </r>
  <r>
    <x v="0"/>
    <x v="185"/>
    <x v="0"/>
    <n v="9.32"/>
    <n v="5.3105000000000002"/>
  </r>
  <r>
    <x v="0"/>
    <x v="186"/>
    <x v="1"/>
    <n v="5500"/>
    <n v="5230"/>
  </r>
  <r>
    <x v="0"/>
    <x v="187"/>
    <x v="1"/>
    <n v="5500"/>
    <n v="3661"/>
  </r>
  <r>
    <x v="0"/>
    <x v="188"/>
    <x v="0"/>
    <n v="9.32"/>
    <n v="8.17"/>
  </r>
  <r>
    <x v="0"/>
    <x v="189"/>
    <x v="1"/>
    <n v="5500"/>
    <n v="5230"/>
  </r>
  <r>
    <x v="0"/>
    <x v="190"/>
    <x v="3"/>
    <n v="14"/>
    <n v="12.52"/>
  </r>
  <r>
    <x v="0"/>
    <x v="191"/>
    <x v="1"/>
    <n v="5500"/>
    <n v="5230"/>
  </r>
  <r>
    <x v="0"/>
    <x v="192"/>
    <x v="0"/>
    <n v="9.32"/>
    <n v="8.17"/>
  </r>
  <r>
    <x v="0"/>
    <x v="193"/>
    <x v="1"/>
    <n v="5500"/>
    <n v="5230"/>
  </r>
  <r>
    <x v="0"/>
    <x v="194"/>
    <x v="1"/>
    <n v="5500"/>
    <n v="5230"/>
  </r>
  <r>
    <x v="0"/>
    <x v="195"/>
    <x v="1"/>
    <n v="5500"/>
    <n v="5230"/>
  </r>
  <r>
    <x v="0"/>
    <x v="196"/>
    <x v="1"/>
    <n v="5500"/>
    <n v="5230"/>
  </r>
  <r>
    <x v="0"/>
    <x v="197"/>
    <x v="1"/>
    <n v="5500"/>
    <n v="3661"/>
  </r>
  <r>
    <x v="0"/>
    <x v="198"/>
    <x v="1"/>
    <n v="5500"/>
    <n v="5230"/>
  </r>
  <r>
    <x v="0"/>
    <x v="199"/>
    <x v="3"/>
    <n v="14"/>
    <n v="8.1379999999999999"/>
  </r>
  <r>
    <x v="0"/>
    <x v="200"/>
    <x v="0"/>
    <n v="9.23"/>
    <n v="5.6559999999999997"/>
  </r>
  <r>
    <x v="0"/>
    <x v="201"/>
    <x v="1"/>
    <n v="5500"/>
    <n v="5230"/>
  </r>
  <r>
    <x v="0"/>
    <x v="202"/>
    <x v="3"/>
    <n v="14"/>
    <n v="12.52"/>
  </r>
  <r>
    <x v="0"/>
    <x v="203"/>
    <x v="0"/>
    <n v="9.2200000000000006"/>
    <n v="5.2454999999999998"/>
  </r>
  <r>
    <x v="0"/>
    <x v="204"/>
    <x v="1"/>
    <n v="5500"/>
    <n v="3661"/>
  </r>
  <r>
    <x v="0"/>
    <x v="205"/>
    <x v="1"/>
    <n v="5500"/>
    <n v="5230"/>
  </r>
  <r>
    <x v="0"/>
    <x v="206"/>
    <x v="1"/>
    <n v="5500"/>
    <n v="5230"/>
  </r>
  <r>
    <x v="0"/>
    <x v="207"/>
    <x v="4"/>
    <n v="156"/>
    <n v="146.28"/>
  </r>
  <r>
    <x v="0"/>
    <x v="208"/>
    <x v="3"/>
    <n v="14"/>
    <n v="8.1379999999999999"/>
  </r>
  <r>
    <x v="0"/>
    <x v="209"/>
    <x v="3"/>
    <n v="14"/>
    <n v="8.7639999999999993"/>
  </r>
  <r>
    <x v="0"/>
    <x v="210"/>
    <x v="3"/>
    <n v="14"/>
    <n v="8.7639999999999993"/>
  </r>
  <r>
    <x v="0"/>
    <x v="211"/>
    <x v="1"/>
    <n v="5500"/>
    <n v="5230"/>
  </r>
  <r>
    <x v="0"/>
    <x v="212"/>
    <x v="1"/>
    <n v="5500"/>
    <n v="3661"/>
  </r>
  <r>
    <x v="0"/>
    <x v="213"/>
    <x v="3"/>
    <n v="14"/>
    <n v="12.52"/>
  </r>
  <r>
    <x v="0"/>
    <x v="214"/>
    <x v="9"/>
    <n v="28162"/>
    <n v="18319.698"/>
  </r>
  <r>
    <x v="0"/>
    <x v="215"/>
    <x v="1"/>
    <n v="5500"/>
    <n v="3661"/>
  </r>
  <r>
    <x v="0"/>
    <x v="216"/>
    <x v="0"/>
    <n v="9.1999999999999993"/>
    <n v="7.78"/>
  </r>
  <r>
    <x v="0"/>
    <x v="217"/>
    <x v="0"/>
    <n v="9.1999999999999993"/>
    <n v="7.78"/>
  </r>
  <r>
    <x v="0"/>
    <x v="218"/>
    <x v="1"/>
    <n v="5500"/>
    <n v="5230"/>
  </r>
  <r>
    <x v="0"/>
    <x v="219"/>
    <x v="4"/>
    <n v="155"/>
    <n v="145.96"/>
  </r>
  <r>
    <x v="0"/>
    <x v="220"/>
    <x v="3"/>
    <n v="14"/>
    <n v="12.1"/>
  </r>
  <r>
    <x v="0"/>
    <x v="221"/>
    <x v="1"/>
    <n v="5500"/>
    <n v="5230"/>
  </r>
  <r>
    <x v="0"/>
    <x v="222"/>
    <x v="0"/>
    <n v="9.1999999999999993"/>
    <n v="5.4459999999999997"/>
  </r>
  <r>
    <x v="0"/>
    <x v="223"/>
    <x v="1"/>
    <n v="5500"/>
    <n v="3661"/>
  </r>
  <r>
    <x v="0"/>
    <x v="224"/>
    <x v="1"/>
    <n v="5500"/>
    <n v="5230"/>
  </r>
  <r>
    <x v="0"/>
    <x v="225"/>
    <x v="1"/>
    <n v="5500"/>
    <n v="3661"/>
  </r>
  <r>
    <x v="0"/>
    <x v="226"/>
    <x v="0"/>
    <n v="9.1999999999999993"/>
    <n v="5.4459999999999997"/>
  </r>
  <r>
    <x v="0"/>
    <x v="227"/>
    <x v="1"/>
    <n v="5500"/>
    <n v="3661"/>
  </r>
  <r>
    <x v="0"/>
    <x v="228"/>
    <x v="4"/>
    <n v="155"/>
    <n v="145.96"/>
  </r>
  <r>
    <x v="0"/>
    <x v="229"/>
    <x v="4"/>
    <n v="156"/>
    <n v="146.31"/>
  </r>
  <r>
    <x v="0"/>
    <x v="230"/>
    <x v="0"/>
    <n v="9.1999999999999993"/>
    <n v="7.78"/>
  </r>
  <r>
    <x v="0"/>
    <x v="231"/>
    <x v="1"/>
    <n v="5500"/>
    <n v="5230"/>
  </r>
  <r>
    <x v="0"/>
    <x v="232"/>
    <x v="1"/>
    <n v="5500"/>
    <n v="3661"/>
  </r>
  <r>
    <x v="0"/>
    <x v="233"/>
    <x v="1"/>
    <n v="5500"/>
    <n v="3661"/>
  </r>
  <r>
    <x v="0"/>
    <x v="234"/>
    <x v="1"/>
    <n v="5500"/>
    <n v="3661"/>
  </r>
  <r>
    <x v="0"/>
    <x v="235"/>
    <x v="1"/>
    <n v="5500"/>
    <n v="5230"/>
  </r>
  <r>
    <x v="0"/>
    <x v="236"/>
    <x v="0"/>
    <n v="9.31"/>
    <n v="5.516"/>
  </r>
  <r>
    <x v="0"/>
    <x v="237"/>
    <x v="1"/>
    <n v="5500"/>
    <n v="5230"/>
  </r>
  <r>
    <x v="0"/>
    <x v="238"/>
    <x v="1"/>
    <n v="5500"/>
    <n v="5230"/>
  </r>
  <r>
    <x v="0"/>
    <x v="239"/>
    <x v="1"/>
    <n v="5500"/>
    <n v="5230"/>
  </r>
  <r>
    <x v="0"/>
    <x v="240"/>
    <x v="4"/>
    <n v="155"/>
    <n v="145.96"/>
  </r>
  <r>
    <x v="0"/>
    <x v="241"/>
    <x v="3"/>
    <n v="14"/>
    <n v="8.4700000000000006"/>
  </r>
  <r>
    <x v="0"/>
    <x v="242"/>
    <x v="1"/>
    <n v="5500"/>
    <n v="5230"/>
  </r>
  <r>
    <x v="0"/>
    <x v="243"/>
    <x v="3"/>
    <n v="14"/>
    <n v="12.1"/>
  </r>
  <r>
    <x v="0"/>
    <x v="244"/>
    <x v="1"/>
    <n v="5500"/>
    <n v="3661"/>
  </r>
  <r>
    <x v="0"/>
    <x v="245"/>
    <x v="3"/>
    <n v="14"/>
    <n v="12.1"/>
  </r>
  <r>
    <x v="0"/>
    <x v="246"/>
    <x v="1"/>
    <n v="5500"/>
    <n v="3661"/>
  </r>
  <r>
    <x v="0"/>
    <x v="247"/>
    <x v="5"/>
    <n v="1690"/>
    <n v="1584.93"/>
  </r>
  <r>
    <x v="0"/>
    <x v="248"/>
    <x v="1"/>
    <n v="5500"/>
    <n v="5230"/>
  </r>
  <r>
    <x v="0"/>
    <x v="249"/>
    <x v="4"/>
    <n v="157"/>
    <n v="147.81"/>
  </r>
  <r>
    <x v="0"/>
    <x v="250"/>
    <x v="3"/>
    <n v="14"/>
    <n v="12.1"/>
  </r>
  <r>
    <x v="0"/>
    <x v="251"/>
    <x v="1"/>
    <n v="5500"/>
    <n v="5230"/>
  </r>
  <r>
    <x v="0"/>
    <x v="252"/>
    <x v="3"/>
    <n v="14"/>
    <n v="12.1"/>
  </r>
  <r>
    <x v="0"/>
    <x v="253"/>
    <x v="3"/>
    <n v="14"/>
    <n v="12.1"/>
  </r>
  <r>
    <x v="0"/>
    <x v="254"/>
    <x v="0"/>
    <n v="9.3800000000000008"/>
    <n v="7.94"/>
  </r>
  <r>
    <x v="0"/>
    <x v="255"/>
    <x v="5"/>
    <n v="1683"/>
    <n v="1578.23"/>
  </r>
  <r>
    <x v="0"/>
    <x v="256"/>
    <x v="3"/>
    <n v="14"/>
    <n v="12.1"/>
  </r>
  <r>
    <x v="0"/>
    <x v="257"/>
    <x v="1"/>
    <n v="5500"/>
    <n v="5230"/>
  </r>
  <r>
    <x v="0"/>
    <x v="258"/>
    <x v="3"/>
    <n v="14"/>
    <n v="12.1"/>
  </r>
  <r>
    <x v="0"/>
    <x v="259"/>
    <x v="1"/>
    <n v="5500"/>
    <n v="5230"/>
  </r>
  <r>
    <x v="0"/>
    <x v="260"/>
    <x v="3"/>
    <n v="14"/>
    <n v="12.1"/>
  </r>
  <r>
    <x v="0"/>
    <x v="261"/>
    <x v="1"/>
    <n v="5500"/>
    <n v="5230"/>
  </r>
  <r>
    <x v="0"/>
    <x v="262"/>
    <x v="3"/>
    <n v="14"/>
    <n v="12.1"/>
  </r>
  <r>
    <x v="0"/>
    <x v="263"/>
    <x v="1"/>
    <n v="5500"/>
    <n v="5230"/>
  </r>
  <r>
    <x v="0"/>
    <x v="264"/>
    <x v="7"/>
    <n v="213.78"/>
    <n v="198.95"/>
  </r>
  <r>
    <x v="0"/>
    <x v="265"/>
    <x v="1"/>
    <n v="5500"/>
    <n v="5230"/>
  </r>
  <r>
    <x v="0"/>
    <x v="266"/>
    <x v="1"/>
    <n v="5500"/>
    <n v="5230"/>
  </r>
  <r>
    <x v="0"/>
    <x v="267"/>
    <x v="0"/>
    <n v="9.42"/>
    <n v="7.98"/>
  </r>
  <r>
    <x v="0"/>
    <x v="268"/>
    <x v="1"/>
    <n v="5500"/>
    <n v="5230"/>
  </r>
  <r>
    <x v="0"/>
    <x v="269"/>
    <x v="3"/>
    <n v="14"/>
    <n v="12.1"/>
  </r>
  <r>
    <x v="0"/>
    <x v="270"/>
    <x v="1"/>
    <n v="5500"/>
    <n v="5230"/>
  </r>
  <r>
    <x v="0"/>
    <x v="271"/>
    <x v="3"/>
    <n v="14"/>
    <n v="12.1"/>
  </r>
  <r>
    <x v="0"/>
    <x v="272"/>
    <x v="5"/>
    <n v="1658"/>
    <n v="1554.63"/>
  </r>
  <r>
    <x v="0"/>
    <x v="273"/>
    <x v="0"/>
    <n v="9.31"/>
    <n v="7.88"/>
  </r>
  <r>
    <x v="0"/>
    <x v="274"/>
    <x v="1"/>
    <n v="5500"/>
    <n v="5230"/>
  </r>
  <r>
    <x v="0"/>
    <x v="275"/>
    <x v="0"/>
    <n v="9.31"/>
    <n v="7.88"/>
  </r>
  <r>
    <x v="0"/>
    <x v="276"/>
    <x v="1"/>
    <n v="5500"/>
    <n v="5230"/>
  </r>
  <r>
    <x v="0"/>
    <x v="277"/>
    <x v="1"/>
    <n v="5500"/>
    <n v="5230"/>
  </r>
  <r>
    <x v="0"/>
    <x v="278"/>
    <x v="5"/>
    <n v="1672"/>
    <n v="1567.96"/>
  </r>
  <r>
    <x v="0"/>
    <x v="279"/>
    <x v="1"/>
    <n v="5500"/>
    <n v="5230"/>
  </r>
  <r>
    <x v="0"/>
    <x v="280"/>
    <x v="1"/>
    <n v="5500"/>
    <n v="5230"/>
  </r>
  <r>
    <x v="0"/>
    <x v="281"/>
    <x v="1"/>
    <n v="5500"/>
    <n v="5230"/>
  </r>
  <r>
    <x v="0"/>
    <x v="282"/>
    <x v="3"/>
    <n v="14"/>
    <n v="12.1"/>
  </r>
  <r>
    <x v="0"/>
    <x v="283"/>
    <x v="1"/>
    <n v="5500"/>
    <n v="5230"/>
  </r>
  <r>
    <x v="0"/>
    <x v="284"/>
    <x v="0"/>
    <n v="9.3800000000000008"/>
    <n v="7.94"/>
  </r>
  <r>
    <x v="0"/>
    <x v="285"/>
    <x v="1"/>
    <n v="5500"/>
    <n v="5230"/>
  </r>
  <r>
    <x v="0"/>
    <x v="286"/>
    <x v="1"/>
    <n v="5500"/>
    <n v="5230"/>
  </r>
  <r>
    <x v="0"/>
    <x v="287"/>
    <x v="1"/>
    <n v="5500"/>
    <n v="5230"/>
  </r>
  <r>
    <x v="0"/>
    <x v="288"/>
    <x v="1"/>
    <n v="5500"/>
    <n v="5230"/>
  </r>
  <r>
    <x v="0"/>
    <x v="289"/>
    <x v="1"/>
    <n v="5500"/>
    <n v="5230"/>
  </r>
  <r>
    <x v="0"/>
    <x v="290"/>
    <x v="1"/>
    <n v="5500"/>
    <n v="5230"/>
  </r>
  <r>
    <x v="1"/>
    <x v="20"/>
    <x v="4"/>
    <n v="59"/>
    <n v="54.27"/>
  </r>
  <r>
    <x v="1"/>
    <x v="20"/>
    <x v="4"/>
    <n v="59"/>
    <n v="54.27"/>
  </r>
  <r>
    <x v="0"/>
    <x v="291"/>
    <x v="3"/>
    <n v="14"/>
    <n v="12.1"/>
  </r>
  <r>
    <x v="2"/>
    <x v="292"/>
    <x v="3"/>
    <n v="4.7"/>
    <n v="3.73"/>
  </r>
  <r>
    <x v="0"/>
    <x v="293"/>
    <x v="3"/>
    <n v="14"/>
    <n v="12.1"/>
  </r>
  <r>
    <x v="0"/>
    <x v="294"/>
    <x v="3"/>
    <n v="14"/>
    <n v="12.1"/>
  </r>
  <r>
    <x v="0"/>
    <x v="295"/>
    <x v="3"/>
    <n v="14"/>
    <n v="12.1"/>
  </r>
  <r>
    <x v="0"/>
    <x v="296"/>
    <x v="1"/>
    <n v="5500"/>
    <n v="5230"/>
  </r>
  <r>
    <x v="0"/>
    <x v="297"/>
    <x v="3"/>
    <n v="14"/>
    <n v="12.1"/>
  </r>
  <r>
    <x v="0"/>
    <x v="298"/>
    <x v="5"/>
    <n v="1661"/>
    <n v="1557.09"/>
  </r>
  <r>
    <x v="0"/>
    <x v="299"/>
    <x v="3"/>
    <n v="14"/>
    <n v="12.1"/>
  </r>
  <r>
    <x v="0"/>
    <x v="300"/>
    <x v="1"/>
    <n v="5500"/>
    <n v="5230"/>
  </r>
  <r>
    <x v="0"/>
    <x v="301"/>
    <x v="4"/>
    <n v="141"/>
    <n v="132.79"/>
  </r>
  <r>
    <x v="0"/>
    <x v="302"/>
    <x v="0"/>
    <n v="9.3000000000000007"/>
    <n v="7.87"/>
  </r>
  <r>
    <x v="1"/>
    <x v="20"/>
    <x v="4"/>
    <n v="59"/>
    <n v="54.27"/>
  </r>
  <r>
    <x v="1"/>
    <x v="20"/>
    <x v="4"/>
    <n v="59"/>
    <n v="54.27"/>
  </r>
  <r>
    <x v="0"/>
    <x v="303"/>
    <x v="1"/>
    <n v="5500"/>
    <n v="5230"/>
  </r>
  <r>
    <x v="0"/>
    <x v="304"/>
    <x v="4"/>
    <n v="142"/>
    <n v="133.72999999999999"/>
  </r>
  <r>
    <x v="0"/>
    <x v="305"/>
    <x v="3"/>
    <n v="14"/>
    <n v="12.1"/>
  </r>
  <r>
    <x v="0"/>
    <x v="306"/>
    <x v="0"/>
    <n v="9.3699999999999992"/>
    <n v="7.93"/>
  </r>
  <r>
    <x v="0"/>
    <x v="307"/>
    <x v="1"/>
    <n v="5500"/>
    <n v="5230"/>
  </r>
  <r>
    <x v="0"/>
    <x v="308"/>
    <x v="1"/>
    <n v="5500"/>
    <n v="5230"/>
  </r>
  <r>
    <x v="0"/>
    <x v="309"/>
    <x v="1"/>
    <n v="5500"/>
    <n v="5230"/>
  </r>
  <r>
    <x v="0"/>
    <x v="310"/>
    <x v="1"/>
    <n v="5500"/>
    <n v="5230"/>
  </r>
  <r>
    <x v="0"/>
    <x v="311"/>
    <x v="3"/>
    <n v="14"/>
    <n v="12.1"/>
  </r>
  <r>
    <x v="0"/>
    <x v="312"/>
    <x v="1"/>
    <n v="5500"/>
    <n v="5230"/>
  </r>
  <r>
    <x v="0"/>
    <x v="313"/>
    <x v="3"/>
    <n v="14"/>
    <n v="12.1"/>
  </r>
  <r>
    <x v="0"/>
    <x v="314"/>
    <x v="4"/>
    <n v="142"/>
    <n v="133.72999999999999"/>
  </r>
  <r>
    <x v="0"/>
    <x v="315"/>
    <x v="1"/>
    <n v="5500"/>
    <n v="5230"/>
  </r>
  <r>
    <x v="0"/>
    <x v="316"/>
    <x v="1"/>
    <n v="5500"/>
    <n v="5230"/>
  </r>
  <r>
    <x v="0"/>
    <x v="317"/>
    <x v="1"/>
    <n v="5500"/>
    <n v="5230"/>
  </r>
  <r>
    <x v="0"/>
    <x v="318"/>
    <x v="1"/>
    <n v="5500"/>
    <n v="5230"/>
  </r>
  <r>
    <x v="0"/>
    <x v="319"/>
    <x v="1"/>
    <n v="5500"/>
    <n v="5230"/>
  </r>
  <r>
    <x v="0"/>
    <x v="320"/>
    <x v="3"/>
    <n v="14"/>
    <n v="12.1"/>
  </r>
  <r>
    <x v="0"/>
    <x v="321"/>
    <x v="3"/>
    <n v="14"/>
    <n v="12.1"/>
  </r>
  <r>
    <x v="0"/>
    <x v="322"/>
    <x v="1"/>
    <n v="5500"/>
    <n v="5230"/>
  </r>
  <r>
    <x v="0"/>
    <x v="323"/>
    <x v="2"/>
    <n v="13200.02"/>
    <n v="12358.02"/>
  </r>
  <r>
    <x v="0"/>
    <x v="324"/>
    <x v="1"/>
    <n v="5500"/>
    <n v="5230"/>
  </r>
  <r>
    <x v="0"/>
    <x v="325"/>
    <x v="1"/>
    <n v="5500"/>
    <n v="5230"/>
  </r>
  <r>
    <x v="0"/>
    <x v="326"/>
    <x v="1"/>
    <n v="5500"/>
    <n v="5230"/>
  </r>
  <r>
    <x v="0"/>
    <x v="327"/>
    <x v="1"/>
    <n v="5500"/>
    <n v="5230"/>
  </r>
  <r>
    <x v="0"/>
    <x v="328"/>
    <x v="1"/>
    <n v="5500"/>
    <n v="5230"/>
  </r>
  <r>
    <x v="0"/>
    <x v="329"/>
    <x v="1"/>
    <n v="5500"/>
    <n v="5230"/>
  </r>
  <r>
    <x v="0"/>
    <x v="330"/>
    <x v="1"/>
    <n v="5500"/>
    <n v="5230"/>
  </r>
  <r>
    <x v="0"/>
    <x v="331"/>
    <x v="0"/>
    <n v="9.35"/>
    <n v="7.91"/>
  </r>
  <r>
    <x v="0"/>
    <x v="332"/>
    <x v="3"/>
    <n v="14"/>
    <n v="12.1"/>
  </r>
  <r>
    <x v="0"/>
    <x v="333"/>
    <x v="1"/>
    <n v="5500"/>
    <n v="5230"/>
  </r>
  <r>
    <x v="0"/>
    <x v="334"/>
    <x v="5"/>
    <n v="1657"/>
    <n v="1553.45"/>
  </r>
  <r>
    <x v="0"/>
    <x v="335"/>
    <x v="0"/>
    <n v="9.34"/>
    <n v="7.91"/>
  </r>
  <r>
    <x v="0"/>
    <x v="336"/>
    <x v="3"/>
    <n v="14"/>
    <n v="12.1"/>
  </r>
  <r>
    <x v="0"/>
    <x v="337"/>
    <x v="1"/>
    <n v="5500"/>
    <n v="5230"/>
  </r>
  <r>
    <x v="0"/>
    <x v="338"/>
    <x v="1"/>
    <n v="5500"/>
    <n v="5230"/>
  </r>
  <r>
    <x v="0"/>
    <x v="339"/>
    <x v="1"/>
    <n v="5500"/>
    <n v="5230"/>
  </r>
  <r>
    <x v="0"/>
    <x v="340"/>
    <x v="1"/>
    <n v="5500"/>
    <n v="5230"/>
  </r>
  <r>
    <x v="0"/>
    <x v="341"/>
    <x v="1"/>
    <n v="5500"/>
    <n v="5230"/>
  </r>
  <r>
    <x v="0"/>
    <x v="342"/>
    <x v="1"/>
    <n v="5500"/>
    <n v="5230"/>
  </r>
  <r>
    <x v="2"/>
    <x v="292"/>
    <x v="3"/>
    <n v="4.7"/>
    <n v="3.73"/>
  </r>
  <r>
    <x v="0"/>
    <x v="343"/>
    <x v="1"/>
    <n v="5500"/>
    <n v="5230"/>
  </r>
  <r>
    <x v="0"/>
    <x v="344"/>
    <x v="0"/>
    <n v="9.34"/>
    <n v="7.91"/>
  </r>
  <r>
    <x v="0"/>
    <x v="345"/>
    <x v="1"/>
    <n v="5500"/>
    <n v="5230"/>
  </r>
  <r>
    <x v="0"/>
    <x v="346"/>
    <x v="1"/>
    <n v="5500"/>
    <n v="5230"/>
  </r>
  <r>
    <x v="0"/>
    <x v="347"/>
    <x v="3"/>
    <n v="14"/>
    <n v="12.1"/>
  </r>
  <r>
    <x v="2"/>
    <x v="292"/>
    <x v="3"/>
    <n v="4.7"/>
    <n v="3.73"/>
  </r>
  <r>
    <x v="0"/>
    <x v="348"/>
    <x v="3"/>
    <n v="14"/>
    <n v="12.1"/>
  </r>
  <r>
    <x v="0"/>
    <x v="349"/>
    <x v="1"/>
    <n v="5500"/>
    <n v="5230"/>
  </r>
  <r>
    <x v="0"/>
    <x v="350"/>
    <x v="0"/>
    <n v="9.34"/>
    <n v="7.91"/>
  </r>
  <r>
    <x v="0"/>
    <x v="351"/>
    <x v="1"/>
    <n v="5500"/>
    <n v="5230"/>
  </r>
  <r>
    <x v="0"/>
    <x v="352"/>
    <x v="4"/>
    <n v="147"/>
    <n v="138.03"/>
  </r>
  <r>
    <x v="0"/>
    <x v="353"/>
    <x v="3"/>
    <n v="14"/>
    <n v="12.1"/>
  </r>
  <r>
    <x v="0"/>
    <x v="354"/>
    <x v="3"/>
    <n v="14"/>
    <n v="12.1"/>
  </r>
  <r>
    <x v="0"/>
    <x v="355"/>
    <x v="1"/>
    <n v="5500"/>
    <n v="5230"/>
  </r>
  <r>
    <x v="0"/>
    <x v="356"/>
    <x v="1"/>
    <n v="5500"/>
    <n v="5230"/>
  </r>
  <r>
    <x v="0"/>
    <x v="357"/>
    <x v="0"/>
    <n v="9.3800000000000008"/>
    <n v="7.94"/>
  </r>
  <r>
    <x v="0"/>
    <x v="358"/>
    <x v="1"/>
    <n v="5500"/>
    <n v="5230"/>
  </r>
  <r>
    <x v="0"/>
    <x v="359"/>
    <x v="1"/>
    <n v="5500"/>
    <n v="5230"/>
  </r>
  <r>
    <x v="0"/>
    <x v="360"/>
    <x v="1"/>
    <n v="5500"/>
    <n v="5230"/>
  </r>
  <r>
    <x v="0"/>
    <x v="361"/>
    <x v="0"/>
    <n v="9.3800000000000008"/>
    <n v="7.94"/>
  </r>
  <r>
    <x v="0"/>
    <x v="362"/>
    <x v="1"/>
    <n v="5500"/>
    <n v="5230"/>
  </r>
  <r>
    <x v="0"/>
    <x v="363"/>
    <x v="1"/>
    <n v="5500"/>
    <n v="5230"/>
  </r>
  <r>
    <x v="0"/>
    <x v="364"/>
    <x v="3"/>
    <n v="14"/>
    <n v="12.1"/>
  </r>
  <r>
    <x v="0"/>
    <x v="365"/>
    <x v="3"/>
    <n v="14"/>
    <n v="12.1"/>
  </r>
  <r>
    <x v="0"/>
    <x v="366"/>
    <x v="1"/>
    <n v="5500"/>
    <n v="5230"/>
  </r>
  <r>
    <x v="0"/>
    <x v="367"/>
    <x v="1"/>
    <n v="5500"/>
    <n v="5230"/>
  </r>
  <r>
    <x v="0"/>
    <x v="368"/>
    <x v="1"/>
    <n v="5500"/>
    <n v="5230"/>
  </r>
  <r>
    <x v="0"/>
    <x v="369"/>
    <x v="1"/>
    <n v="5500"/>
    <n v="5230"/>
  </r>
  <r>
    <x v="0"/>
    <x v="370"/>
    <x v="4"/>
    <n v="147"/>
    <n v="138.03"/>
  </r>
  <r>
    <x v="0"/>
    <x v="371"/>
    <x v="1"/>
    <n v="5500"/>
    <n v="5230"/>
  </r>
  <r>
    <x v="0"/>
    <x v="372"/>
    <x v="1"/>
    <n v="5500"/>
    <n v="5230"/>
  </r>
  <r>
    <x v="0"/>
    <x v="373"/>
    <x v="3"/>
    <n v="14"/>
    <n v="12.1"/>
  </r>
  <r>
    <x v="0"/>
    <x v="374"/>
    <x v="1"/>
    <n v="5500"/>
    <n v="5230"/>
  </r>
  <r>
    <x v="0"/>
    <x v="375"/>
    <x v="1"/>
    <n v="5500"/>
    <n v="5230"/>
  </r>
  <r>
    <x v="0"/>
    <x v="376"/>
    <x v="1"/>
    <n v="5500"/>
    <n v="5230"/>
  </r>
  <r>
    <x v="1"/>
    <x v="20"/>
    <x v="4"/>
    <n v="59"/>
    <n v="54.27"/>
  </r>
  <r>
    <x v="1"/>
    <x v="20"/>
    <x v="4"/>
    <n v="59"/>
    <n v="54.27"/>
  </r>
  <r>
    <x v="1"/>
    <x v="20"/>
    <x v="4"/>
    <n v="59"/>
    <n v="54.27"/>
  </r>
  <r>
    <x v="1"/>
    <x v="20"/>
    <x v="4"/>
    <n v="59"/>
    <n v="54.27"/>
  </r>
  <r>
    <x v="0"/>
    <x v="377"/>
    <x v="3"/>
    <n v="14"/>
    <n v="12.1"/>
  </r>
  <r>
    <x v="0"/>
    <x v="378"/>
    <x v="1"/>
    <n v="5500"/>
    <n v="5230"/>
  </r>
  <r>
    <x v="0"/>
    <x v="379"/>
    <x v="0"/>
    <n v="9.48"/>
    <n v="8.0299999999999994"/>
  </r>
  <r>
    <x v="0"/>
    <x v="380"/>
    <x v="3"/>
    <n v="14"/>
    <n v="12.1"/>
  </r>
  <r>
    <x v="0"/>
    <x v="381"/>
    <x v="1"/>
    <n v="5500"/>
    <n v="5230"/>
  </r>
  <r>
    <x v="0"/>
    <x v="382"/>
    <x v="1"/>
    <n v="5500"/>
    <n v="5230"/>
  </r>
  <r>
    <x v="0"/>
    <x v="383"/>
    <x v="1"/>
    <n v="5500"/>
    <n v="5230"/>
  </r>
  <r>
    <x v="0"/>
    <x v="384"/>
    <x v="0"/>
    <n v="9.48"/>
    <n v="8.0299999999999994"/>
  </r>
  <r>
    <x v="0"/>
    <x v="385"/>
    <x v="1"/>
    <n v="5500"/>
    <n v="5230"/>
  </r>
  <r>
    <x v="0"/>
    <x v="386"/>
    <x v="1"/>
    <n v="5500"/>
    <n v="5230"/>
  </r>
  <r>
    <x v="0"/>
    <x v="387"/>
    <x v="1"/>
    <n v="5500"/>
    <n v="5230"/>
  </r>
  <r>
    <x v="0"/>
    <x v="388"/>
    <x v="1"/>
    <n v="5500"/>
    <n v="5230"/>
  </r>
  <r>
    <x v="0"/>
    <x v="389"/>
    <x v="3"/>
    <n v="14"/>
    <n v="12.1"/>
  </r>
  <r>
    <x v="0"/>
    <x v="390"/>
    <x v="0"/>
    <n v="9.48"/>
    <n v="8.0299999999999994"/>
  </r>
  <r>
    <x v="0"/>
    <x v="391"/>
    <x v="1"/>
    <n v="5500"/>
    <n v="5230"/>
  </r>
  <r>
    <x v="0"/>
    <x v="392"/>
    <x v="1"/>
    <n v="5500"/>
    <n v="5230"/>
  </r>
  <r>
    <x v="0"/>
    <x v="393"/>
    <x v="1"/>
    <n v="5500"/>
    <n v="5230"/>
  </r>
  <r>
    <x v="0"/>
    <x v="394"/>
    <x v="1"/>
    <n v="5500"/>
    <n v="5230"/>
  </r>
  <r>
    <x v="0"/>
    <x v="395"/>
    <x v="3"/>
    <n v="14"/>
    <n v="12.1"/>
  </r>
  <r>
    <x v="0"/>
    <x v="396"/>
    <x v="5"/>
    <n v="1648"/>
    <n v="1545.25"/>
  </r>
  <r>
    <x v="0"/>
    <x v="397"/>
    <x v="0"/>
    <n v="9.48"/>
    <n v="8.0299999999999994"/>
  </r>
  <r>
    <x v="0"/>
    <x v="398"/>
    <x v="1"/>
    <n v="5500"/>
    <n v="5230"/>
  </r>
  <r>
    <x v="0"/>
    <x v="399"/>
    <x v="1"/>
    <n v="5500"/>
    <n v="5230"/>
  </r>
  <r>
    <x v="0"/>
    <x v="400"/>
    <x v="1"/>
    <n v="5500"/>
    <n v="5230"/>
  </r>
  <r>
    <x v="0"/>
    <x v="401"/>
    <x v="1"/>
    <n v="5500"/>
    <n v="5230"/>
  </r>
  <r>
    <x v="0"/>
    <x v="402"/>
    <x v="1"/>
    <n v="5500"/>
    <n v="5230"/>
  </r>
  <r>
    <x v="0"/>
    <x v="403"/>
    <x v="5"/>
    <n v="1648"/>
    <n v="1545.25"/>
  </r>
  <r>
    <x v="0"/>
    <x v="404"/>
    <x v="3"/>
    <n v="14"/>
    <n v="12.1"/>
  </r>
  <r>
    <x v="0"/>
    <x v="405"/>
    <x v="4"/>
    <n v="153"/>
    <n v="144.26"/>
  </r>
  <r>
    <x v="0"/>
    <x v="406"/>
    <x v="3"/>
    <n v="14"/>
    <n v="12.1"/>
  </r>
  <r>
    <x v="0"/>
    <x v="407"/>
    <x v="0"/>
    <n v="9.48"/>
    <n v="8.0299999999999994"/>
  </r>
  <r>
    <x v="0"/>
    <x v="408"/>
    <x v="0"/>
    <n v="9.48"/>
    <n v="8.0299999999999994"/>
  </r>
  <r>
    <x v="0"/>
    <x v="409"/>
    <x v="1"/>
    <n v="5500"/>
    <n v="5230"/>
  </r>
  <r>
    <x v="0"/>
    <x v="410"/>
    <x v="4"/>
    <n v="153"/>
    <n v="144.26"/>
  </r>
  <r>
    <x v="0"/>
    <x v="411"/>
    <x v="3"/>
    <n v="14"/>
    <n v="12.1"/>
  </r>
  <r>
    <x v="0"/>
    <x v="412"/>
    <x v="1"/>
    <n v="5500"/>
    <n v="5230"/>
  </r>
  <r>
    <x v="0"/>
    <x v="413"/>
    <x v="1"/>
    <n v="5500"/>
    <n v="5230"/>
  </r>
  <r>
    <x v="0"/>
    <x v="414"/>
    <x v="1"/>
    <n v="5500"/>
    <n v="5230"/>
  </r>
  <r>
    <x v="0"/>
    <x v="415"/>
    <x v="3"/>
    <n v="14"/>
    <n v="12.1"/>
  </r>
  <r>
    <x v="0"/>
    <x v="416"/>
    <x v="1"/>
    <n v="5500"/>
    <n v="5230"/>
  </r>
  <r>
    <x v="0"/>
    <x v="417"/>
    <x v="1"/>
    <n v="5500"/>
    <n v="5230"/>
  </r>
  <r>
    <x v="0"/>
    <x v="418"/>
    <x v="1"/>
    <n v="5500"/>
    <n v="5230"/>
  </r>
  <r>
    <x v="0"/>
    <x v="419"/>
    <x v="1"/>
    <n v="5500"/>
    <n v="5230"/>
  </r>
  <r>
    <x v="0"/>
    <x v="420"/>
    <x v="1"/>
    <n v="5500"/>
    <n v="5230"/>
  </r>
  <r>
    <x v="0"/>
    <x v="421"/>
    <x v="1"/>
    <n v="5500"/>
    <n v="5230"/>
  </r>
  <r>
    <x v="0"/>
    <x v="422"/>
    <x v="3"/>
    <n v="12"/>
    <n v="10.3"/>
  </r>
  <r>
    <x v="0"/>
    <x v="423"/>
    <x v="1"/>
    <n v="5500"/>
    <n v="5230"/>
  </r>
  <r>
    <x v="2"/>
    <x v="424"/>
    <x v="1"/>
    <n v="6500"/>
    <n v="6190"/>
  </r>
  <r>
    <x v="2"/>
    <x v="424"/>
    <x v="1"/>
    <n v="6500"/>
    <n v="6190"/>
  </r>
  <r>
    <x v="2"/>
    <x v="424"/>
    <x v="1"/>
    <n v="6500"/>
    <n v="6190"/>
  </r>
  <r>
    <x v="2"/>
    <x v="424"/>
    <x v="1"/>
    <n v="6500"/>
    <n v="619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5">
  <r>
    <x v="0"/>
    <x v="0"/>
    <x v="0"/>
    <n v="8.51"/>
    <n v="7.41"/>
  </r>
  <r>
    <x v="0"/>
    <x v="1"/>
    <x v="0"/>
    <n v="8.51"/>
    <n v="7.41"/>
  </r>
  <r>
    <x v="0"/>
    <x v="2"/>
    <x v="1"/>
    <n v="74"/>
    <n v="68.88"/>
  </r>
  <r>
    <x v="0"/>
    <x v="3"/>
    <x v="2"/>
    <n v="5500"/>
    <n v="5230"/>
  </r>
  <r>
    <x v="1"/>
    <x v="4"/>
    <x v="2"/>
    <n v="9000"/>
    <n v="8590"/>
  </r>
  <r>
    <x v="0"/>
    <x v="5"/>
    <x v="2"/>
    <n v="5500"/>
    <n v="5230"/>
  </r>
  <r>
    <x v="0"/>
    <x v="6"/>
    <x v="2"/>
    <n v="5500"/>
    <n v="5230"/>
  </r>
  <r>
    <x v="0"/>
    <x v="7"/>
    <x v="2"/>
    <n v="5500"/>
    <n v="5230"/>
  </r>
  <r>
    <x v="0"/>
    <x v="8"/>
    <x v="2"/>
    <n v="5500"/>
    <n v="5230"/>
  </r>
  <r>
    <x v="0"/>
    <x v="9"/>
    <x v="3"/>
    <n v="111.48"/>
    <n v="102.79"/>
  </r>
  <r>
    <x v="0"/>
    <x v="10"/>
    <x v="4"/>
    <n v="791"/>
    <n v="730.71"/>
  </r>
  <r>
    <x v="0"/>
    <x v="11"/>
    <x v="5"/>
    <n v="15"/>
    <n v="13.45"/>
  </r>
  <r>
    <x v="0"/>
    <x v="12"/>
    <x v="2"/>
    <n v="5500"/>
    <n v="5230"/>
  </r>
  <r>
    <x v="0"/>
    <x v="13"/>
    <x v="0"/>
    <n v="8.51"/>
    <n v="7.41"/>
  </r>
  <r>
    <x v="0"/>
    <x v="14"/>
    <x v="2"/>
    <n v="5500"/>
    <n v="5230"/>
  </r>
  <r>
    <x v="0"/>
    <x v="15"/>
    <x v="5"/>
    <n v="15"/>
    <n v="13.45"/>
  </r>
  <r>
    <x v="0"/>
    <x v="16"/>
    <x v="2"/>
    <n v="5500"/>
    <n v="5230"/>
  </r>
  <r>
    <x v="2"/>
    <x v="17"/>
    <x v="1"/>
    <n v="398"/>
    <n v="376.52"/>
  </r>
  <r>
    <x v="0"/>
    <x v="18"/>
    <x v="1"/>
    <n v="69"/>
    <n v="63.88"/>
  </r>
  <r>
    <x v="0"/>
    <x v="19"/>
    <x v="2"/>
    <n v="5500"/>
    <n v="5230"/>
  </r>
  <r>
    <x v="0"/>
    <x v="20"/>
    <x v="4"/>
    <n v="751"/>
    <n v="693.09"/>
  </r>
  <r>
    <x v="0"/>
    <x v="21"/>
    <x v="2"/>
    <n v="5500"/>
    <n v="5230"/>
  </r>
  <r>
    <x v="3"/>
    <x v="22"/>
    <x v="5"/>
    <n v="52"/>
    <n v="47.86"/>
  </r>
  <r>
    <x v="0"/>
    <x v="23"/>
    <x v="5"/>
    <n v="15"/>
    <n v="13.45"/>
  </r>
  <r>
    <x v="0"/>
    <x v="24"/>
    <x v="0"/>
    <n v="8.51"/>
    <n v="7.41"/>
  </r>
  <r>
    <x v="0"/>
    <x v="25"/>
    <x v="5"/>
    <n v="15"/>
    <n v="13.45"/>
  </r>
  <r>
    <x v="0"/>
    <x v="26"/>
    <x v="2"/>
    <n v="5500"/>
    <n v="5230"/>
  </r>
  <r>
    <x v="0"/>
    <x v="27"/>
    <x v="2"/>
    <n v="5500"/>
    <n v="5230"/>
  </r>
  <r>
    <x v="0"/>
    <x v="28"/>
    <x v="2"/>
    <n v="5500"/>
    <n v="5230"/>
  </r>
  <r>
    <x v="0"/>
    <x v="29"/>
    <x v="4"/>
    <n v="833"/>
    <n v="770.45"/>
  </r>
  <r>
    <x v="0"/>
    <x v="30"/>
    <x v="5"/>
    <n v="15"/>
    <n v="13.45"/>
  </r>
  <r>
    <x v="0"/>
    <x v="31"/>
    <x v="2"/>
    <n v="5500"/>
    <n v="5230"/>
  </r>
  <r>
    <x v="0"/>
    <x v="32"/>
    <x v="2"/>
    <n v="5500"/>
    <n v="5230"/>
  </r>
  <r>
    <x v="0"/>
    <x v="33"/>
    <x v="2"/>
    <n v="5500"/>
    <n v="5230"/>
  </r>
  <r>
    <x v="0"/>
    <x v="34"/>
    <x v="2"/>
    <n v="5500"/>
    <n v="5230"/>
  </r>
  <r>
    <x v="0"/>
    <x v="35"/>
    <x v="2"/>
    <n v="5500"/>
    <n v="5230"/>
  </r>
  <r>
    <x v="0"/>
    <x v="36"/>
    <x v="2"/>
    <n v="5500"/>
    <n v="5230"/>
  </r>
  <r>
    <x v="0"/>
    <x v="37"/>
    <x v="6"/>
    <n v="7071.85"/>
    <n v="6597.54"/>
  </r>
  <r>
    <x v="0"/>
    <x v="38"/>
    <x v="2"/>
    <n v="5500"/>
    <n v="5230"/>
  </r>
  <r>
    <x v="0"/>
    <x v="39"/>
    <x v="2"/>
    <n v="5500"/>
    <n v="5230"/>
  </r>
  <r>
    <x v="0"/>
    <x v="40"/>
    <x v="2"/>
    <n v="5500"/>
    <n v="5230"/>
  </r>
  <r>
    <x v="0"/>
    <x v="41"/>
    <x v="1"/>
    <n v="73"/>
    <n v="67.94"/>
  </r>
  <r>
    <x v="0"/>
    <x v="42"/>
    <x v="5"/>
    <n v="15"/>
    <n v="13.45"/>
  </r>
  <r>
    <x v="0"/>
    <x v="43"/>
    <x v="2"/>
    <n v="5500"/>
    <n v="5230"/>
  </r>
  <r>
    <x v="0"/>
    <x v="44"/>
    <x v="2"/>
    <n v="5500"/>
    <n v="5230"/>
  </r>
  <r>
    <x v="0"/>
    <x v="45"/>
    <x v="3"/>
    <n v="146.57"/>
    <n v="135.78"/>
  </r>
  <r>
    <x v="0"/>
    <x v="46"/>
    <x v="2"/>
    <n v="5500"/>
    <n v="5230"/>
  </r>
  <r>
    <x v="0"/>
    <x v="47"/>
    <x v="0"/>
    <n v="8.51"/>
    <n v="7.41"/>
  </r>
  <r>
    <x v="0"/>
    <x v="48"/>
    <x v="0"/>
    <n v="8.51"/>
    <n v="7.41"/>
  </r>
  <r>
    <x v="0"/>
    <x v="49"/>
    <x v="2"/>
    <n v="5500"/>
    <n v="5230"/>
  </r>
  <r>
    <x v="0"/>
    <x v="50"/>
    <x v="0"/>
    <n v="8.51"/>
    <n v="7.41"/>
  </r>
  <r>
    <x v="0"/>
    <x v="51"/>
    <x v="2"/>
    <n v="5500"/>
    <n v="5230"/>
  </r>
  <r>
    <x v="0"/>
    <x v="52"/>
    <x v="2"/>
    <n v="5500"/>
    <n v="5230"/>
  </r>
  <r>
    <x v="0"/>
    <x v="53"/>
    <x v="2"/>
    <n v="5500"/>
    <n v="5230"/>
  </r>
  <r>
    <x v="0"/>
    <x v="54"/>
    <x v="5"/>
    <n v="15"/>
    <n v="13.45"/>
  </r>
  <r>
    <x v="0"/>
    <x v="55"/>
    <x v="2"/>
    <n v="5500"/>
    <n v="5230"/>
  </r>
  <r>
    <x v="0"/>
    <x v="56"/>
    <x v="0"/>
    <n v="8.51"/>
    <n v="7.41"/>
  </r>
  <r>
    <x v="0"/>
    <x v="57"/>
    <x v="2"/>
    <n v="5500"/>
    <n v="5230"/>
  </r>
  <r>
    <x v="0"/>
    <x v="58"/>
    <x v="2"/>
    <n v="5500"/>
    <n v="5230"/>
  </r>
  <r>
    <x v="0"/>
    <x v="59"/>
    <x v="2"/>
    <n v="5500"/>
    <n v="5230"/>
  </r>
  <r>
    <x v="0"/>
    <x v="60"/>
    <x v="1"/>
    <n v="99"/>
    <n v="92.15"/>
  </r>
  <r>
    <x v="0"/>
    <x v="61"/>
    <x v="5"/>
    <n v="15"/>
    <n v="13.45"/>
  </r>
  <r>
    <x v="0"/>
    <x v="62"/>
    <x v="0"/>
    <n v="8.51"/>
    <n v="7.41"/>
  </r>
  <r>
    <x v="0"/>
    <x v="63"/>
    <x v="2"/>
    <n v="5500"/>
    <n v="5230"/>
  </r>
  <r>
    <x v="0"/>
    <x v="64"/>
    <x v="1"/>
    <n v="82"/>
    <n v="76"/>
  </r>
  <r>
    <x v="0"/>
    <x v="65"/>
    <x v="4"/>
    <n v="932"/>
    <n v="864.8"/>
  </r>
  <r>
    <x v="0"/>
    <x v="66"/>
    <x v="4"/>
    <n v="936"/>
    <n v="868.59"/>
  </r>
  <r>
    <x v="0"/>
    <x v="67"/>
    <x v="5"/>
    <n v="15"/>
    <n v="13.45"/>
  </r>
  <r>
    <x v="0"/>
    <x v="68"/>
    <x v="2"/>
    <n v="5500"/>
    <n v="5230"/>
  </r>
  <r>
    <x v="0"/>
    <x v="69"/>
    <x v="2"/>
    <n v="5500"/>
    <n v="5230"/>
  </r>
  <r>
    <x v="0"/>
    <x v="70"/>
    <x v="7"/>
    <n v="23824"/>
    <n v="21893.919999999998"/>
  </r>
  <r>
    <x v="0"/>
    <x v="71"/>
    <x v="2"/>
    <n v="5500"/>
    <n v="5230"/>
  </r>
  <r>
    <x v="0"/>
    <x v="72"/>
    <x v="2"/>
    <n v="5500"/>
    <n v="5230"/>
  </r>
  <r>
    <x v="0"/>
    <x v="73"/>
    <x v="1"/>
    <n v="83"/>
    <n v="77.41"/>
  </r>
  <r>
    <x v="0"/>
    <x v="74"/>
    <x v="2"/>
    <n v="2750"/>
    <n v="2590"/>
  </r>
  <r>
    <x v="0"/>
    <x v="75"/>
    <x v="1"/>
    <n v="83"/>
    <n v="77.41"/>
  </r>
  <r>
    <x v="0"/>
    <x v="76"/>
    <x v="2"/>
    <n v="2750"/>
    <n v="2590"/>
  </r>
  <r>
    <x v="0"/>
    <x v="77"/>
    <x v="2"/>
    <n v="2750"/>
    <n v="2590"/>
  </r>
  <r>
    <x v="0"/>
    <x v="78"/>
    <x v="2"/>
    <n v="2750"/>
    <n v="2590"/>
  </r>
  <r>
    <x v="0"/>
    <x v="79"/>
    <x v="5"/>
    <n v="7.5"/>
    <n v="6.47"/>
  </r>
  <r>
    <x v="0"/>
    <x v="80"/>
    <x v="2"/>
    <n v="2750"/>
    <n v="2590"/>
  </r>
  <r>
    <x v="0"/>
    <x v="81"/>
    <x v="2"/>
    <n v="2750"/>
    <n v="2590"/>
  </r>
  <r>
    <x v="0"/>
    <x v="82"/>
    <x v="2"/>
    <n v="2750"/>
    <n v="2590"/>
  </r>
  <r>
    <x v="0"/>
    <x v="83"/>
    <x v="2"/>
    <n v="2750"/>
    <n v="2590"/>
  </r>
  <r>
    <x v="0"/>
    <x v="84"/>
    <x v="2"/>
    <n v="2750"/>
    <n v="2590"/>
  </r>
  <r>
    <x v="0"/>
    <x v="85"/>
    <x v="2"/>
    <n v="5500"/>
    <n v="5230"/>
  </r>
  <r>
    <x v="0"/>
    <x v="86"/>
    <x v="2"/>
    <n v="2750"/>
    <n v="2590"/>
  </r>
  <r>
    <x v="0"/>
    <x v="87"/>
    <x v="2"/>
    <n v="2750"/>
    <n v="2590"/>
  </r>
  <r>
    <x v="0"/>
    <x v="88"/>
    <x v="2"/>
    <n v="2750"/>
    <n v="2590"/>
  </r>
  <r>
    <x v="0"/>
    <x v="89"/>
    <x v="2"/>
    <n v="2750"/>
    <n v="2590"/>
  </r>
  <r>
    <x v="0"/>
    <x v="90"/>
    <x v="2"/>
    <n v="2750"/>
    <n v="2590"/>
  </r>
  <r>
    <x v="0"/>
    <x v="91"/>
    <x v="2"/>
    <n v="5500"/>
    <n v="5230"/>
  </r>
  <r>
    <x v="0"/>
    <x v="92"/>
    <x v="1"/>
    <n v="83"/>
    <n v="77.37"/>
  </r>
  <r>
    <x v="0"/>
    <x v="93"/>
    <x v="2"/>
    <n v="2750"/>
    <n v="2590"/>
  </r>
  <r>
    <x v="0"/>
    <x v="94"/>
    <x v="2"/>
    <n v="2750"/>
    <n v="2590"/>
  </r>
  <r>
    <x v="0"/>
    <x v="95"/>
    <x v="3"/>
    <n v="122.54"/>
    <n v="113.19"/>
  </r>
  <r>
    <x v="0"/>
    <x v="96"/>
    <x v="1"/>
    <n v="42"/>
    <n v="38.19"/>
  </r>
  <r>
    <x v="0"/>
    <x v="97"/>
    <x v="2"/>
    <n v="2750"/>
    <n v="2590"/>
  </r>
  <r>
    <x v="0"/>
    <x v="98"/>
    <x v="2"/>
    <n v="2750"/>
    <n v="2590"/>
  </r>
  <r>
    <x v="0"/>
    <x v="99"/>
    <x v="2"/>
    <n v="2750"/>
    <n v="2590"/>
  </r>
  <r>
    <x v="0"/>
    <x v="100"/>
    <x v="2"/>
    <n v="2750"/>
    <n v="2590"/>
  </r>
  <r>
    <x v="0"/>
    <x v="101"/>
    <x v="2"/>
    <n v="5500"/>
    <n v="5230"/>
  </r>
  <r>
    <x v="0"/>
    <x v="102"/>
    <x v="2"/>
    <n v="5500"/>
    <n v="5230"/>
  </r>
  <r>
    <x v="0"/>
    <x v="103"/>
    <x v="2"/>
    <n v="2750"/>
    <n v="2590"/>
  </r>
  <r>
    <x v="0"/>
    <x v="104"/>
    <x v="2"/>
    <n v="2750"/>
    <n v="2590"/>
  </r>
  <r>
    <x v="0"/>
    <x v="105"/>
    <x v="8"/>
    <n v="9093"/>
    <n v="7546.56"/>
  </r>
  <r>
    <x v="0"/>
    <x v="106"/>
    <x v="4"/>
    <n v="949"/>
    <n v="881.49"/>
  </r>
  <r>
    <x v="0"/>
    <x v="107"/>
    <x v="2"/>
    <n v="2750"/>
    <n v="2590"/>
  </r>
  <r>
    <x v="0"/>
    <x v="108"/>
    <x v="5"/>
    <n v="15"/>
    <n v="13.45"/>
  </r>
  <r>
    <x v="0"/>
    <x v="109"/>
    <x v="2"/>
    <n v="2750"/>
    <n v="2590"/>
  </r>
  <r>
    <x v="0"/>
    <x v="110"/>
    <x v="2"/>
    <n v="2750"/>
    <n v="2590"/>
  </r>
  <r>
    <x v="0"/>
    <x v="111"/>
    <x v="2"/>
    <n v="2750"/>
    <n v="2590"/>
  </r>
  <r>
    <x v="0"/>
    <x v="112"/>
    <x v="2"/>
    <n v="2750"/>
    <n v="2590"/>
  </r>
  <r>
    <x v="0"/>
    <x v="113"/>
    <x v="2"/>
    <n v="2750"/>
    <n v="2590"/>
  </r>
  <r>
    <x v="0"/>
    <x v="114"/>
    <x v="3"/>
    <n v="61.27"/>
    <n v="55.59"/>
  </r>
  <r>
    <x v="0"/>
    <x v="115"/>
    <x v="2"/>
    <n v="2750"/>
    <n v="2590"/>
  </r>
  <r>
    <x v="0"/>
    <x v="116"/>
    <x v="5"/>
    <n v="7.5"/>
    <n v="6.47"/>
  </r>
  <r>
    <x v="0"/>
    <x v="117"/>
    <x v="0"/>
    <n v="4.26"/>
    <n v="3.46"/>
  </r>
  <r>
    <x v="0"/>
    <x v="118"/>
    <x v="2"/>
    <n v="2750"/>
    <n v="2590"/>
  </r>
  <r>
    <x v="0"/>
    <x v="119"/>
    <x v="2"/>
    <n v="5500"/>
    <n v="5230"/>
  </r>
  <r>
    <x v="0"/>
    <x v="120"/>
    <x v="2"/>
    <n v="2750"/>
    <n v="2590"/>
  </r>
  <r>
    <x v="0"/>
    <x v="121"/>
    <x v="2"/>
    <n v="2750"/>
    <n v="2590"/>
  </r>
  <r>
    <x v="0"/>
    <x v="122"/>
    <x v="2"/>
    <n v="2750"/>
    <n v="2590"/>
  </r>
  <r>
    <x v="0"/>
    <x v="123"/>
    <x v="2"/>
    <n v="2750"/>
    <n v="2590"/>
  </r>
  <r>
    <x v="0"/>
    <x v="124"/>
    <x v="1"/>
    <n v="41"/>
    <n v="37.79"/>
  </r>
  <r>
    <x v="0"/>
    <x v="125"/>
    <x v="2"/>
    <n v="2750"/>
    <n v="2590"/>
  </r>
  <r>
    <x v="0"/>
    <x v="126"/>
    <x v="2"/>
    <n v="2750"/>
    <n v="2590"/>
  </r>
  <r>
    <x v="0"/>
    <x v="127"/>
    <x v="2"/>
    <n v="2750"/>
    <n v="2590"/>
  </r>
  <r>
    <x v="0"/>
    <x v="128"/>
    <x v="1"/>
    <n v="41"/>
    <n v="37.79"/>
  </r>
  <r>
    <x v="0"/>
    <x v="129"/>
    <x v="5"/>
    <n v="7.5"/>
    <n v="6.47"/>
  </r>
  <r>
    <x v="0"/>
    <x v="130"/>
    <x v="2"/>
    <n v="5500"/>
    <n v="5230"/>
  </r>
  <r>
    <x v="0"/>
    <x v="131"/>
    <x v="2"/>
    <n v="2750"/>
    <n v="2590"/>
  </r>
  <r>
    <x v="0"/>
    <x v="132"/>
    <x v="2"/>
    <n v="5500"/>
    <n v="5230"/>
  </r>
  <r>
    <x v="0"/>
    <x v="133"/>
    <x v="0"/>
    <n v="8.51"/>
    <n v="7.41"/>
  </r>
  <r>
    <x v="0"/>
    <x v="134"/>
    <x v="4"/>
    <n v="948"/>
    <n v="880.5"/>
  </r>
  <r>
    <x v="0"/>
    <x v="135"/>
    <x v="2"/>
    <n v="2750"/>
    <n v="2590"/>
  </r>
  <r>
    <x v="0"/>
    <x v="136"/>
    <x v="5"/>
    <n v="7.5"/>
    <n v="6.47"/>
  </r>
  <r>
    <x v="0"/>
    <x v="137"/>
    <x v="4"/>
    <n v="948"/>
    <n v="880.5"/>
  </r>
  <r>
    <x v="0"/>
    <x v="138"/>
    <x v="2"/>
    <n v="2750"/>
    <n v="2590"/>
  </r>
  <r>
    <x v="0"/>
    <x v="139"/>
    <x v="3"/>
    <n v="60.11"/>
    <n v="54.5"/>
  </r>
  <r>
    <x v="0"/>
    <x v="140"/>
    <x v="2"/>
    <n v="5500"/>
    <n v="5230"/>
  </r>
  <r>
    <x v="0"/>
    <x v="141"/>
    <x v="2"/>
    <n v="5500"/>
    <n v="5230"/>
  </r>
  <r>
    <x v="0"/>
    <x v="142"/>
    <x v="4"/>
    <n v="474"/>
    <n v="430.25"/>
  </r>
  <r>
    <x v="0"/>
    <x v="143"/>
    <x v="2"/>
    <n v="2750"/>
    <n v="2590"/>
  </r>
  <r>
    <x v="0"/>
    <x v="144"/>
    <x v="2"/>
    <n v="2750"/>
    <n v="2590"/>
  </r>
  <r>
    <x v="0"/>
    <x v="145"/>
    <x v="2"/>
    <n v="5500"/>
    <n v="5230"/>
  </r>
  <r>
    <x v="0"/>
    <x v="146"/>
    <x v="2"/>
    <n v="2750"/>
    <n v="2590"/>
  </r>
  <r>
    <x v="0"/>
    <x v="147"/>
    <x v="2"/>
    <n v="2750"/>
    <n v="2590"/>
  </r>
  <r>
    <x v="0"/>
    <x v="148"/>
    <x v="1"/>
    <n v="81"/>
    <n v="75.72"/>
  </r>
  <r>
    <x v="0"/>
    <x v="149"/>
    <x v="2"/>
    <n v="2750"/>
    <n v="2590"/>
  </r>
  <r>
    <x v="0"/>
    <x v="150"/>
    <x v="2"/>
    <n v="2750"/>
    <n v="2590"/>
  </r>
  <r>
    <x v="0"/>
    <x v="151"/>
    <x v="0"/>
    <n v="8.51"/>
    <n v="7.41"/>
  </r>
  <r>
    <x v="0"/>
    <x v="152"/>
    <x v="2"/>
    <n v="2750"/>
    <n v="2590"/>
  </r>
  <r>
    <x v="0"/>
    <x v="153"/>
    <x v="0"/>
    <n v="8.51"/>
    <n v="7.41"/>
  </r>
  <r>
    <x v="0"/>
    <x v="154"/>
    <x v="5"/>
    <n v="15"/>
    <n v="13.45"/>
  </r>
  <r>
    <x v="0"/>
    <x v="155"/>
    <x v="2"/>
    <n v="5500"/>
    <n v="3661"/>
  </r>
  <r>
    <x v="0"/>
    <x v="156"/>
    <x v="5"/>
    <n v="7.5"/>
    <n v="6.47"/>
  </r>
  <r>
    <x v="0"/>
    <x v="157"/>
    <x v="2"/>
    <n v="2750"/>
    <n v="2590"/>
  </r>
  <r>
    <x v="0"/>
    <x v="158"/>
    <x v="1"/>
    <n v="41"/>
    <n v="37.69"/>
  </r>
  <r>
    <x v="0"/>
    <x v="159"/>
    <x v="2"/>
    <n v="2750"/>
    <n v="2590"/>
  </r>
  <r>
    <x v="0"/>
    <x v="160"/>
    <x v="5"/>
    <n v="15"/>
    <n v="13.45"/>
  </r>
  <r>
    <x v="0"/>
    <x v="161"/>
    <x v="1"/>
    <n v="82"/>
    <n v="76.88"/>
  </r>
  <r>
    <x v="0"/>
    <x v="162"/>
    <x v="2"/>
    <n v="5500"/>
    <n v="5230"/>
  </r>
  <r>
    <x v="0"/>
    <x v="163"/>
    <x v="2"/>
    <n v="5500"/>
    <n v="5230"/>
  </r>
  <r>
    <x v="0"/>
    <x v="164"/>
    <x v="2"/>
    <n v="5500"/>
    <n v="5230"/>
  </r>
  <r>
    <x v="0"/>
    <x v="165"/>
    <x v="5"/>
    <n v="15"/>
    <n v="13.45"/>
  </r>
  <r>
    <x v="0"/>
    <x v="166"/>
    <x v="4"/>
    <n v="958"/>
    <n v="889.8"/>
  </r>
  <r>
    <x v="0"/>
    <x v="167"/>
    <x v="2"/>
    <n v="5500"/>
    <n v="5230"/>
  </r>
  <r>
    <x v="0"/>
    <x v="168"/>
    <x v="0"/>
    <n v="8.51"/>
    <n v="7.41"/>
  </r>
  <r>
    <x v="0"/>
    <x v="169"/>
    <x v="5"/>
    <n v="15"/>
    <n v="13.45"/>
  </r>
  <r>
    <x v="0"/>
    <x v="170"/>
    <x v="5"/>
    <n v="15"/>
    <n v="13.45"/>
  </r>
  <r>
    <x v="0"/>
    <x v="171"/>
    <x v="0"/>
    <n v="8.51"/>
    <n v="7.41"/>
  </r>
  <r>
    <x v="0"/>
    <x v="172"/>
    <x v="1"/>
    <n v="85"/>
    <n v="79.36"/>
  </r>
  <r>
    <x v="0"/>
    <x v="173"/>
    <x v="2"/>
    <n v="5500"/>
    <n v="5230"/>
  </r>
  <r>
    <x v="0"/>
    <x v="174"/>
    <x v="5"/>
    <n v="15"/>
    <n v="13.45"/>
  </r>
  <r>
    <x v="0"/>
    <x v="175"/>
    <x v="5"/>
    <n v="15"/>
    <n v="13.45"/>
  </r>
  <r>
    <x v="0"/>
    <x v="176"/>
    <x v="2"/>
    <n v="5500"/>
    <n v="5230"/>
  </r>
  <r>
    <x v="0"/>
    <x v="177"/>
    <x v="2"/>
    <n v="5500"/>
    <n v="5230"/>
  </r>
  <r>
    <x v="0"/>
    <x v="178"/>
    <x v="2"/>
    <n v="5500"/>
    <n v="5230"/>
  </r>
  <r>
    <x v="0"/>
    <x v="179"/>
    <x v="2"/>
    <n v="5500"/>
    <n v="5230"/>
  </r>
  <r>
    <x v="0"/>
    <x v="180"/>
    <x v="0"/>
    <n v="8.51"/>
    <n v="7.41"/>
  </r>
  <r>
    <x v="0"/>
    <x v="181"/>
    <x v="5"/>
    <n v="15"/>
    <n v="13.45"/>
  </r>
  <r>
    <x v="0"/>
    <x v="182"/>
    <x v="2"/>
    <n v="5500"/>
    <n v="5230"/>
  </r>
  <r>
    <x v="0"/>
    <x v="183"/>
    <x v="1"/>
    <n v="80"/>
    <n v="74.650000000000006"/>
  </r>
  <r>
    <x v="0"/>
    <x v="184"/>
    <x v="4"/>
    <n v="926"/>
    <n v="859.16"/>
  </r>
  <r>
    <x v="0"/>
    <x v="185"/>
    <x v="9"/>
    <n v="4138.95"/>
    <n v="3840.61"/>
  </r>
  <r>
    <x v="0"/>
    <x v="186"/>
    <x v="4"/>
    <n v="926"/>
    <n v="859.16"/>
  </r>
  <r>
    <x v="0"/>
    <x v="187"/>
    <x v="4"/>
    <n v="926"/>
    <n v="859.16"/>
  </r>
  <r>
    <x v="0"/>
    <x v="188"/>
    <x v="5"/>
    <n v="15"/>
    <n v="13.45"/>
  </r>
  <r>
    <x v="0"/>
    <x v="189"/>
    <x v="2"/>
    <n v="5500"/>
    <n v="5230"/>
  </r>
  <r>
    <x v="0"/>
    <x v="190"/>
    <x v="0"/>
    <n v="8.51"/>
    <n v="7.41"/>
  </r>
  <r>
    <x v="0"/>
    <x v="191"/>
    <x v="2"/>
    <n v="5500"/>
    <n v="5230"/>
  </r>
  <r>
    <x v="0"/>
    <x v="192"/>
    <x v="2"/>
    <n v="5500"/>
    <n v="5230"/>
  </r>
  <r>
    <x v="0"/>
    <x v="193"/>
    <x v="0"/>
    <n v="8.51"/>
    <n v="7.41"/>
  </r>
  <r>
    <x v="0"/>
    <x v="194"/>
    <x v="4"/>
    <n v="926"/>
    <n v="859.16"/>
  </r>
  <r>
    <x v="0"/>
    <x v="195"/>
    <x v="4"/>
    <n v="926"/>
    <n v="859.16"/>
  </r>
  <r>
    <x v="0"/>
    <x v="196"/>
    <x v="2"/>
    <n v="5500"/>
    <n v="5230"/>
  </r>
  <r>
    <x v="0"/>
    <x v="197"/>
    <x v="5"/>
    <n v="15"/>
    <n v="13.45"/>
  </r>
  <r>
    <x v="0"/>
    <x v="198"/>
    <x v="0"/>
    <n v="8.51"/>
    <n v="7.41"/>
  </r>
  <r>
    <x v="0"/>
    <x v="199"/>
    <x v="0"/>
    <n v="8.51"/>
    <n v="7.41"/>
  </r>
  <r>
    <x v="0"/>
    <x v="200"/>
    <x v="2"/>
    <n v="5500"/>
    <n v="5230"/>
  </r>
  <r>
    <x v="0"/>
    <x v="201"/>
    <x v="2"/>
    <n v="5500"/>
    <n v="5230"/>
  </r>
  <r>
    <x v="0"/>
    <x v="202"/>
    <x v="2"/>
    <n v="5500"/>
    <n v="5230"/>
  </r>
  <r>
    <x v="0"/>
    <x v="203"/>
    <x v="2"/>
    <n v="5500"/>
    <n v="5230"/>
  </r>
  <r>
    <x v="0"/>
    <x v="204"/>
    <x v="5"/>
    <n v="15"/>
    <n v="13.45"/>
  </r>
  <r>
    <x v="0"/>
    <x v="205"/>
    <x v="2"/>
    <n v="5500"/>
    <n v="5230"/>
  </r>
  <r>
    <x v="0"/>
    <x v="206"/>
    <x v="5"/>
    <n v="15"/>
    <n v="13.45"/>
  </r>
  <r>
    <x v="0"/>
    <x v="207"/>
    <x v="2"/>
    <n v="5500"/>
    <n v="5230"/>
  </r>
  <r>
    <x v="0"/>
    <x v="208"/>
    <x v="2"/>
    <n v="5500"/>
    <n v="5230"/>
  </r>
  <r>
    <x v="0"/>
    <x v="209"/>
    <x v="0"/>
    <n v="8.51"/>
    <n v="7.41"/>
  </r>
  <r>
    <x v="0"/>
    <x v="210"/>
    <x v="2"/>
    <n v="5500"/>
    <n v="5230"/>
  </r>
  <r>
    <x v="0"/>
    <x v="211"/>
    <x v="1"/>
    <n v="85"/>
    <n v="79.41"/>
  </r>
  <r>
    <x v="0"/>
    <x v="212"/>
    <x v="2"/>
    <n v="5500"/>
    <n v="5230"/>
  </r>
  <r>
    <x v="0"/>
    <x v="213"/>
    <x v="2"/>
    <n v="5500"/>
    <n v="5230"/>
  </r>
  <r>
    <x v="0"/>
    <x v="214"/>
    <x v="3"/>
    <n v="125.64"/>
    <n v="116.1"/>
  </r>
  <r>
    <x v="0"/>
    <x v="215"/>
    <x v="2"/>
    <n v="5500"/>
    <n v="5230"/>
  </r>
  <r>
    <x v="0"/>
    <x v="216"/>
    <x v="1"/>
    <n v="85"/>
    <n v="79.41"/>
  </r>
  <r>
    <x v="0"/>
    <x v="217"/>
    <x v="0"/>
    <n v="8.51"/>
    <n v="7.41"/>
  </r>
  <r>
    <x v="0"/>
    <x v="218"/>
    <x v="2"/>
    <n v="5500"/>
    <n v="5230"/>
  </r>
  <r>
    <x v="0"/>
    <x v="219"/>
    <x v="2"/>
    <n v="5500"/>
    <n v="5230"/>
  </r>
  <r>
    <x v="0"/>
    <x v="220"/>
    <x v="9"/>
    <n v="4337.54"/>
    <n v="4027.29"/>
  </r>
  <r>
    <x v="0"/>
    <x v="221"/>
    <x v="5"/>
    <n v="15"/>
    <n v="13.45"/>
  </r>
  <r>
    <x v="0"/>
    <x v="222"/>
    <x v="2"/>
    <n v="5500"/>
    <n v="5230"/>
  </r>
  <r>
    <x v="0"/>
    <x v="223"/>
    <x v="2"/>
    <n v="5500"/>
    <n v="5230"/>
  </r>
  <r>
    <x v="0"/>
    <x v="224"/>
    <x v="2"/>
    <n v="5500"/>
    <n v="5230"/>
  </r>
  <r>
    <x v="0"/>
    <x v="225"/>
    <x v="2"/>
    <n v="5500"/>
    <n v="5230"/>
  </r>
  <r>
    <x v="0"/>
    <x v="226"/>
    <x v="5"/>
    <n v="15"/>
    <n v="13.45"/>
  </r>
  <r>
    <x v="0"/>
    <x v="227"/>
    <x v="2"/>
    <n v="5500"/>
    <n v="5230"/>
  </r>
  <r>
    <x v="0"/>
    <x v="228"/>
    <x v="2"/>
    <n v="5500"/>
    <n v="5230"/>
  </r>
  <r>
    <x v="0"/>
    <x v="229"/>
    <x v="0"/>
    <n v="8.51"/>
    <n v="7.41"/>
  </r>
  <r>
    <x v="0"/>
    <x v="230"/>
    <x v="5"/>
    <n v="15"/>
    <n v="13.45"/>
  </r>
  <r>
    <x v="0"/>
    <x v="231"/>
    <x v="2"/>
    <n v="5500"/>
    <n v="5230"/>
  </r>
  <r>
    <x v="0"/>
    <x v="232"/>
    <x v="2"/>
    <n v="5500"/>
    <n v="5230"/>
  </r>
  <r>
    <x v="0"/>
    <x v="233"/>
    <x v="2"/>
    <n v="5500"/>
    <n v="5230"/>
  </r>
  <r>
    <x v="0"/>
    <x v="234"/>
    <x v="2"/>
    <n v="5500"/>
    <n v="5230"/>
  </r>
  <r>
    <x v="0"/>
    <x v="235"/>
    <x v="5"/>
    <n v="15"/>
    <n v="13.45"/>
  </r>
  <r>
    <x v="0"/>
    <x v="236"/>
    <x v="1"/>
    <n v="86"/>
    <n v="80.63"/>
  </r>
  <r>
    <x v="0"/>
    <x v="237"/>
    <x v="2"/>
    <n v="5500"/>
    <n v="5230"/>
  </r>
  <r>
    <x v="0"/>
    <x v="238"/>
    <x v="2"/>
    <n v="5500"/>
    <n v="5230"/>
  </r>
  <r>
    <x v="0"/>
    <x v="239"/>
    <x v="0"/>
    <n v="8.51"/>
    <n v="7.41"/>
  </r>
  <r>
    <x v="0"/>
    <x v="240"/>
    <x v="2"/>
    <n v="5500"/>
    <n v="5230"/>
  </r>
  <r>
    <x v="0"/>
    <x v="241"/>
    <x v="6"/>
    <n v="8397.92"/>
    <n v="7844.04"/>
  </r>
  <r>
    <x v="0"/>
    <x v="242"/>
    <x v="2"/>
    <n v="5500"/>
    <n v="5230"/>
  </r>
  <r>
    <x v="0"/>
    <x v="243"/>
    <x v="5"/>
    <n v="15"/>
    <n v="13.45"/>
  </r>
  <r>
    <x v="0"/>
    <x v="244"/>
    <x v="1"/>
    <n v="91"/>
    <n v="84.61"/>
  </r>
  <r>
    <x v="0"/>
    <x v="245"/>
    <x v="2"/>
    <n v="5500"/>
    <n v="5230"/>
  </r>
  <r>
    <x v="0"/>
    <x v="246"/>
    <x v="5"/>
    <n v="15"/>
    <n v="13.45"/>
  </r>
  <r>
    <x v="0"/>
    <x v="247"/>
    <x v="0"/>
    <n v="8.51"/>
    <n v="7.41"/>
  </r>
  <r>
    <x v="0"/>
    <x v="248"/>
    <x v="4"/>
    <n v="994"/>
    <n v="924.21"/>
  </r>
  <r>
    <x v="0"/>
    <x v="249"/>
    <x v="2"/>
    <n v="5500"/>
    <n v="5230"/>
  </r>
  <r>
    <x v="0"/>
    <x v="250"/>
    <x v="2"/>
    <n v="5500"/>
    <n v="5230"/>
  </r>
  <r>
    <x v="0"/>
    <x v="251"/>
    <x v="5"/>
    <n v="15"/>
    <n v="13.45"/>
  </r>
  <r>
    <x v="0"/>
    <x v="252"/>
    <x v="2"/>
    <n v="5500"/>
    <n v="5230"/>
  </r>
  <r>
    <x v="0"/>
    <x v="253"/>
    <x v="2"/>
    <n v="5500"/>
    <n v="5230"/>
  </r>
  <r>
    <x v="0"/>
    <x v="254"/>
    <x v="5"/>
    <n v="15"/>
    <n v="13.45"/>
  </r>
  <r>
    <x v="0"/>
    <x v="255"/>
    <x v="0"/>
    <n v="8.51"/>
    <n v="7.41"/>
  </r>
  <r>
    <x v="0"/>
    <x v="256"/>
    <x v="2"/>
    <n v="5500"/>
    <n v="5230"/>
  </r>
  <r>
    <x v="0"/>
    <x v="257"/>
    <x v="5"/>
    <n v="15"/>
    <n v="13.45"/>
  </r>
  <r>
    <x v="0"/>
    <x v="258"/>
    <x v="9"/>
    <n v="4239.28"/>
    <n v="3934.92"/>
  </r>
  <r>
    <x v="0"/>
    <x v="259"/>
    <x v="0"/>
    <n v="8.51"/>
    <n v="7.41"/>
  </r>
  <r>
    <x v="0"/>
    <x v="260"/>
    <x v="2"/>
    <n v="5500"/>
    <n v="5230"/>
  </r>
  <r>
    <x v="0"/>
    <x v="261"/>
    <x v="2"/>
    <n v="5500"/>
    <n v="5230"/>
  </r>
  <r>
    <x v="0"/>
    <x v="262"/>
    <x v="2"/>
    <n v="5500"/>
    <n v="5230"/>
  </r>
  <r>
    <x v="0"/>
    <x v="263"/>
    <x v="2"/>
    <n v="5500"/>
    <n v="5230"/>
  </r>
  <r>
    <x v="0"/>
    <x v="264"/>
    <x v="2"/>
    <n v="5500"/>
    <n v="5230"/>
  </r>
  <r>
    <x v="0"/>
    <x v="265"/>
    <x v="2"/>
    <n v="5500"/>
    <n v="5230"/>
  </r>
  <r>
    <x v="0"/>
    <x v="266"/>
    <x v="2"/>
    <n v="5500"/>
    <n v="5230"/>
  </r>
  <r>
    <x v="0"/>
    <x v="267"/>
    <x v="5"/>
    <n v="15"/>
    <n v="13.45"/>
  </r>
  <r>
    <x v="0"/>
    <x v="268"/>
    <x v="4"/>
    <n v="1058"/>
    <n v="984.93"/>
  </r>
  <r>
    <x v="0"/>
    <x v="269"/>
    <x v="5"/>
    <n v="15"/>
    <n v="13.45"/>
  </r>
  <r>
    <x v="0"/>
    <x v="270"/>
    <x v="2"/>
    <n v="5500"/>
    <n v="5230"/>
  </r>
  <r>
    <x v="0"/>
    <x v="271"/>
    <x v="2"/>
    <n v="5500"/>
    <n v="5230"/>
  </r>
  <r>
    <x v="4"/>
    <x v="272"/>
    <x v="1"/>
    <n v="59"/>
    <n v="54.27"/>
  </r>
  <r>
    <x v="0"/>
    <x v="273"/>
    <x v="1"/>
    <n v="92"/>
    <n v="85.85"/>
  </r>
  <r>
    <x v="0"/>
    <x v="274"/>
    <x v="0"/>
    <n v="8.51"/>
    <n v="7.41"/>
  </r>
  <r>
    <x v="0"/>
    <x v="275"/>
    <x v="5"/>
    <n v="15"/>
    <n v="13.45"/>
  </r>
  <r>
    <x v="0"/>
    <x v="276"/>
    <x v="1"/>
    <n v="91"/>
    <n v="85.44"/>
  </r>
  <r>
    <x v="0"/>
    <x v="277"/>
    <x v="5"/>
    <n v="15"/>
    <n v="13.45"/>
  </r>
  <r>
    <x v="0"/>
    <x v="278"/>
    <x v="4"/>
    <n v="1042"/>
    <n v="969.26"/>
  </r>
  <r>
    <x v="0"/>
    <x v="279"/>
    <x v="0"/>
    <n v="8.51"/>
    <n v="7.41"/>
  </r>
  <r>
    <x v="0"/>
    <x v="280"/>
    <x v="5"/>
    <n v="15"/>
    <n v="13.45"/>
  </r>
  <r>
    <x v="0"/>
    <x v="281"/>
    <x v="2"/>
    <n v="5500"/>
    <n v="5230"/>
  </r>
  <r>
    <x v="0"/>
    <x v="282"/>
    <x v="1"/>
    <n v="84"/>
    <n v="77.92"/>
  </r>
  <r>
    <x v="0"/>
    <x v="283"/>
    <x v="2"/>
    <n v="5500"/>
    <n v="5230"/>
  </r>
  <r>
    <x v="0"/>
    <x v="284"/>
    <x v="2"/>
    <n v="5500"/>
    <n v="5230"/>
  </r>
  <r>
    <x v="0"/>
    <x v="285"/>
    <x v="2"/>
    <n v="5500"/>
    <n v="5230"/>
  </r>
  <r>
    <x v="0"/>
    <x v="286"/>
    <x v="5"/>
    <n v="15"/>
    <n v="13.45"/>
  </r>
  <r>
    <x v="0"/>
    <x v="287"/>
    <x v="4"/>
    <n v="1161"/>
    <n v="1082.47"/>
  </r>
  <r>
    <x v="0"/>
    <x v="288"/>
    <x v="5"/>
    <n v="15"/>
    <n v="13.45"/>
  </r>
  <r>
    <x v="0"/>
    <x v="289"/>
    <x v="5"/>
    <n v="15"/>
    <n v="13.45"/>
  </r>
  <r>
    <x v="0"/>
    <x v="290"/>
    <x v="5"/>
    <n v="12.27"/>
    <n v="7.6369999999999996"/>
  </r>
  <r>
    <x v="0"/>
    <x v="291"/>
    <x v="5"/>
    <n v="15"/>
    <n v="13.45"/>
  </r>
  <r>
    <x v="0"/>
    <x v="292"/>
    <x v="5"/>
    <n v="12.27"/>
    <n v="10.91"/>
  </r>
  <r>
    <x v="0"/>
    <x v="293"/>
    <x v="2"/>
    <n v="5500"/>
    <n v="5230"/>
  </r>
  <r>
    <x v="0"/>
    <x v="294"/>
    <x v="2"/>
    <n v="4500.1000000000004"/>
    <n v="4270.1000000000004"/>
  </r>
  <r>
    <x v="0"/>
    <x v="295"/>
    <x v="0"/>
    <n v="6.96"/>
    <n v="5.97"/>
  </r>
  <r>
    <x v="0"/>
    <x v="296"/>
    <x v="0"/>
    <n v="6.51"/>
    <n v="5.55"/>
  </r>
  <r>
    <x v="0"/>
    <x v="297"/>
    <x v="0"/>
    <n v="6.51"/>
    <n v="5.55"/>
  </r>
  <r>
    <x v="0"/>
    <x v="298"/>
    <x v="3"/>
    <n v="124.68"/>
    <n v="115.2"/>
  </r>
  <r>
    <x v="0"/>
    <x v="299"/>
    <x v="2"/>
    <n v="4500.1000000000004"/>
    <n v="4270.1000000000004"/>
  </r>
  <r>
    <x v="0"/>
    <x v="300"/>
    <x v="5"/>
    <n v="15"/>
    <n v="13.45"/>
  </r>
  <r>
    <x v="0"/>
    <x v="301"/>
    <x v="5"/>
    <n v="15"/>
    <n v="13.45"/>
  </r>
  <r>
    <x v="0"/>
    <x v="302"/>
    <x v="2"/>
    <n v="4500.1000000000004"/>
    <n v="4270.1000000000004"/>
  </r>
  <r>
    <x v="0"/>
    <x v="303"/>
    <x v="5"/>
    <n v="15"/>
    <n v="13.45"/>
  </r>
  <r>
    <x v="0"/>
    <x v="304"/>
    <x v="2"/>
    <n v="4500.1000000000004"/>
    <n v="4270.1000000000004"/>
  </r>
  <r>
    <x v="0"/>
    <x v="305"/>
    <x v="5"/>
    <n v="15"/>
    <n v="13.45"/>
  </r>
  <r>
    <x v="0"/>
    <x v="306"/>
    <x v="2"/>
    <n v="5500"/>
    <n v="5230"/>
  </r>
  <r>
    <x v="0"/>
    <x v="307"/>
    <x v="2"/>
    <n v="5500"/>
    <n v="5230"/>
  </r>
  <r>
    <x v="0"/>
    <x v="308"/>
    <x v="5"/>
    <n v="12.27"/>
    <n v="10.91"/>
  </r>
  <r>
    <x v="0"/>
    <x v="309"/>
    <x v="2"/>
    <n v="4500.1000000000004"/>
    <n v="4270.1000000000004"/>
  </r>
  <r>
    <x v="4"/>
    <x v="310"/>
    <x v="5"/>
    <n v="9"/>
    <n v="7.87"/>
  </r>
  <r>
    <x v="0"/>
    <x v="311"/>
    <x v="2"/>
    <n v="5500"/>
    <n v="5230"/>
  </r>
  <r>
    <x v="0"/>
    <x v="312"/>
    <x v="2"/>
    <n v="5500"/>
    <n v="5230"/>
  </r>
  <r>
    <x v="0"/>
    <x v="313"/>
    <x v="4"/>
    <n v="1255"/>
    <n v="1171.81"/>
  </r>
  <r>
    <x v="0"/>
    <x v="314"/>
    <x v="2"/>
    <n v="5500"/>
    <n v="5230"/>
  </r>
  <r>
    <x v="4"/>
    <x v="315"/>
    <x v="0"/>
    <n v="4.1900000000000004"/>
    <n v="3.4"/>
  </r>
  <r>
    <x v="4"/>
    <x v="316"/>
    <x v="2"/>
    <n v="2500"/>
    <n v="2350"/>
  </r>
  <r>
    <x v="4"/>
    <x v="317"/>
    <x v="2"/>
    <n v="2500"/>
    <n v="2350"/>
  </r>
  <r>
    <x v="4"/>
    <x v="318"/>
    <x v="2"/>
    <n v="3500"/>
    <n v="3310"/>
  </r>
  <r>
    <x v="0"/>
    <x v="319"/>
    <x v="5"/>
    <n v="15"/>
    <n v="13.45"/>
  </r>
  <r>
    <x v="0"/>
    <x v="320"/>
    <x v="2"/>
    <n v="5500"/>
    <n v="5230"/>
  </r>
  <r>
    <x v="0"/>
    <x v="321"/>
    <x v="2"/>
    <n v="5500"/>
    <n v="5230"/>
  </r>
  <r>
    <x v="0"/>
    <x v="322"/>
    <x v="2"/>
    <n v="5500"/>
    <n v="5230"/>
  </r>
  <r>
    <x v="0"/>
    <x v="323"/>
    <x v="5"/>
    <n v="15"/>
    <n v="13.45"/>
  </r>
  <r>
    <x v="0"/>
    <x v="324"/>
    <x v="2"/>
    <n v="5500"/>
    <n v="5230"/>
  </r>
  <r>
    <x v="0"/>
    <x v="325"/>
    <x v="0"/>
    <n v="9.24"/>
    <n v="8.09"/>
  </r>
  <r>
    <x v="0"/>
    <x v="326"/>
    <x v="2"/>
    <n v="5500"/>
    <n v="5230"/>
  </r>
  <r>
    <x v="0"/>
    <x v="327"/>
    <x v="2"/>
    <n v="5500"/>
    <n v="5230"/>
  </r>
  <r>
    <x v="0"/>
    <x v="328"/>
    <x v="2"/>
    <n v="5500"/>
    <n v="5230"/>
  </r>
  <r>
    <x v="0"/>
    <x v="329"/>
    <x v="2"/>
    <n v="5500"/>
    <n v="5230"/>
  </r>
  <r>
    <x v="0"/>
    <x v="330"/>
    <x v="5"/>
    <n v="15"/>
    <n v="13.45"/>
  </r>
  <r>
    <x v="0"/>
    <x v="331"/>
    <x v="2"/>
    <n v="5500"/>
    <n v="5230"/>
  </r>
  <r>
    <x v="0"/>
    <x v="332"/>
    <x v="5"/>
    <n v="15"/>
    <n v="13.45"/>
  </r>
  <r>
    <x v="0"/>
    <x v="333"/>
    <x v="2"/>
    <n v="5500"/>
    <n v="5230"/>
  </r>
  <r>
    <x v="0"/>
    <x v="334"/>
    <x v="4"/>
    <n v="1710"/>
    <n v="1603.61"/>
  </r>
  <r>
    <x v="0"/>
    <x v="335"/>
    <x v="5"/>
    <n v="15"/>
    <n v="13.45"/>
  </r>
  <r>
    <x v="0"/>
    <x v="336"/>
    <x v="5"/>
    <n v="15"/>
    <n v="13.45"/>
  </r>
  <r>
    <x v="0"/>
    <x v="337"/>
    <x v="2"/>
    <n v="5500"/>
    <n v="5230"/>
  </r>
  <r>
    <x v="0"/>
    <x v="338"/>
    <x v="2"/>
    <n v="5500"/>
    <n v="5230"/>
  </r>
  <r>
    <x v="0"/>
    <x v="339"/>
    <x v="5"/>
    <n v="15"/>
    <n v="13.45"/>
  </r>
  <r>
    <x v="0"/>
    <x v="340"/>
    <x v="2"/>
    <n v="5500"/>
    <n v="3661"/>
  </r>
  <r>
    <x v="0"/>
    <x v="341"/>
    <x v="2"/>
    <n v="5500"/>
    <n v="5230"/>
  </r>
  <r>
    <x v="0"/>
    <x v="342"/>
    <x v="5"/>
    <n v="15"/>
    <n v="13.45"/>
  </r>
  <r>
    <x v="0"/>
    <x v="343"/>
    <x v="0"/>
    <n v="9.31"/>
    <n v="8.16"/>
  </r>
  <r>
    <x v="0"/>
    <x v="344"/>
    <x v="5"/>
    <n v="15"/>
    <n v="13.45"/>
  </r>
  <r>
    <x v="0"/>
    <x v="345"/>
    <x v="5"/>
    <n v="15"/>
    <n v="13.45"/>
  </r>
  <r>
    <x v="0"/>
    <x v="346"/>
    <x v="2"/>
    <n v="5500"/>
    <n v="5230"/>
  </r>
  <r>
    <x v="0"/>
    <x v="347"/>
    <x v="0"/>
    <n v="9.33"/>
    <n v="8.18"/>
  </r>
  <r>
    <x v="0"/>
    <x v="348"/>
    <x v="5"/>
    <n v="15"/>
    <n v="13.45"/>
  </r>
  <r>
    <x v="0"/>
    <x v="349"/>
    <x v="2"/>
    <n v="5500"/>
    <n v="5230"/>
  </r>
  <r>
    <x v="0"/>
    <x v="350"/>
    <x v="2"/>
    <n v="5500"/>
    <n v="5230"/>
  </r>
  <r>
    <x v="0"/>
    <x v="351"/>
    <x v="5"/>
    <n v="15"/>
    <n v="13.45"/>
  </r>
  <r>
    <x v="0"/>
    <x v="352"/>
    <x v="2"/>
    <n v="5500"/>
    <n v="5230"/>
  </r>
  <r>
    <x v="0"/>
    <x v="353"/>
    <x v="2"/>
    <n v="5500"/>
    <n v="5230"/>
  </r>
  <r>
    <x v="0"/>
    <x v="354"/>
    <x v="2"/>
    <n v="5500"/>
    <n v="5230"/>
  </r>
  <r>
    <x v="0"/>
    <x v="355"/>
    <x v="2"/>
    <n v="5500"/>
    <n v="5230"/>
  </r>
  <r>
    <x v="0"/>
    <x v="356"/>
    <x v="5"/>
    <n v="15"/>
    <n v="13.45"/>
  </r>
  <r>
    <x v="0"/>
    <x v="357"/>
    <x v="2"/>
    <n v="5500"/>
    <n v="5230"/>
  </r>
  <r>
    <x v="0"/>
    <x v="358"/>
    <x v="0"/>
    <n v="9.41"/>
    <n v="8.25"/>
  </r>
  <r>
    <x v="0"/>
    <x v="359"/>
    <x v="1"/>
    <n v="147"/>
    <n v="138.38"/>
  </r>
  <r>
    <x v="0"/>
    <x v="360"/>
    <x v="2"/>
    <n v="5500"/>
    <n v="5230"/>
  </r>
  <r>
    <x v="0"/>
    <x v="361"/>
    <x v="2"/>
    <n v="5500"/>
    <n v="5230"/>
  </r>
  <r>
    <x v="0"/>
    <x v="362"/>
    <x v="2"/>
    <n v="5500"/>
    <n v="5230"/>
  </r>
  <r>
    <x v="0"/>
    <x v="363"/>
    <x v="5"/>
    <n v="15"/>
    <n v="13.45"/>
  </r>
  <r>
    <x v="0"/>
    <x v="364"/>
    <x v="4"/>
    <n v="1716"/>
    <n v="1610.15"/>
  </r>
  <r>
    <x v="0"/>
    <x v="365"/>
    <x v="2"/>
    <n v="5500"/>
    <n v="5230"/>
  </r>
  <r>
    <x v="0"/>
    <x v="366"/>
    <x v="2"/>
    <n v="5500"/>
    <n v="5230"/>
  </r>
  <r>
    <x v="0"/>
    <x v="367"/>
    <x v="2"/>
    <n v="5500"/>
    <n v="5230"/>
  </r>
  <r>
    <x v="0"/>
    <x v="368"/>
    <x v="5"/>
    <n v="15"/>
    <n v="13.45"/>
  </r>
  <r>
    <x v="0"/>
    <x v="369"/>
    <x v="5"/>
    <n v="15"/>
    <n v="13.45"/>
  </r>
  <r>
    <x v="0"/>
    <x v="370"/>
    <x v="2"/>
    <n v="5500"/>
    <n v="5230"/>
  </r>
  <r>
    <x v="0"/>
    <x v="371"/>
    <x v="5"/>
    <n v="15"/>
    <n v="13.45"/>
  </r>
  <r>
    <x v="0"/>
    <x v="372"/>
    <x v="4"/>
    <n v="1715"/>
    <n v="1609.02"/>
  </r>
  <r>
    <x v="0"/>
    <x v="373"/>
    <x v="9"/>
    <n v="7299.03"/>
    <n v="6811.09"/>
  </r>
  <r>
    <x v="0"/>
    <x v="374"/>
    <x v="7"/>
    <n v="44143"/>
    <n v="40994.03"/>
  </r>
  <r>
    <x v="0"/>
    <x v="375"/>
    <x v="5"/>
    <n v="15"/>
    <n v="13.45"/>
  </r>
  <r>
    <x v="0"/>
    <x v="376"/>
    <x v="2"/>
    <n v="5500"/>
    <n v="5230"/>
  </r>
  <r>
    <x v="0"/>
    <x v="377"/>
    <x v="5"/>
    <n v="15"/>
    <n v="13.45"/>
  </r>
  <r>
    <x v="0"/>
    <x v="378"/>
    <x v="2"/>
    <n v="5500"/>
    <n v="5230"/>
  </r>
  <r>
    <x v="0"/>
    <x v="379"/>
    <x v="2"/>
    <n v="10500"/>
    <n v="10030"/>
  </r>
  <r>
    <x v="0"/>
    <x v="380"/>
    <x v="2"/>
    <n v="10500"/>
    <n v="10030"/>
  </r>
  <r>
    <x v="0"/>
    <x v="381"/>
    <x v="2"/>
    <n v="10500"/>
    <n v="7021"/>
  </r>
  <r>
    <x v="0"/>
    <x v="382"/>
    <x v="2"/>
    <n v="10500"/>
    <n v="10030"/>
  </r>
  <r>
    <x v="0"/>
    <x v="383"/>
    <x v="5"/>
    <n v="21"/>
    <n v="19.03"/>
  </r>
  <r>
    <x v="0"/>
    <x v="384"/>
    <x v="5"/>
    <n v="21"/>
    <n v="19.03"/>
  </r>
  <r>
    <x v="0"/>
    <x v="385"/>
    <x v="0"/>
    <n v="17.84"/>
    <n v="16.09"/>
  </r>
  <r>
    <x v="0"/>
    <x v="386"/>
    <x v="2"/>
    <n v="10500"/>
    <n v="7021"/>
  </r>
  <r>
    <x v="0"/>
    <x v="387"/>
    <x v="0"/>
    <n v="17.84"/>
    <n v="16.09"/>
  </r>
  <r>
    <x v="0"/>
    <x v="388"/>
    <x v="5"/>
    <n v="21"/>
    <n v="19.03"/>
  </r>
  <r>
    <x v="0"/>
    <x v="389"/>
    <x v="5"/>
    <n v="21"/>
    <n v="19.03"/>
  </r>
  <r>
    <x v="0"/>
    <x v="390"/>
    <x v="2"/>
    <n v="10500"/>
    <n v="10030"/>
  </r>
  <r>
    <x v="0"/>
    <x v="391"/>
    <x v="2"/>
    <n v="10500"/>
    <n v="10030"/>
  </r>
  <r>
    <x v="0"/>
    <x v="392"/>
    <x v="5"/>
    <n v="21"/>
    <n v="19.03"/>
  </r>
  <r>
    <x v="0"/>
    <x v="393"/>
    <x v="5"/>
    <n v="21"/>
    <n v="19.03"/>
  </r>
  <r>
    <x v="0"/>
    <x v="394"/>
    <x v="2"/>
    <n v="10500"/>
    <n v="10030"/>
  </r>
  <r>
    <x v="0"/>
    <x v="395"/>
    <x v="0"/>
    <n v="17.829999999999998"/>
    <n v="16.079999999999998"/>
  </r>
  <r>
    <x v="0"/>
    <x v="396"/>
    <x v="0"/>
    <n v="17.829999999999998"/>
    <n v="16.079999999999998"/>
  </r>
  <r>
    <x v="0"/>
    <x v="397"/>
    <x v="2"/>
    <n v="10500"/>
    <n v="10030"/>
  </r>
  <r>
    <x v="0"/>
    <x v="398"/>
    <x v="2"/>
    <n v="5500"/>
    <n v="5230"/>
  </r>
  <r>
    <x v="0"/>
    <x v="399"/>
    <x v="0"/>
    <n v="9.3000000000000007"/>
    <n v="8.15"/>
  </r>
  <r>
    <x v="0"/>
    <x v="400"/>
    <x v="5"/>
    <n v="14"/>
    <n v="12.52"/>
  </r>
  <r>
    <x v="0"/>
    <x v="401"/>
    <x v="2"/>
    <n v="5500"/>
    <n v="5230"/>
  </r>
  <r>
    <x v="0"/>
    <x v="402"/>
    <x v="0"/>
    <n v="9.3000000000000007"/>
    <n v="8.15"/>
  </r>
  <r>
    <x v="0"/>
    <x v="403"/>
    <x v="9"/>
    <n v="7171.38"/>
    <n v="6691.1"/>
  </r>
  <r>
    <x v="0"/>
    <x v="404"/>
    <x v="5"/>
    <n v="14"/>
    <n v="8.7639999999999993"/>
  </r>
  <r>
    <x v="0"/>
    <x v="405"/>
    <x v="2"/>
    <n v="5500"/>
    <n v="5230"/>
  </r>
  <r>
    <x v="0"/>
    <x v="406"/>
    <x v="5"/>
    <n v="14"/>
    <n v="12.52"/>
  </r>
  <r>
    <x v="0"/>
    <x v="407"/>
    <x v="4"/>
    <n v="1691"/>
    <n v="1586.24"/>
  </r>
  <r>
    <x v="0"/>
    <x v="408"/>
    <x v="2"/>
    <n v="5500"/>
    <n v="5230"/>
  </r>
  <r>
    <x v="0"/>
    <x v="409"/>
    <x v="5"/>
    <n v="14"/>
    <n v="12.52"/>
  </r>
  <r>
    <x v="0"/>
    <x v="410"/>
    <x v="2"/>
    <n v="5500"/>
    <n v="5230"/>
  </r>
  <r>
    <x v="0"/>
    <x v="411"/>
    <x v="1"/>
    <n v="154"/>
    <n v="145.01"/>
  </r>
  <r>
    <x v="0"/>
    <x v="412"/>
    <x v="2"/>
    <n v="5500"/>
    <n v="3661"/>
  </r>
  <r>
    <x v="0"/>
    <x v="413"/>
    <x v="5"/>
    <n v="14"/>
    <n v="12.52"/>
  </r>
  <r>
    <x v="0"/>
    <x v="414"/>
    <x v="5"/>
    <n v="14"/>
    <n v="12.52"/>
  </r>
  <r>
    <x v="0"/>
    <x v="415"/>
    <x v="5"/>
    <n v="14"/>
    <n v="12.52"/>
  </r>
  <r>
    <x v="0"/>
    <x v="416"/>
    <x v="2"/>
    <n v="5500"/>
    <n v="3661"/>
  </r>
  <r>
    <x v="0"/>
    <x v="417"/>
    <x v="2"/>
    <n v="5500"/>
    <n v="5230"/>
  </r>
  <r>
    <x v="0"/>
    <x v="418"/>
    <x v="3"/>
    <n v="229.93"/>
    <n v="214.13"/>
  </r>
  <r>
    <x v="0"/>
    <x v="419"/>
    <x v="2"/>
    <n v="5500"/>
    <n v="3661"/>
  </r>
  <r>
    <x v="0"/>
    <x v="420"/>
    <x v="2"/>
    <n v="5500"/>
    <n v="5230"/>
  </r>
  <r>
    <x v="0"/>
    <x v="421"/>
    <x v="2"/>
    <n v="5500"/>
    <n v="5230"/>
  </r>
  <r>
    <x v="0"/>
    <x v="422"/>
    <x v="0"/>
    <n v="9.32"/>
    <n v="5.7190000000000003"/>
  </r>
  <r>
    <x v="0"/>
    <x v="423"/>
    <x v="2"/>
    <n v="5500"/>
    <n v="5230"/>
  </r>
  <r>
    <x v="0"/>
    <x v="424"/>
    <x v="2"/>
    <n v="5500"/>
    <n v="3661"/>
  </r>
  <r>
    <x v="0"/>
    <x v="425"/>
    <x v="0"/>
    <n v="9.32"/>
    <n v="5.3105000000000002"/>
  </r>
  <r>
    <x v="0"/>
    <x v="426"/>
    <x v="2"/>
    <n v="5500"/>
    <n v="5230"/>
  </r>
  <r>
    <x v="0"/>
    <x v="427"/>
    <x v="2"/>
    <n v="5500"/>
    <n v="3661"/>
  </r>
  <r>
    <x v="0"/>
    <x v="428"/>
    <x v="0"/>
    <n v="9.32"/>
    <n v="8.17"/>
  </r>
  <r>
    <x v="0"/>
    <x v="429"/>
    <x v="2"/>
    <n v="5500"/>
    <n v="5230"/>
  </r>
  <r>
    <x v="0"/>
    <x v="430"/>
    <x v="5"/>
    <n v="14"/>
    <n v="12.52"/>
  </r>
  <r>
    <x v="0"/>
    <x v="431"/>
    <x v="2"/>
    <n v="5500"/>
    <n v="5230"/>
  </r>
  <r>
    <x v="0"/>
    <x v="432"/>
    <x v="0"/>
    <n v="9.32"/>
    <n v="8.17"/>
  </r>
  <r>
    <x v="0"/>
    <x v="433"/>
    <x v="2"/>
    <n v="5500"/>
    <n v="5230"/>
  </r>
  <r>
    <x v="0"/>
    <x v="434"/>
    <x v="2"/>
    <n v="5500"/>
    <n v="5230"/>
  </r>
  <r>
    <x v="0"/>
    <x v="435"/>
    <x v="2"/>
    <n v="5500"/>
    <n v="5230"/>
  </r>
  <r>
    <x v="0"/>
    <x v="436"/>
    <x v="2"/>
    <n v="5500"/>
    <n v="5230"/>
  </r>
  <r>
    <x v="0"/>
    <x v="437"/>
    <x v="2"/>
    <n v="5500"/>
    <n v="3661"/>
  </r>
  <r>
    <x v="0"/>
    <x v="438"/>
    <x v="2"/>
    <n v="5500"/>
    <n v="5230"/>
  </r>
  <r>
    <x v="0"/>
    <x v="439"/>
    <x v="5"/>
    <n v="14"/>
    <n v="8.1379999999999999"/>
  </r>
  <r>
    <x v="0"/>
    <x v="440"/>
    <x v="0"/>
    <n v="9.23"/>
    <n v="5.6559999999999997"/>
  </r>
  <r>
    <x v="0"/>
    <x v="441"/>
    <x v="2"/>
    <n v="5500"/>
    <n v="5230"/>
  </r>
  <r>
    <x v="0"/>
    <x v="442"/>
    <x v="5"/>
    <n v="14"/>
    <n v="12.52"/>
  </r>
  <r>
    <x v="0"/>
    <x v="443"/>
    <x v="0"/>
    <n v="9.2200000000000006"/>
    <n v="5.2454999999999998"/>
  </r>
  <r>
    <x v="0"/>
    <x v="444"/>
    <x v="2"/>
    <n v="5500"/>
    <n v="3661"/>
  </r>
  <r>
    <x v="0"/>
    <x v="445"/>
    <x v="2"/>
    <n v="5500"/>
    <n v="5230"/>
  </r>
  <r>
    <x v="0"/>
    <x v="446"/>
    <x v="2"/>
    <n v="5500"/>
    <n v="5230"/>
  </r>
  <r>
    <x v="0"/>
    <x v="447"/>
    <x v="1"/>
    <n v="156"/>
    <n v="146.28"/>
  </r>
  <r>
    <x v="0"/>
    <x v="448"/>
    <x v="5"/>
    <n v="14"/>
    <n v="8.1379999999999999"/>
  </r>
  <r>
    <x v="0"/>
    <x v="449"/>
    <x v="5"/>
    <n v="14"/>
    <n v="8.7639999999999993"/>
  </r>
  <r>
    <x v="0"/>
    <x v="450"/>
    <x v="5"/>
    <n v="14"/>
    <n v="8.7639999999999993"/>
  </r>
  <r>
    <x v="0"/>
    <x v="451"/>
    <x v="2"/>
    <n v="5500"/>
    <n v="5230"/>
  </r>
  <r>
    <x v="0"/>
    <x v="452"/>
    <x v="2"/>
    <n v="5500"/>
    <n v="3661"/>
  </r>
  <r>
    <x v="0"/>
    <x v="453"/>
    <x v="5"/>
    <n v="14"/>
    <n v="12.52"/>
  </r>
  <r>
    <x v="0"/>
    <x v="454"/>
    <x v="8"/>
    <n v="28162"/>
    <n v="18319.698"/>
  </r>
  <r>
    <x v="0"/>
    <x v="455"/>
    <x v="2"/>
    <n v="5500"/>
    <n v="3661"/>
  </r>
  <r>
    <x v="0"/>
    <x v="456"/>
    <x v="0"/>
    <n v="9.1999999999999993"/>
    <n v="7.78"/>
  </r>
  <r>
    <x v="0"/>
    <x v="457"/>
    <x v="0"/>
    <n v="9.1999999999999993"/>
    <n v="7.78"/>
  </r>
  <r>
    <x v="0"/>
    <x v="458"/>
    <x v="2"/>
    <n v="5500"/>
    <n v="5230"/>
  </r>
  <r>
    <x v="0"/>
    <x v="459"/>
    <x v="1"/>
    <n v="155"/>
    <n v="145.96"/>
  </r>
  <r>
    <x v="0"/>
    <x v="460"/>
    <x v="5"/>
    <n v="14"/>
    <n v="12.1"/>
  </r>
  <r>
    <x v="0"/>
    <x v="461"/>
    <x v="2"/>
    <n v="5500"/>
    <n v="5230"/>
  </r>
  <r>
    <x v="0"/>
    <x v="462"/>
    <x v="0"/>
    <n v="9.1999999999999993"/>
    <n v="5.4459999999999997"/>
  </r>
  <r>
    <x v="0"/>
    <x v="463"/>
    <x v="2"/>
    <n v="5500"/>
    <n v="3661"/>
  </r>
  <r>
    <x v="0"/>
    <x v="464"/>
    <x v="2"/>
    <n v="5500"/>
    <n v="5230"/>
  </r>
  <r>
    <x v="0"/>
    <x v="465"/>
    <x v="2"/>
    <n v="5500"/>
    <n v="3661"/>
  </r>
  <r>
    <x v="0"/>
    <x v="466"/>
    <x v="0"/>
    <n v="9.1999999999999993"/>
    <n v="5.4459999999999997"/>
  </r>
  <r>
    <x v="0"/>
    <x v="467"/>
    <x v="2"/>
    <n v="5500"/>
    <n v="3661"/>
  </r>
  <r>
    <x v="0"/>
    <x v="468"/>
    <x v="1"/>
    <n v="155"/>
    <n v="145.96"/>
  </r>
  <r>
    <x v="0"/>
    <x v="469"/>
    <x v="1"/>
    <n v="156"/>
    <n v="146.31"/>
  </r>
  <r>
    <x v="0"/>
    <x v="470"/>
    <x v="0"/>
    <n v="9.1999999999999993"/>
    <n v="7.78"/>
  </r>
  <r>
    <x v="0"/>
    <x v="471"/>
    <x v="2"/>
    <n v="5500"/>
    <n v="5230"/>
  </r>
  <r>
    <x v="0"/>
    <x v="472"/>
    <x v="2"/>
    <n v="5500"/>
    <n v="3661"/>
  </r>
  <r>
    <x v="0"/>
    <x v="473"/>
    <x v="2"/>
    <n v="5500"/>
    <n v="3661"/>
  </r>
  <r>
    <x v="0"/>
    <x v="474"/>
    <x v="2"/>
    <n v="5500"/>
    <n v="3661"/>
  </r>
  <r>
    <x v="0"/>
    <x v="475"/>
    <x v="2"/>
    <n v="5500"/>
    <n v="5230"/>
  </r>
  <r>
    <x v="0"/>
    <x v="476"/>
    <x v="0"/>
    <n v="9.31"/>
    <n v="5.516"/>
  </r>
  <r>
    <x v="0"/>
    <x v="477"/>
    <x v="2"/>
    <n v="5500"/>
    <n v="5230"/>
  </r>
  <r>
    <x v="0"/>
    <x v="478"/>
    <x v="2"/>
    <n v="5500"/>
    <n v="5230"/>
  </r>
  <r>
    <x v="0"/>
    <x v="479"/>
    <x v="2"/>
    <n v="5500"/>
    <n v="5230"/>
  </r>
  <r>
    <x v="0"/>
    <x v="480"/>
    <x v="1"/>
    <n v="155"/>
    <n v="145.96"/>
  </r>
  <r>
    <x v="0"/>
    <x v="481"/>
    <x v="5"/>
    <n v="14"/>
    <n v="8.4700000000000006"/>
  </r>
  <r>
    <x v="0"/>
    <x v="482"/>
    <x v="2"/>
    <n v="5500"/>
    <n v="5230"/>
  </r>
  <r>
    <x v="0"/>
    <x v="483"/>
    <x v="5"/>
    <n v="14"/>
    <n v="12.1"/>
  </r>
  <r>
    <x v="0"/>
    <x v="484"/>
    <x v="2"/>
    <n v="5500"/>
    <n v="3661"/>
  </r>
  <r>
    <x v="0"/>
    <x v="485"/>
    <x v="5"/>
    <n v="14"/>
    <n v="12.1"/>
  </r>
  <r>
    <x v="0"/>
    <x v="486"/>
    <x v="2"/>
    <n v="5500"/>
    <n v="3661"/>
  </r>
  <r>
    <x v="0"/>
    <x v="487"/>
    <x v="4"/>
    <n v="1690"/>
    <n v="1584.93"/>
  </r>
  <r>
    <x v="0"/>
    <x v="488"/>
    <x v="2"/>
    <n v="5500"/>
    <n v="5230"/>
  </r>
  <r>
    <x v="0"/>
    <x v="489"/>
    <x v="1"/>
    <n v="157"/>
    <n v="147.81"/>
  </r>
  <r>
    <x v="0"/>
    <x v="490"/>
    <x v="5"/>
    <n v="14"/>
    <n v="12.1"/>
  </r>
  <r>
    <x v="0"/>
    <x v="491"/>
    <x v="2"/>
    <n v="5500"/>
    <n v="5230"/>
  </r>
  <r>
    <x v="0"/>
    <x v="492"/>
    <x v="5"/>
    <n v="14"/>
    <n v="12.1"/>
  </r>
  <r>
    <x v="0"/>
    <x v="493"/>
    <x v="5"/>
    <n v="14"/>
    <n v="12.1"/>
  </r>
  <r>
    <x v="0"/>
    <x v="494"/>
    <x v="0"/>
    <n v="9.3800000000000008"/>
    <n v="7.94"/>
  </r>
  <r>
    <x v="0"/>
    <x v="495"/>
    <x v="4"/>
    <n v="1683"/>
    <n v="1578.23"/>
  </r>
  <r>
    <x v="0"/>
    <x v="496"/>
    <x v="5"/>
    <n v="14"/>
    <n v="12.1"/>
  </r>
  <r>
    <x v="0"/>
    <x v="497"/>
    <x v="2"/>
    <n v="5500"/>
    <n v="5230"/>
  </r>
  <r>
    <x v="0"/>
    <x v="498"/>
    <x v="5"/>
    <n v="14"/>
    <n v="12.1"/>
  </r>
  <r>
    <x v="0"/>
    <x v="499"/>
    <x v="2"/>
    <n v="5500"/>
    <n v="5230"/>
  </r>
  <r>
    <x v="0"/>
    <x v="500"/>
    <x v="5"/>
    <n v="14"/>
    <n v="12.1"/>
  </r>
  <r>
    <x v="0"/>
    <x v="501"/>
    <x v="2"/>
    <n v="5500"/>
    <n v="5230"/>
  </r>
  <r>
    <x v="0"/>
    <x v="502"/>
    <x v="5"/>
    <n v="14"/>
    <n v="12.1"/>
  </r>
  <r>
    <x v="0"/>
    <x v="503"/>
    <x v="2"/>
    <n v="5500"/>
    <n v="5230"/>
  </r>
  <r>
    <x v="0"/>
    <x v="504"/>
    <x v="3"/>
    <n v="213.78"/>
    <n v="198.95"/>
  </r>
  <r>
    <x v="0"/>
    <x v="505"/>
    <x v="2"/>
    <n v="5500"/>
    <n v="5230"/>
  </r>
  <r>
    <x v="0"/>
    <x v="506"/>
    <x v="2"/>
    <n v="5500"/>
    <n v="5230"/>
  </r>
  <r>
    <x v="0"/>
    <x v="507"/>
    <x v="0"/>
    <n v="9.42"/>
    <n v="7.98"/>
  </r>
  <r>
    <x v="0"/>
    <x v="508"/>
    <x v="2"/>
    <n v="5500"/>
    <n v="5230"/>
  </r>
  <r>
    <x v="0"/>
    <x v="509"/>
    <x v="5"/>
    <n v="14"/>
    <n v="12.1"/>
  </r>
  <r>
    <x v="0"/>
    <x v="510"/>
    <x v="2"/>
    <n v="5500"/>
    <n v="5230"/>
  </r>
  <r>
    <x v="0"/>
    <x v="511"/>
    <x v="5"/>
    <n v="14"/>
    <n v="12.1"/>
  </r>
  <r>
    <x v="0"/>
    <x v="512"/>
    <x v="4"/>
    <n v="1658"/>
    <n v="1554.63"/>
  </r>
  <r>
    <x v="0"/>
    <x v="513"/>
    <x v="0"/>
    <n v="9.31"/>
    <n v="7.88"/>
  </r>
  <r>
    <x v="0"/>
    <x v="514"/>
    <x v="2"/>
    <n v="5500"/>
    <n v="5230"/>
  </r>
  <r>
    <x v="0"/>
    <x v="515"/>
    <x v="0"/>
    <n v="9.31"/>
    <n v="7.88"/>
  </r>
  <r>
    <x v="0"/>
    <x v="516"/>
    <x v="2"/>
    <n v="5500"/>
    <n v="5230"/>
  </r>
  <r>
    <x v="0"/>
    <x v="517"/>
    <x v="2"/>
    <n v="5500"/>
    <n v="5230"/>
  </r>
  <r>
    <x v="0"/>
    <x v="518"/>
    <x v="4"/>
    <n v="1672"/>
    <n v="1567.96"/>
  </r>
  <r>
    <x v="0"/>
    <x v="519"/>
    <x v="2"/>
    <n v="5500"/>
    <n v="5230"/>
  </r>
  <r>
    <x v="0"/>
    <x v="520"/>
    <x v="2"/>
    <n v="5500"/>
    <n v="5230"/>
  </r>
  <r>
    <x v="0"/>
    <x v="521"/>
    <x v="2"/>
    <n v="5500"/>
    <n v="5230"/>
  </r>
  <r>
    <x v="0"/>
    <x v="522"/>
    <x v="5"/>
    <n v="14"/>
    <n v="12.1"/>
  </r>
  <r>
    <x v="0"/>
    <x v="523"/>
    <x v="2"/>
    <n v="5500"/>
    <n v="5230"/>
  </r>
  <r>
    <x v="0"/>
    <x v="524"/>
    <x v="0"/>
    <n v="9.3800000000000008"/>
    <n v="7.94"/>
  </r>
  <r>
    <x v="0"/>
    <x v="525"/>
    <x v="2"/>
    <n v="5500"/>
    <n v="5230"/>
  </r>
  <r>
    <x v="0"/>
    <x v="526"/>
    <x v="2"/>
    <n v="5500"/>
    <n v="5230"/>
  </r>
  <r>
    <x v="0"/>
    <x v="527"/>
    <x v="2"/>
    <n v="5500"/>
    <n v="5230"/>
  </r>
  <r>
    <x v="0"/>
    <x v="528"/>
    <x v="2"/>
    <n v="5500"/>
    <n v="5230"/>
  </r>
  <r>
    <x v="0"/>
    <x v="529"/>
    <x v="2"/>
    <n v="5500"/>
    <n v="5230"/>
  </r>
  <r>
    <x v="0"/>
    <x v="530"/>
    <x v="2"/>
    <n v="5500"/>
    <n v="5230"/>
  </r>
  <r>
    <x v="0"/>
    <x v="531"/>
    <x v="5"/>
    <n v="14"/>
    <n v="12.1"/>
  </r>
  <r>
    <x v="0"/>
    <x v="532"/>
    <x v="5"/>
    <n v="14"/>
    <n v="12.1"/>
  </r>
  <r>
    <x v="0"/>
    <x v="533"/>
    <x v="2"/>
    <n v="5500"/>
    <n v="5230"/>
  </r>
  <r>
    <x v="0"/>
    <x v="534"/>
    <x v="5"/>
    <n v="14"/>
    <n v="12.1"/>
  </r>
  <r>
    <x v="0"/>
    <x v="535"/>
    <x v="5"/>
    <n v="14"/>
    <n v="12.1"/>
  </r>
  <r>
    <x v="0"/>
    <x v="536"/>
    <x v="5"/>
    <n v="14"/>
    <n v="12.1"/>
  </r>
  <r>
    <x v="0"/>
    <x v="537"/>
    <x v="2"/>
    <n v="5500"/>
    <n v="5230"/>
  </r>
  <r>
    <x v="0"/>
    <x v="538"/>
    <x v="5"/>
    <n v="14"/>
    <n v="12.1"/>
  </r>
  <r>
    <x v="0"/>
    <x v="539"/>
    <x v="4"/>
    <n v="1661"/>
    <n v="1557.09"/>
  </r>
  <r>
    <x v="0"/>
    <x v="540"/>
    <x v="5"/>
    <n v="14"/>
    <n v="12.1"/>
  </r>
  <r>
    <x v="0"/>
    <x v="541"/>
    <x v="2"/>
    <n v="5500"/>
    <n v="5230"/>
  </r>
  <r>
    <x v="0"/>
    <x v="542"/>
    <x v="1"/>
    <n v="141"/>
    <n v="132.79"/>
  </r>
  <r>
    <x v="0"/>
    <x v="543"/>
    <x v="0"/>
    <n v="9.3000000000000007"/>
    <n v="7.87"/>
  </r>
  <r>
    <x v="0"/>
    <x v="544"/>
    <x v="2"/>
    <n v="5500"/>
    <n v="5230"/>
  </r>
  <r>
    <x v="0"/>
    <x v="545"/>
    <x v="1"/>
    <n v="142"/>
    <n v="133.72999999999999"/>
  </r>
  <r>
    <x v="0"/>
    <x v="546"/>
    <x v="2"/>
    <n v="5500"/>
    <n v="5230"/>
  </r>
  <r>
    <x v="0"/>
    <x v="547"/>
    <x v="1"/>
    <n v="142"/>
    <n v="133.72999999999999"/>
  </r>
  <r>
    <x v="0"/>
    <x v="548"/>
    <x v="5"/>
    <n v="14"/>
    <n v="12.1"/>
  </r>
  <r>
    <x v="0"/>
    <x v="549"/>
    <x v="0"/>
    <n v="9.3699999999999992"/>
    <n v="7.93"/>
  </r>
  <r>
    <x v="0"/>
    <x v="550"/>
    <x v="2"/>
    <n v="5500"/>
    <n v="5230"/>
  </r>
  <r>
    <x v="0"/>
    <x v="551"/>
    <x v="2"/>
    <n v="5500"/>
    <n v="5230"/>
  </r>
  <r>
    <x v="0"/>
    <x v="552"/>
    <x v="2"/>
    <n v="5500"/>
    <n v="5230"/>
  </r>
  <r>
    <x v="0"/>
    <x v="553"/>
    <x v="2"/>
    <n v="5500"/>
    <n v="5230"/>
  </r>
  <r>
    <x v="0"/>
    <x v="554"/>
    <x v="5"/>
    <n v="14"/>
    <n v="12.1"/>
  </r>
  <r>
    <x v="0"/>
    <x v="555"/>
    <x v="2"/>
    <n v="5500"/>
    <n v="5230"/>
  </r>
  <r>
    <x v="0"/>
    <x v="556"/>
    <x v="5"/>
    <n v="14"/>
    <n v="12.1"/>
  </r>
  <r>
    <x v="0"/>
    <x v="557"/>
    <x v="1"/>
    <n v="142"/>
    <n v="133.72999999999999"/>
  </r>
  <r>
    <x v="0"/>
    <x v="558"/>
    <x v="2"/>
    <n v="5500"/>
    <n v="5230"/>
  </r>
  <r>
    <x v="0"/>
    <x v="559"/>
    <x v="2"/>
    <n v="5500"/>
    <n v="5230"/>
  </r>
  <r>
    <x v="0"/>
    <x v="560"/>
    <x v="2"/>
    <n v="5500"/>
    <n v="5230"/>
  </r>
  <r>
    <x v="0"/>
    <x v="561"/>
    <x v="2"/>
    <n v="5500"/>
    <n v="5230"/>
  </r>
  <r>
    <x v="0"/>
    <x v="562"/>
    <x v="2"/>
    <n v="5500"/>
    <n v="5230"/>
  </r>
  <r>
    <x v="0"/>
    <x v="563"/>
    <x v="5"/>
    <n v="14"/>
    <n v="12.1"/>
  </r>
  <r>
    <x v="0"/>
    <x v="564"/>
    <x v="5"/>
    <n v="14"/>
    <n v="12.1"/>
  </r>
  <r>
    <x v="0"/>
    <x v="565"/>
    <x v="2"/>
    <n v="5500"/>
    <n v="5230"/>
  </r>
  <r>
    <x v="0"/>
    <x v="566"/>
    <x v="6"/>
    <n v="13200.02"/>
    <n v="12358.02"/>
  </r>
  <r>
    <x v="0"/>
    <x v="567"/>
    <x v="2"/>
    <n v="5500"/>
    <n v="5230"/>
  </r>
  <r>
    <x v="0"/>
    <x v="568"/>
    <x v="2"/>
    <n v="5500"/>
    <n v="5230"/>
  </r>
  <r>
    <x v="0"/>
    <x v="569"/>
    <x v="2"/>
    <n v="5500"/>
    <n v="5230"/>
  </r>
  <r>
    <x v="0"/>
    <x v="570"/>
    <x v="2"/>
    <n v="5500"/>
    <n v="5230"/>
  </r>
  <r>
    <x v="0"/>
    <x v="571"/>
    <x v="2"/>
    <n v="5500"/>
    <n v="5230"/>
  </r>
  <r>
    <x v="0"/>
    <x v="572"/>
    <x v="2"/>
    <n v="5500"/>
    <n v="5230"/>
  </r>
  <r>
    <x v="0"/>
    <x v="573"/>
    <x v="2"/>
    <n v="5500"/>
    <n v="5230"/>
  </r>
  <r>
    <x v="0"/>
    <x v="574"/>
    <x v="0"/>
    <n v="9.35"/>
    <n v="7.91"/>
  </r>
  <r>
    <x v="0"/>
    <x v="575"/>
    <x v="5"/>
    <n v="14"/>
    <n v="12.1"/>
  </r>
  <r>
    <x v="0"/>
    <x v="576"/>
    <x v="2"/>
    <n v="5500"/>
    <n v="5230"/>
  </r>
  <r>
    <x v="0"/>
    <x v="577"/>
    <x v="4"/>
    <n v="1657"/>
    <n v="1553.45"/>
  </r>
  <r>
    <x v="0"/>
    <x v="578"/>
    <x v="0"/>
    <n v="9.34"/>
    <n v="7.91"/>
  </r>
  <r>
    <x v="0"/>
    <x v="579"/>
    <x v="5"/>
    <n v="14"/>
    <n v="12.1"/>
  </r>
  <r>
    <x v="0"/>
    <x v="580"/>
    <x v="2"/>
    <n v="5500"/>
    <n v="5230"/>
  </r>
  <r>
    <x v="0"/>
    <x v="581"/>
    <x v="2"/>
    <n v="5500"/>
    <n v="5230"/>
  </r>
  <r>
    <x v="0"/>
    <x v="582"/>
    <x v="2"/>
    <n v="5500"/>
    <n v="5230"/>
  </r>
  <r>
    <x v="0"/>
    <x v="583"/>
    <x v="2"/>
    <n v="5500"/>
    <n v="5230"/>
  </r>
  <r>
    <x v="0"/>
    <x v="584"/>
    <x v="2"/>
    <n v="5500"/>
    <n v="5230"/>
  </r>
  <r>
    <x v="0"/>
    <x v="585"/>
    <x v="2"/>
    <n v="5500"/>
    <n v="5230"/>
  </r>
  <r>
    <x v="0"/>
    <x v="586"/>
    <x v="2"/>
    <n v="5500"/>
    <n v="5230"/>
  </r>
  <r>
    <x v="0"/>
    <x v="587"/>
    <x v="2"/>
    <n v="5500"/>
    <n v="5230"/>
  </r>
  <r>
    <x v="0"/>
    <x v="588"/>
    <x v="0"/>
    <n v="9.34"/>
    <n v="7.91"/>
  </r>
  <r>
    <x v="0"/>
    <x v="589"/>
    <x v="2"/>
    <n v="5500"/>
    <n v="5230"/>
  </r>
  <r>
    <x v="0"/>
    <x v="590"/>
    <x v="2"/>
    <n v="5500"/>
    <n v="5230"/>
  </r>
  <r>
    <x v="0"/>
    <x v="591"/>
    <x v="5"/>
    <n v="14"/>
    <n v="12.1"/>
  </r>
  <r>
    <x v="5"/>
    <x v="592"/>
    <x v="5"/>
    <n v="4.7"/>
    <n v="3.73"/>
  </r>
  <r>
    <x v="0"/>
    <x v="593"/>
    <x v="5"/>
    <n v="14"/>
    <n v="12.1"/>
  </r>
  <r>
    <x v="0"/>
    <x v="594"/>
    <x v="2"/>
    <n v="5500"/>
    <n v="5230"/>
  </r>
  <r>
    <x v="0"/>
    <x v="595"/>
    <x v="0"/>
    <n v="9.34"/>
    <n v="7.91"/>
  </r>
  <r>
    <x v="0"/>
    <x v="596"/>
    <x v="2"/>
    <n v="5500"/>
    <n v="5230"/>
  </r>
  <r>
    <x v="0"/>
    <x v="597"/>
    <x v="1"/>
    <n v="147"/>
    <n v="138.03"/>
  </r>
  <r>
    <x v="0"/>
    <x v="598"/>
    <x v="5"/>
    <n v="14"/>
    <n v="12.1"/>
  </r>
  <r>
    <x v="0"/>
    <x v="599"/>
    <x v="5"/>
    <n v="14"/>
    <n v="12.1"/>
  </r>
  <r>
    <x v="0"/>
    <x v="600"/>
    <x v="2"/>
    <n v="5500"/>
    <n v="5230"/>
  </r>
  <r>
    <x v="0"/>
    <x v="601"/>
    <x v="2"/>
    <n v="5500"/>
    <n v="5230"/>
  </r>
  <r>
    <x v="0"/>
    <x v="602"/>
    <x v="0"/>
    <n v="9.3800000000000008"/>
    <n v="7.94"/>
  </r>
  <r>
    <x v="0"/>
    <x v="603"/>
    <x v="2"/>
    <n v="5500"/>
    <n v="5230"/>
  </r>
  <r>
    <x v="0"/>
    <x v="604"/>
    <x v="2"/>
    <n v="5500"/>
    <n v="5230"/>
  </r>
  <r>
    <x v="0"/>
    <x v="605"/>
    <x v="2"/>
    <n v="5500"/>
    <n v="5230"/>
  </r>
  <r>
    <x v="0"/>
    <x v="606"/>
    <x v="0"/>
    <n v="9.3800000000000008"/>
    <n v="7.94"/>
  </r>
  <r>
    <x v="0"/>
    <x v="607"/>
    <x v="2"/>
    <n v="5500"/>
    <n v="5230"/>
  </r>
  <r>
    <x v="0"/>
    <x v="608"/>
    <x v="2"/>
    <n v="5500"/>
    <n v="5230"/>
  </r>
  <r>
    <x v="0"/>
    <x v="609"/>
    <x v="5"/>
    <n v="14"/>
    <n v="12.1"/>
  </r>
  <r>
    <x v="0"/>
    <x v="610"/>
    <x v="5"/>
    <n v="14"/>
    <n v="12.1"/>
  </r>
  <r>
    <x v="0"/>
    <x v="611"/>
    <x v="2"/>
    <n v="5500"/>
    <n v="5230"/>
  </r>
  <r>
    <x v="0"/>
    <x v="612"/>
    <x v="2"/>
    <n v="5500"/>
    <n v="5230"/>
  </r>
  <r>
    <x v="0"/>
    <x v="613"/>
    <x v="2"/>
    <n v="5500"/>
    <n v="5230"/>
  </r>
  <r>
    <x v="0"/>
    <x v="614"/>
    <x v="2"/>
    <n v="5500"/>
    <n v="5230"/>
  </r>
  <r>
    <x v="0"/>
    <x v="615"/>
    <x v="1"/>
    <n v="147"/>
    <n v="138.03"/>
  </r>
  <r>
    <x v="0"/>
    <x v="616"/>
    <x v="2"/>
    <n v="5500"/>
    <n v="5230"/>
  </r>
  <r>
    <x v="0"/>
    <x v="617"/>
    <x v="2"/>
    <n v="5500"/>
    <n v="5230"/>
  </r>
  <r>
    <x v="0"/>
    <x v="618"/>
    <x v="5"/>
    <n v="14"/>
    <n v="12.1"/>
  </r>
  <r>
    <x v="0"/>
    <x v="619"/>
    <x v="2"/>
    <n v="5500"/>
    <n v="5230"/>
  </r>
  <r>
    <x v="0"/>
    <x v="620"/>
    <x v="2"/>
    <n v="5500"/>
    <n v="5230"/>
  </r>
  <r>
    <x v="0"/>
    <x v="621"/>
    <x v="2"/>
    <n v="5500"/>
    <n v="5230"/>
  </r>
  <r>
    <x v="0"/>
    <x v="622"/>
    <x v="2"/>
    <n v="5500"/>
    <n v="5230"/>
  </r>
  <r>
    <x v="0"/>
    <x v="623"/>
    <x v="5"/>
    <n v="14"/>
    <n v="12.1"/>
  </r>
  <r>
    <x v="0"/>
    <x v="624"/>
    <x v="2"/>
    <n v="5500"/>
    <n v="5230"/>
  </r>
  <r>
    <x v="0"/>
    <x v="625"/>
    <x v="2"/>
    <n v="5500"/>
    <n v="5230"/>
  </r>
  <r>
    <x v="0"/>
    <x v="626"/>
    <x v="5"/>
    <n v="14"/>
    <n v="12.1"/>
  </r>
  <r>
    <x v="0"/>
    <x v="627"/>
    <x v="2"/>
    <n v="5500"/>
    <n v="5230"/>
  </r>
  <r>
    <x v="0"/>
    <x v="628"/>
    <x v="0"/>
    <n v="9.48"/>
    <n v="8.0299999999999994"/>
  </r>
  <r>
    <x v="0"/>
    <x v="629"/>
    <x v="5"/>
    <n v="14"/>
    <n v="12.1"/>
  </r>
  <r>
    <x v="0"/>
    <x v="630"/>
    <x v="2"/>
    <n v="5500"/>
    <n v="5230"/>
  </r>
  <r>
    <x v="0"/>
    <x v="631"/>
    <x v="2"/>
    <n v="5500"/>
    <n v="5230"/>
  </r>
  <r>
    <x v="0"/>
    <x v="632"/>
    <x v="2"/>
    <n v="5500"/>
    <n v="5230"/>
  </r>
  <r>
    <x v="0"/>
    <x v="633"/>
    <x v="0"/>
    <n v="9.48"/>
    <n v="8.0299999999999994"/>
  </r>
  <r>
    <x v="0"/>
    <x v="634"/>
    <x v="2"/>
    <n v="5500"/>
    <n v="5230"/>
  </r>
  <r>
    <x v="0"/>
    <x v="635"/>
    <x v="2"/>
    <n v="5500"/>
    <n v="5230"/>
  </r>
  <r>
    <x v="0"/>
    <x v="636"/>
    <x v="2"/>
    <n v="5500"/>
    <n v="5230"/>
  </r>
  <r>
    <x v="0"/>
    <x v="637"/>
    <x v="2"/>
    <n v="5500"/>
    <n v="5230"/>
  </r>
  <r>
    <x v="0"/>
    <x v="638"/>
    <x v="5"/>
    <n v="14"/>
    <n v="12.1"/>
  </r>
  <r>
    <x v="0"/>
    <x v="639"/>
    <x v="0"/>
    <n v="9.48"/>
    <n v="8.0299999999999994"/>
  </r>
  <r>
    <x v="0"/>
    <x v="640"/>
    <x v="2"/>
    <n v="5500"/>
    <n v="5230"/>
  </r>
  <r>
    <x v="0"/>
    <x v="641"/>
    <x v="2"/>
    <n v="5500"/>
    <n v="5230"/>
  </r>
  <r>
    <x v="0"/>
    <x v="642"/>
    <x v="2"/>
    <n v="5500"/>
    <n v="5230"/>
  </r>
  <r>
    <x v="0"/>
    <x v="643"/>
    <x v="2"/>
    <n v="5500"/>
    <n v="5230"/>
  </r>
  <r>
    <x v="0"/>
    <x v="644"/>
    <x v="5"/>
    <n v="14"/>
    <n v="12.1"/>
  </r>
  <r>
    <x v="0"/>
    <x v="645"/>
    <x v="4"/>
    <n v="1648"/>
    <n v="1545.25"/>
  </r>
  <r>
    <x v="0"/>
    <x v="646"/>
    <x v="0"/>
    <n v="9.48"/>
    <n v="8.0299999999999994"/>
  </r>
  <r>
    <x v="0"/>
    <x v="647"/>
    <x v="2"/>
    <n v="5500"/>
    <n v="5230"/>
  </r>
  <r>
    <x v="0"/>
    <x v="648"/>
    <x v="2"/>
    <n v="5500"/>
    <n v="5230"/>
  </r>
  <r>
    <x v="0"/>
    <x v="649"/>
    <x v="2"/>
    <n v="5500"/>
    <n v="5230"/>
  </r>
  <r>
    <x v="0"/>
    <x v="650"/>
    <x v="2"/>
    <n v="5500"/>
    <n v="5230"/>
  </r>
  <r>
    <x v="0"/>
    <x v="650"/>
    <x v="2"/>
    <n v="5500"/>
    <n v="5230"/>
  </r>
  <r>
    <x v="0"/>
    <x v="651"/>
    <x v="4"/>
    <n v="1648"/>
    <n v="1545.25"/>
  </r>
  <r>
    <x v="0"/>
    <x v="652"/>
    <x v="5"/>
    <n v="14"/>
    <n v="12.1"/>
  </r>
  <r>
    <x v="0"/>
    <x v="653"/>
    <x v="1"/>
    <n v="153"/>
    <n v="144.26"/>
  </r>
  <r>
    <x v="0"/>
    <x v="654"/>
    <x v="5"/>
    <n v="14"/>
    <n v="12.1"/>
  </r>
  <r>
    <x v="0"/>
    <x v="655"/>
    <x v="0"/>
    <n v="9.48"/>
    <n v="8.0299999999999994"/>
  </r>
  <r>
    <x v="0"/>
    <x v="656"/>
    <x v="0"/>
    <n v="9.48"/>
    <n v="8.0299999999999994"/>
  </r>
  <r>
    <x v="0"/>
    <x v="657"/>
    <x v="2"/>
    <n v="5500"/>
    <n v="5230"/>
  </r>
  <r>
    <x v="0"/>
    <x v="658"/>
    <x v="1"/>
    <n v="153"/>
    <n v="144.26"/>
  </r>
  <r>
    <x v="0"/>
    <x v="659"/>
    <x v="5"/>
    <n v="14"/>
    <n v="12.1"/>
  </r>
  <r>
    <x v="0"/>
    <x v="659"/>
    <x v="2"/>
    <n v="5500"/>
    <n v="5230"/>
  </r>
  <r>
    <x v="0"/>
    <x v="660"/>
    <x v="2"/>
    <n v="5500"/>
    <n v="5230"/>
  </r>
  <r>
    <x v="0"/>
    <x v="661"/>
    <x v="2"/>
    <n v="5500"/>
    <n v="5230"/>
  </r>
  <r>
    <x v="0"/>
    <x v="662"/>
    <x v="5"/>
    <n v="14"/>
    <n v="12.1"/>
  </r>
  <r>
    <x v="0"/>
    <x v="663"/>
    <x v="2"/>
    <n v="5500"/>
    <n v="5230"/>
  </r>
  <r>
    <x v="0"/>
    <x v="664"/>
    <x v="2"/>
    <n v="5500"/>
    <n v="5230"/>
  </r>
  <r>
    <x v="0"/>
    <x v="665"/>
    <x v="2"/>
    <n v="5500"/>
    <n v="5230"/>
  </r>
  <r>
    <x v="0"/>
    <x v="666"/>
    <x v="2"/>
    <n v="5500"/>
    <n v="5230"/>
  </r>
  <r>
    <x v="0"/>
    <x v="667"/>
    <x v="2"/>
    <n v="5500"/>
    <n v="5230"/>
  </r>
  <r>
    <x v="0"/>
    <x v="668"/>
    <x v="2"/>
    <n v="5500"/>
    <n v="5230"/>
  </r>
  <r>
    <x v="0"/>
    <x v="669"/>
    <x v="5"/>
    <n v="12"/>
    <n v="10.3"/>
  </r>
  <r>
    <x v="0"/>
    <x v="670"/>
    <x v="2"/>
    <n v="5500"/>
    <n v="5230"/>
  </r>
  <r>
    <x v="5"/>
    <x v="671"/>
    <x v="2"/>
    <n v="6500"/>
    <n v="6190"/>
  </r>
  <r>
    <x v="6"/>
    <x v="672"/>
    <x v="10"/>
    <m/>
    <n v="1974115.402000001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5">
  <r>
    <x v="0"/>
    <x v="0"/>
    <x v="0"/>
    <n v="8.51"/>
    <n v="6808"/>
  </r>
  <r>
    <x v="0"/>
    <x v="1"/>
    <x v="1"/>
    <n v="5500"/>
    <n v="5500"/>
  </r>
  <r>
    <x v="0"/>
    <x v="2"/>
    <x v="2"/>
    <n v="85"/>
    <n v="2550"/>
  </r>
  <r>
    <x v="0"/>
    <x v="3"/>
    <x v="1"/>
    <n v="5500"/>
    <n v="5500"/>
  </r>
  <r>
    <x v="0"/>
    <x v="4"/>
    <x v="1"/>
    <n v="5500"/>
    <n v="5500"/>
  </r>
  <r>
    <x v="0"/>
    <x v="5"/>
    <x v="3"/>
    <n v="125.64"/>
    <n v="4967.8055999999997"/>
  </r>
  <r>
    <x v="0"/>
    <x v="6"/>
    <x v="1"/>
    <n v="5500"/>
    <n v="5500"/>
  </r>
  <r>
    <x v="0"/>
    <x v="7"/>
    <x v="2"/>
    <n v="85"/>
    <n v="2550"/>
  </r>
  <r>
    <x v="0"/>
    <x v="8"/>
    <x v="0"/>
    <n v="8.51"/>
    <n v="6808"/>
  </r>
  <r>
    <x v="0"/>
    <x v="9"/>
    <x v="1"/>
    <n v="5500"/>
    <n v="5500"/>
  </r>
  <r>
    <x v="0"/>
    <x v="10"/>
    <x v="1"/>
    <n v="5500"/>
    <n v="5500"/>
  </r>
  <r>
    <x v="0"/>
    <x v="11"/>
    <x v="4"/>
    <n v="4337.54"/>
    <n v="3280.9152559999998"/>
  </r>
  <r>
    <x v="0"/>
    <x v="12"/>
    <x v="5"/>
    <n v="15"/>
    <n v="10500"/>
  </r>
  <r>
    <x v="0"/>
    <x v="13"/>
    <x v="1"/>
    <n v="5500"/>
    <n v="5500"/>
  </r>
  <r>
    <x v="0"/>
    <x v="14"/>
    <x v="1"/>
    <n v="5500"/>
    <n v="5500"/>
  </r>
  <r>
    <x v="0"/>
    <x v="15"/>
    <x v="1"/>
    <n v="5500"/>
    <n v="5500"/>
  </r>
  <r>
    <x v="0"/>
    <x v="16"/>
    <x v="1"/>
    <n v="5500"/>
    <n v="5500"/>
  </r>
  <r>
    <x v="0"/>
    <x v="17"/>
    <x v="5"/>
    <n v="15"/>
    <n v="10500"/>
  </r>
  <r>
    <x v="0"/>
    <x v="18"/>
    <x v="1"/>
    <n v="5500"/>
    <n v="5500"/>
  </r>
  <r>
    <x v="0"/>
    <x v="19"/>
    <x v="1"/>
    <n v="5500"/>
    <n v="5500"/>
  </r>
  <r>
    <x v="0"/>
    <x v="20"/>
    <x v="0"/>
    <n v="8.51"/>
    <n v="6808"/>
  </r>
  <r>
    <x v="0"/>
    <x v="21"/>
    <x v="5"/>
    <n v="15"/>
    <n v="10500"/>
  </r>
  <r>
    <x v="0"/>
    <x v="22"/>
    <x v="1"/>
    <n v="5500"/>
    <n v="5500"/>
  </r>
  <r>
    <x v="0"/>
    <x v="23"/>
    <x v="1"/>
    <n v="5500"/>
    <n v="5500"/>
  </r>
  <r>
    <x v="0"/>
    <x v="24"/>
    <x v="1"/>
    <n v="5500"/>
    <n v="5500"/>
  </r>
  <r>
    <x v="0"/>
    <x v="25"/>
    <x v="1"/>
    <n v="5500"/>
    <n v="5500"/>
  </r>
  <r>
    <x v="0"/>
    <x v="26"/>
    <x v="5"/>
    <n v="15"/>
    <n v="10500"/>
  </r>
  <r>
    <x v="0"/>
    <x v="27"/>
    <x v="2"/>
    <n v="86"/>
    <n v="2580"/>
  </r>
  <r>
    <x v="0"/>
    <x v="28"/>
    <x v="1"/>
    <n v="5500"/>
    <n v="5500"/>
  </r>
  <r>
    <x v="0"/>
    <x v="29"/>
    <x v="1"/>
    <n v="5500"/>
    <n v="5500"/>
  </r>
  <r>
    <x v="0"/>
    <x v="30"/>
    <x v="0"/>
    <n v="8.51"/>
    <n v="6808"/>
  </r>
  <r>
    <x v="0"/>
    <x v="31"/>
    <x v="1"/>
    <n v="5500"/>
    <n v="5500"/>
  </r>
  <r>
    <x v="0"/>
    <x v="32"/>
    <x v="6"/>
    <n v="8397.92"/>
    <n v="3496.0540959999998"/>
  </r>
  <r>
    <x v="0"/>
    <x v="33"/>
    <x v="1"/>
    <n v="5500"/>
    <n v="5500"/>
  </r>
  <r>
    <x v="0"/>
    <x v="34"/>
    <x v="5"/>
    <n v="15"/>
    <n v="10500"/>
  </r>
  <r>
    <x v="0"/>
    <x v="35"/>
    <x v="2"/>
    <n v="91"/>
    <n v="2730"/>
  </r>
  <r>
    <x v="0"/>
    <x v="36"/>
    <x v="1"/>
    <n v="5500"/>
    <n v="5500"/>
  </r>
  <r>
    <x v="0"/>
    <x v="37"/>
    <x v="5"/>
    <n v="15"/>
    <n v="10500"/>
  </r>
  <r>
    <x v="0"/>
    <x v="38"/>
    <x v="0"/>
    <n v="8.51"/>
    <n v="6808"/>
  </r>
  <r>
    <x v="0"/>
    <x v="39"/>
    <x v="7"/>
    <n v="994"/>
    <n v="3270.26"/>
  </r>
  <r>
    <x v="0"/>
    <x v="40"/>
    <x v="1"/>
    <n v="5500"/>
    <n v="5500"/>
  </r>
  <r>
    <x v="0"/>
    <x v="41"/>
    <x v="1"/>
    <n v="5500"/>
    <n v="5500"/>
  </r>
  <r>
    <x v="0"/>
    <x v="42"/>
    <x v="5"/>
    <n v="15"/>
    <n v="10500"/>
  </r>
  <r>
    <x v="0"/>
    <x v="43"/>
    <x v="1"/>
    <n v="5500"/>
    <n v="5500"/>
  </r>
  <r>
    <x v="0"/>
    <x v="44"/>
    <x v="1"/>
    <n v="5500"/>
    <n v="5500"/>
  </r>
  <r>
    <x v="0"/>
    <x v="45"/>
    <x v="5"/>
    <n v="15"/>
    <n v="10500"/>
  </r>
  <r>
    <x v="0"/>
    <x v="46"/>
    <x v="0"/>
    <n v="8.51"/>
    <n v="6808"/>
  </r>
  <r>
    <x v="0"/>
    <x v="47"/>
    <x v="1"/>
    <n v="5500"/>
    <n v="5500"/>
  </r>
  <r>
    <x v="0"/>
    <x v="48"/>
    <x v="5"/>
    <n v="15"/>
    <n v="10500"/>
  </r>
  <r>
    <x v="0"/>
    <x v="49"/>
    <x v="4"/>
    <n v="4239.28"/>
    <n v="3206.5913919999998"/>
  </r>
  <r>
    <x v="0"/>
    <x v="50"/>
    <x v="0"/>
    <n v="8.51"/>
    <n v="6808"/>
  </r>
  <r>
    <x v="0"/>
    <x v="51"/>
    <x v="1"/>
    <n v="5500"/>
    <n v="5500"/>
  </r>
  <r>
    <x v="0"/>
    <x v="52"/>
    <x v="1"/>
    <n v="5500"/>
    <n v="5500"/>
  </r>
  <r>
    <x v="0"/>
    <x v="53"/>
    <x v="1"/>
    <n v="5500"/>
    <n v="5500"/>
  </r>
  <r>
    <x v="0"/>
    <x v="54"/>
    <x v="1"/>
    <n v="5500"/>
    <n v="5500"/>
  </r>
  <r>
    <x v="0"/>
    <x v="55"/>
    <x v="1"/>
    <n v="5500"/>
    <n v="5500"/>
  </r>
  <r>
    <x v="0"/>
    <x v="56"/>
    <x v="1"/>
    <n v="5500"/>
    <n v="5500"/>
  </r>
  <r>
    <x v="0"/>
    <x v="57"/>
    <x v="1"/>
    <n v="5500"/>
    <n v="5500"/>
  </r>
  <r>
    <x v="0"/>
    <x v="58"/>
    <x v="5"/>
    <n v="15"/>
    <n v="10500"/>
  </r>
  <r>
    <x v="0"/>
    <x v="59"/>
    <x v="7"/>
    <n v="1058"/>
    <n v="3480.82"/>
  </r>
  <r>
    <x v="0"/>
    <x v="60"/>
    <x v="5"/>
    <n v="15"/>
    <n v="10500"/>
  </r>
  <r>
    <x v="0"/>
    <x v="61"/>
    <x v="1"/>
    <n v="5500"/>
    <n v="5500"/>
  </r>
  <r>
    <x v="0"/>
    <x v="62"/>
    <x v="1"/>
    <n v="5500"/>
    <n v="5500"/>
  </r>
  <r>
    <x v="1"/>
    <x v="63"/>
    <x v="2"/>
    <n v="59"/>
    <n v="1770"/>
  </r>
  <r>
    <x v="0"/>
    <x v="64"/>
    <x v="2"/>
    <n v="92"/>
    <n v="2760"/>
  </r>
  <r>
    <x v="0"/>
    <x v="65"/>
    <x v="0"/>
    <n v="8.51"/>
    <n v="6808"/>
  </r>
  <r>
    <x v="0"/>
    <x v="66"/>
    <x v="5"/>
    <n v="15"/>
    <n v="10500"/>
  </r>
  <r>
    <x v="0"/>
    <x v="67"/>
    <x v="2"/>
    <n v="91"/>
    <n v="2730"/>
  </r>
  <r>
    <x v="0"/>
    <x v="68"/>
    <x v="5"/>
    <n v="15"/>
    <n v="10500"/>
  </r>
  <r>
    <x v="0"/>
    <x v="69"/>
    <x v="7"/>
    <n v="1042"/>
    <n v="3428.18"/>
  </r>
  <r>
    <x v="0"/>
    <x v="70"/>
    <x v="0"/>
    <n v="8.51"/>
    <n v="6808"/>
  </r>
  <r>
    <x v="0"/>
    <x v="71"/>
    <x v="5"/>
    <n v="15"/>
    <n v="10500"/>
  </r>
  <r>
    <x v="0"/>
    <x v="72"/>
    <x v="1"/>
    <n v="5500"/>
    <n v="5500"/>
  </r>
  <r>
    <x v="0"/>
    <x v="73"/>
    <x v="2"/>
    <n v="84"/>
    <n v="2520"/>
  </r>
  <r>
    <x v="0"/>
    <x v="74"/>
    <x v="1"/>
    <n v="5500"/>
    <n v="5500"/>
  </r>
  <r>
    <x v="0"/>
    <x v="75"/>
    <x v="1"/>
    <n v="5500"/>
    <n v="5500"/>
  </r>
  <r>
    <x v="0"/>
    <x v="76"/>
    <x v="1"/>
    <n v="5500"/>
    <n v="5500"/>
  </r>
  <r>
    <x v="0"/>
    <x v="77"/>
    <x v="5"/>
    <n v="15"/>
    <n v="10500"/>
  </r>
  <r>
    <x v="0"/>
    <x v="78"/>
    <x v="7"/>
    <n v="1161"/>
    <n v="3819.69"/>
  </r>
  <r>
    <x v="0"/>
    <x v="79"/>
    <x v="5"/>
    <n v="15"/>
    <n v="10500"/>
  </r>
  <r>
    <x v="0"/>
    <x v="80"/>
    <x v="5"/>
    <n v="15"/>
    <n v="10500"/>
  </r>
  <r>
    <x v="0"/>
    <x v="81"/>
    <x v="5"/>
    <n v="12.27"/>
    <n v="8589"/>
  </r>
  <r>
    <x v="0"/>
    <x v="82"/>
    <x v="5"/>
    <n v="15"/>
    <n v="10500"/>
  </r>
  <r>
    <x v="0"/>
    <x v="83"/>
    <x v="5"/>
    <n v="12.27"/>
    <n v="8589"/>
  </r>
  <r>
    <x v="0"/>
    <x v="84"/>
    <x v="1"/>
    <n v="5500"/>
    <n v="5500"/>
  </r>
  <r>
    <x v="0"/>
    <x v="85"/>
    <x v="1"/>
    <n v="4500.1000000000004"/>
    <n v="4500.1000000000004"/>
  </r>
  <r>
    <x v="0"/>
    <x v="86"/>
    <x v="0"/>
    <n v="6.96"/>
    <n v="5568"/>
  </r>
  <r>
    <x v="0"/>
    <x v="87"/>
    <x v="0"/>
    <n v="6.51"/>
    <n v="5208"/>
  </r>
  <r>
    <x v="0"/>
    <x v="88"/>
    <x v="0"/>
    <n v="6.51"/>
    <n v="5208"/>
  </r>
  <r>
    <x v="0"/>
    <x v="89"/>
    <x v="3"/>
    <n v="124.68"/>
    <n v="4929.8472000000002"/>
  </r>
  <r>
    <x v="0"/>
    <x v="90"/>
    <x v="1"/>
    <n v="4500.1000000000004"/>
    <n v="4500.1000000000004"/>
  </r>
  <r>
    <x v="0"/>
    <x v="91"/>
    <x v="5"/>
    <n v="15"/>
    <n v="10500"/>
  </r>
  <r>
    <x v="0"/>
    <x v="92"/>
    <x v="5"/>
    <n v="15"/>
    <n v="10500"/>
  </r>
  <r>
    <x v="0"/>
    <x v="93"/>
    <x v="1"/>
    <n v="4500.1000000000004"/>
    <n v="4500.1000000000004"/>
  </r>
  <r>
    <x v="0"/>
    <x v="94"/>
    <x v="5"/>
    <n v="15"/>
    <n v="10500"/>
  </r>
  <r>
    <x v="0"/>
    <x v="95"/>
    <x v="1"/>
    <n v="4500.1000000000004"/>
    <n v="4500.1000000000004"/>
  </r>
  <r>
    <x v="0"/>
    <x v="96"/>
    <x v="5"/>
    <n v="15"/>
    <n v="10500"/>
  </r>
  <r>
    <x v="0"/>
    <x v="97"/>
    <x v="1"/>
    <n v="5500"/>
    <n v="5500"/>
  </r>
  <r>
    <x v="0"/>
    <x v="98"/>
    <x v="1"/>
    <n v="5500"/>
    <n v="5500"/>
  </r>
  <r>
    <x v="0"/>
    <x v="99"/>
    <x v="5"/>
    <n v="12.27"/>
    <n v="8589"/>
  </r>
  <r>
    <x v="0"/>
    <x v="100"/>
    <x v="1"/>
    <n v="4500.1000000000004"/>
    <n v="4500.1000000000004"/>
  </r>
  <r>
    <x v="1"/>
    <x v="101"/>
    <x v="5"/>
    <n v="9"/>
    <n v="6300"/>
  </r>
  <r>
    <x v="0"/>
    <x v="102"/>
    <x v="1"/>
    <n v="5500"/>
    <n v="5500"/>
  </r>
  <r>
    <x v="0"/>
    <x v="103"/>
    <x v="1"/>
    <n v="5500"/>
    <n v="5500"/>
  </r>
  <r>
    <x v="0"/>
    <x v="104"/>
    <x v="7"/>
    <n v="1255"/>
    <n v="4128.95"/>
  </r>
  <r>
    <x v="0"/>
    <x v="105"/>
    <x v="1"/>
    <n v="5500"/>
    <n v="5500"/>
  </r>
  <r>
    <x v="1"/>
    <x v="106"/>
    <x v="0"/>
    <n v="4.1900000000000004"/>
    <n v="3352.0000000000005"/>
  </r>
  <r>
    <x v="1"/>
    <x v="107"/>
    <x v="1"/>
    <n v="2500"/>
    <n v="2500"/>
  </r>
  <r>
    <x v="1"/>
    <x v="108"/>
    <x v="1"/>
    <n v="2500"/>
    <n v="2500"/>
  </r>
  <r>
    <x v="1"/>
    <x v="109"/>
    <x v="1"/>
    <n v="3500"/>
    <n v="3500"/>
  </r>
  <r>
    <x v="0"/>
    <x v="110"/>
    <x v="5"/>
    <n v="15"/>
    <n v="10500"/>
  </r>
  <r>
    <x v="0"/>
    <x v="111"/>
    <x v="1"/>
    <n v="5500"/>
    <n v="5500"/>
  </r>
  <r>
    <x v="0"/>
    <x v="112"/>
    <x v="1"/>
    <n v="5500"/>
    <n v="5500"/>
  </r>
  <r>
    <x v="0"/>
    <x v="113"/>
    <x v="1"/>
    <n v="5500"/>
    <n v="5500"/>
  </r>
  <r>
    <x v="0"/>
    <x v="114"/>
    <x v="5"/>
    <n v="15"/>
    <n v="10500"/>
  </r>
  <r>
    <x v="0"/>
    <x v="115"/>
    <x v="1"/>
    <n v="5500"/>
    <n v="5500"/>
  </r>
  <r>
    <x v="0"/>
    <x v="116"/>
    <x v="0"/>
    <n v="9.24"/>
    <n v="7392"/>
  </r>
  <r>
    <x v="0"/>
    <x v="117"/>
    <x v="1"/>
    <n v="5500"/>
    <n v="5500"/>
  </r>
  <r>
    <x v="0"/>
    <x v="118"/>
    <x v="1"/>
    <n v="5500"/>
    <n v="5500"/>
  </r>
  <r>
    <x v="0"/>
    <x v="119"/>
    <x v="1"/>
    <n v="5500"/>
    <n v="5500"/>
  </r>
  <r>
    <x v="0"/>
    <x v="120"/>
    <x v="1"/>
    <n v="5500"/>
    <n v="5500"/>
  </r>
  <r>
    <x v="0"/>
    <x v="121"/>
    <x v="5"/>
    <n v="15"/>
    <n v="10500"/>
  </r>
  <r>
    <x v="0"/>
    <x v="122"/>
    <x v="1"/>
    <n v="5500"/>
    <n v="5500"/>
  </r>
  <r>
    <x v="0"/>
    <x v="123"/>
    <x v="5"/>
    <n v="15"/>
    <n v="10500"/>
  </r>
  <r>
    <x v="0"/>
    <x v="124"/>
    <x v="1"/>
    <n v="5500"/>
    <n v="5500"/>
  </r>
  <r>
    <x v="0"/>
    <x v="125"/>
    <x v="7"/>
    <n v="1710"/>
    <n v="5625.9"/>
  </r>
  <r>
    <x v="0"/>
    <x v="126"/>
    <x v="5"/>
    <n v="15"/>
    <n v="10500"/>
  </r>
  <r>
    <x v="0"/>
    <x v="127"/>
    <x v="5"/>
    <n v="15"/>
    <n v="10500"/>
  </r>
  <r>
    <x v="0"/>
    <x v="128"/>
    <x v="1"/>
    <n v="5500"/>
    <n v="5500"/>
  </r>
  <r>
    <x v="0"/>
    <x v="129"/>
    <x v="1"/>
    <n v="5500"/>
    <n v="5500"/>
  </r>
  <r>
    <x v="0"/>
    <x v="130"/>
    <x v="5"/>
    <n v="15"/>
    <n v="10500"/>
  </r>
  <r>
    <x v="0"/>
    <x v="131"/>
    <x v="1"/>
    <n v="5500"/>
    <n v="5500"/>
  </r>
  <r>
    <x v="0"/>
    <x v="132"/>
    <x v="1"/>
    <n v="5500"/>
    <n v="5500"/>
  </r>
  <r>
    <x v="0"/>
    <x v="133"/>
    <x v="5"/>
    <n v="15"/>
    <n v="10500"/>
  </r>
  <r>
    <x v="0"/>
    <x v="134"/>
    <x v="0"/>
    <n v="9.31"/>
    <n v="7448"/>
  </r>
  <r>
    <x v="0"/>
    <x v="135"/>
    <x v="5"/>
    <n v="15"/>
    <n v="10500"/>
  </r>
  <r>
    <x v="0"/>
    <x v="136"/>
    <x v="5"/>
    <n v="15"/>
    <n v="10500"/>
  </r>
  <r>
    <x v="0"/>
    <x v="137"/>
    <x v="1"/>
    <n v="5500"/>
    <n v="5500"/>
  </r>
  <r>
    <x v="0"/>
    <x v="138"/>
    <x v="0"/>
    <n v="9.33"/>
    <n v="7464"/>
  </r>
  <r>
    <x v="0"/>
    <x v="139"/>
    <x v="5"/>
    <n v="15"/>
    <n v="10500"/>
  </r>
  <r>
    <x v="0"/>
    <x v="140"/>
    <x v="1"/>
    <n v="5500"/>
    <n v="5500"/>
  </r>
  <r>
    <x v="0"/>
    <x v="141"/>
    <x v="1"/>
    <n v="5500"/>
    <n v="5500"/>
  </r>
  <r>
    <x v="0"/>
    <x v="142"/>
    <x v="5"/>
    <n v="15"/>
    <n v="10500"/>
  </r>
  <r>
    <x v="0"/>
    <x v="143"/>
    <x v="1"/>
    <n v="5500"/>
    <n v="5500"/>
  </r>
  <r>
    <x v="0"/>
    <x v="144"/>
    <x v="1"/>
    <n v="5500"/>
    <n v="5500"/>
  </r>
  <r>
    <x v="0"/>
    <x v="145"/>
    <x v="1"/>
    <n v="5500"/>
    <n v="5500"/>
  </r>
  <r>
    <x v="0"/>
    <x v="146"/>
    <x v="1"/>
    <n v="5500"/>
    <n v="5500"/>
  </r>
  <r>
    <x v="0"/>
    <x v="147"/>
    <x v="5"/>
    <n v="15"/>
    <n v="10500"/>
  </r>
  <r>
    <x v="0"/>
    <x v="148"/>
    <x v="1"/>
    <n v="5500"/>
    <n v="5500"/>
  </r>
  <r>
    <x v="0"/>
    <x v="149"/>
    <x v="0"/>
    <n v="9.41"/>
    <n v="7528"/>
  </r>
  <r>
    <x v="0"/>
    <x v="150"/>
    <x v="2"/>
    <n v="147"/>
    <n v="4410"/>
  </r>
  <r>
    <x v="0"/>
    <x v="151"/>
    <x v="1"/>
    <n v="5500"/>
    <n v="5500"/>
  </r>
  <r>
    <x v="0"/>
    <x v="152"/>
    <x v="1"/>
    <n v="5500"/>
    <n v="5500"/>
  </r>
  <r>
    <x v="0"/>
    <x v="153"/>
    <x v="1"/>
    <n v="5500"/>
    <n v="5500"/>
  </r>
  <r>
    <x v="0"/>
    <x v="154"/>
    <x v="5"/>
    <n v="15"/>
    <n v="10500"/>
  </r>
  <r>
    <x v="0"/>
    <x v="155"/>
    <x v="7"/>
    <n v="1716"/>
    <n v="5645.64"/>
  </r>
  <r>
    <x v="0"/>
    <x v="156"/>
    <x v="1"/>
    <n v="5500"/>
    <n v="5500"/>
  </r>
  <r>
    <x v="0"/>
    <x v="157"/>
    <x v="1"/>
    <n v="5500"/>
    <n v="5500"/>
  </r>
  <r>
    <x v="0"/>
    <x v="158"/>
    <x v="1"/>
    <n v="5500"/>
    <n v="5500"/>
  </r>
  <r>
    <x v="0"/>
    <x v="159"/>
    <x v="5"/>
    <n v="15"/>
    <n v="10500"/>
  </r>
  <r>
    <x v="0"/>
    <x v="160"/>
    <x v="5"/>
    <n v="15"/>
    <n v="10500"/>
  </r>
  <r>
    <x v="0"/>
    <x v="161"/>
    <x v="1"/>
    <n v="5500"/>
    <n v="5500"/>
  </r>
  <r>
    <x v="0"/>
    <x v="162"/>
    <x v="5"/>
    <n v="15"/>
    <n v="10500"/>
  </r>
  <r>
    <x v="0"/>
    <x v="163"/>
    <x v="7"/>
    <n v="1715"/>
    <n v="5642.35"/>
  </r>
  <r>
    <x v="0"/>
    <x v="164"/>
    <x v="4"/>
    <n v="7299.03"/>
    <n v="5520.9862919999996"/>
  </r>
  <r>
    <x v="0"/>
    <x v="165"/>
    <x v="8"/>
    <n v="44143"/>
    <n v="5438.4175999999998"/>
  </r>
  <r>
    <x v="0"/>
    <x v="166"/>
    <x v="5"/>
    <n v="15"/>
    <n v="10500"/>
  </r>
  <r>
    <x v="0"/>
    <x v="167"/>
    <x v="1"/>
    <n v="5500"/>
    <n v="5500"/>
  </r>
  <r>
    <x v="0"/>
    <x v="168"/>
    <x v="5"/>
    <n v="15"/>
    <n v="10500"/>
  </r>
  <r>
    <x v="0"/>
    <x v="169"/>
    <x v="1"/>
    <n v="5500"/>
    <n v="5500"/>
  </r>
  <r>
    <x v="0"/>
    <x v="170"/>
    <x v="1"/>
    <n v="10500"/>
    <n v="10500"/>
  </r>
  <r>
    <x v="0"/>
    <x v="171"/>
    <x v="1"/>
    <n v="10500"/>
    <n v="10500"/>
  </r>
  <r>
    <x v="0"/>
    <x v="172"/>
    <x v="1"/>
    <n v="10500"/>
    <n v="10500"/>
  </r>
  <r>
    <x v="0"/>
    <x v="173"/>
    <x v="1"/>
    <n v="10500"/>
    <n v="10500"/>
  </r>
  <r>
    <x v="0"/>
    <x v="174"/>
    <x v="5"/>
    <n v="21"/>
    <n v="14700"/>
  </r>
  <r>
    <x v="0"/>
    <x v="175"/>
    <x v="5"/>
    <n v="21"/>
    <n v="14700"/>
  </r>
  <r>
    <x v="0"/>
    <x v="176"/>
    <x v="0"/>
    <n v="17.84"/>
    <n v="14272"/>
  </r>
  <r>
    <x v="0"/>
    <x v="177"/>
    <x v="1"/>
    <n v="10500"/>
    <n v="10500"/>
  </r>
  <r>
    <x v="0"/>
    <x v="178"/>
    <x v="0"/>
    <n v="17.84"/>
    <n v="14272"/>
  </r>
  <r>
    <x v="0"/>
    <x v="179"/>
    <x v="5"/>
    <n v="21"/>
    <n v="14700"/>
  </r>
  <r>
    <x v="0"/>
    <x v="180"/>
    <x v="5"/>
    <n v="21"/>
    <n v="14700"/>
  </r>
  <r>
    <x v="0"/>
    <x v="181"/>
    <x v="1"/>
    <n v="10500"/>
    <n v="10500"/>
  </r>
  <r>
    <x v="0"/>
    <x v="182"/>
    <x v="1"/>
    <n v="10500"/>
    <n v="10500"/>
  </r>
  <r>
    <x v="0"/>
    <x v="183"/>
    <x v="5"/>
    <n v="21"/>
    <n v="14700"/>
  </r>
  <r>
    <x v="0"/>
    <x v="184"/>
    <x v="5"/>
    <n v="21"/>
    <n v="14700"/>
  </r>
  <r>
    <x v="0"/>
    <x v="185"/>
    <x v="1"/>
    <n v="10500"/>
    <n v="10500"/>
  </r>
  <r>
    <x v="0"/>
    <x v="186"/>
    <x v="0"/>
    <n v="17.829999999999998"/>
    <n v="14263.999999999998"/>
  </r>
  <r>
    <x v="0"/>
    <x v="187"/>
    <x v="0"/>
    <n v="17.829999999999998"/>
    <n v="14263.999999999998"/>
  </r>
  <r>
    <x v="0"/>
    <x v="188"/>
    <x v="1"/>
    <n v="10500"/>
    <n v="10500"/>
  </r>
  <r>
    <x v="0"/>
    <x v="189"/>
    <x v="1"/>
    <n v="5500"/>
    <n v="5500"/>
  </r>
  <r>
    <x v="0"/>
    <x v="190"/>
    <x v="0"/>
    <n v="9.3000000000000007"/>
    <n v="7440.0000000000009"/>
  </r>
  <r>
    <x v="0"/>
    <x v="191"/>
    <x v="5"/>
    <n v="14"/>
    <n v="9800"/>
  </r>
  <r>
    <x v="0"/>
    <x v="192"/>
    <x v="1"/>
    <n v="5500"/>
    <n v="5500"/>
  </r>
  <r>
    <x v="0"/>
    <x v="193"/>
    <x v="0"/>
    <n v="9.3000000000000007"/>
    <n v="7440.0000000000009"/>
  </r>
  <r>
    <x v="0"/>
    <x v="194"/>
    <x v="4"/>
    <n v="7171.38"/>
    <n v="5424.4318320000002"/>
  </r>
  <r>
    <x v="0"/>
    <x v="195"/>
    <x v="5"/>
    <n v="14"/>
    <n v="9800"/>
  </r>
  <r>
    <x v="0"/>
    <x v="196"/>
    <x v="1"/>
    <n v="5500"/>
    <n v="5500"/>
  </r>
  <r>
    <x v="0"/>
    <x v="197"/>
    <x v="5"/>
    <n v="14"/>
    <n v="9800"/>
  </r>
  <r>
    <x v="0"/>
    <x v="198"/>
    <x v="7"/>
    <n v="1691"/>
    <n v="5563.39"/>
  </r>
  <r>
    <x v="0"/>
    <x v="199"/>
    <x v="1"/>
    <n v="5500"/>
    <n v="5500"/>
  </r>
  <r>
    <x v="0"/>
    <x v="200"/>
    <x v="5"/>
    <n v="14"/>
    <n v="9800"/>
  </r>
  <r>
    <x v="0"/>
    <x v="201"/>
    <x v="1"/>
    <n v="5500"/>
    <n v="5500"/>
  </r>
  <r>
    <x v="0"/>
    <x v="202"/>
    <x v="2"/>
    <n v="154"/>
    <n v="4620"/>
  </r>
  <r>
    <x v="0"/>
    <x v="203"/>
    <x v="1"/>
    <n v="5500"/>
    <n v="5500"/>
  </r>
  <r>
    <x v="0"/>
    <x v="204"/>
    <x v="5"/>
    <n v="14"/>
    <n v="9800"/>
  </r>
  <r>
    <x v="0"/>
    <x v="205"/>
    <x v="5"/>
    <n v="14"/>
    <n v="9800"/>
  </r>
  <r>
    <x v="0"/>
    <x v="206"/>
    <x v="5"/>
    <n v="14"/>
    <n v="9800"/>
  </r>
  <r>
    <x v="0"/>
    <x v="207"/>
    <x v="1"/>
    <n v="5500"/>
    <n v="5500"/>
  </r>
  <r>
    <x v="0"/>
    <x v="208"/>
    <x v="1"/>
    <n v="5500"/>
    <n v="5500"/>
  </r>
  <r>
    <x v="0"/>
    <x v="209"/>
    <x v="3"/>
    <n v="229.93"/>
    <n v="9091.4321999999993"/>
  </r>
  <r>
    <x v="0"/>
    <x v="210"/>
    <x v="1"/>
    <n v="5500"/>
    <n v="5500"/>
  </r>
  <r>
    <x v="0"/>
    <x v="211"/>
    <x v="1"/>
    <n v="5500"/>
    <n v="5500"/>
  </r>
  <r>
    <x v="0"/>
    <x v="212"/>
    <x v="1"/>
    <n v="5500"/>
    <n v="5500"/>
  </r>
  <r>
    <x v="0"/>
    <x v="213"/>
    <x v="0"/>
    <n v="9.32"/>
    <n v="7456"/>
  </r>
  <r>
    <x v="0"/>
    <x v="214"/>
    <x v="1"/>
    <n v="5500"/>
    <n v="5500"/>
  </r>
  <r>
    <x v="0"/>
    <x v="215"/>
    <x v="1"/>
    <n v="5500"/>
    <n v="5500"/>
  </r>
  <r>
    <x v="0"/>
    <x v="216"/>
    <x v="0"/>
    <n v="9.32"/>
    <n v="7456"/>
  </r>
  <r>
    <x v="0"/>
    <x v="217"/>
    <x v="1"/>
    <n v="5500"/>
    <n v="5500"/>
  </r>
  <r>
    <x v="0"/>
    <x v="218"/>
    <x v="1"/>
    <n v="5500"/>
    <n v="5500"/>
  </r>
  <r>
    <x v="0"/>
    <x v="219"/>
    <x v="0"/>
    <n v="9.32"/>
    <n v="7456"/>
  </r>
  <r>
    <x v="0"/>
    <x v="220"/>
    <x v="1"/>
    <n v="5500"/>
    <n v="5500"/>
  </r>
  <r>
    <x v="0"/>
    <x v="221"/>
    <x v="5"/>
    <n v="14"/>
    <n v="9800"/>
  </r>
  <r>
    <x v="0"/>
    <x v="222"/>
    <x v="1"/>
    <n v="5500"/>
    <n v="5500"/>
  </r>
  <r>
    <x v="0"/>
    <x v="223"/>
    <x v="0"/>
    <n v="9.32"/>
    <n v="7456"/>
  </r>
  <r>
    <x v="0"/>
    <x v="224"/>
    <x v="1"/>
    <n v="5500"/>
    <n v="5500"/>
  </r>
  <r>
    <x v="0"/>
    <x v="225"/>
    <x v="1"/>
    <n v="5500"/>
    <n v="5500"/>
  </r>
  <r>
    <x v="0"/>
    <x v="226"/>
    <x v="1"/>
    <n v="5500"/>
    <n v="5500"/>
  </r>
  <r>
    <x v="0"/>
    <x v="227"/>
    <x v="1"/>
    <n v="5500"/>
    <n v="5500"/>
  </r>
  <r>
    <x v="0"/>
    <x v="228"/>
    <x v="1"/>
    <n v="5500"/>
    <n v="5500"/>
  </r>
  <r>
    <x v="0"/>
    <x v="229"/>
    <x v="1"/>
    <n v="5500"/>
    <n v="5500"/>
  </r>
  <r>
    <x v="0"/>
    <x v="230"/>
    <x v="5"/>
    <n v="14"/>
    <n v="9800"/>
  </r>
  <r>
    <x v="0"/>
    <x v="231"/>
    <x v="0"/>
    <n v="9.23"/>
    <n v="7384"/>
  </r>
  <r>
    <x v="0"/>
    <x v="232"/>
    <x v="1"/>
    <n v="5500"/>
    <n v="5500"/>
  </r>
  <r>
    <x v="0"/>
    <x v="233"/>
    <x v="5"/>
    <n v="14"/>
    <n v="9800"/>
  </r>
  <r>
    <x v="0"/>
    <x v="234"/>
    <x v="0"/>
    <n v="9.2200000000000006"/>
    <n v="7376.0000000000009"/>
  </r>
  <r>
    <x v="0"/>
    <x v="235"/>
    <x v="1"/>
    <n v="5500"/>
    <n v="5500"/>
  </r>
  <r>
    <x v="0"/>
    <x v="236"/>
    <x v="1"/>
    <n v="5500"/>
    <n v="5500"/>
  </r>
  <r>
    <x v="0"/>
    <x v="237"/>
    <x v="1"/>
    <n v="5500"/>
    <n v="5500"/>
  </r>
  <r>
    <x v="0"/>
    <x v="238"/>
    <x v="2"/>
    <n v="156"/>
    <n v="4680"/>
  </r>
  <r>
    <x v="0"/>
    <x v="239"/>
    <x v="5"/>
    <n v="14"/>
    <n v="9800"/>
  </r>
  <r>
    <x v="0"/>
    <x v="240"/>
    <x v="5"/>
    <n v="14"/>
    <n v="9800"/>
  </r>
  <r>
    <x v="0"/>
    <x v="241"/>
    <x v="5"/>
    <n v="14"/>
    <n v="9800"/>
  </r>
  <r>
    <x v="0"/>
    <x v="242"/>
    <x v="1"/>
    <n v="5500"/>
    <n v="5500"/>
  </r>
  <r>
    <x v="0"/>
    <x v="243"/>
    <x v="1"/>
    <n v="5500"/>
    <n v="5500"/>
  </r>
  <r>
    <x v="0"/>
    <x v="244"/>
    <x v="5"/>
    <n v="14"/>
    <n v="9800"/>
  </r>
  <r>
    <x v="0"/>
    <x v="245"/>
    <x v="9"/>
    <n v="28162"/>
    <n v="5525.3844000000008"/>
  </r>
  <r>
    <x v="0"/>
    <x v="246"/>
    <x v="1"/>
    <n v="5500"/>
    <n v="5500"/>
  </r>
  <r>
    <x v="0"/>
    <x v="247"/>
    <x v="0"/>
    <n v="9.1999999999999993"/>
    <n v="7359.9999999999991"/>
  </r>
  <r>
    <x v="0"/>
    <x v="248"/>
    <x v="0"/>
    <n v="9.1999999999999993"/>
    <n v="7359.9999999999991"/>
  </r>
  <r>
    <x v="0"/>
    <x v="249"/>
    <x v="1"/>
    <n v="5500"/>
    <n v="5500"/>
  </r>
  <r>
    <x v="0"/>
    <x v="250"/>
    <x v="2"/>
    <n v="155"/>
    <n v="4650"/>
  </r>
  <r>
    <x v="0"/>
    <x v="251"/>
    <x v="5"/>
    <n v="14"/>
    <n v="9800"/>
  </r>
  <r>
    <x v="0"/>
    <x v="252"/>
    <x v="1"/>
    <n v="5500"/>
    <n v="5500"/>
  </r>
  <r>
    <x v="0"/>
    <x v="253"/>
    <x v="0"/>
    <n v="9.1999999999999993"/>
    <n v="7359.9999999999991"/>
  </r>
  <r>
    <x v="0"/>
    <x v="254"/>
    <x v="1"/>
    <n v="5500"/>
    <n v="5500"/>
  </r>
  <r>
    <x v="0"/>
    <x v="255"/>
    <x v="1"/>
    <n v="5500"/>
    <n v="5500"/>
  </r>
  <r>
    <x v="0"/>
    <x v="256"/>
    <x v="1"/>
    <n v="5500"/>
    <n v="5500"/>
  </r>
  <r>
    <x v="0"/>
    <x v="257"/>
    <x v="0"/>
    <n v="9.1999999999999993"/>
    <n v="7359.9999999999991"/>
  </r>
  <r>
    <x v="0"/>
    <x v="258"/>
    <x v="1"/>
    <n v="5500"/>
    <n v="5500"/>
  </r>
  <r>
    <x v="0"/>
    <x v="259"/>
    <x v="2"/>
    <n v="155"/>
    <n v="4650"/>
  </r>
  <r>
    <x v="0"/>
    <x v="260"/>
    <x v="2"/>
    <n v="156"/>
    <n v="4680"/>
  </r>
  <r>
    <x v="0"/>
    <x v="261"/>
    <x v="0"/>
    <n v="9.1999999999999993"/>
    <n v="7359.9999999999991"/>
  </r>
  <r>
    <x v="0"/>
    <x v="262"/>
    <x v="1"/>
    <n v="5500"/>
    <n v="5500"/>
  </r>
  <r>
    <x v="0"/>
    <x v="263"/>
    <x v="1"/>
    <n v="5500"/>
    <n v="5500"/>
  </r>
  <r>
    <x v="0"/>
    <x v="264"/>
    <x v="1"/>
    <n v="5500"/>
    <n v="5500"/>
  </r>
  <r>
    <x v="0"/>
    <x v="265"/>
    <x v="1"/>
    <n v="5500"/>
    <n v="5500"/>
  </r>
  <r>
    <x v="0"/>
    <x v="266"/>
    <x v="1"/>
    <n v="5500"/>
    <n v="5500"/>
  </r>
  <r>
    <x v="0"/>
    <x v="267"/>
    <x v="0"/>
    <n v="9.31"/>
    <n v="7448"/>
  </r>
  <r>
    <x v="0"/>
    <x v="268"/>
    <x v="1"/>
    <n v="5500"/>
    <n v="5500"/>
  </r>
  <r>
    <x v="0"/>
    <x v="269"/>
    <x v="1"/>
    <n v="5500"/>
    <n v="5500"/>
  </r>
  <r>
    <x v="0"/>
    <x v="270"/>
    <x v="1"/>
    <n v="5500"/>
    <n v="5500"/>
  </r>
  <r>
    <x v="0"/>
    <x v="271"/>
    <x v="2"/>
    <n v="155"/>
    <n v="4650"/>
  </r>
  <r>
    <x v="0"/>
    <x v="272"/>
    <x v="5"/>
    <n v="14"/>
    <n v="9800"/>
  </r>
  <r>
    <x v="0"/>
    <x v="273"/>
    <x v="1"/>
    <n v="5500"/>
    <n v="5500"/>
  </r>
  <r>
    <x v="0"/>
    <x v="274"/>
    <x v="5"/>
    <n v="14"/>
    <n v="9800"/>
  </r>
  <r>
    <x v="0"/>
    <x v="275"/>
    <x v="1"/>
    <n v="5500"/>
    <n v="5500"/>
  </r>
  <r>
    <x v="0"/>
    <x v="276"/>
    <x v="5"/>
    <n v="14"/>
    <n v="9800"/>
  </r>
  <r>
    <x v="0"/>
    <x v="277"/>
    <x v="1"/>
    <n v="5500"/>
    <n v="5500"/>
  </r>
  <r>
    <x v="0"/>
    <x v="278"/>
    <x v="7"/>
    <n v="1690"/>
    <n v="5560.1"/>
  </r>
  <r>
    <x v="0"/>
    <x v="279"/>
    <x v="1"/>
    <n v="5500"/>
    <n v="5500"/>
  </r>
  <r>
    <x v="0"/>
    <x v="280"/>
    <x v="2"/>
    <n v="157"/>
    <n v="4710"/>
  </r>
  <r>
    <x v="0"/>
    <x v="281"/>
    <x v="5"/>
    <n v="14"/>
    <n v="9800"/>
  </r>
  <r>
    <x v="0"/>
    <x v="282"/>
    <x v="1"/>
    <n v="5500"/>
    <n v="5500"/>
  </r>
  <r>
    <x v="0"/>
    <x v="283"/>
    <x v="5"/>
    <n v="14"/>
    <n v="9800"/>
  </r>
  <r>
    <x v="0"/>
    <x v="284"/>
    <x v="5"/>
    <n v="14"/>
    <n v="9800"/>
  </r>
  <r>
    <x v="0"/>
    <x v="285"/>
    <x v="0"/>
    <n v="9.3800000000000008"/>
    <n v="7504.0000000000009"/>
  </r>
  <r>
    <x v="0"/>
    <x v="286"/>
    <x v="7"/>
    <n v="1683"/>
    <n v="5537.07"/>
  </r>
  <r>
    <x v="0"/>
    <x v="287"/>
    <x v="5"/>
    <n v="14"/>
    <n v="9800"/>
  </r>
  <r>
    <x v="0"/>
    <x v="288"/>
    <x v="1"/>
    <n v="5500"/>
    <n v="5500"/>
  </r>
  <r>
    <x v="0"/>
    <x v="289"/>
    <x v="5"/>
    <n v="14"/>
    <n v="9800"/>
  </r>
  <r>
    <x v="0"/>
    <x v="290"/>
    <x v="1"/>
    <n v="5500"/>
    <n v="5500"/>
  </r>
  <r>
    <x v="0"/>
    <x v="291"/>
    <x v="5"/>
    <n v="14"/>
    <n v="9800"/>
  </r>
  <r>
    <x v="0"/>
    <x v="292"/>
    <x v="1"/>
    <n v="5500"/>
    <n v="5500"/>
  </r>
  <r>
    <x v="0"/>
    <x v="293"/>
    <x v="5"/>
    <n v="14"/>
    <n v="9800"/>
  </r>
  <r>
    <x v="0"/>
    <x v="294"/>
    <x v="1"/>
    <n v="5500"/>
    <n v="5500"/>
  </r>
  <r>
    <x v="0"/>
    <x v="295"/>
    <x v="3"/>
    <n v="213.78"/>
    <n v="8452.8611999999994"/>
  </r>
  <r>
    <x v="0"/>
    <x v="296"/>
    <x v="1"/>
    <n v="5500"/>
    <n v="5500"/>
  </r>
  <r>
    <x v="0"/>
    <x v="297"/>
    <x v="1"/>
    <n v="5500"/>
    <n v="5500"/>
  </r>
  <r>
    <x v="0"/>
    <x v="298"/>
    <x v="0"/>
    <n v="9.42"/>
    <n v="7536"/>
  </r>
  <r>
    <x v="0"/>
    <x v="299"/>
    <x v="1"/>
    <n v="5500"/>
    <n v="5500"/>
  </r>
  <r>
    <x v="0"/>
    <x v="300"/>
    <x v="5"/>
    <n v="14"/>
    <n v="9800"/>
  </r>
  <r>
    <x v="0"/>
    <x v="301"/>
    <x v="1"/>
    <n v="5500"/>
    <n v="5500"/>
  </r>
  <r>
    <x v="0"/>
    <x v="302"/>
    <x v="5"/>
    <n v="14"/>
    <n v="9800"/>
  </r>
  <r>
    <x v="0"/>
    <x v="303"/>
    <x v="7"/>
    <n v="1658"/>
    <n v="5454.82"/>
  </r>
  <r>
    <x v="0"/>
    <x v="304"/>
    <x v="0"/>
    <n v="9.31"/>
    <n v="7448"/>
  </r>
  <r>
    <x v="0"/>
    <x v="305"/>
    <x v="1"/>
    <n v="5500"/>
    <n v="5500"/>
  </r>
  <r>
    <x v="0"/>
    <x v="306"/>
    <x v="0"/>
    <n v="9.31"/>
    <n v="7448"/>
  </r>
  <r>
    <x v="0"/>
    <x v="307"/>
    <x v="1"/>
    <n v="5500"/>
    <n v="5500"/>
  </r>
  <r>
    <x v="0"/>
    <x v="308"/>
    <x v="1"/>
    <n v="5500"/>
    <n v="5500"/>
  </r>
  <r>
    <x v="0"/>
    <x v="309"/>
    <x v="7"/>
    <n v="1672"/>
    <n v="5500.88"/>
  </r>
  <r>
    <x v="0"/>
    <x v="310"/>
    <x v="1"/>
    <n v="5500"/>
    <n v="5500"/>
  </r>
  <r>
    <x v="0"/>
    <x v="311"/>
    <x v="1"/>
    <n v="5500"/>
    <n v="5500"/>
  </r>
  <r>
    <x v="0"/>
    <x v="312"/>
    <x v="1"/>
    <n v="5500"/>
    <n v="5500"/>
  </r>
  <r>
    <x v="0"/>
    <x v="313"/>
    <x v="5"/>
    <n v="14"/>
    <n v="9800"/>
  </r>
  <r>
    <x v="0"/>
    <x v="314"/>
    <x v="1"/>
    <n v="5500"/>
    <n v="5500"/>
  </r>
  <r>
    <x v="0"/>
    <x v="315"/>
    <x v="0"/>
    <n v="9.3800000000000008"/>
    <n v="7504.0000000000009"/>
  </r>
  <r>
    <x v="0"/>
    <x v="316"/>
    <x v="1"/>
    <n v="5500"/>
    <n v="5500"/>
  </r>
  <r>
    <x v="0"/>
    <x v="317"/>
    <x v="1"/>
    <n v="5500"/>
    <n v="5500"/>
  </r>
  <r>
    <x v="0"/>
    <x v="318"/>
    <x v="1"/>
    <n v="5500"/>
    <n v="5500"/>
  </r>
  <r>
    <x v="0"/>
    <x v="319"/>
    <x v="1"/>
    <n v="5500"/>
    <n v="5500"/>
  </r>
  <r>
    <x v="0"/>
    <x v="320"/>
    <x v="1"/>
    <n v="5500"/>
    <n v="5500"/>
  </r>
  <r>
    <x v="0"/>
    <x v="321"/>
    <x v="1"/>
    <n v="5500"/>
    <n v="5500"/>
  </r>
  <r>
    <x v="0"/>
    <x v="322"/>
    <x v="5"/>
    <n v="14"/>
    <n v="9800"/>
  </r>
  <r>
    <x v="0"/>
    <x v="323"/>
    <x v="5"/>
    <n v="14"/>
    <n v="9800"/>
  </r>
  <r>
    <x v="0"/>
    <x v="324"/>
    <x v="1"/>
    <n v="5500"/>
    <n v="5500"/>
  </r>
  <r>
    <x v="0"/>
    <x v="325"/>
    <x v="5"/>
    <n v="14"/>
    <n v="9800"/>
  </r>
  <r>
    <x v="0"/>
    <x v="326"/>
    <x v="5"/>
    <n v="14"/>
    <n v="9800"/>
  </r>
  <r>
    <x v="0"/>
    <x v="327"/>
    <x v="5"/>
    <n v="14"/>
    <n v="9800"/>
  </r>
  <r>
    <x v="0"/>
    <x v="328"/>
    <x v="1"/>
    <n v="5500"/>
    <n v="5500"/>
  </r>
  <r>
    <x v="0"/>
    <x v="329"/>
    <x v="5"/>
    <n v="14"/>
    <n v="9800"/>
  </r>
  <r>
    <x v="0"/>
    <x v="330"/>
    <x v="7"/>
    <n v="1661"/>
    <n v="5464.6900000000005"/>
  </r>
  <r>
    <x v="0"/>
    <x v="331"/>
    <x v="5"/>
    <n v="14"/>
    <n v="9800"/>
  </r>
  <r>
    <x v="0"/>
    <x v="332"/>
    <x v="1"/>
    <n v="5500"/>
    <n v="5500"/>
  </r>
  <r>
    <x v="0"/>
    <x v="333"/>
    <x v="2"/>
    <n v="141"/>
    <n v="4230"/>
  </r>
  <r>
    <x v="0"/>
    <x v="334"/>
    <x v="0"/>
    <n v="9.3000000000000007"/>
    <n v="7440.0000000000009"/>
  </r>
  <r>
    <x v="0"/>
    <x v="335"/>
    <x v="1"/>
    <n v="5500"/>
    <n v="5500"/>
  </r>
  <r>
    <x v="0"/>
    <x v="336"/>
    <x v="2"/>
    <n v="142"/>
    <n v="4260"/>
  </r>
  <r>
    <x v="0"/>
    <x v="337"/>
    <x v="1"/>
    <n v="5500"/>
    <n v="5500"/>
  </r>
  <r>
    <x v="0"/>
    <x v="338"/>
    <x v="2"/>
    <n v="142"/>
    <n v="4260"/>
  </r>
  <r>
    <x v="0"/>
    <x v="339"/>
    <x v="5"/>
    <n v="14"/>
    <n v="9800"/>
  </r>
  <r>
    <x v="0"/>
    <x v="340"/>
    <x v="0"/>
    <n v="9.3699999999999992"/>
    <n v="7495.9999999999991"/>
  </r>
  <r>
    <x v="0"/>
    <x v="341"/>
    <x v="1"/>
    <n v="5500"/>
    <n v="5500"/>
  </r>
  <r>
    <x v="0"/>
    <x v="342"/>
    <x v="1"/>
    <n v="5500"/>
    <n v="5500"/>
  </r>
  <r>
    <x v="0"/>
    <x v="343"/>
    <x v="1"/>
    <n v="5500"/>
    <n v="5500"/>
  </r>
  <r>
    <x v="0"/>
    <x v="344"/>
    <x v="1"/>
    <n v="5500"/>
    <n v="5500"/>
  </r>
  <r>
    <x v="0"/>
    <x v="345"/>
    <x v="5"/>
    <n v="14"/>
    <n v="9800"/>
  </r>
  <r>
    <x v="0"/>
    <x v="346"/>
    <x v="1"/>
    <n v="5500"/>
    <n v="5500"/>
  </r>
  <r>
    <x v="0"/>
    <x v="347"/>
    <x v="5"/>
    <n v="14"/>
    <n v="9800"/>
  </r>
  <r>
    <x v="0"/>
    <x v="348"/>
    <x v="2"/>
    <n v="142"/>
    <n v="4260"/>
  </r>
  <r>
    <x v="0"/>
    <x v="349"/>
    <x v="1"/>
    <n v="5500"/>
    <n v="5500"/>
  </r>
  <r>
    <x v="0"/>
    <x v="350"/>
    <x v="1"/>
    <n v="5500"/>
    <n v="5500"/>
  </r>
  <r>
    <x v="0"/>
    <x v="351"/>
    <x v="1"/>
    <n v="5500"/>
    <n v="5500"/>
  </r>
  <r>
    <x v="0"/>
    <x v="352"/>
    <x v="1"/>
    <n v="5500"/>
    <n v="5500"/>
  </r>
  <r>
    <x v="0"/>
    <x v="353"/>
    <x v="1"/>
    <n v="5500"/>
    <n v="5500"/>
  </r>
  <r>
    <x v="0"/>
    <x v="354"/>
    <x v="5"/>
    <n v="14"/>
    <n v="9800"/>
  </r>
  <r>
    <x v="0"/>
    <x v="355"/>
    <x v="5"/>
    <n v="14"/>
    <n v="9800"/>
  </r>
  <r>
    <x v="0"/>
    <x v="356"/>
    <x v="1"/>
    <n v="5500"/>
    <n v="5500"/>
  </r>
  <r>
    <x v="0"/>
    <x v="357"/>
    <x v="6"/>
    <n v="13200.02"/>
    <n v="5495.168326"/>
  </r>
  <r>
    <x v="0"/>
    <x v="358"/>
    <x v="1"/>
    <n v="5500"/>
    <n v="5500"/>
  </r>
  <r>
    <x v="0"/>
    <x v="359"/>
    <x v="1"/>
    <n v="5500"/>
    <n v="5500"/>
  </r>
  <r>
    <x v="0"/>
    <x v="360"/>
    <x v="1"/>
    <n v="5500"/>
    <n v="5500"/>
  </r>
  <r>
    <x v="0"/>
    <x v="361"/>
    <x v="1"/>
    <n v="5500"/>
    <n v="5500"/>
  </r>
  <r>
    <x v="0"/>
    <x v="362"/>
    <x v="1"/>
    <n v="5500"/>
    <n v="5500"/>
  </r>
  <r>
    <x v="0"/>
    <x v="363"/>
    <x v="1"/>
    <n v="5500"/>
    <n v="5500"/>
  </r>
  <r>
    <x v="0"/>
    <x v="364"/>
    <x v="1"/>
    <n v="5500"/>
    <n v="5500"/>
  </r>
  <r>
    <x v="0"/>
    <x v="365"/>
    <x v="0"/>
    <n v="9.35"/>
    <n v="7480"/>
  </r>
  <r>
    <x v="0"/>
    <x v="366"/>
    <x v="5"/>
    <n v="14"/>
    <n v="9800"/>
  </r>
  <r>
    <x v="0"/>
    <x v="367"/>
    <x v="1"/>
    <n v="5500"/>
    <n v="5500"/>
  </r>
  <r>
    <x v="0"/>
    <x v="368"/>
    <x v="7"/>
    <n v="1657"/>
    <n v="5451.53"/>
  </r>
  <r>
    <x v="0"/>
    <x v="369"/>
    <x v="0"/>
    <n v="9.34"/>
    <n v="7472"/>
  </r>
  <r>
    <x v="0"/>
    <x v="370"/>
    <x v="5"/>
    <n v="14"/>
    <n v="9800"/>
  </r>
  <r>
    <x v="0"/>
    <x v="371"/>
    <x v="1"/>
    <n v="5500"/>
    <n v="5500"/>
  </r>
  <r>
    <x v="0"/>
    <x v="372"/>
    <x v="1"/>
    <n v="5500"/>
    <n v="5500"/>
  </r>
  <r>
    <x v="0"/>
    <x v="373"/>
    <x v="1"/>
    <n v="5500"/>
    <n v="5500"/>
  </r>
  <r>
    <x v="0"/>
    <x v="374"/>
    <x v="1"/>
    <n v="5500"/>
    <n v="5500"/>
  </r>
  <r>
    <x v="0"/>
    <x v="375"/>
    <x v="1"/>
    <n v="5500"/>
    <n v="5500"/>
  </r>
  <r>
    <x v="0"/>
    <x v="376"/>
    <x v="1"/>
    <n v="5500"/>
    <n v="5500"/>
  </r>
  <r>
    <x v="0"/>
    <x v="377"/>
    <x v="1"/>
    <n v="5500"/>
    <n v="5500"/>
  </r>
  <r>
    <x v="0"/>
    <x v="378"/>
    <x v="1"/>
    <n v="5500"/>
    <n v="5500"/>
  </r>
  <r>
    <x v="0"/>
    <x v="379"/>
    <x v="0"/>
    <n v="9.34"/>
    <n v="7472"/>
  </r>
  <r>
    <x v="0"/>
    <x v="380"/>
    <x v="1"/>
    <n v="5500"/>
    <n v="5500"/>
  </r>
  <r>
    <x v="0"/>
    <x v="381"/>
    <x v="1"/>
    <n v="5500"/>
    <n v="5500"/>
  </r>
  <r>
    <x v="0"/>
    <x v="382"/>
    <x v="5"/>
    <n v="14"/>
    <n v="9800"/>
  </r>
  <r>
    <x v="2"/>
    <x v="383"/>
    <x v="5"/>
    <n v="4.7"/>
    <n v="3290"/>
  </r>
  <r>
    <x v="0"/>
    <x v="384"/>
    <x v="5"/>
    <n v="14"/>
    <n v="9800"/>
  </r>
  <r>
    <x v="0"/>
    <x v="385"/>
    <x v="1"/>
    <n v="5500"/>
    <n v="5500"/>
  </r>
  <r>
    <x v="0"/>
    <x v="386"/>
    <x v="0"/>
    <n v="9.34"/>
    <n v="7472"/>
  </r>
  <r>
    <x v="0"/>
    <x v="387"/>
    <x v="1"/>
    <n v="5500"/>
    <n v="5500"/>
  </r>
  <r>
    <x v="0"/>
    <x v="388"/>
    <x v="2"/>
    <n v="147"/>
    <n v="4410"/>
  </r>
  <r>
    <x v="0"/>
    <x v="389"/>
    <x v="5"/>
    <n v="14"/>
    <n v="9800"/>
  </r>
  <r>
    <x v="0"/>
    <x v="390"/>
    <x v="5"/>
    <n v="14"/>
    <n v="9800"/>
  </r>
  <r>
    <x v="0"/>
    <x v="391"/>
    <x v="1"/>
    <n v="5500"/>
    <n v="5500"/>
  </r>
  <r>
    <x v="0"/>
    <x v="392"/>
    <x v="1"/>
    <n v="5500"/>
    <n v="5500"/>
  </r>
  <r>
    <x v="0"/>
    <x v="393"/>
    <x v="0"/>
    <n v="9.3800000000000008"/>
    <n v="7504.0000000000009"/>
  </r>
  <r>
    <x v="0"/>
    <x v="394"/>
    <x v="1"/>
    <n v="5500"/>
    <n v="5500"/>
  </r>
  <r>
    <x v="0"/>
    <x v="395"/>
    <x v="1"/>
    <n v="5500"/>
    <n v="5500"/>
  </r>
  <r>
    <x v="0"/>
    <x v="396"/>
    <x v="1"/>
    <n v="5500"/>
    <n v="5500"/>
  </r>
  <r>
    <x v="0"/>
    <x v="397"/>
    <x v="0"/>
    <n v="9.3800000000000008"/>
    <n v="7504.0000000000009"/>
  </r>
  <r>
    <x v="0"/>
    <x v="398"/>
    <x v="1"/>
    <n v="5500"/>
    <n v="5500"/>
  </r>
  <r>
    <x v="0"/>
    <x v="399"/>
    <x v="1"/>
    <n v="5500"/>
    <n v="5500"/>
  </r>
  <r>
    <x v="0"/>
    <x v="400"/>
    <x v="5"/>
    <n v="14"/>
    <n v="9800"/>
  </r>
  <r>
    <x v="0"/>
    <x v="401"/>
    <x v="5"/>
    <n v="14"/>
    <n v="9800"/>
  </r>
  <r>
    <x v="0"/>
    <x v="402"/>
    <x v="1"/>
    <n v="5500"/>
    <n v="5500"/>
  </r>
  <r>
    <x v="0"/>
    <x v="403"/>
    <x v="1"/>
    <n v="5500"/>
    <n v="5500"/>
  </r>
  <r>
    <x v="0"/>
    <x v="404"/>
    <x v="1"/>
    <n v="5500"/>
    <n v="5500"/>
  </r>
  <r>
    <x v="0"/>
    <x v="405"/>
    <x v="1"/>
    <n v="5500"/>
    <n v="5500"/>
  </r>
  <r>
    <x v="0"/>
    <x v="406"/>
    <x v="2"/>
    <n v="147"/>
    <n v="4410"/>
  </r>
  <r>
    <x v="0"/>
    <x v="407"/>
    <x v="1"/>
    <n v="5500"/>
    <n v="5500"/>
  </r>
  <r>
    <x v="0"/>
    <x v="408"/>
    <x v="1"/>
    <n v="5500"/>
    <n v="5500"/>
  </r>
  <r>
    <x v="0"/>
    <x v="409"/>
    <x v="5"/>
    <n v="14"/>
    <n v="9800"/>
  </r>
  <r>
    <x v="0"/>
    <x v="410"/>
    <x v="1"/>
    <n v="5500"/>
    <n v="5500"/>
  </r>
  <r>
    <x v="0"/>
    <x v="411"/>
    <x v="1"/>
    <n v="5500"/>
    <n v="5500"/>
  </r>
  <r>
    <x v="0"/>
    <x v="412"/>
    <x v="1"/>
    <n v="5500"/>
    <n v="5500"/>
  </r>
  <r>
    <x v="0"/>
    <x v="413"/>
    <x v="1"/>
    <n v="5500"/>
    <n v="5500"/>
  </r>
  <r>
    <x v="0"/>
    <x v="414"/>
    <x v="5"/>
    <n v="14"/>
    <n v="9800"/>
  </r>
  <r>
    <x v="0"/>
    <x v="415"/>
    <x v="1"/>
    <n v="5500"/>
    <n v="5500"/>
  </r>
  <r>
    <x v="0"/>
    <x v="416"/>
    <x v="1"/>
    <n v="5500"/>
    <n v="5500"/>
  </r>
  <r>
    <x v="0"/>
    <x v="417"/>
    <x v="5"/>
    <n v="14"/>
    <n v="9800"/>
  </r>
  <r>
    <x v="0"/>
    <x v="418"/>
    <x v="1"/>
    <n v="5500"/>
    <n v="5500"/>
  </r>
  <r>
    <x v="0"/>
    <x v="419"/>
    <x v="0"/>
    <n v="9.48"/>
    <n v="7584"/>
  </r>
  <r>
    <x v="0"/>
    <x v="420"/>
    <x v="5"/>
    <n v="14"/>
    <n v="9800"/>
  </r>
  <r>
    <x v="0"/>
    <x v="421"/>
    <x v="1"/>
    <n v="5500"/>
    <n v="5500"/>
  </r>
  <r>
    <x v="0"/>
    <x v="422"/>
    <x v="1"/>
    <n v="5500"/>
    <n v="5500"/>
  </r>
  <r>
    <x v="0"/>
    <x v="423"/>
    <x v="1"/>
    <n v="5500"/>
    <n v="5500"/>
  </r>
  <r>
    <x v="0"/>
    <x v="424"/>
    <x v="0"/>
    <n v="9.48"/>
    <n v="7584"/>
  </r>
  <r>
    <x v="0"/>
    <x v="425"/>
    <x v="1"/>
    <n v="5500"/>
    <n v="5500"/>
  </r>
  <r>
    <x v="0"/>
    <x v="426"/>
    <x v="1"/>
    <n v="5500"/>
    <n v="5500"/>
  </r>
  <r>
    <x v="0"/>
    <x v="427"/>
    <x v="1"/>
    <n v="5500"/>
    <n v="5500"/>
  </r>
  <r>
    <x v="0"/>
    <x v="428"/>
    <x v="1"/>
    <n v="5500"/>
    <n v="5500"/>
  </r>
  <r>
    <x v="0"/>
    <x v="429"/>
    <x v="5"/>
    <n v="14"/>
    <n v="9800"/>
  </r>
  <r>
    <x v="0"/>
    <x v="430"/>
    <x v="0"/>
    <n v="9.48"/>
    <n v="7584"/>
  </r>
  <r>
    <x v="0"/>
    <x v="431"/>
    <x v="1"/>
    <n v="5500"/>
    <n v="5500"/>
  </r>
  <r>
    <x v="0"/>
    <x v="432"/>
    <x v="1"/>
    <n v="5500"/>
    <n v="5500"/>
  </r>
  <r>
    <x v="0"/>
    <x v="433"/>
    <x v="1"/>
    <n v="5500"/>
    <n v="5500"/>
  </r>
  <r>
    <x v="0"/>
    <x v="434"/>
    <x v="1"/>
    <n v="5500"/>
    <n v="5500"/>
  </r>
  <r>
    <x v="0"/>
    <x v="435"/>
    <x v="5"/>
    <n v="14"/>
    <n v="9800"/>
  </r>
  <r>
    <x v="0"/>
    <x v="436"/>
    <x v="7"/>
    <n v="1648"/>
    <n v="5421.92"/>
  </r>
  <r>
    <x v="0"/>
    <x v="437"/>
    <x v="0"/>
    <n v="9.48"/>
    <n v="7584"/>
  </r>
  <r>
    <x v="0"/>
    <x v="438"/>
    <x v="1"/>
    <n v="5500"/>
    <n v="5500"/>
  </r>
  <r>
    <x v="0"/>
    <x v="439"/>
    <x v="1"/>
    <n v="5500"/>
    <n v="5500"/>
  </r>
  <r>
    <x v="0"/>
    <x v="440"/>
    <x v="1"/>
    <n v="5500"/>
    <n v="5500"/>
  </r>
  <r>
    <x v="0"/>
    <x v="441"/>
    <x v="1"/>
    <n v="5500"/>
    <n v="5500"/>
  </r>
  <r>
    <x v="0"/>
    <x v="442"/>
    <x v="1"/>
    <n v="5500"/>
    <n v="5500"/>
  </r>
  <r>
    <x v="0"/>
    <x v="443"/>
    <x v="7"/>
    <n v="1648"/>
    <n v="5421.92"/>
  </r>
  <r>
    <x v="0"/>
    <x v="444"/>
    <x v="5"/>
    <n v="14"/>
    <n v="9800"/>
  </r>
  <r>
    <x v="0"/>
    <x v="445"/>
    <x v="2"/>
    <n v="153"/>
    <n v="4590"/>
  </r>
  <r>
    <x v="0"/>
    <x v="446"/>
    <x v="5"/>
    <n v="14"/>
    <n v="9800"/>
  </r>
  <r>
    <x v="0"/>
    <x v="447"/>
    <x v="0"/>
    <n v="9.48"/>
    <n v="7584"/>
  </r>
  <r>
    <x v="0"/>
    <x v="448"/>
    <x v="0"/>
    <n v="9.48"/>
    <n v="7584"/>
  </r>
  <r>
    <x v="0"/>
    <x v="449"/>
    <x v="1"/>
    <n v="5500"/>
    <n v="5500"/>
  </r>
  <r>
    <x v="0"/>
    <x v="450"/>
    <x v="2"/>
    <n v="153"/>
    <n v="4590"/>
  </r>
  <r>
    <x v="0"/>
    <x v="451"/>
    <x v="5"/>
    <n v="14"/>
    <n v="9800"/>
  </r>
  <r>
    <x v="0"/>
    <x v="452"/>
    <x v="1"/>
    <n v="5500"/>
    <n v="5500"/>
  </r>
  <r>
    <x v="0"/>
    <x v="453"/>
    <x v="1"/>
    <n v="5500"/>
    <n v="5500"/>
  </r>
  <r>
    <x v="0"/>
    <x v="454"/>
    <x v="1"/>
    <n v="5500"/>
    <n v="5500"/>
  </r>
  <r>
    <x v="0"/>
    <x v="455"/>
    <x v="5"/>
    <n v="14"/>
    <n v="9800"/>
  </r>
  <r>
    <x v="0"/>
    <x v="456"/>
    <x v="1"/>
    <n v="5500"/>
    <n v="5500"/>
  </r>
  <r>
    <x v="0"/>
    <x v="457"/>
    <x v="1"/>
    <n v="5500"/>
    <n v="5500"/>
  </r>
  <r>
    <x v="0"/>
    <x v="458"/>
    <x v="1"/>
    <n v="5500"/>
    <n v="5500"/>
  </r>
  <r>
    <x v="0"/>
    <x v="459"/>
    <x v="1"/>
    <n v="5500"/>
    <n v="5500"/>
  </r>
  <r>
    <x v="0"/>
    <x v="460"/>
    <x v="1"/>
    <n v="5500"/>
    <n v="5500"/>
  </r>
  <r>
    <x v="0"/>
    <x v="461"/>
    <x v="1"/>
    <n v="5500"/>
    <n v="5500"/>
  </r>
  <r>
    <x v="0"/>
    <x v="462"/>
    <x v="5"/>
    <n v="12"/>
    <n v="8400"/>
  </r>
  <r>
    <x v="0"/>
    <x v="463"/>
    <x v="1"/>
    <n v="5500"/>
    <n v="5500"/>
  </r>
  <r>
    <x v="2"/>
    <x v="464"/>
    <x v="1"/>
    <n v="6500"/>
    <n v="6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43746C-9723-4692-B88E-46F093E777D0}" name="PivotTable2" cacheId="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C28" firstHeaderRow="0" firstDataRow="1" firstDataCol="1"/>
  <pivotFields count="7">
    <pivotField showAll="0">
      <items count="6">
        <item x="2"/>
        <item m="1" x="3"/>
        <item x="0"/>
        <item x="1"/>
        <item m="1" x="4"/>
        <item t="default"/>
      </items>
    </pivotField>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axis="axisRow" showAll="0">
      <items count="11">
        <item x="0"/>
        <item x="4"/>
        <item x="5"/>
        <item x="1"/>
        <item x="2"/>
        <item x="9"/>
        <item x="8"/>
        <item x="3"/>
        <item x="6"/>
        <item x="7"/>
        <item t="default"/>
      </items>
    </pivotField>
    <pivotField dataField="1"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1">
    <i>
      <x/>
    </i>
    <i>
      <x v="1"/>
    </i>
    <i>
      <x v="2"/>
    </i>
    <i>
      <x v="3"/>
    </i>
    <i>
      <x v="4"/>
    </i>
    <i>
      <x v="5"/>
    </i>
    <i>
      <x v="6"/>
    </i>
    <i>
      <x v="7"/>
    </i>
    <i>
      <x v="8"/>
    </i>
    <i>
      <x v="9"/>
    </i>
    <i t="grand">
      <x/>
    </i>
  </rowItems>
  <colFields count="1">
    <field x="-2"/>
  </colFields>
  <colItems count="2">
    <i>
      <x/>
    </i>
    <i i="1">
      <x v="1"/>
    </i>
  </colItems>
  <dataFields count="2">
    <dataField name="Sum of Total" fld="3" baseField="0" baseItem="0"/>
    <dataField name="Sum of Your Profit" fld="4" baseField="0" baseItem="0"/>
  </dataFields>
  <chartFormats count="8">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1"/>
          </reference>
        </references>
      </pivotArea>
    </chartFormat>
    <chartFormat chart="5" format="6">
      <pivotArea type="data" outline="0" fieldPosition="0">
        <references count="2">
          <reference field="4294967294" count="1" selected="0">
            <x v="0"/>
          </reference>
          <reference field="2" count="1" selected="0">
            <x v="5"/>
          </reference>
        </references>
      </pivotArea>
    </chartFormat>
    <chartFormat chart="5" format="7">
      <pivotArea type="data" outline="0" fieldPosition="0">
        <references count="2">
          <reference field="4294967294" count="1" selected="0">
            <x v="1"/>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A02144-673D-4D02-960B-BEB6856B8CB3}" name="PivotTable1" cacheId="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7">
    <pivotField axis="axisRow" showAll="0">
      <items count="6">
        <item m="1" x="3"/>
        <item x="0"/>
        <item x="2"/>
        <item x="1"/>
        <item m="1" x="4"/>
        <item t="default"/>
      </items>
    </pivotField>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showAll="0">
      <items count="11">
        <item x="0"/>
        <item x="4"/>
        <item x="5"/>
        <item x="1"/>
        <item x="2"/>
        <item x="9"/>
        <item x="8"/>
        <item x="3"/>
        <item x="6"/>
        <item x="7"/>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4">
    <i>
      <x v="1"/>
    </i>
    <i>
      <x v="2"/>
    </i>
    <i>
      <x v="3"/>
    </i>
    <i t="grand">
      <x/>
    </i>
  </rowItems>
  <colItems count="1">
    <i/>
  </colItems>
  <dataFields count="1">
    <dataField name="Sum of Total" fld="3"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1"/>
          </reference>
        </references>
      </pivotArea>
    </chartFormat>
    <chartFormat chart="2" format="8">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27614-7D83-4AEE-ABEB-C66090D01620}" name="PivotTable3" cacheId="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4:B40" firstHeaderRow="1" firstDataRow="1" firstDataCol="1"/>
  <pivotFields count="7">
    <pivotField showAll="0">
      <items count="6">
        <item x="2"/>
        <item m="1" x="3"/>
        <item x="0"/>
        <item x="1"/>
        <item m="1" x="4"/>
        <item t="default"/>
      </items>
    </pivotField>
    <pivotField axis="axisRow"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showAll="0">
      <items count="11">
        <item x="0"/>
        <item x="4"/>
        <item x="5"/>
        <item x="1"/>
        <item x="2"/>
        <item x="9"/>
        <item x="8"/>
        <item x="3"/>
        <item x="6"/>
        <item x="7"/>
        <item t="default"/>
      </items>
    </pivotField>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6"/>
    <field x="1"/>
  </rowFields>
  <rowItems count="6">
    <i>
      <x v="3"/>
    </i>
    <i>
      <x v="4"/>
    </i>
    <i>
      <x v="5"/>
    </i>
    <i>
      <x v="6"/>
    </i>
    <i>
      <x v="7"/>
    </i>
    <i t="grand">
      <x/>
    </i>
  </rowItems>
  <colItems count="1">
    <i/>
  </colItems>
  <dataFields count="1">
    <dataField name="Count of Total" fld="3" subtotal="count" baseField="0" baseItem="0"/>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E390F8-705A-418E-B071-6D0253ECB51D}" name="PivotTable2" cacheId="8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9:B25" firstHeaderRow="1" firstDataRow="1" firstDataCol="1"/>
  <pivotFields count="8">
    <pivotField showAll="0">
      <items count="4">
        <item h="1" x="2"/>
        <item x="0"/>
        <item h="1" x="1"/>
        <item t="default"/>
      </items>
    </pivotField>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axis="axisRow" showAll="0" sortType="descending">
      <items count="11">
        <item x="0"/>
        <item x="4"/>
        <item x="5"/>
        <item x="1"/>
        <item h="1" x="2"/>
        <item h="1" x="9"/>
        <item h="1" x="8"/>
        <item x="3"/>
        <item h="1" x="6"/>
        <item h="1" x="7"/>
        <item t="default"/>
      </items>
      <autoSortScope>
        <pivotArea dataOnly="0" outline="0" fieldPosition="0">
          <references count="1">
            <reference field="4294967294" count="1" selected="0">
              <x v="0"/>
            </reference>
          </references>
        </pivotArea>
      </autoSortScope>
    </pivotField>
    <pivotField showAll="0"/>
    <pivotField showAll="0"/>
    <pivotField dataField="1" numFmtId="4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v="3"/>
    </i>
    <i>
      <x v="7"/>
    </i>
    <i>
      <x/>
    </i>
    <i>
      <x v="1"/>
    </i>
    <i>
      <x v="2"/>
    </i>
    <i t="grand">
      <x/>
    </i>
  </rowItems>
  <colItems count="1">
    <i/>
  </colItems>
  <dataFields count="1">
    <dataField name="Count of Cur Total" fld="5" subtotal="count" baseField="0" baseItem="0" numFmtId="164"/>
  </dataFields>
  <formats count="2">
    <format dxfId="7">
      <pivotArea outline="0" collapsedLevelsAreSubtotals="1" fieldPosition="0"/>
    </format>
    <format dxfId="6">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15" name="Transaction Date">
      <autoFilter ref="A1">
        <filterColumn colId="0">
          <customFilters and="1">
            <customFilter operator="greaterThanOrEqual" val="44986"/>
            <customFilter operator="lessThanOrEqual" val="451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92EBA5-6C0E-41C0-8975-5EFC139C407C}" name="PivotTable1" cacheId="8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9" firstHeaderRow="1" firstDataRow="1" firstDataCol="1"/>
  <pivotFields count="8">
    <pivotField showAll="0">
      <items count="4">
        <item h="1" x="2"/>
        <item x="0"/>
        <item h="1" x="1"/>
        <item t="default"/>
      </items>
    </pivotField>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axis="axisRow" showAll="0" sortType="ascending">
      <items count="11">
        <item x="0"/>
        <item x="4"/>
        <item x="5"/>
        <item x="1"/>
        <item h="1" x="2"/>
        <item h="1" x="9"/>
        <item h="1" x="8"/>
        <item x="3"/>
        <item h="1" x="6"/>
        <item h="1" x="7"/>
        <item t="default"/>
      </items>
      <autoSortScope>
        <pivotArea dataOnly="0" outline="0" fieldPosition="0">
          <references count="1">
            <reference field="4294967294" count="1" selected="0">
              <x v="0"/>
            </reference>
          </references>
        </pivotArea>
      </autoSortScope>
    </pivotField>
    <pivotField showAll="0"/>
    <pivotField showAll="0"/>
    <pivotField dataField="1" numFmtId="4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v="1"/>
    </i>
    <i>
      <x v="2"/>
    </i>
    <i>
      <x/>
    </i>
    <i>
      <x v="7"/>
    </i>
    <i>
      <x v="3"/>
    </i>
    <i t="grand">
      <x/>
    </i>
  </rowItems>
  <colItems count="1">
    <i/>
  </colItems>
  <dataFields count="1">
    <dataField name="Sum of Cur Total" fld="5" baseField="0" baseItem="0" numFmtId="164"/>
  </dataFields>
  <formats count="2">
    <format dxfId="9">
      <pivotArea outline="0" collapsedLevelsAreSubtotals="1" fieldPosition="0"/>
    </format>
    <format dxfId="8">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15" name="Transaction Date">
      <autoFilter ref="A1">
        <filterColumn colId="0">
          <customFilters and="1">
            <customFilter operator="greaterThanOrEqual" val="44986"/>
            <customFilter operator="lessThanOrEqual" val="451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AC2A38-7300-44AC-B6A9-7B6DD1E60C05}" name="PivotTable5" cacheId="8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67:A72" firstHeaderRow="1" firstDataRow="1" firstDataCol="1"/>
  <pivotFields count="8">
    <pivotField showAll="0">
      <items count="4">
        <item h="1" x="2"/>
        <item x="0"/>
        <item h="1" x="1"/>
        <item t="default"/>
      </items>
    </pivotField>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showAll="0">
      <items count="11">
        <item x="0"/>
        <item x="4"/>
        <item x="5"/>
        <item x="1"/>
        <item h="1" x="2"/>
        <item h="1" x="9"/>
        <item h="1" x="8"/>
        <item x="3"/>
        <item h="1" x="6"/>
        <item h="1" x="7"/>
        <item t="default"/>
      </items>
    </pivotField>
    <pivotField showAll="0"/>
    <pivotField showAll="0"/>
    <pivotField numFmtId="43"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4"/>
        <item sd="0" x="5"/>
        <item sd="0" x="7"/>
        <item sd="0" x="6"/>
        <item sd="0" x="3"/>
        <item sd="0" x="8"/>
        <item sd="0" x="9"/>
        <item sd="0" x="10"/>
        <item sd="0" x="11"/>
        <item sd="0" x="12"/>
        <item sd="0" x="13"/>
        <item t="default"/>
      </items>
    </pivotField>
  </pivotFields>
  <rowFields count="1">
    <field x="7"/>
  </rowFields>
  <rowItems count="5">
    <i>
      <x v="3"/>
    </i>
    <i>
      <x v="4"/>
    </i>
    <i>
      <x v="5"/>
    </i>
    <i>
      <x v="6"/>
    </i>
    <i t="grand">
      <x/>
    </i>
  </rowItems>
  <colItems count="1">
    <i/>
  </colItems>
  <formats count="2">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filters count="1">
    <filter fld="1" type="dateBetween" evalOrder="-1" id="115" name="Transaction Date">
      <autoFilter ref="A1">
        <filterColumn colId="0">
          <customFilters and="1">
            <customFilter operator="greaterThanOrEqual" val="44986"/>
            <customFilter operator="lessThanOrEqual" val="451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1DB717-B433-45A1-B3BF-303A12A225EA}" name="PivotTable4" cacheId="8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50:B52" firstHeaderRow="1" firstDataRow="1" firstDataCol="1"/>
  <pivotFields count="8">
    <pivotField axis="axisRow" showAll="0">
      <items count="4">
        <item h="1" x="2"/>
        <item x="0"/>
        <item h="1" x="1"/>
        <item t="default"/>
      </items>
    </pivotField>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showAll="0">
      <items count="11">
        <item x="0"/>
        <item x="4"/>
        <item x="5"/>
        <item x="1"/>
        <item h="1" x="2"/>
        <item h="1" x="9"/>
        <item h="1" x="8"/>
        <item x="3"/>
        <item h="1" x="6"/>
        <item h="1" x="7"/>
        <item t="default"/>
      </items>
    </pivotField>
    <pivotField showAll="0"/>
    <pivotField showAll="0"/>
    <pivotField dataField="1" numFmtId="4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2">
    <i>
      <x v="1"/>
    </i>
    <i t="grand">
      <x/>
    </i>
  </rowItems>
  <colItems count="1">
    <i/>
  </colItems>
  <dataFields count="1">
    <dataField name="Sum of Cur Total" fld="5" baseField="0" baseItem="0" numFmtId="164"/>
  </dataFields>
  <formats count="2">
    <format dxfId="13">
      <pivotArea outline="0" collapsedLevelsAreSubtotals="1" fieldPosition="0"/>
    </format>
    <format dxfId="12">
      <pivotArea dataOnly="0" labelOnly="1" outline="0" axis="axisValues" fieldPosition="0"/>
    </format>
  </formats>
  <chartFormats count="10">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5" format="8">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1" type="dateBetween" evalOrder="-1" id="115" name="Transaction Date">
      <autoFilter ref="A1">
        <filterColumn colId="0">
          <customFilters and="1">
            <customFilter operator="greaterThanOrEqual" val="44986"/>
            <customFilter operator="lessThanOrEqual" val="451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6900B5-AB3B-4F96-865B-952675D4CDCE}" name="PivotTable3" cacheId="8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4:C40" firstHeaderRow="0" firstDataRow="1" firstDataCol="1"/>
  <pivotFields count="8">
    <pivotField showAll="0">
      <items count="4">
        <item h="1" x="2"/>
        <item x="0"/>
        <item h="1" x="1"/>
        <item t="default"/>
      </items>
    </pivotField>
    <pivotField numFmtId="22" showAll="0">
      <items count="426">
        <item x="424"/>
        <item x="423"/>
        <item x="422"/>
        <item x="421"/>
        <item x="420"/>
        <item x="419"/>
        <item x="418"/>
        <item x="417"/>
        <item x="416"/>
        <item x="415"/>
        <item x="414"/>
        <item x="413"/>
        <item x="411"/>
        <item x="412"/>
        <item x="409"/>
        <item x="410"/>
        <item x="408"/>
        <item x="407"/>
        <item x="406"/>
        <item x="405"/>
        <item x="404"/>
        <item x="401"/>
        <item x="402"/>
        <item x="400"/>
        <item x="399"/>
        <item x="398"/>
        <item x="397"/>
        <item x="395"/>
        <item x="394"/>
        <item x="393"/>
        <item x="392"/>
        <item x="391"/>
        <item x="389"/>
        <item x="390"/>
        <item x="388"/>
        <item x="387"/>
        <item x="386"/>
        <item x="385"/>
        <item x="384"/>
        <item x="383"/>
        <item x="382"/>
        <item x="381"/>
        <item x="380"/>
        <item x="379"/>
        <item x="378"/>
        <item x="377"/>
        <item x="376"/>
        <item x="375"/>
        <item x="374"/>
        <item x="373"/>
        <item x="372"/>
        <item x="371"/>
        <item x="370"/>
        <item x="369"/>
        <item x="368"/>
        <item x="367"/>
        <item x="366"/>
        <item x="365"/>
        <item x="364"/>
        <item x="403"/>
        <item x="396"/>
        <item x="363"/>
        <item x="362"/>
        <item x="361"/>
        <item x="360"/>
        <item x="359"/>
        <item x="358"/>
        <item x="357"/>
        <item x="356"/>
        <item x="355"/>
        <item x="354"/>
        <item x="353"/>
        <item x="352"/>
        <item x="351"/>
        <item x="350"/>
        <item x="349"/>
        <item x="348"/>
        <item x="292"/>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1"/>
        <item x="290"/>
        <item x="288"/>
        <item x="287"/>
        <item x="286"/>
        <item x="289"/>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3"/>
        <item x="241"/>
        <item x="240"/>
        <item x="239"/>
        <item x="238"/>
        <item x="237"/>
        <item x="236"/>
        <item x="235"/>
        <item x="234"/>
        <item x="233"/>
        <item x="232"/>
        <item x="231"/>
        <item x="230"/>
        <item x="229"/>
        <item x="228"/>
        <item x="227"/>
        <item x="226"/>
        <item x="225"/>
        <item x="224"/>
        <item x="222"/>
        <item x="223"/>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5"/>
        <item x="186"/>
        <item x="184"/>
        <item x="183"/>
        <item x="182"/>
        <item x="180"/>
        <item x="181"/>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5"/>
        <item x="146"/>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79"/>
        <item x="80"/>
        <item x="78"/>
        <item x="75"/>
        <item x="76"/>
        <item x="77"/>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7"/>
        <item x="36"/>
        <item x="35"/>
        <item x="34"/>
        <item x="33"/>
        <item x="20"/>
        <item x="32"/>
        <item x="31"/>
        <item x="30"/>
        <item x="29"/>
        <item x="28"/>
        <item x="27"/>
        <item x="26"/>
        <item x="25"/>
        <item x="24"/>
        <item x="23"/>
        <item x="22"/>
        <item x="38"/>
        <item x="21"/>
        <item x="19"/>
        <item x="18"/>
        <item x="17"/>
        <item x="16"/>
        <item x="15"/>
        <item x="14"/>
        <item x="13"/>
        <item x="12"/>
        <item x="11"/>
        <item x="10"/>
        <item x="9"/>
        <item x="8"/>
        <item x="7"/>
        <item x="6"/>
        <item x="5"/>
        <item x="4"/>
        <item x="3"/>
        <item x="2"/>
        <item x="1"/>
        <item x="0"/>
        <item t="default"/>
      </items>
    </pivotField>
    <pivotField axis="axisRow" showAll="0" sortType="ascending">
      <items count="11">
        <item x="0"/>
        <item x="4"/>
        <item x="5"/>
        <item x="1"/>
        <item h="1" x="2"/>
        <item h="1" x="9"/>
        <item h="1" x="8"/>
        <item x="3"/>
        <item h="1" x="6"/>
        <item h="1" x="7"/>
        <item t="default"/>
      </items>
      <autoSortScope>
        <pivotArea dataOnly="0" outline="0" fieldPosition="0">
          <references count="1">
            <reference field="4294967294" count="1" selected="0">
              <x v="0"/>
            </reference>
          </references>
        </pivotArea>
      </autoSortScope>
    </pivotField>
    <pivotField showAll="0"/>
    <pivotField dataField="1" showAll="0"/>
    <pivotField dataField="1" numFmtId="4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v="1"/>
    </i>
    <i>
      <x v="2"/>
    </i>
    <i>
      <x/>
    </i>
    <i>
      <x v="7"/>
    </i>
    <i>
      <x v="3"/>
    </i>
    <i t="grand">
      <x/>
    </i>
  </rowItems>
  <colFields count="1">
    <field x="-2"/>
  </colFields>
  <colItems count="2">
    <i>
      <x/>
    </i>
    <i i="1">
      <x v="1"/>
    </i>
  </colItems>
  <dataFields count="2">
    <dataField name="Sum of Cur Total" fld="5" baseField="0" baseItem="0" numFmtId="164"/>
    <dataField name="Sum of Your Profit" fld="4" baseField="0" baseItem="0" numFmtId="164"/>
  </dataFields>
  <formats count="4">
    <format dxfId="17">
      <pivotArea outline="0" collapsedLevelsAreSubtotals="1" fieldPosition="0">
        <references count="1">
          <reference field="4294967294" count="1" selected="0">
            <x v="0"/>
          </reference>
        </references>
      </pivotArea>
    </format>
    <format dxfId="16">
      <pivotArea dataOnly="0" labelOnly="1" outline="0" fieldPosition="0">
        <references count="1">
          <reference field="4294967294" count="1">
            <x v="0"/>
          </reference>
        </references>
      </pivotArea>
    </format>
    <format dxfId="15">
      <pivotArea outline="0" collapsedLevelsAreSubtotals="1" fieldPosition="0">
        <references count="1">
          <reference field="4294967294" count="1" selected="0">
            <x v="1"/>
          </reference>
        </references>
      </pivotArea>
    </format>
    <format dxfId="14">
      <pivotArea dataOnly="0" labelOnly="1" outline="0" fieldPosition="0">
        <references count="1">
          <reference field="4294967294" count="1">
            <x v="1"/>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dateBetween" evalOrder="-1" id="115" name="Transaction Date">
      <autoFilter ref="A1">
        <filterColumn colId="0">
          <customFilters and="1">
            <customFilter operator="greaterThanOrEqual" val="44986"/>
            <customFilter operator="lessThanOrEqual" val="4513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B507669-FE38-4ADF-8070-1542A366A6A0}" name="PivotTable37"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1:B73" firstHeaderRow="1" firstDataRow="1" firstDataCol="1"/>
  <pivotFields count="7">
    <pivotField axis="axisRow" showAll="0">
      <items count="8">
        <item h="1" x="5"/>
        <item h="1" x="3"/>
        <item x="0"/>
        <item h="1" x="1"/>
        <item h="1" x="2"/>
        <item h="1" x="4"/>
        <item h="1" x="6"/>
        <item t="default"/>
      </items>
    </pivotField>
    <pivotField showAll="0">
      <items count="674">
        <item x="671"/>
        <item x="670"/>
        <item x="669"/>
        <item x="668"/>
        <item x="667"/>
        <item x="666"/>
        <item x="665"/>
        <item x="664"/>
        <item x="663"/>
        <item x="662"/>
        <item x="661"/>
        <item x="660"/>
        <item x="659"/>
        <item x="657"/>
        <item x="658"/>
        <item x="656"/>
        <item x="655"/>
        <item x="654"/>
        <item x="653"/>
        <item x="652"/>
        <item x="650"/>
        <item x="649"/>
        <item x="648"/>
        <item x="647"/>
        <item x="646"/>
        <item x="644"/>
        <item x="643"/>
        <item x="642"/>
        <item x="641"/>
        <item x="640"/>
        <item x="638"/>
        <item x="639"/>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51"/>
        <item x="645"/>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8"/>
        <item x="527"/>
        <item x="526"/>
        <item x="529"/>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2"/>
        <item x="483"/>
        <item x="481"/>
        <item x="480"/>
        <item x="479"/>
        <item x="478"/>
        <item x="477"/>
        <item x="476"/>
        <item x="475"/>
        <item x="474"/>
        <item x="473"/>
        <item x="472"/>
        <item x="471"/>
        <item x="470"/>
        <item x="469"/>
        <item x="468"/>
        <item x="467"/>
        <item x="466"/>
        <item x="465"/>
        <item x="464"/>
        <item x="462"/>
        <item x="463"/>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5"/>
        <item x="426"/>
        <item x="424"/>
        <item x="423"/>
        <item x="422"/>
        <item x="420"/>
        <item x="421"/>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5"/>
        <item x="386"/>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19"/>
        <item x="320"/>
        <item x="318"/>
        <item x="315"/>
        <item x="316"/>
        <item x="317"/>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7"/>
        <item x="276"/>
        <item x="275"/>
        <item x="274"/>
        <item x="273"/>
        <item x="272"/>
        <item x="271"/>
        <item x="270"/>
        <item x="269"/>
        <item x="268"/>
        <item x="267"/>
        <item x="266"/>
        <item x="265"/>
        <item x="264"/>
        <item x="263"/>
        <item x="262"/>
        <item x="261"/>
        <item x="278"/>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8"/>
        <item x="139"/>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3"/>
        <item x="94"/>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672"/>
        <item t="default"/>
      </items>
    </pivotField>
    <pivotField showAll="0">
      <items count="12">
        <item x="0"/>
        <item h="1" x="1"/>
        <item h="1" x="4"/>
        <item h="1" x="2"/>
        <item h="1" x="6"/>
        <item h="1" x="8"/>
        <item h="1" x="7"/>
        <item h="1" x="5"/>
        <item h="1" x="9"/>
        <item h="1" x="3"/>
        <item h="1" x="10"/>
        <item t="default"/>
      </items>
    </pivotField>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2">
    <i>
      <x v="2"/>
    </i>
    <i t="grand">
      <x/>
    </i>
  </rowItems>
  <colItems count="1">
    <i/>
  </colItems>
  <dataFields count="1">
    <dataField name="Sum of Total" fld="3" baseField="0" baseItem="0"/>
  </dataFields>
  <chartFormats count="9">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0" count="1" selected="0">
            <x v="2"/>
          </reference>
        </references>
      </pivotArea>
    </chartFormat>
    <chartFormat chart="8" format="3">
      <pivotArea type="data" outline="0" fieldPosition="0">
        <references count="2">
          <reference field="4294967294" count="1" selected="0">
            <x v="0"/>
          </reference>
          <reference field="0" count="1" selected="0">
            <x v="5"/>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0" count="1" selected="0">
            <x v="2"/>
          </reference>
        </references>
      </pivotArea>
    </chartFormat>
    <chartFormat chart="9" format="6">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DC80254-B069-41A7-A513-1176ACAA46F3}" name="PivotTable36"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5:B68" firstHeaderRow="1" firstDataRow="1" firstDataCol="1"/>
  <pivotFields count="7">
    <pivotField showAll="0">
      <items count="8">
        <item h="1" x="5"/>
        <item h="1" x="3"/>
        <item x="0"/>
        <item h="1" x="1"/>
        <item h="1" x="2"/>
        <item h="1" x="4"/>
        <item h="1" x="6"/>
        <item t="default"/>
      </items>
    </pivotField>
    <pivotField showAll="0">
      <items count="674">
        <item x="671"/>
        <item x="670"/>
        <item x="669"/>
        <item x="668"/>
        <item x="667"/>
        <item x="666"/>
        <item x="665"/>
        <item x="664"/>
        <item x="663"/>
        <item x="662"/>
        <item x="661"/>
        <item x="660"/>
        <item x="659"/>
        <item x="657"/>
        <item x="658"/>
        <item x="656"/>
        <item x="655"/>
        <item x="654"/>
        <item x="653"/>
        <item x="652"/>
        <item x="650"/>
        <item x="649"/>
        <item x="648"/>
        <item x="647"/>
        <item x="646"/>
        <item x="644"/>
        <item x="643"/>
        <item x="642"/>
        <item x="641"/>
        <item x="640"/>
        <item x="638"/>
        <item x="639"/>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51"/>
        <item x="645"/>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8"/>
        <item x="527"/>
        <item x="526"/>
        <item x="529"/>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2"/>
        <item x="483"/>
        <item x="481"/>
        <item x="480"/>
        <item x="479"/>
        <item x="478"/>
        <item x="477"/>
        <item x="476"/>
        <item x="475"/>
        <item x="474"/>
        <item x="473"/>
        <item x="472"/>
        <item x="471"/>
        <item x="470"/>
        <item x="469"/>
        <item x="468"/>
        <item x="467"/>
        <item x="466"/>
        <item x="465"/>
        <item x="464"/>
        <item x="462"/>
        <item x="463"/>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5"/>
        <item x="426"/>
        <item x="424"/>
        <item x="423"/>
        <item x="422"/>
        <item x="420"/>
        <item x="421"/>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5"/>
        <item x="386"/>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19"/>
        <item x="320"/>
        <item x="318"/>
        <item x="315"/>
        <item x="316"/>
        <item x="317"/>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7"/>
        <item x="276"/>
        <item x="275"/>
        <item x="274"/>
        <item x="273"/>
        <item x="272"/>
        <item x="271"/>
        <item x="270"/>
        <item x="269"/>
        <item x="268"/>
        <item x="267"/>
        <item x="266"/>
        <item x="265"/>
        <item x="264"/>
        <item x="263"/>
        <item x="262"/>
        <item x="261"/>
        <item x="278"/>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8"/>
        <item x="139"/>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3"/>
        <item x="94"/>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672"/>
        <item t="default"/>
      </items>
    </pivotField>
    <pivotField showAll="0">
      <items count="12">
        <item x="0"/>
        <item h="1" x="1"/>
        <item h="1" x="4"/>
        <item h="1" x="2"/>
        <item h="1" x="6"/>
        <item h="1" x="8"/>
        <item h="1" x="7"/>
        <item h="1" x="5"/>
        <item h="1" x="9"/>
        <item h="1" x="3"/>
        <item h="1" x="10"/>
        <item t="default"/>
      </items>
    </pivotField>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53">
    <i>
      <x v="94"/>
    </i>
    <i>
      <x v="95"/>
    </i>
    <i>
      <x v="96"/>
    </i>
    <i>
      <x v="97"/>
    </i>
    <i>
      <x v="98"/>
    </i>
    <i>
      <x v="100"/>
    </i>
    <i>
      <x v="103"/>
    </i>
    <i>
      <x v="106"/>
    </i>
    <i>
      <x v="107"/>
    </i>
    <i>
      <x v="115"/>
    </i>
    <i>
      <x v="122"/>
    </i>
    <i>
      <x v="126"/>
    </i>
    <i>
      <x v="127"/>
    </i>
    <i>
      <x v="128"/>
    </i>
    <i>
      <x v="131"/>
    </i>
    <i>
      <x v="132"/>
    </i>
    <i>
      <x v="134"/>
    </i>
    <i>
      <x v="136"/>
    </i>
    <i>
      <x v="137"/>
    </i>
    <i>
      <x v="138"/>
    </i>
    <i>
      <x v="141"/>
    </i>
    <i>
      <x v="150"/>
    </i>
    <i>
      <x v="155"/>
    </i>
    <i>
      <x v="156"/>
    </i>
    <i>
      <x v="163"/>
    </i>
    <i>
      <x v="170"/>
    </i>
    <i>
      <x v="171"/>
    </i>
    <i>
      <x v="180"/>
    </i>
    <i>
      <x v="182"/>
    </i>
    <i>
      <x v="192"/>
    </i>
    <i>
      <x v="194"/>
    </i>
    <i>
      <x v="202"/>
    </i>
    <i>
      <x v="209"/>
    </i>
    <i>
      <x v="212"/>
    </i>
    <i>
      <x v="216"/>
    </i>
    <i>
      <x v="220"/>
    </i>
    <i>
      <x v="225"/>
    </i>
    <i>
      <x v="226"/>
    </i>
    <i>
      <x v="227"/>
    </i>
    <i>
      <x v="228"/>
    </i>
    <i>
      <x v="236"/>
    </i>
    <i>
      <x v="243"/>
    </i>
    <i>
      <x v="244"/>
    </i>
    <i>
      <x v="246"/>
    </i>
    <i>
      <x v="261"/>
    </i>
    <i>
      <x v="267"/>
    </i>
    <i>
      <x v="274"/>
    </i>
    <i>
      <x v="277"/>
    </i>
    <i>
      <x v="296"/>
    </i>
    <i>
      <x v="306"/>
    </i>
    <i>
      <x v="323"/>
    </i>
    <i>
      <x v="324"/>
    </i>
    <i t="grand">
      <x/>
    </i>
  </rowItems>
  <colItems count="1">
    <i/>
  </colItems>
  <dataFields count="1">
    <dataField name="Count of Total" fld="3" subtotal="count" baseField="0" baseItem="0"/>
  </dataFields>
  <chartFormats count="3">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FC8C776-51B8-4C57-87C5-2F3F47C3BADD}" name="PivotTable35"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7">
    <pivotField showAll="0">
      <items count="8">
        <item h="1" x="5"/>
        <item h="1" x="3"/>
        <item x="0"/>
        <item h="1" x="1"/>
        <item h="1" x="2"/>
        <item h="1" x="4"/>
        <item h="1" x="6"/>
        <item t="default"/>
      </items>
    </pivotField>
    <pivotField showAll="0">
      <items count="674">
        <item x="671"/>
        <item x="670"/>
        <item x="669"/>
        <item x="668"/>
        <item x="667"/>
        <item x="666"/>
        <item x="665"/>
        <item x="664"/>
        <item x="663"/>
        <item x="662"/>
        <item x="661"/>
        <item x="660"/>
        <item x="659"/>
        <item x="657"/>
        <item x="658"/>
        <item x="656"/>
        <item x="655"/>
        <item x="654"/>
        <item x="653"/>
        <item x="652"/>
        <item x="650"/>
        <item x="649"/>
        <item x="648"/>
        <item x="647"/>
        <item x="646"/>
        <item x="644"/>
        <item x="643"/>
        <item x="642"/>
        <item x="641"/>
        <item x="640"/>
        <item x="638"/>
        <item x="639"/>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51"/>
        <item x="645"/>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8"/>
        <item x="527"/>
        <item x="526"/>
        <item x="529"/>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2"/>
        <item x="483"/>
        <item x="481"/>
        <item x="480"/>
        <item x="479"/>
        <item x="478"/>
        <item x="477"/>
        <item x="476"/>
        <item x="475"/>
        <item x="474"/>
        <item x="473"/>
        <item x="472"/>
        <item x="471"/>
        <item x="470"/>
        <item x="469"/>
        <item x="468"/>
        <item x="467"/>
        <item x="466"/>
        <item x="465"/>
        <item x="464"/>
        <item x="462"/>
        <item x="463"/>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5"/>
        <item x="426"/>
        <item x="424"/>
        <item x="423"/>
        <item x="422"/>
        <item x="420"/>
        <item x="421"/>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5"/>
        <item x="386"/>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19"/>
        <item x="320"/>
        <item x="318"/>
        <item x="315"/>
        <item x="316"/>
        <item x="317"/>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7"/>
        <item x="276"/>
        <item x="275"/>
        <item x="274"/>
        <item x="273"/>
        <item x="272"/>
        <item x="271"/>
        <item x="270"/>
        <item x="269"/>
        <item x="268"/>
        <item x="267"/>
        <item x="266"/>
        <item x="265"/>
        <item x="264"/>
        <item x="263"/>
        <item x="262"/>
        <item x="261"/>
        <item x="278"/>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8"/>
        <item x="139"/>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3"/>
        <item x="94"/>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672"/>
        <item t="default"/>
      </items>
    </pivotField>
    <pivotField showAll="0">
      <items count="12">
        <item x="0"/>
        <item h="1" x="1"/>
        <item h="1" x="4"/>
        <item h="1" x="2"/>
        <item h="1" x="6"/>
        <item h="1" x="8"/>
        <item h="1" x="7"/>
        <item h="1" x="5"/>
        <item h="1" x="9"/>
        <item h="1" x="3"/>
        <item h="1" x="10"/>
        <item t="default"/>
      </items>
    </pivotField>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9">
    <i>
      <x v="4"/>
    </i>
    <i>
      <x v="5"/>
    </i>
    <i>
      <x v="6"/>
    </i>
    <i>
      <x v="7"/>
    </i>
    <i>
      <x v="8"/>
    </i>
    <i>
      <x v="9"/>
    </i>
    <i>
      <x v="10"/>
    </i>
    <i>
      <x v="11"/>
    </i>
    <i t="grand">
      <x/>
    </i>
  </rowItems>
  <colItems count="1">
    <i/>
  </colItems>
  <dataFields count="1">
    <dataField name="Sum of Total" fld="3" baseField="0" baseItem="0"/>
  </dataField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AB100C67-F354-4D00-A356-F582EB83DFB7}" sourceName="Products">
  <pivotTables>
    <pivotTable tabId="3" name="PivotTable1"/>
    <pivotTable tabId="3" name="PivotTable2"/>
    <pivotTable tabId="3" name="PivotTable3"/>
  </pivotTables>
  <data>
    <tabular pivotCacheId="2000813715">
      <items count="5">
        <i x="2" s="1"/>
        <i x="0" s="1"/>
        <i x="1" s="1"/>
        <i x="3"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48EA923D-B9FC-463B-B95A-E9C4B33B8432}" sourceName="Currency">
  <pivotTables>
    <pivotTable tabId="3" name="PivotTable1"/>
    <pivotTable tabId="3" name="PivotTable2"/>
    <pivotTable tabId="3" name="PivotTable3"/>
  </pivotTables>
  <data>
    <tabular pivotCacheId="2000813715">
      <items count="10">
        <i x="0" s="1"/>
        <i x="4" s="1"/>
        <i x="5" s="1"/>
        <i x="1" s="1"/>
        <i x="2" s="1"/>
        <i x="9" s="1"/>
        <i x="8" s="1"/>
        <i x="3"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1" xr10:uid="{DC9B151B-1E0F-466A-9FA8-D29B90B84F7D}" sourceName="Products">
  <pivotTables>
    <pivotTable tabId="5" name="PivotTable1"/>
    <pivotTable tabId="5" name="PivotTable2"/>
    <pivotTable tabId="5" name="PivotTable3"/>
    <pivotTable tabId="5" name="PivotTable4"/>
    <pivotTable tabId="5" name="PivotTable5"/>
  </pivotTables>
  <data>
    <tabular pivotCacheId="887767949">
      <items count="3">
        <i x="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1" xr10:uid="{5603836F-B732-4614-A273-FE2079DFFB8B}" sourceName="Currency">
  <pivotTables>
    <pivotTable tabId="5" name="PivotTable1"/>
    <pivotTable tabId="5" name="PivotTable2"/>
    <pivotTable tabId="5" name="PivotTable3"/>
    <pivotTable tabId="5" name="PivotTable4"/>
    <pivotTable tabId="5" name="PivotTable5"/>
  </pivotTables>
  <data>
    <tabular pivotCacheId="887767949">
      <items count="10">
        <i x="0" s="1"/>
        <i x="4" s="1"/>
        <i x="5" s="1"/>
        <i x="1" s="1"/>
        <i x="2"/>
        <i x="9"/>
        <i x="8"/>
        <i x="3" s="1"/>
        <i x="6"/>
        <i x="7"/>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3" xr10:uid="{EC15FF17-FC6A-4035-BFB6-45547C53708F}" sourceName="Products">
  <pivotTables>
    <pivotTable tabId="9" name="PivotTable35"/>
    <pivotTable tabId="9" name="PivotTable36"/>
    <pivotTable tabId="9" name="PivotTable37"/>
  </pivotTables>
  <data>
    <tabular pivotCacheId="453791092">
      <items count="7">
        <i x="0" s="1"/>
        <i x="4"/>
        <i x="5" nd="1"/>
        <i x="3" nd="1"/>
        <i x="1" nd="1"/>
        <i x="2" nd="1"/>
        <i x="6"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3" xr10:uid="{6D57490D-CF37-471C-8E8F-5D9BB2634E2A}" sourceName="Currency">
  <pivotTables>
    <pivotTable tabId="9" name="PivotTable35"/>
    <pivotTable tabId="9" name="PivotTable36"/>
    <pivotTable tabId="9" name="PivotTable37"/>
  </pivotTables>
  <data>
    <tabular pivotCacheId="453791092">
      <items count="11">
        <i x="0" s="1"/>
        <i x="1"/>
        <i x="4"/>
        <i x="2"/>
        <i x="6"/>
        <i x="8"/>
        <i x="7"/>
        <i x="5"/>
        <i x="9"/>
        <i x="3"/>
        <i x="1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1" xr10:uid="{42B72F96-2360-4D01-A281-2A2939B090A3}" cache="Slicer_Products1" caption="Products" rowHeight="241300"/>
  <slicer name="Currency 1" xr10:uid="{F1DFD92B-65C3-40EB-BAAB-D7A85568B8BF}" cache="Slicer_Currency1" caption="Currenc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3" xr10:uid="{74860A49-147F-48A7-B36D-FB6E16AB3CEC}" cache="Slicer_Products3" caption="Products" rowHeight="241300"/>
  <slicer name="Currency 3" xr10:uid="{046BC9BF-4B4D-4825-90E8-C43CFAC1BDD5}" cache="Slicer_Currency3" caption="Currenc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xr10:uid="{BF5D6A0C-894D-4848-ACDF-C4342A34FC88}" cache="Slicer_Products" caption="Products" style="SlicerStyleOther1" rowHeight="241300"/>
  <slicer name="Currency" xr10:uid="{61CC5AF7-CF51-44AC-AE97-D754B057FE43}" cache="Slicer_Currency" caption="Currency"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AEDE27-1AAF-4111-B91B-67E8E1372067}" name="Table1" displayName="Table1" ref="A1:F441" totalsRowCount="1">
  <autoFilter ref="A1:F440" xr:uid="{AFAEDE27-1AAF-4111-B91B-67E8E1372067}"/>
  <tableColumns count="6">
    <tableColumn id="1" xr3:uid="{B3CE0DE9-7612-4F53-9C0E-94F16DC67EAA}" name="Products"/>
    <tableColumn id="5" xr3:uid="{80699D11-2187-48DD-A668-EC0E936B491D}" name="Transaction Date" dataDxfId="5" totalsRowDxfId="4"/>
    <tableColumn id="6" xr3:uid="{91CDA937-6D72-430F-A9C6-71ACBED93C37}" name="Currency"/>
    <tableColumn id="7" xr3:uid="{8FC69A36-6518-4E25-824B-E6EA6AB722D7}" name="Total" totalsRowDxfId="3" totalsRowCellStyle="Comma"/>
    <tableColumn id="8" xr3:uid="{BCB4A0CA-828E-4DA8-8710-B9FB884D98AE}" name="Your Profit" totalsRowFunction="sum"/>
    <tableColumn id="9" xr3:uid="{D34B2DB7-3B8A-4870-9739-1AE08304D6C5}" name="Cur Total" totalsRowFunction="sum" dataDxfId="2" totalsRowDxfId="1" dataCellStyle="Comma" totalsRowCellStyle="Comma">
      <calculatedColumnFormula array="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0B209F-425D-49BC-AD6E-72192D2FD316}" name="Table2" displayName="Table2" ref="A1:E676" totalsRowShown="0">
  <autoFilter ref="A1:E676" xr:uid="{DA0B209F-425D-49BC-AD6E-72192D2FD316}"/>
  <tableColumns count="5">
    <tableColumn id="1" xr3:uid="{F89548FB-88AC-40AF-8746-F606602D4009}" name="Products"/>
    <tableColumn id="2" xr3:uid="{4D83A651-8466-4EFE-97B1-2C93487316A4}" name="Transaction Date" dataDxfId="0"/>
    <tableColumn id="3" xr3:uid="{A62638D6-AF14-4E5F-8F42-8055F07CD60F}" name="Currency"/>
    <tableColumn id="4" xr3:uid="{0CD5C35E-BFC7-44D8-BE79-D5C6DCAF9B9C}" name="Total"/>
    <tableColumn id="5" xr3:uid="{AD28BB16-7A51-44BF-906B-8B6F599D8F3F}" name="Your 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 xr10:uid="{D01704D8-521D-4259-9C67-6489BBF3E684}" sourceName="Transaction Date">
  <pivotTables>
    <pivotTable tabId="5" name="PivotTable4"/>
    <pivotTable tabId="5" name="PivotTable1"/>
    <pivotTable tabId="5" name="PivotTable2"/>
    <pivotTable tabId="5" name="PivotTable3"/>
    <pivotTable tabId="5" name="PivotTable5"/>
  </pivotTables>
  <state minimalRefreshVersion="6" lastRefreshVersion="6" pivotCacheId="887767949" filterType="dateBetween">
    <selection startDate="2023-03-01T00:00:00" endDate="2023-07-31T00:00:00"/>
    <bounds startDate="2023-01-01T17:02:39" endDate="2024-01-01T01:11:35"/>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1" xr10:uid="{C3434FA4-BB16-4828-88F6-0A9CC864BC89}" sourceName="Transaction Date">
  <state minimalRefreshVersion="6" lastRefreshVersion="6" pivotCacheId="1595534420" filterType="dateBetween">
    <selection startDate="2023-03-01T00:00:00" endDate="2023-08-31T00:00:00"/>
    <bounds startDate="2023-01-01T17:02:39" endDate="2024-01-01T07:50:4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xr10:uid="{D16CCA6B-4D44-488B-8DBE-AE2FE1AFB795}" cache="NativeTimeline_Transaction_Date" caption="Transaction Date" showHeader="0" showSelectionLabel="0" showTimeLevel="0" level="2" selectionLevel="2" scrollPosition="2023-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1" xr10:uid="{E6CC0552-CE44-4845-87D7-2640DCADF348}" cache="NativeTimeline_Transaction_Date1" caption="Transaction Date" showHeader="0" showSelectionLabel="0" showTimeLevel="0" showHorizontalScrollbar="0" level="2" selectionLevel="2" scrollPosition="2023-03-01T00:00:00" style="TimeSlicerStyleLight6"/>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2.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96B29-B914-4FCE-9884-F87417531A80}">
  <dimension ref="A3:C40"/>
  <sheetViews>
    <sheetView topLeftCell="A19" workbookViewId="0">
      <selection activeCell="B24" sqref="B24"/>
    </sheetView>
  </sheetViews>
  <sheetFormatPr defaultRowHeight="15" x14ac:dyDescent="0.25"/>
  <cols>
    <col min="1" max="1" width="13.140625" bestFit="1" customWidth="1"/>
    <col min="2" max="2" width="13.5703125" style="4" bestFit="1" customWidth="1"/>
    <col min="3" max="3" width="17.42578125" style="4" bestFit="1" customWidth="1"/>
    <col min="4" max="4" width="13.7109375" bestFit="1" customWidth="1"/>
    <col min="5" max="5" width="11.28515625" bestFit="1" customWidth="1"/>
  </cols>
  <sheetData>
    <row r="3" spans="1:2" x14ac:dyDescent="0.25">
      <c r="A3" s="2" t="s">
        <v>16</v>
      </c>
      <c r="B3" t="s">
        <v>18</v>
      </c>
    </row>
    <row r="4" spans="1:2" x14ac:dyDescent="0.25">
      <c r="A4" s="3" t="s">
        <v>5</v>
      </c>
      <c r="B4" s="13">
        <v>1387951.6099999999</v>
      </c>
    </row>
    <row r="5" spans="1:2" x14ac:dyDescent="0.25">
      <c r="A5" s="3" t="s">
        <v>20</v>
      </c>
      <c r="B5" s="13">
        <v>26014.1</v>
      </c>
    </row>
    <row r="6" spans="1:2" x14ac:dyDescent="0.25">
      <c r="A6" s="3" t="s">
        <v>19</v>
      </c>
      <c r="B6" s="13">
        <v>9103.19</v>
      </c>
    </row>
    <row r="7" spans="1:2" x14ac:dyDescent="0.25">
      <c r="A7" s="3" t="s">
        <v>17</v>
      </c>
      <c r="B7" s="13">
        <v>1423068.9</v>
      </c>
    </row>
    <row r="17" spans="1:3" x14ac:dyDescent="0.25">
      <c r="A17" s="2" t="s">
        <v>16</v>
      </c>
      <c r="B17" t="s">
        <v>18</v>
      </c>
      <c r="C17" t="s">
        <v>27</v>
      </c>
    </row>
    <row r="18" spans="1:3" x14ac:dyDescent="0.25">
      <c r="A18" s="3" t="s">
        <v>6</v>
      </c>
      <c r="B18" s="13">
        <v>483.46999999999997</v>
      </c>
      <c r="C18" s="13">
        <v>399.97899999999987</v>
      </c>
    </row>
    <row r="19" spans="1:3" x14ac:dyDescent="0.25">
      <c r="A19" s="3" t="s">
        <v>10</v>
      </c>
      <c r="B19" s="13">
        <v>3208</v>
      </c>
      <c r="C19" s="13">
        <v>3003.0200000000004</v>
      </c>
    </row>
    <row r="20" spans="1:3" x14ac:dyDescent="0.25">
      <c r="A20" s="3" t="s">
        <v>11</v>
      </c>
      <c r="B20" s="13">
        <v>25659</v>
      </c>
      <c r="C20" s="13">
        <v>24028.49</v>
      </c>
    </row>
    <row r="21" spans="1:3" x14ac:dyDescent="0.25">
      <c r="A21" s="3" t="s">
        <v>7</v>
      </c>
      <c r="B21" s="13">
        <v>1279000.5</v>
      </c>
      <c r="C21" s="13">
        <v>1182280.5</v>
      </c>
    </row>
    <row r="22" spans="1:3" x14ac:dyDescent="0.25">
      <c r="A22" s="3" t="s">
        <v>8</v>
      </c>
      <c r="B22" s="13">
        <v>21597.940000000002</v>
      </c>
      <c r="C22" s="13">
        <v>20202.060000000001</v>
      </c>
    </row>
    <row r="23" spans="1:3" x14ac:dyDescent="0.25">
      <c r="A23" s="3" t="s">
        <v>15</v>
      </c>
      <c r="B23" s="13">
        <v>28162</v>
      </c>
      <c r="C23" s="13">
        <v>18319.698</v>
      </c>
    </row>
    <row r="24" spans="1:3" x14ac:dyDescent="0.25">
      <c r="A24" s="3" t="s">
        <v>14</v>
      </c>
      <c r="B24" s="13">
        <v>44143</v>
      </c>
      <c r="C24" s="13">
        <v>40994.03</v>
      </c>
    </row>
    <row r="25" spans="1:3" x14ac:dyDescent="0.25">
      <c r="A25" s="3" t="s">
        <v>9</v>
      </c>
      <c r="B25" s="13">
        <v>1536.91</v>
      </c>
      <c r="C25" s="13">
        <v>1330.4649999999979</v>
      </c>
    </row>
    <row r="26" spans="1:3" x14ac:dyDescent="0.25">
      <c r="A26" s="3" t="s">
        <v>12</v>
      </c>
      <c r="B26" s="13">
        <v>18709.689999999999</v>
      </c>
      <c r="C26" s="13">
        <v>17437.11</v>
      </c>
    </row>
    <row r="27" spans="1:3" x14ac:dyDescent="0.25">
      <c r="A27" s="3" t="s">
        <v>13</v>
      </c>
      <c r="B27" s="13">
        <v>568.39</v>
      </c>
      <c r="C27" s="13">
        <v>528.28</v>
      </c>
    </row>
    <row r="28" spans="1:3" x14ac:dyDescent="0.25">
      <c r="A28" s="3" t="s">
        <v>17</v>
      </c>
      <c r="B28" s="13">
        <v>1423068.8999999997</v>
      </c>
      <c r="C28" s="13">
        <v>1308523.6320000004</v>
      </c>
    </row>
    <row r="34" spans="1:2" x14ac:dyDescent="0.25">
      <c r="A34" s="2" t="s">
        <v>16</v>
      </c>
      <c r="B34" t="s">
        <v>25</v>
      </c>
    </row>
    <row r="35" spans="1:2" x14ac:dyDescent="0.25">
      <c r="A35" s="3" t="s">
        <v>34</v>
      </c>
      <c r="B35" s="13">
        <v>4</v>
      </c>
    </row>
    <row r="36" spans="1:2" x14ac:dyDescent="0.25">
      <c r="A36" s="3" t="s">
        <v>21</v>
      </c>
      <c r="B36" s="13">
        <v>188</v>
      </c>
    </row>
    <row r="37" spans="1:2" x14ac:dyDescent="0.25">
      <c r="A37" s="3" t="s">
        <v>22</v>
      </c>
      <c r="B37" s="13">
        <v>124</v>
      </c>
    </row>
    <row r="38" spans="1:2" x14ac:dyDescent="0.25">
      <c r="A38" s="3" t="s">
        <v>23</v>
      </c>
      <c r="B38" s="13">
        <v>91</v>
      </c>
    </row>
    <row r="39" spans="1:2" x14ac:dyDescent="0.25">
      <c r="A39" s="3" t="s">
        <v>24</v>
      </c>
      <c r="B39" s="13">
        <v>32</v>
      </c>
    </row>
    <row r="40" spans="1:2" x14ac:dyDescent="0.25">
      <c r="A40" s="3" t="s">
        <v>17</v>
      </c>
      <c r="B40" s="13">
        <v>439</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10726-5FA0-4723-A894-CAB8FA4E254C}">
  <dimension ref="A3:C73"/>
  <sheetViews>
    <sheetView topLeftCell="A49" workbookViewId="0">
      <selection activeCell="B71" sqref="B71"/>
    </sheetView>
  </sheetViews>
  <sheetFormatPr defaultRowHeight="15" x14ac:dyDescent="0.25"/>
  <cols>
    <col min="1" max="1" width="13.140625" bestFit="1" customWidth="1"/>
    <col min="2" max="2" width="17" style="5" bestFit="1" customWidth="1"/>
    <col min="3" max="3" width="18.85546875" style="5" bestFit="1" customWidth="1"/>
    <col min="4" max="426" width="15.85546875" bestFit="1" customWidth="1"/>
    <col min="427" max="427" width="11.28515625" bestFit="1" customWidth="1"/>
    <col min="428" max="432" width="15.85546875" bestFit="1" customWidth="1"/>
    <col min="433" max="433" width="11.5703125" bestFit="1" customWidth="1"/>
    <col min="434" max="435" width="15.85546875" bestFit="1" customWidth="1"/>
    <col min="436" max="436" width="11.5703125" bestFit="1" customWidth="1"/>
    <col min="437" max="440" width="15.85546875" bestFit="1" customWidth="1"/>
    <col min="441" max="441" width="11.5703125" bestFit="1" customWidth="1"/>
    <col min="442" max="448" width="15.85546875" bestFit="1" customWidth="1"/>
    <col min="449" max="449" width="11.5703125" bestFit="1" customWidth="1"/>
    <col min="450" max="451" width="15.85546875" bestFit="1" customWidth="1"/>
    <col min="452" max="452" width="11.5703125" bestFit="1" customWidth="1"/>
    <col min="453" max="456" width="15.85546875" bestFit="1" customWidth="1"/>
    <col min="457" max="457" width="11.5703125" bestFit="1" customWidth="1"/>
    <col min="458" max="458" width="15.85546875" bestFit="1" customWidth="1"/>
    <col min="459" max="459" width="11.5703125" bestFit="1" customWidth="1"/>
    <col min="460" max="460" width="15.85546875" bestFit="1" customWidth="1"/>
    <col min="461" max="461" width="11.5703125" bestFit="1" customWidth="1"/>
    <col min="462" max="462" width="15.85546875" bestFit="1" customWidth="1"/>
    <col min="463" max="463" width="11.5703125" bestFit="1" customWidth="1"/>
    <col min="464" max="464" width="15.85546875" bestFit="1" customWidth="1"/>
    <col min="465" max="465" width="11.5703125" bestFit="1" customWidth="1"/>
    <col min="466" max="466" width="15.85546875" bestFit="1" customWidth="1"/>
    <col min="467" max="467" width="11.5703125" bestFit="1" customWidth="1"/>
    <col min="468" max="470" width="15.85546875" bestFit="1" customWidth="1"/>
    <col min="471" max="471" width="11.5703125" bestFit="1" customWidth="1"/>
    <col min="472" max="475" width="15.85546875" bestFit="1" customWidth="1"/>
    <col min="476" max="476" width="11.5703125" bestFit="1" customWidth="1"/>
    <col min="477" max="477" width="8.85546875" bestFit="1" customWidth="1"/>
    <col min="478" max="479" width="15.85546875" bestFit="1" customWidth="1"/>
    <col min="480" max="480" width="11" bestFit="1" customWidth="1"/>
    <col min="481" max="482" width="15.85546875" bestFit="1" customWidth="1"/>
    <col min="483" max="483" width="11" bestFit="1" customWidth="1"/>
    <col min="484" max="484" width="15.85546875" bestFit="1" customWidth="1"/>
    <col min="485" max="485" width="11" bestFit="1" customWidth="1"/>
    <col min="486" max="487" width="15.85546875" bestFit="1" customWidth="1"/>
    <col min="488" max="488" width="11" bestFit="1" customWidth="1"/>
    <col min="489" max="489" width="15.85546875" bestFit="1" customWidth="1"/>
    <col min="490" max="490" width="11" bestFit="1" customWidth="1"/>
    <col min="491" max="491" width="15.85546875" bestFit="1" customWidth="1"/>
    <col min="492" max="492" width="11" bestFit="1" customWidth="1"/>
    <col min="493" max="495" width="15.85546875" bestFit="1" customWidth="1"/>
    <col min="496" max="496" width="11" bestFit="1" customWidth="1"/>
    <col min="497" max="499" width="15.85546875" bestFit="1" customWidth="1"/>
    <col min="500" max="500" width="11" bestFit="1" customWidth="1"/>
    <col min="501" max="502" width="15.85546875" bestFit="1" customWidth="1"/>
    <col min="503" max="503" width="11" bestFit="1" customWidth="1"/>
    <col min="504" max="504" width="15.85546875" bestFit="1" customWidth="1"/>
    <col min="505" max="505" width="11" bestFit="1" customWidth="1"/>
    <col min="506" max="507" width="15.85546875" bestFit="1" customWidth="1"/>
    <col min="508" max="508" width="11" bestFit="1" customWidth="1"/>
    <col min="509" max="509" width="15.85546875" bestFit="1" customWidth="1"/>
    <col min="510" max="510" width="11" bestFit="1" customWidth="1"/>
    <col min="511" max="513" width="15.85546875" bestFit="1" customWidth="1"/>
    <col min="514" max="514" width="11" bestFit="1" customWidth="1"/>
    <col min="515" max="516" width="15.85546875" bestFit="1" customWidth="1"/>
    <col min="517" max="517" width="11" bestFit="1" customWidth="1"/>
    <col min="518" max="519" width="15.85546875" bestFit="1" customWidth="1"/>
    <col min="520" max="520" width="11" bestFit="1" customWidth="1"/>
    <col min="521" max="522" width="15.85546875" bestFit="1" customWidth="1"/>
    <col min="523" max="523" width="11" bestFit="1" customWidth="1"/>
    <col min="524" max="524" width="15.85546875" bestFit="1" customWidth="1"/>
    <col min="525" max="525" width="11" bestFit="1" customWidth="1"/>
    <col min="526" max="526" width="15.85546875" bestFit="1" customWidth="1"/>
    <col min="527" max="527" width="11" bestFit="1" customWidth="1"/>
    <col min="528" max="528" width="8.28515625" bestFit="1" customWidth="1"/>
    <col min="529" max="529" width="11.28515625" bestFit="1" customWidth="1"/>
  </cols>
  <sheetData>
    <row r="3" spans="1:2" x14ac:dyDescent="0.25">
      <c r="A3" s="2" t="s">
        <v>16</v>
      </c>
      <c r="B3" s="6" t="s">
        <v>29</v>
      </c>
    </row>
    <row r="4" spans="1:2" x14ac:dyDescent="0.25">
      <c r="A4" s="3" t="s">
        <v>10</v>
      </c>
      <c r="B4" s="6">
        <v>78540</v>
      </c>
    </row>
    <row r="5" spans="1:2" x14ac:dyDescent="0.25">
      <c r="A5" s="3" t="s">
        <v>11</v>
      </c>
      <c r="B5" s="6">
        <v>84418.109999999986</v>
      </c>
    </row>
    <row r="6" spans="1:2" x14ac:dyDescent="0.25">
      <c r="A6" s="3" t="s">
        <v>6</v>
      </c>
      <c r="B6" s="6">
        <v>383424</v>
      </c>
    </row>
    <row r="7" spans="1:2" x14ac:dyDescent="0.25">
      <c r="A7" s="3" t="s">
        <v>9</v>
      </c>
      <c r="B7" s="6">
        <v>1059667</v>
      </c>
    </row>
    <row r="8" spans="1:2" x14ac:dyDescent="0.25">
      <c r="A8" s="3" t="s">
        <v>7</v>
      </c>
      <c r="B8" s="6">
        <v>1244500.5</v>
      </c>
    </row>
    <row r="9" spans="1:2" x14ac:dyDescent="0.25">
      <c r="A9" s="3" t="s">
        <v>17</v>
      </c>
      <c r="B9" s="6">
        <v>2850549.61</v>
      </c>
    </row>
    <row r="10" spans="1:2" x14ac:dyDescent="0.25">
      <c r="B10"/>
    </row>
    <row r="11" spans="1:2" x14ac:dyDescent="0.25">
      <c r="B11"/>
    </row>
    <row r="12" spans="1:2" x14ac:dyDescent="0.25">
      <c r="B12"/>
    </row>
    <row r="13" spans="1:2" x14ac:dyDescent="0.25">
      <c r="B13"/>
    </row>
    <row r="14" spans="1:2" x14ac:dyDescent="0.25">
      <c r="B14"/>
    </row>
    <row r="19" spans="1:2" x14ac:dyDescent="0.25">
      <c r="A19" s="2" t="s">
        <v>16</v>
      </c>
      <c r="B19" s="6" t="s">
        <v>30</v>
      </c>
    </row>
    <row r="20" spans="1:2" x14ac:dyDescent="0.25">
      <c r="A20" s="3" t="s">
        <v>7</v>
      </c>
      <c r="B20" s="6">
        <v>219</v>
      </c>
    </row>
    <row r="21" spans="1:2" x14ac:dyDescent="0.25">
      <c r="A21" s="3" t="s">
        <v>9</v>
      </c>
      <c r="B21" s="6">
        <v>103</v>
      </c>
    </row>
    <row r="22" spans="1:2" x14ac:dyDescent="0.25">
      <c r="A22" s="3" t="s">
        <v>6</v>
      </c>
      <c r="B22" s="6">
        <v>49</v>
      </c>
    </row>
    <row r="23" spans="1:2" x14ac:dyDescent="0.25">
      <c r="A23" s="3" t="s">
        <v>10</v>
      </c>
      <c r="B23" s="6">
        <v>19</v>
      </c>
    </row>
    <row r="24" spans="1:2" x14ac:dyDescent="0.25">
      <c r="A24" s="3" t="s">
        <v>11</v>
      </c>
      <c r="B24" s="6">
        <v>17</v>
      </c>
    </row>
    <row r="25" spans="1:2" x14ac:dyDescent="0.25">
      <c r="A25" s="3" t="s">
        <v>17</v>
      </c>
      <c r="B25" s="6">
        <v>407</v>
      </c>
    </row>
    <row r="26" spans="1:2" x14ac:dyDescent="0.25">
      <c r="B26"/>
    </row>
    <row r="27" spans="1:2" x14ac:dyDescent="0.25">
      <c r="B27"/>
    </row>
    <row r="28" spans="1:2" x14ac:dyDescent="0.25">
      <c r="B28"/>
    </row>
    <row r="29" spans="1:2" x14ac:dyDescent="0.25">
      <c r="B29"/>
    </row>
    <row r="30" spans="1:2" x14ac:dyDescent="0.25">
      <c r="B30"/>
    </row>
    <row r="34" spans="1:3" x14ac:dyDescent="0.25">
      <c r="A34" s="2" t="s">
        <v>16</v>
      </c>
      <c r="B34" s="6" t="s">
        <v>29</v>
      </c>
      <c r="C34" s="6" t="s">
        <v>27</v>
      </c>
    </row>
    <row r="35" spans="1:3" x14ac:dyDescent="0.25">
      <c r="A35" s="3" t="s">
        <v>10</v>
      </c>
      <c r="B35" s="6">
        <v>78540</v>
      </c>
      <c r="C35" s="6">
        <v>2460.3200000000002</v>
      </c>
    </row>
    <row r="36" spans="1:3" x14ac:dyDescent="0.25">
      <c r="A36" s="3" t="s">
        <v>11</v>
      </c>
      <c r="B36" s="6">
        <v>84418.109999999986</v>
      </c>
      <c r="C36" s="6">
        <v>24028.49</v>
      </c>
    </row>
    <row r="37" spans="1:3" x14ac:dyDescent="0.25">
      <c r="A37" s="3" t="s">
        <v>6</v>
      </c>
      <c r="B37" s="6">
        <v>383424</v>
      </c>
      <c r="C37" s="6">
        <v>396.57899999999989</v>
      </c>
    </row>
    <row r="38" spans="1:3" x14ac:dyDescent="0.25">
      <c r="A38" s="3" t="s">
        <v>9</v>
      </c>
      <c r="B38" s="6">
        <v>1059667</v>
      </c>
      <c r="C38" s="6">
        <v>1311.4049999999979</v>
      </c>
    </row>
    <row r="39" spans="1:3" x14ac:dyDescent="0.25">
      <c r="A39" s="3" t="s">
        <v>7</v>
      </c>
      <c r="B39" s="6">
        <v>1244500.5</v>
      </c>
      <c r="C39" s="6">
        <v>1149510.5</v>
      </c>
    </row>
    <row r="40" spans="1:3" x14ac:dyDescent="0.25">
      <c r="A40" s="3" t="s">
        <v>17</v>
      </c>
      <c r="B40" s="6">
        <v>2850549.61</v>
      </c>
      <c r="C40" s="6">
        <v>1177707.294</v>
      </c>
    </row>
    <row r="41" spans="1:3" x14ac:dyDescent="0.25">
      <c r="B41"/>
      <c r="C41"/>
    </row>
    <row r="42" spans="1:3" x14ac:dyDescent="0.25">
      <c r="B42"/>
      <c r="C42"/>
    </row>
    <row r="43" spans="1:3" x14ac:dyDescent="0.25">
      <c r="B43"/>
      <c r="C43"/>
    </row>
    <row r="44" spans="1:3" x14ac:dyDescent="0.25">
      <c r="B44"/>
      <c r="C44"/>
    </row>
    <row r="45" spans="1:3" x14ac:dyDescent="0.25">
      <c r="B45"/>
      <c r="C45"/>
    </row>
    <row r="50" spans="1:2" x14ac:dyDescent="0.25">
      <c r="A50" s="2" t="s">
        <v>16</v>
      </c>
      <c r="B50" s="6" t="s">
        <v>29</v>
      </c>
    </row>
    <row r="51" spans="1:2" x14ac:dyDescent="0.25">
      <c r="A51" s="3" t="s">
        <v>5</v>
      </c>
      <c r="B51" s="6">
        <v>2850549.6099999994</v>
      </c>
    </row>
    <row r="52" spans="1:2" x14ac:dyDescent="0.25">
      <c r="A52" s="3" t="s">
        <v>17</v>
      </c>
      <c r="B52" s="6">
        <v>2850549.6099999994</v>
      </c>
    </row>
    <row r="53" spans="1:2" x14ac:dyDescent="0.25">
      <c r="B53"/>
    </row>
    <row r="54" spans="1:2" x14ac:dyDescent="0.25">
      <c r="B54"/>
    </row>
    <row r="67" spans="1:2" x14ac:dyDescent="0.25">
      <c r="A67" s="2" t="s">
        <v>16</v>
      </c>
      <c r="B67"/>
    </row>
    <row r="68" spans="1:2" x14ac:dyDescent="0.25">
      <c r="A68" s="3" t="s">
        <v>21</v>
      </c>
      <c r="B68"/>
    </row>
    <row r="69" spans="1:2" x14ac:dyDescent="0.25">
      <c r="A69" s="3" t="s">
        <v>22</v>
      </c>
      <c r="B69"/>
    </row>
    <row r="70" spans="1:2" x14ac:dyDescent="0.25">
      <c r="A70" s="3" t="s">
        <v>24</v>
      </c>
      <c r="B70"/>
    </row>
    <row r="71" spans="1:2" x14ac:dyDescent="0.25">
      <c r="A71" s="3" t="s">
        <v>23</v>
      </c>
      <c r="B71"/>
    </row>
    <row r="72" spans="1:2" x14ac:dyDescent="0.25">
      <c r="A72" s="3" t="s">
        <v>17</v>
      </c>
      <c r="B72"/>
    </row>
    <row r="73" spans="1:2" x14ac:dyDescent="0.25">
      <c r="B73"/>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B7BF5-2DC0-4E1B-AC6B-3D4F6C901A9B}">
  <dimension ref="A1:J4"/>
  <sheetViews>
    <sheetView showGridLines="0" showRowColHeaders="0" zoomScale="130" zoomScaleNormal="130" workbookViewId="0">
      <selection sqref="A1:J4"/>
    </sheetView>
  </sheetViews>
  <sheetFormatPr defaultRowHeight="15" x14ac:dyDescent="0.25"/>
  <sheetData>
    <row r="1" spans="1:10" x14ac:dyDescent="0.25">
      <c r="A1" s="9" t="s">
        <v>31</v>
      </c>
      <c r="B1" s="9"/>
      <c r="C1" s="9"/>
      <c r="D1" s="9"/>
      <c r="E1" s="9"/>
      <c r="F1" s="9"/>
      <c r="G1" s="9"/>
      <c r="H1" s="9"/>
      <c r="I1" s="9"/>
      <c r="J1" s="9"/>
    </row>
    <row r="2" spans="1:10" x14ac:dyDescent="0.25">
      <c r="A2" s="9"/>
      <c r="B2" s="9"/>
      <c r="C2" s="9"/>
      <c r="D2" s="9"/>
      <c r="E2" s="9"/>
      <c r="F2" s="9"/>
      <c r="G2" s="9"/>
      <c r="H2" s="9"/>
      <c r="I2" s="9"/>
      <c r="J2" s="9"/>
    </row>
    <row r="3" spans="1:10" x14ac:dyDescent="0.25">
      <c r="A3" s="9"/>
      <c r="B3" s="9"/>
      <c r="C3" s="9"/>
      <c r="D3" s="9"/>
      <c r="E3" s="9"/>
      <c r="F3" s="9"/>
      <c r="G3" s="9"/>
      <c r="H3" s="9"/>
      <c r="I3" s="9"/>
      <c r="J3" s="9"/>
    </row>
    <row r="4" spans="1:10" x14ac:dyDescent="0.25">
      <c r="A4" s="9"/>
      <c r="B4" s="9"/>
      <c r="C4" s="9"/>
      <c r="D4" s="9"/>
      <c r="E4" s="9"/>
      <c r="F4" s="9"/>
      <c r="G4" s="9"/>
      <c r="H4" s="9"/>
      <c r="I4" s="9"/>
      <c r="J4" s="9"/>
    </row>
  </sheetData>
  <mergeCells count="1">
    <mergeCell ref="A1:J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5090D-DF0A-4010-8337-82BF14F93023}">
  <dimension ref="A1:F441"/>
  <sheetViews>
    <sheetView workbookViewId="0">
      <selection activeCell="F9" sqref="F9"/>
    </sheetView>
  </sheetViews>
  <sheetFormatPr defaultRowHeight="15" x14ac:dyDescent="0.25"/>
  <cols>
    <col min="1" max="1" width="33.28515625" customWidth="1"/>
    <col min="2" max="2" width="21.5703125" customWidth="1"/>
    <col min="3" max="3" width="11" customWidth="1"/>
    <col min="4" max="4" width="10.5703125" style="4" bestFit="1" customWidth="1"/>
    <col min="5" max="5" width="12.7109375" customWidth="1"/>
    <col min="6" max="6" width="17.5703125" style="4" customWidth="1"/>
    <col min="7" max="10" width="12.7109375" customWidth="1"/>
  </cols>
  <sheetData>
    <row r="1" spans="1:6" x14ac:dyDescent="0.25">
      <c r="A1" t="s">
        <v>0</v>
      </c>
      <c r="B1" t="s">
        <v>1</v>
      </c>
      <c r="C1" t="s">
        <v>2</v>
      </c>
      <c r="D1" s="4" t="s">
        <v>3</v>
      </c>
      <c r="E1" t="s">
        <v>4</v>
      </c>
      <c r="F1" s="4" t="s">
        <v>28</v>
      </c>
    </row>
    <row r="2" spans="1:6" x14ac:dyDescent="0.25">
      <c r="A2" t="s">
        <v>5</v>
      </c>
      <c r="B2" s="1">
        <v>45134.049710648149</v>
      </c>
      <c r="C2" t="s">
        <v>6</v>
      </c>
      <c r="D2">
        <v>8.51</v>
      </c>
      <c r="E2">
        <v>7.41</v>
      </c>
      <c r="F2" s="4" cm="1">
        <f t="array" ref="F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6808</v>
      </c>
    </row>
    <row r="3" spans="1:6" x14ac:dyDescent="0.25">
      <c r="A3" t="s">
        <v>5</v>
      </c>
      <c r="B3" s="1">
        <v>45133.668842592589</v>
      </c>
      <c r="C3" t="s">
        <v>7</v>
      </c>
      <c r="D3">
        <v>5500</v>
      </c>
      <c r="E3">
        <v>5230</v>
      </c>
      <c r="F3" s="4" cm="1">
        <f t="array" ref="F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 spans="1:6" x14ac:dyDescent="0.25">
      <c r="A4" t="s">
        <v>5</v>
      </c>
      <c r="B4" s="1">
        <v>45132.28765046296</v>
      </c>
      <c r="C4" t="s">
        <v>8</v>
      </c>
      <c r="D4">
        <v>8397.92</v>
      </c>
      <c r="E4">
        <v>7844.04</v>
      </c>
      <c r="F4" s="4" cm="1">
        <f t="array" ref="F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3496.0540959999998</v>
      </c>
    </row>
    <row r="5" spans="1:6" x14ac:dyDescent="0.25">
      <c r="A5" t="s">
        <v>5</v>
      </c>
      <c r="B5" s="1">
        <v>45132.146006944444</v>
      </c>
      <c r="C5" t="s">
        <v>7</v>
      </c>
      <c r="D5">
        <v>5500</v>
      </c>
      <c r="E5">
        <v>5230</v>
      </c>
      <c r="F5" s="4" cm="1">
        <f t="array" ref="F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6" spans="1:6" x14ac:dyDescent="0.25">
      <c r="A6" t="s">
        <v>5</v>
      </c>
      <c r="B6" s="1">
        <v>45129.398449074077</v>
      </c>
      <c r="C6" t="s">
        <v>9</v>
      </c>
      <c r="D6">
        <v>15</v>
      </c>
      <c r="E6">
        <v>13.45</v>
      </c>
      <c r="F6" s="4" cm="1">
        <f t="array" ref="F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7" spans="1:6" x14ac:dyDescent="0.25">
      <c r="A7" t="s">
        <v>5</v>
      </c>
      <c r="B7" s="1">
        <v>45129.330914351849</v>
      </c>
      <c r="C7" t="s">
        <v>10</v>
      </c>
      <c r="D7">
        <v>91</v>
      </c>
      <c r="E7">
        <v>84.61</v>
      </c>
      <c r="F7" s="4" cm="1">
        <f t="array" ref="F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2730</v>
      </c>
    </row>
    <row r="8" spans="1:6" x14ac:dyDescent="0.25">
      <c r="A8" t="s">
        <v>5</v>
      </c>
      <c r="B8" s="1">
        <v>45128.603761574072</v>
      </c>
      <c r="C8" t="s">
        <v>7</v>
      </c>
      <c r="D8">
        <v>5500</v>
      </c>
      <c r="E8">
        <v>5230</v>
      </c>
      <c r="F8" s="4" cm="1">
        <f t="array" ref="F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 spans="1:6" x14ac:dyDescent="0.25">
      <c r="A9" t="s">
        <v>5</v>
      </c>
      <c r="B9" s="1">
        <v>45128.565381944441</v>
      </c>
      <c r="C9" t="s">
        <v>9</v>
      </c>
      <c r="D9">
        <v>15</v>
      </c>
      <c r="E9">
        <v>13.45</v>
      </c>
      <c r="F9" s="4" cm="1">
        <f t="array" ref="F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 spans="1:6" x14ac:dyDescent="0.25">
      <c r="A10" t="s">
        <v>5</v>
      </c>
      <c r="B10" s="1">
        <v>45127.859618055554</v>
      </c>
      <c r="C10" t="s">
        <v>6</v>
      </c>
      <c r="D10">
        <v>8.51</v>
      </c>
      <c r="E10">
        <v>7.41</v>
      </c>
      <c r="F10" s="4" cm="1">
        <f t="array" ref="F1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6808</v>
      </c>
    </row>
    <row r="11" spans="1:6" x14ac:dyDescent="0.25">
      <c r="A11" t="s">
        <v>5</v>
      </c>
      <c r="B11" s="1">
        <v>45127.735347222224</v>
      </c>
      <c r="C11" t="s">
        <v>11</v>
      </c>
      <c r="D11">
        <v>994</v>
      </c>
      <c r="E11">
        <v>924.21</v>
      </c>
      <c r="F11" s="4" cm="1">
        <f t="array" ref="F1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3270.26</v>
      </c>
    </row>
    <row r="12" spans="1:6" x14ac:dyDescent="0.25">
      <c r="A12" t="s">
        <v>5</v>
      </c>
      <c r="B12" s="1">
        <v>45127.336747685185</v>
      </c>
      <c r="C12" t="s">
        <v>7</v>
      </c>
      <c r="D12">
        <v>5500</v>
      </c>
      <c r="E12">
        <v>5230</v>
      </c>
      <c r="F12" s="4" cm="1">
        <f t="array" ref="F1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3" spans="1:6" x14ac:dyDescent="0.25">
      <c r="A13" t="s">
        <v>5</v>
      </c>
      <c r="B13" s="1">
        <v>45126.150370370371</v>
      </c>
      <c r="C13" t="s">
        <v>7</v>
      </c>
      <c r="D13">
        <v>5500</v>
      </c>
      <c r="E13">
        <v>5230</v>
      </c>
      <c r="F13" s="4" cm="1">
        <f t="array" ref="F1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4" spans="1:6" x14ac:dyDescent="0.25">
      <c r="A14" t="s">
        <v>5</v>
      </c>
      <c r="B14" s="1">
        <v>45123.811030092591</v>
      </c>
      <c r="C14" t="s">
        <v>9</v>
      </c>
      <c r="D14">
        <v>15</v>
      </c>
      <c r="E14">
        <v>13.45</v>
      </c>
      <c r="F14" s="4" cm="1">
        <f t="array" ref="F1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5" spans="1:6" x14ac:dyDescent="0.25">
      <c r="A15" t="s">
        <v>5</v>
      </c>
      <c r="B15" s="1">
        <v>45123.798009259262</v>
      </c>
      <c r="C15" t="s">
        <v>7</v>
      </c>
      <c r="D15">
        <v>5500</v>
      </c>
      <c r="E15">
        <v>5230</v>
      </c>
      <c r="F15" s="4" cm="1">
        <f t="array" ref="F1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6" spans="1:6" x14ac:dyDescent="0.25">
      <c r="A16" t="s">
        <v>5</v>
      </c>
      <c r="B16" s="1">
        <v>45120.554166666669</v>
      </c>
      <c r="C16" t="s">
        <v>7</v>
      </c>
      <c r="D16">
        <v>5500</v>
      </c>
      <c r="E16">
        <v>5230</v>
      </c>
      <c r="F16" s="4" cm="1">
        <f t="array" ref="F1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7" spans="1:6" x14ac:dyDescent="0.25">
      <c r="A17" t="s">
        <v>5</v>
      </c>
      <c r="B17" s="1">
        <v>45119.794432870367</v>
      </c>
      <c r="C17" t="s">
        <v>9</v>
      </c>
      <c r="D17">
        <v>15</v>
      </c>
      <c r="E17">
        <v>13.45</v>
      </c>
      <c r="F17" s="4" cm="1">
        <f t="array" ref="F1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8" spans="1:6" x14ac:dyDescent="0.25">
      <c r="A18" t="s">
        <v>5</v>
      </c>
      <c r="B18" s="1">
        <v>45119.401655092595</v>
      </c>
      <c r="C18" t="s">
        <v>6</v>
      </c>
      <c r="D18">
        <v>8.51</v>
      </c>
      <c r="E18">
        <v>7.41</v>
      </c>
      <c r="F18" s="4" cm="1">
        <f t="array" ref="F1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6808</v>
      </c>
    </row>
    <row r="19" spans="1:6" x14ac:dyDescent="0.25">
      <c r="A19" t="s">
        <v>5</v>
      </c>
      <c r="B19" s="1">
        <v>45118.820231481484</v>
      </c>
      <c r="C19" t="s">
        <v>7</v>
      </c>
      <c r="D19">
        <v>5500</v>
      </c>
      <c r="E19">
        <v>5230</v>
      </c>
      <c r="F19" s="4" cm="1">
        <f t="array" ref="F1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 spans="1:6" x14ac:dyDescent="0.25">
      <c r="A20" t="s">
        <v>5</v>
      </c>
      <c r="B20" s="1">
        <v>45118.619756944441</v>
      </c>
      <c r="C20" t="s">
        <v>9</v>
      </c>
      <c r="D20">
        <v>15</v>
      </c>
      <c r="E20">
        <v>13.45</v>
      </c>
      <c r="F20" s="4" cm="1">
        <f t="array" ref="F2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21" spans="1:6" x14ac:dyDescent="0.25">
      <c r="A21" t="s">
        <v>5</v>
      </c>
      <c r="B21" s="1">
        <v>45118.482534722221</v>
      </c>
      <c r="C21" t="s">
        <v>12</v>
      </c>
      <c r="D21">
        <v>4239.28</v>
      </c>
      <c r="E21">
        <v>3934.92</v>
      </c>
      <c r="F21" s="4" cm="1">
        <f t="array" ref="F2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3206.5913919999998</v>
      </c>
    </row>
    <row r="22" spans="1:6" x14ac:dyDescent="0.25">
      <c r="A22" t="s">
        <v>19</v>
      </c>
      <c r="B22" s="1">
        <v>45107.730717592596</v>
      </c>
      <c r="C22" t="s">
        <v>10</v>
      </c>
      <c r="D22">
        <v>59</v>
      </c>
      <c r="E22">
        <v>54.27</v>
      </c>
      <c r="F22" s="4" cm="1">
        <f t="array" ref="F2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23" spans="1:6" x14ac:dyDescent="0.25">
      <c r="A23" t="s">
        <v>5</v>
      </c>
      <c r="B23" s="1">
        <v>45117.675729166665</v>
      </c>
      <c r="C23" t="s">
        <v>7</v>
      </c>
      <c r="D23">
        <v>5500</v>
      </c>
      <c r="E23">
        <v>5230</v>
      </c>
      <c r="F23" s="4" cm="1">
        <f t="array" ref="F2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 spans="1:6" x14ac:dyDescent="0.25">
      <c r="A24" t="s">
        <v>5</v>
      </c>
      <c r="B24" s="1">
        <v>45117.332627314812</v>
      </c>
      <c r="C24" t="s">
        <v>7</v>
      </c>
      <c r="D24">
        <v>5500</v>
      </c>
      <c r="E24">
        <v>5230</v>
      </c>
      <c r="F24" s="4" cm="1">
        <f t="array" ref="F2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5" spans="1:6" x14ac:dyDescent="0.25">
      <c r="A25" t="s">
        <v>5</v>
      </c>
      <c r="B25" s="1">
        <v>45116.697048611109</v>
      </c>
      <c r="C25" t="s">
        <v>7</v>
      </c>
      <c r="D25">
        <v>5500</v>
      </c>
      <c r="E25">
        <v>5230</v>
      </c>
      <c r="F25" s="4" cm="1">
        <f t="array" ref="F2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 spans="1:6" x14ac:dyDescent="0.25">
      <c r="A26" t="s">
        <v>5</v>
      </c>
      <c r="B26" s="1">
        <v>45114.057835648149</v>
      </c>
      <c r="C26" t="s">
        <v>7</v>
      </c>
      <c r="D26">
        <v>5500</v>
      </c>
      <c r="E26">
        <v>5230</v>
      </c>
      <c r="F26" s="4" cm="1">
        <f t="array" ref="F2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7" spans="1:6" x14ac:dyDescent="0.25">
      <c r="A27" t="s">
        <v>5</v>
      </c>
      <c r="B27" s="1">
        <v>45112.79960648148</v>
      </c>
      <c r="C27" t="s">
        <v>7</v>
      </c>
      <c r="D27">
        <v>5500</v>
      </c>
      <c r="E27">
        <v>5230</v>
      </c>
      <c r="F27" s="4" cm="1">
        <f t="array" ref="F2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 spans="1:6" x14ac:dyDescent="0.25">
      <c r="A28" t="s">
        <v>5</v>
      </c>
      <c r="B28" s="1">
        <v>45112.496192129627</v>
      </c>
      <c r="C28" t="s">
        <v>7</v>
      </c>
      <c r="D28">
        <v>5500</v>
      </c>
      <c r="E28">
        <v>5230</v>
      </c>
      <c r="F28" s="4" cm="1">
        <f t="array" ref="F2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 spans="1:6" x14ac:dyDescent="0.25">
      <c r="A29" t="s">
        <v>5</v>
      </c>
      <c r="B29" s="1">
        <v>45110.563645833332</v>
      </c>
      <c r="C29" t="s">
        <v>7</v>
      </c>
      <c r="D29">
        <v>5500</v>
      </c>
      <c r="E29">
        <v>5230</v>
      </c>
      <c r="F29" s="4" cm="1">
        <f t="array" ref="F2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0" spans="1:6" x14ac:dyDescent="0.25">
      <c r="A30" t="s">
        <v>5</v>
      </c>
      <c r="B30" s="1">
        <v>45109.722569444442</v>
      </c>
      <c r="C30" t="s">
        <v>9</v>
      </c>
      <c r="D30">
        <v>15</v>
      </c>
      <c r="E30">
        <v>13.45</v>
      </c>
      <c r="F30" s="4" cm="1">
        <f t="array" ref="F3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31" spans="1:6" x14ac:dyDescent="0.25">
      <c r="A31" t="s">
        <v>5</v>
      </c>
      <c r="B31" s="1">
        <v>45109.569918981484</v>
      </c>
      <c r="C31" t="s">
        <v>11</v>
      </c>
      <c r="D31">
        <v>1058</v>
      </c>
      <c r="E31">
        <v>984.93</v>
      </c>
      <c r="F31" s="4" cm="1">
        <f t="array" ref="F3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3480.82</v>
      </c>
    </row>
    <row r="32" spans="1:6" x14ac:dyDescent="0.25">
      <c r="A32" t="s">
        <v>5</v>
      </c>
      <c r="B32" s="1">
        <v>45108.618125000001</v>
      </c>
      <c r="C32" t="s">
        <v>9</v>
      </c>
      <c r="D32">
        <v>15</v>
      </c>
      <c r="E32">
        <v>13.45</v>
      </c>
      <c r="F32" s="4" cm="1">
        <f t="array" ref="F3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33" spans="1:6" x14ac:dyDescent="0.25">
      <c r="A33" t="s">
        <v>5</v>
      </c>
      <c r="B33" s="1">
        <v>45108.318506944444</v>
      </c>
      <c r="C33" t="s">
        <v>7</v>
      </c>
      <c r="D33">
        <v>5500</v>
      </c>
      <c r="E33">
        <v>5230</v>
      </c>
      <c r="F33" s="4" cm="1">
        <f t="array" ref="F3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 spans="1:6" x14ac:dyDescent="0.25">
      <c r="A34" t="s">
        <v>5</v>
      </c>
      <c r="B34" s="1">
        <v>45107.803668981483</v>
      </c>
      <c r="C34" t="s">
        <v>7</v>
      </c>
      <c r="D34">
        <v>5500</v>
      </c>
      <c r="E34">
        <v>5230</v>
      </c>
      <c r="F34" s="4" cm="1">
        <f t="array" ref="F3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 spans="1:6" x14ac:dyDescent="0.25">
      <c r="A35" t="s">
        <v>19</v>
      </c>
      <c r="B35" s="1">
        <v>45107.730717592596</v>
      </c>
      <c r="C35" t="s">
        <v>10</v>
      </c>
      <c r="D35">
        <v>59</v>
      </c>
      <c r="E35">
        <v>54.27</v>
      </c>
      <c r="F35" s="4" cm="1">
        <f t="array" ref="F3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6" spans="1:6" x14ac:dyDescent="0.25">
      <c r="A36" t="s">
        <v>5</v>
      </c>
      <c r="B36" s="1">
        <v>45107.724803240744</v>
      </c>
      <c r="C36" t="s">
        <v>10</v>
      </c>
      <c r="D36">
        <v>92</v>
      </c>
      <c r="E36">
        <v>85.85</v>
      </c>
      <c r="F36" s="4" cm="1">
        <f t="array" ref="F3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2760</v>
      </c>
    </row>
    <row r="37" spans="1:6" x14ac:dyDescent="0.25">
      <c r="A37" t="s">
        <v>5</v>
      </c>
      <c r="B37" s="1">
        <v>45107.589907407404</v>
      </c>
      <c r="C37" t="s">
        <v>6</v>
      </c>
      <c r="D37">
        <v>8.51</v>
      </c>
      <c r="E37">
        <v>7.41</v>
      </c>
      <c r="F37" s="4" cm="1">
        <f t="array" ref="F3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6808</v>
      </c>
    </row>
    <row r="38" spans="1:6" x14ac:dyDescent="0.25">
      <c r="A38" t="s">
        <v>5</v>
      </c>
      <c r="B38" s="1">
        <v>45106.556030092594</v>
      </c>
      <c r="C38" t="s">
        <v>9</v>
      </c>
      <c r="D38">
        <v>15</v>
      </c>
      <c r="E38">
        <v>13.45</v>
      </c>
      <c r="F38" s="4" cm="1">
        <f t="array" ref="F3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39" spans="1:6" x14ac:dyDescent="0.25">
      <c r="A39" t="s">
        <v>5</v>
      </c>
      <c r="B39" s="1">
        <v>45106.536296296297</v>
      </c>
      <c r="C39" t="s">
        <v>10</v>
      </c>
      <c r="D39">
        <v>91</v>
      </c>
      <c r="E39">
        <v>85.44</v>
      </c>
      <c r="F39" s="4" cm="1">
        <f t="array" ref="F3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2730</v>
      </c>
    </row>
    <row r="40" spans="1:6" x14ac:dyDescent="0.25">
      <c r="A40" t="s">
        <v>5</v>
      </c>
      <c r="B40" s="1">
        <v>45106.384432870371</v>
      </c>
      <c r="C40" t="s">
        <v>9</v>
      </c>
      <c r="D40">
        <v>15</v>
      </c>
      <c r="E40">
        <v>13.45</v>
      </c>
      <c r="F40" s="4" cm="1">
        <f t="array" ref="F4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41" spans="1:6" x14ac:dyDescent="0.25">
      <c r="A41" t="s">
        <v>5</v>
      </c>
      <c r="B41" s="1">
        <v>45117.587465277778</v>
      </c>
      <c r="C41" t="s">
        <v>11</v>
      </c>
      <c r="D41">
        <v>1042</v>
      </c>
      <c r="E41">
        <v>969.26</v>
      </c>
      <c r="F41" s="4" cm="1">
        <f t="array" ref="F4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3428.18</v>
      </c>
    </row>
    <row r="42" spans="1:6" x14ac:dyDescent="0.25">
      <c r="A42" t="s">
        <v>5</v>
      </c>
      <c r="B42" s="1">
        <v>45105.350011574075</v>
      </c>
      <c r="C42" t="s">
        <v>6</v>
      </c>
      <c r="D42">
        <v>8.51</v>
      </c>
      <c r="E42">
        <v>7.41</v>
      </c>
      <c r="F42" s="4" cm="1">
        <f t="array" ref="F4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6808</v>
      </c>
    </row>
    <row r="43" spans="1:6" x14ac:dyDescent="0.25">
      <c r="A43" t="s">
        <v>5</v>
      </c>
      <c r="B43" s="1">
        <v>45104.556145833332</v>
      </c>
      <c r="C43" t="s">
        <v>9</v>
      </c>
      <c r="D43">
        <v>15</v>
      </c>
      <c r="E43">
        <v>13.45</v>
      </c>
      <c r="F43" s="4" cm="1">
        <f t="array" ref="F4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44" spans="1:6" x14ac:dyDescent="0.25">
      <c r="A44" t="s">
        <v>5</v>
      </c>
      <c r="B44" s="1">
        <v>45102.606111111112</v>
      </c>
      <c r="C44" t="s">
        <v>7</v>
      </c>
      <c r="D44">
        <v>5500</v>
      </c>
      <c r="E44">
        <v>5230</v>
      </c>
      <c r="F44" s="4" cm="1">
        <f t="array" ref="F4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5" spans="1:6" x14ac:dyDescent="0.25">
      <c r="A45" t="s">
        <v>5</v>
      </c>
      <c r="B45" s="1">
        <v>45101.582939814813</v>
      </c>
      <c r="C45" t="s">
        <v>10</v>
      </c>
      <c r="D45">
        <v>84</v>
      </c>
      <c r="E45">
        <v>77.92</v>
      </c>
      <c r="F45" s="4" cm="1">
        <f t="array" ref="F4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2520</v>
      </c>
    </row>
    <row r="46" spans="1:6" x14ac:dyDescent="0.25">
      <c r="A46" t="s">
        <v>5</v>
      </c>
      <c r="B46" s="1">
        <v>45100.728148148148</v>
      </c>
      <c r="C46" t="s">
        <v>7</v>
      </c>
      <c r="D46">
        <v>5500</v>
      </c>
      <c r="E46">
        <v>5230</v>
      </c>
      <c r="F46" s="4" cm="1">
        <f t="array" ref="F4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7" spans="1:6" x14ac:dyDescent="0.25">
      <c r="A47" t="s">
        <v>5</v>
      </c>
      <c r="B47" s="1">
        <v>45099.878206018519</v>
      </c>
      <c r="C47" t="s">
        <v>7</v>
      </c>
      <c r="D47">
        <v>5500</v>
      </c>
      <c r="E47">
        <v>5230</v>
      </c>
      <c r="F47" s="4" cm="1">
        <f t="array" ref="F4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8" spans="1:6" x14ac:dyDescent="0.25">
      <c r="A48" t="s">
        <v>5</v>
      </c>
      <c r="B48" s="1">
        <v>45099.829872685186</v>
      </c>
      <c r="C48" t="s">
        <v>7</v>
      </c>
      <c r="D48">
        <v>5500</v>
      </c>
      <c r="E48">
        <v>5230</v>
      </c>
      <c r="F48" s="4" cm="1">
        <f t="array" ref="F4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9" spans="1:6" x14ac:dyDescent="0.25">
      <c r="A49" t="s">
        <v>5</v>
      </c>
      <c r="B49" s="1">
        <v>45099.728182870371</v>
      </c>
      <c r="C49" t="s">
        <v>9</v>
      </c>
      <c r="D49">
        <v>15</v>
      </c>
      <c r="E49">
        <v>13.45</v>
      </c>
      <c r="F49" s="4" cm="1">
        <f t="array" ref="F4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50" spans="1:6" x14ac:dyDescent="0.25">
      <c r="A50" t="s">
        <v>5</v>
      </c>
      <c r="B50" s="1">
        <v>45099.236793981479</v>
      </c>
      <c r="C50" t="s">
        <v>11</v>
      </c>
      <c r="D50">
        <v>1161</v>
      </c>
      <c r="E50">
        <v>1082.47</v>
      </c>
      <c r="F50" s="4" cm="1">
        <f t="array" ref="F5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3819.69</v>
      </c>
    </row>
    <row r="51" spans="1:6" x14ac:dyDescent="0.25">
      <c r="A51" t="s">
        <v>5</v>
      </c>
      <c r="B51" s="1">
        <v>45097.716932870368</v>
      </c>
      <c r="C51" t="s">
        <v>9</v>
      </c>
      <c r="D51">
        <v>15</v>
      </c>
      <c r="E51">
        <v>13.45</v>
      </c>
      <c r="F51" s="4" cm="1">
        <f t="array" ref="F5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52" spans="1:6" x14ac:dyDescent="0.25">
      <c r="A52" t="s">
        <v>5</v>
      </c>
      <c r="B52" s="1">
        <v>45097.534178240741</v>
      </c>
      <c r="C52" t="s">
        <v>9</v>
      </c>
      <c r="D52">
        <v>15</v>
      </c>
      <c r="E52">
        <v>13.45</v>
      </c>
      <c r="F52" s="4" cm="1">
        <f t="array" ref="F5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53" spans="1:6" x14ac:dyDescent="0.25">
      <c r="A53" t="s">
        <v>5</v>
      </c>
      <c r="B53" s="1">
        <v>45096.929432870369</v>
      </c>
      <c r="C53" t="s">
        <v>9</v>
      </c>
      <c r="D53">
        <v>12.27</v>
      </c>
      <c r="E53">
        <v>7.6369999999999996</v>
      </c>
      <c r="F53" s="4" cm="1">
        <f t="array" ref="F5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8589</v>
      </c>
    </row>
    <row r="54" spans="1:6" x14ac:dyDescent="0.25">
      <c r="A54" t="s">
        <v>5</v>
      </c>
      <c r="B54" s="1">
        <v>45096.845671296294</v>
      </c>
      <c r="C54" t="s">
        <v>9</v>
      </c>
      <c r="D54">
        <v>15</v>
      </c>
      <c r="E54">
        <v>13.45</v>
      </c>
      <c r="F54" s="4" cm="1">
        <f t="array" ref="F5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55" spans="1:6" x14ac:dyDescent="0.25">
      <c r="A55" t="s">
        <v>5</v>
      </c>
      <c r="B55" s="1">
        <v>45096.645150462966</v>
      </c>
      <c r="C55" t="s">
        <v>9</v>
      </c>
      <c r="D55">
        <v>12.27</v>
      </c>
      <c r="E55">
        <v>10.91</v>
      </c>
      <c r="F55" s="4" cm="1">
        <f t="array" ref="F5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8589</v>
      </c>
    </row>
    <row r="56" spans="1:6" x14ac:dyDescent="0.25">
      <c r="A56" t="s">
        <v>5</v>
      </c>
      <c r="B56" s="1">
        <v>45096.609930555554</v>
      </c>
      <c r="C56" t="s">
        <v>7</v>
      </c>
      <c r="D56">
        <v>5500</v>
      </c>
      <c r="E56">
        <v>5230</v>
      </c>
      <c r="F56" s="4" cm="1">
        <f t="array" ref="F5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57" spans="1:6" x14ac:dyDescent="0.25">
      <c r="A57" t="s">
        <v>5</v>
      </c>
      <c r="B57" s="1">
        <v>45096.564421296294</v>
      </c>
      <c r="C57" t="s">
        <v>7</v>
      </c>
      <c r="D57">
        <v>4500.1000000000004</v>
      </c>
      <c r="E57">
        <v>4270.1000000000004</v>
      </c>
      <c r="F57" s="4" cm="1">
        <f t="array" ref="F5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4500.1000000000004</v>
      </c>
    </row>
    <row r="58" spans="1:6" x14ac:dyDescent="0.25">
      <c r="A58" t="s">
        <v>5</v>
      </c>
      <c r="B58" s="1">
        <v>45096.478159722225</v>
      </c>
      <c r="C58" t="s">
        <v>6</v>
      </c>
      <c r="D58">
        <v>6.96</v>
      </c>
      <c r="E58">
        <v>5.97</v>
      </c>
      <c r="F58" s="4" cm="1">
        <f t="array" ref="F5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5568</v>
      </c>
    </row>
    <row r="59" spans="1:6" x14ac:dyDescent="0.25">
      <c r="A59" t="s">
        <v>5</v>
      </c>
      <c r="B59" s="1">
        <v>45096.265011574076</v>
      </c>
      <c r="C59" t="s">
        <v>6</v>
      </c>
      <c r="D59">
        <v>6.51</v>
      </c>
      <c r="E59">
        <v>5.55</v>
      </c>
      <c r="F59" s="4" cm="1">
        <f t="array" ref="F5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5208</v>
      </c>
    </row>
    <row r="60" spans="1:6" x14ac:dyDescent="0.25">
      <c r="A60" t="s">
        <v>5</v>
      </c>
      <c r="B60" s="1">
        <v>45095.963750000003</v>
      </c>
      <c r="C60" t="s">
        <v>6</v>
      </c>
      <c r="D60">
        <v>6.51</v>
      </c>
      <c r="E60">
        <v>5.55</v>
      </c>
      <c r="F60" s="4" cm="1">
        <f t="array" ref="F6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5208</v>
      </c>
    </row>
    <row r="61" spans="1:6" x14ac:dyDescent="0.25">
      <c r="A61" t="s">
        <v>5</v>
      </c>
      <c r="B61" s="1">
        <v>45095.548692129632</v>
      </c>
      <c r="C61" t="s">
        <v>13</v>
      </c>
      <c r="D61">
        <v>124.68</v>
      </c>
      <c r="E61">
        <v>115.2</v>
      </c>
      <c r="F61" s="4" cm="1">
        <f t="array" ref="F6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4929.8472000000002</v>
      </c>
    </row>
    <row r="62" spans="1:6" x14ac:dyDescent="0.25">
      <c r="A62" t="s">
        <v>5</v>
      </c>
      <c r="B62" s="1">
        <v>45095.413993055554</v>
      </c>
      <c r="C62" t="s">
        <v>7</v>
      </c>
      <c r="D62">
        <v>4500.1000000000004</v>
      </c>
      <c r="E62">
        <v>4270.1000000000004</v>
      </c>
      <c r="F62" s="4" cm="1">
        <f t="array" ref="F6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4500.1000000000004</v>
      </c>
    </row>
    <row r="63" spans="1:6" x14ac:dyDescent="0.25">
      <c r="A63" t="s">
        <v>5</v>
      </c>
      <c r="B63" s="1">
        <v>45095.407789351855</v>
      </c>
      <c r="C63" t="s">
        <v>9</v>
      </c>
      <c r="D63">
        <v>15</v>
      </c>
      <c r="E63">
        <v>13.45</v>
      </c>
      <c r="F63" s="4" cm="1">
        <f t="array" ref="F6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64" spans="1:6" x14ac:dyDescent="0.25">
      <c r="A64" t="s">
        <v>5</v>
      </c>
      <c r="B64" s="1">
        <v>45094.598564814813</v>
      </c>
      <c r="C64" t="s">
        <v>9</v>
      </c>
      <c r="D64">
        <v>15</v>
      </c>
      <c r="E64">
        <v>13.45</v>
      </c>
      <c r="F64" s="4" cm="1">
        <f t="array" ref="F6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65" spans="1:6" x14ac:dyDescent="0.25">
      <c r="A65" t="s">
        <v>5</v>
      </c>
      <c r="B65" s="1">
        <v>45094.435162037036</v>
      </c>
      <c r="C65" t="s">
        <v>7</v>
      </c>
      <c r="D65">
        <v>4500.1000000000004</v>
      </c>
      <c r="E65">
        <v>4270.1000000000004</v>
      </c>
      <c r="F65" s="4" cm="1">
        <f t="array" ref="F6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4500.1000000000004</v>
      </c>
    </row>
    <row r="66" spans="1:6" x14ac:dyDescent="0.25">
      <c r="A66" t="s">
        <v>5</v>
      </c>
      <c r="B66" s="1">
        <v>45093.583287037036</v>
      </c>
      <c r="C66" t="s">
        <v>9</v>
      </c>
      <c r="D66">
        <v>15</v>
      </c>
      <c r="E66">
        <v>13.45</v>
      </c>
      <c r="F66" s="4" cm="1">
        <f t="array" ref="F6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67" spans="1:6" x14ac:dyDescent="0.25">
      <c r="A67" t="s">
        <v>5</v>
      </c>
      <c r="B67" s="1">
        <v>45093.577534722222</v>
      </c>
      <c r="C67" t="s">
        <v>7</v>
      </c>
      <c r="D67">
        <v>4500.1000000000004</v>
      </c>
      <c r="E67">
        <v>4270.1000000000004</v>
      </c>
      <c r="F67" s="4" cm="1">
        <f t="array" ref="F6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4500.1000000000004</v>
      </c>
    </row>
    <row r="68" spans="1:6" x14ac:dyDescent="0.25">
      <c r="A68" t="s">
        <v>5</v>
      </c>
      <c r="B68" s="1">
        <v>45093.539502314816</v>
      </c>
      <c r="C68" t="s">
        <v>9</v>
      </c>
      <c r="D68">
        <v>15</v>
      </c>
      <c r="E68">
        <v>13.45</v>
      </c>
      <c r="F68" s="4" cm="1">
        <f t="array" ref="F6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69" spans="1:6" x14ac:dyDescent="0.25">
      <c r="A69" t="s">
        <v>5</v>
      </c>
      <c r="B69" s="1">
        <v>45093.526134259257</v>
      </c>
      <c r="C69" t="s">
        <v>7</v>
      </c>
      <c r="D69">
        <v>5500</v>
      </c>
      <c r="E69">
        <v>5230</v>
      </c>
      <c r="F69" s="4" cm="1">
        <f t="array" ref="F6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70" spans="1:6" x14ac:dyDescent="0.25">
      <c r="A70" t="s">
        <v>5</v>
      </c>
      <c r="B70" s="1">
        <v>45093.433275462965</v>
      </c>
      <c r="C70" t="s">
        <v>7</v>
      </c>
      <c r="D70">
        <v>5500</v>
      </c>
      <c r="E70">
        <v>5230</v>
      </c>
      <c r="F70" s="4" cm="1">
        <f t="array" ref="F7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71" spans="1:6" x14ac:dyDescent="0.25">
      <c r="A71" t="s">
        <v>5</v>
      </c>
      <c r="B71" s="1">
        <v>45093.215312499997</v>
      </c>
      <c r="C71" t="s">
        <v>9</v>
      </c>
      <c r="D71">
        <v>12.27</v>
      </c>
      <c r="E71">
        <v>10.91</v>
      </c>
      <c r="F71" s="4" cm="1">
        <f t="array" ref="F7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8589</v>
      </c>
    </row>
    <row r="72" spans="1:6" x14ac:dyDescent="0.25">
      <c r="A72" t="s">
        <v>5</v>
      </c>
      <c r="B72" s="1">
        <v>45092.653113425928</v>
      </c>
      <c r="C72" t="s">
        <v>7</v>
      </c>
      <c r="D72">
        <v>4500.1000000000004</v>
      </c>
      <c r="E72">
        <v>4270.1000000000004</v>
      </c>
      <c r="F72" s="4" cm="1">
        <f t="array" ref="F7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4500.1000000000004</v>
      </c>
    </row>
    <row r="73" spans="1:6" x14ac:dyDescent="0.25">
      <c r="A73" t="s">
        <v>19</v>
      </c>
      <c r="B73" s="1">
        <v>45092.648819444446</v>
      </c>
      <c r="C73" t="s">
        <v>9</v>
      </c>
      <c r="D73">
        <v>9</v>
      </c>
      <c r="E73">
        <v>7.87</v>
      </c>
      <c r="F73" s="4" cm="1">
        <f t="array" ref="F7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6300</v>
      </c>
    </row>
    <row r="74" spans="1:6" x14ac:dyDescent="0.25">
      <c r="A74" t="s">
        <v>5</v>
      </c>
      <c r="B74" s="1">
        <v>45091.966006944444</v>
      </c>
      <c r="C74" t="s">
        <v>7</v>
      </c>
      <c r="D74">
        <v>5500</v>
      </c>
      <c r="E74">
        <v>5230</v>
      </c>
      <c r="F74" s="4" cm="1">
        <f t="array" ref="F7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75" spans="1:6" x14ac:dyDescent="0.25">
      <c r="A75" t="s">
        <v>5</v>
      </c>
      <c r="B75" s="1">
        <v>45091.516516203701</v>
      </c>
      <c r="C75" t="s">
        <v>7</v>
      </c>
      <c r="D75">
        <v>5500</v>
      </c>
      <c r="E75">
        <v>5230</v>
      </c>
      <c r="F75" s="4" cm="1">
        <f t="array" ref="F7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76" spans="1:6" x14ac:dyDescent="0.25">
      <c r="A76" t="s">
        <v>5</v>
      </c>
      <c r="B76" s="1">
        <v>45090.437638888892</v>
      </c>
      <c r="C76" t="s">
        <v>11</v>
      </c>
      <c r="D76">
        <v>1255</v>
      </c>
      <c r="E76">
        <v>1171.81</v>
      </c>
      <c r="F76" s="4" cm="1">
        <f t="array" ref="F7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4128.95</v>
      </c>
    </row>
    <row r="77" spans="1:6" x14ac:dyDescent="0.25">
      <c r="A77" t="s">
        <v>5</v>
      </c>
      <c r="B77" s="1">
        <v>45089.717719907407</v>
      </c>
      <c r="C77" t="s">
        <v>7</v>
      </c>
      <c r="D77">
        <v>5500</v>
      </c>
      <c r="E77">
        <v>5230</v>
      </c>
      <c r="F77" s="4" cm="1">
        <f t="array" ref="F7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78" spans="1:6" x14ac:dyDescent="0.25">
      <c r="A78" t="s">
        <v>19</v>
      </c>
      <c r="B78" s="1">
        <v>45089.49013888889</v>
      </c>
      <c r="C78" t="s">
        <v>6</v>
      </c>
      <c r="D78">
        <v>4.1900000000000004</v>
      </c>
      <c r="E78">
        <v>3.4</v>
      </c>
      <c r="F78" s="4" cm="1">
        <f t="array" ref="F7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3352.0000000000005</v>
      </c>
    </row>
    <row r="79" spans="1:6" x14ac:dyDescent="0.25">
      <c r="A79" t="s">
        <v>19</v>
      </c>
      <c r="B79" s="1">
        <v>45089.490277777775</v>
      </c>
      <c r="C79" t="s">
        <v>7</v>
      </c>
      <c r="D79">
        <v>2500</v>
      </c>
      <c r="E79">
        <v>2350</v>
      </c>
      <c r="F79" s="4" cm="1">
        <f t="array" ref="F7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2500</v>
      </c>
    </row>
    <row r="80" spans="1:6" x14ac:dyDescent="0.25">
      <c r="A80" t="s">
        <v>19</v>
      </c>
      <c r="B80" s="1">
        <v>45089.491828703707</v>
      </c>
      <c r="C80" t="s">
        <v>7</v>
      </c>
      <c r="D80">
        <v>2500</v>
      </c>
      <c r="E80">
        <v>2350</v>
      </c>
      <c r="F80" s="4" cm="1">
        <f t="array" ref="F8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2500</v>
      </c>
    </row>
    <row r="81" spans="1:6" x14ac:dyDescent="0.25">
      <c r="A81" t="s">
        <v>19</v>
      </c>
      <c r="B81" s="1">
        <v>45089.397245370368</v>
      </c>
      <c r="C81" t="s">
        <v>7</v>
      </c>
      <c r="D81">
        <v>3500</v>
      </c>
      <c r="E81">
        <v>3310</v>
      </c>
      <c r="F81" s="4" cm="1">
        <f t="array" ref="F8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3500</v>
      </c>
    </row>
    <row r="82" spans="1:6" x14ac:dyDescent="0.25">
      <c r="A82" t="s">
        <v>5</v>
      </c>
      <c r="B82" s="1">
        <v>45088.939953703702</v>
      </c>
      <c r="C82" t="s">
        <v>9</v>
      </c>
      <c r="D82">
        <v>15</v>
      </c>
      <c r="E82">
        <v>13.45</v>
      </c>
      <c r="F82" s="4" cm="1">
        <f t="array" ref="F8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83" spans="1:6" x14ac:dyDescent="0.25">
      <c r="A83" t="s">
        <v>5</v>
      </c>
      <c r="B83" s="1">
        <v>45089.333831018521</v>
      </c>
      <c r="C83" t="s">
        <v>7</v>
      </c>
      <c r="D83">
        <v>5500</v>
      </c>
      <c r="E83">
        <v>5230</v>
      </c>
      <c r="F83" s="4" cm="1">
        <f t="array" ref="F8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84" spans="1:6" x14ac:dyDescent="0.25">
      <c r="A84" t="s">
        <v>5</v>
      </c>
      <c r="B84" s="1">
        <v>45088.809282407405</v>
      </c>
      <c r="C84" t="s">
        <v>7</v>
      </c>
      <c r="D84">
        <v>5500</v>
      </c>
      <c r="E84">
        <v>5230</v>
      </c>
      <c r="F84" s="4" cm="1">
        <f t="array" ref="F8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85" spans="1:6" x14ac:dyDescent="0.25">
      <c r="A85" t="s">
        <v>5</v>
      </c>
      <c r="B85" s="1">
        <v>45088.787488425929</v>
      </c>
      <c r="C85" t="s">
        <v>7</v>
      </c>
      <c r="D85">
        <v>5500</v>
      </c>
      <c r="E85">
        <v>5230</v>
      </c>
      <c r="F85" s="4" cm="1">
        <f t="array" ref="F8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86" spans="1:6" x14ac:dyDescent="0.25">
      <c r="A86" t="s">
        <v>5</v>
      </c>
      <c r="B86" s="1">
        <v>45088.782881944448</v>
      </c>
      <c r="C86" t="s">
        <v>9</v>
      </c>
      <c r="D86">
        <v>15</v>
      </c>
      <c r="E86">
        <v>13.45</v>
      </c>
      <c r="F86" s="4" cm="1">
        <f t="array" ref="F8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87" spans="1:6" x14ac:dyDescent="0.25">
      <c r="A87" t="s">
        <v>5</v>
      </c>
      <c r="B87" s="1">
        <v>45088.75986111111</v>
      </c>
      <c r="C87" t="s">
        <v>7</v>
      </c>
      <c r="D87">
        <v>5500</v>
      </c>
      <c r="E87">
        <v>5230</v>
      </c>
      <c r="F87" s="4" cm="1">
        <f t="array" ref="F8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88" spans="1:6" x14ac:dyDescent="0.25">
      <c r="A88" t="s">
        <v>5</v>
      </c>
      <c r="B88" s="1">
        <v>45088.725613425922</v>
      </c>
      <c r="C88" t="s">
        <v>6</v>
      </c>
      <c r="D88">
        <v>9.24</v>
      </c>
      <c r="E88">
        <v>8.09</v>
      </c>
      <c r="F88" s="4" cm="1">
        <f t="array" ref="F8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7392</v>
      </c>
    </row>
    <row r="89" spans="1:6" x14ac:dyDescent="0.25">
      <c r="A89" t="s">
        <v>5</v>
      </c>
      <c r="B89" s="1">
        <v>45088.637071759258</v>
      </c>
      <c r="C89" t="s">
        <v>7</v>
      </c>
      <c r="D89">
        <v>5500</v>
      </c>
      <c r="E89">
        <v>5230</v>
      </c>
      <c r="F89" s="4" cm="1">
        <f t="array" ref="F8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0" spans="1:6" x14ac:dyDescent="0.25">
      <c r="A90" t="s">
        <v>5</v>
      </c>
      <c r="B90" s="1">
        <v>45088.499374999999</v>
      </c>
      <c r="C90" t="s">
        <v>7</v>
      </c>
      <c r="D90">
        <v>5500</v>
      </c>
      <c r="E90">
        <v>5230</v>
      </c>
      <c r="F90" s="4" cm="1">
        <f t="array" ref="F9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1" spans="1:6" x14ac:dyDescent="0.25">
      <c r="A91" t="s">
        <v>5</v>
      </c>
      <c r="B91" s="1">
        <v>45088.442708333336</v>
      </c>
      <c r="C91" t="s">
        <v>7</v>
      </c>
      <c r="D91">
        <v>5500</v>
      </c>
      <c r="E91">
        <v>5230</v>
      </c>
      <c r="F91" s="4" cm="1">
        <f t="array" ref="F9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2" spans="1:6" x14ac:dyDescent="0.25">
      <c r="A92" t="s">
        <v>5</v>
      </c>
      <c r="B92" s="1">
        <v>45088.355069444442</v>
      </c>
      <c r="C92" t="s">
        <v>7</v>
      </c>
      <c r="D92">
        <v>5500</v>
      </c>
      <c r="E92">
        <v>5230</v>
      </c>
      <c r="F92" s="4" cm="1">
        <f t="array" ref="F9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3" spans="1:6" x14ac:dyDescent="0.25">
      <c r="A93" t="s">
        <v>5</v>
      </c>
      <c r="B93" s="1">
        <v>45088.213275462964</v>
      </c>
      <c r="C93" t="s">
        <v>9</v>
      </c>
      <c r="D93">
        <v>15</v>
      </c>
      <c r="E93">
        <v>13.45</v>
      </c>
      <c r="F93" s="4" cm="1">
        <f t="array" ref="F9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94" spans="1:6" x14ac:dyDescent="0.25">
      <c r="A94" t="s">
        <v>5</v>
      </c>
      <c r="B94" s="1">
        <v>45088.004537037035</v>
      </c>
      <c r="C94" t="s">
        <v>7</v>
      </c>
      <c r="D94">
        <v>5500</v>
      </c>
      <c r="E94">
        <v>5230</v>
      </c>
      <c r="F94" s="4" cm="1">
        <f t="array" ref="F9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5" spans="1:6" x14ac:dyDescent="0.25">
      <c r="A95" t="s">
        <v>5</v>
      </c>
      <c r="B95" s="1">
        <v>45086.501805555556</v>
      </c>
      <c r="C95" t="s">
        <v>9</v>
      </c>
      <c r="D95">
        <v>15</v>
      </c>
      <c r="E95">
        <v>13.45</v>
      </c>
      <c r="F95" s="4" cm="1">
        <f t="array" ref="F9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96" spans="1:6" x14ac:dyDescent="0.25">
      <c r="A96" t="s">
        <v>5</v>
      </c>
      <c r="B96" s="1">
        <v>45084.760960648149</v>
      </c>
      <c r="C96" t="s">
        <v>7</v>
      </c>
      <c r="D96">
        <v>5500</v>
      </c>
      <c r="E96">
        <v>5230</v>
      </c>
      <c r="F96" s="4" cm="1">
        <f t="array" ref="F9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97" spans="1:6" x14ac:dyDescent="0.25">
      <c r="A97" t="s">
        <v>5</v>
      </c>
      <c r="B97" s="1">
        <v>45084.686655092592</v>
      </c>
      <c r="C97" t="s">
        <v>11</v>
      </c>
      <c r="D97">
        <v>1710</v>
      </c>
      <c r="E97">
        <v>1603.61</v>
      </c>
      <c r="F97" s="4" cm="1">
        <f t="array" ref="F9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5625.9</v>
      </c>
    </row>
    <row r="98" spans="1:6" x14ac:dyDescent="0.25">
      <c r="A98" t="s">
        <v>5</v>
      </c>
      <c r="B98" s="1">
        <v>45084.594837962963</v>
      </c>
      <c r="C98" t="s">
        <v>9</v>
      </c>
      <c r="D98">
        <v>15</v>
      </c>
      <c r="E98">
        <v>13.45</v>
      </c>
      <c r="F98" s="4" cm="1">
        <f t="array" ref="F9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99" spans="1:6" x14ac:dyDescent="0.25">
      <c r="A99" t="s">
        <v>5</v>
      </c>
      <c r="B99" s="1">
        <v>45083.910046296296</v>
      </c>
      <c r="C99" t="s">
        <v>9</v>
      </c>
      <c r="D99">
        <v>15</v>
      </c>
      <c r="E99">
        <v>13.45</v>
      </c>
      <c r="F99" s="4" cm="1">
        <f t="array" ref="F9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0" spans="1:6" x14ac:dyDescent="0.25">
      <c r="A100" t="s">
        <v>5</v>
      </c>
      <c r="B100" s="1">
        <v>45083.672858796293</v>
      </c>
      <c r="C100" t="s">
        <v>7</v>
      </c>
      <c r="D100">
        <v>5500</v>
      </c>
      <c r="E100">
        <v>5230</v>
      </c>
      <c r="F100" s="4" cm="1">
        <f t="array" ref="F10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01" spans="1:6" x14ac:dyDescent="0.25">
      <c r="A101" t="s">
        <v>5</v>
      </c>
      <c r="B101" s="1">
        <v>45083.664664351854</v>
      </c>
      <c r="C101" t="s">
        <v>7</v>
      </c>
      <c r="D101">
        <v>5500</v>
      </c>
      <c r="E101">
        <v>5230</v>
      </c>
      <c r="F101" s="4" cm="1">
        <f t="array" ref="F10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02" spans="1:6" x14ac:dyDescent="0.25">
      <c r="A102" t="s">
        <v>5</v>
      </c>
      <c r="B102" s="1">
        <v>45083.353622685187</v>
      </c>
      <c r="C102" t="s">
        <v>9</v>
      </c>
      <c r="D102">
        <v>15</v>
      </c>
      <c r="E102">
        <v>13.45</v>
      </c>
      <c r="F102" s="4" cm="1">
        <f t="array" ref="F10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3" spans="1:6" x14ac:dyDescent="0.25">
      <c r="A103" t="s">
        <v>5</v>
      </c>
      <c r="B103" s="1">
        <v>45082.722905092596</v>
      </c>
      <c r="C103" t="s">
        <v>7</v>
      </c>
      <c r="D103">
        <v>5500</v>
      </c>
      <c r="E103">
        <v>3661</v>
      </c>
      <c r="F103" s="4" cm="1">
        <f t="array" ref="F10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04" spans="1:6" x14ac:dyDescent="0.25">
      <c r="A104" t="s">
        <v>5</v>
      </c>
      <c r="B104" s="1">
        <v>45082.560497685183</v>
      </c>
      <c r="C104" t="s">
        <v>7</v>
      </c>
      <c r="D104">
        <v>5500</v>
      </c>
      <c r="E104">
        <v>5230</v>
      </c>
      <c r="F104" s="4" cm="1">
        <f t="array" ref="F10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05" spans="1:6" x14ac:dyDescent="0.25">
      <c r="A105" t="s">
        <v>5</v>
      </c>
      <c r="B105" s="1">
        <v>45082.527754629627</v>
      </c>
      <c r="C105" t="s">
        <v>9</v>
      </c>
      <c r="D105">
        <v>15</v>
      </c>
      <c r="E105">
        <v>13.45</v>
      </c>
      <c r="F105" s="4" cm="1">
        <f t="array" ref="F10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6" spans="1:6" x14ac:dyDescent="0.25">
      <c r="A106" t="s">
        <v>5</v>
      </c>
      <c r="B106" s="1">
        <v>45081.910324074073</v>
      </c>
      <c r="C106" t="s">
        <v>6</v>
      </c>
      <c r="D106">
        <v>9.31</v>
      </c>
      <c r="E106">
        <v>8.16</v>
      </c>
      <c r="F106" s="4" cm="1">
        <f t="array" ref="F10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7448</v>
      </c>
    </row>
    <row r="107" spans="1:6" x14ac:dyDescent="0.25">
      <c r="A107" t="s">
        <v>5</v>
      </c>
      <c r="B107" s="1">
        <v>45080.923958333333</v>
      </c>
      <c r="C107" t="s">
        <v>9</v>
      </c>
      <c r="D107">
        <v>15</v>
      </c>
      <c r="E107">
        <v>13.45</v>
      </c>
      <c r="F107" s="4" cm="1">
        <f t="array" ref="F10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8" spans="1:6" x14ac:dyDescent="0.25">
      <c r="A108" t="s">
        <v>5</v>
      </c>
      <c r="B108" s="1">
        <v>45080.891331018516</v>
      </c>
      <c r="C108" t="s">
        <v>9</v>
      </c>
      <c r="D108">
        <v>15</v>
      </c>
      <c r="E108">
        <v>13.45</v>
      </c>
      <c r="F108" s="4" cm="1">
        <f t="array" ref="F10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09" spans="1:6" x14ac:dyDescent="0.25">
      <c r="A109" t="s">
        <v>5</v>
      </c>
      <c r="B109" s="1">
        <v>45080.59275462963</v>
      </c>
      <c r="C109" t="s">
        <v>7</v>
      </c>
      <c r="D109">
        <v>5500</v>
      </c>
      <c r="E109">
        <v>5230</v>
      </c>
      <c r="F109" s="4" cm="1">
        <f t="array" ref="F10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0" spans="1:6" x14ac:dyDescent="0.25">
      <c r="A110" t="s">
        <v>5</v>
      </c>
      <c r="B110" s="1">
        <v>45080.54892361111</v>
      </c>
      <c r="C110" t="s">
        <v>6</v>
      </c>
      <c r="D110">
        <v>9.33</v>
      </c>
      <c r="E110">
        <v>8.18</v>
      </c>
      <c r="F110" s="4" cm="1">
        <f t="array" ref="F11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7464</v>
      </c>
    </row>
    <row r="111" spans="1:6" x14ac:dyDescent="0.25">
      <c r="A111" t="s">
        <v>5</v>
      </c>
      <c r="B111" s="1">
        <v>45080.516817129632</v>
      </c>
      <c r="C111" t="s">
        <v>9</v>
      </c>
      <c r="D111">
        <v>15</v>
      </c>
      <c r="E111">
        <v>13.45</v>
      </c>
      <c r="F111" s="4" cm="1">
        <f t="array" ref="F11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12" spans="1:6" x14ac:dyDescent="0.25">
      <c r="A112" t="s">
        <v>5</v>
      </c>
      <c r="B112" s="1">
        <v>45080.461226851854</v>
      </c>
      <c r="C112" t="s">
        <v>7</v>
      </c>
      <c r="D112">
        <v>5500</v>
      </c>
      <c r="E112">
        <v>5230</v>
      </c>
      <c r="F112" s="4" cm="1">
        <f t="array" ref="F11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3" spans="1:6" x14ac:dyDescent="0.25">
      <c r="A113" t="s">
        <v>5</v>
      </c>
      <c r="B113" s="1">
        <v>45079.763356481482</v>
      </c>
      <c r="C113" t="s">
        <v>7</v>
      </c>
      <c r="D113">
        <v>5500</v>
      </c>
      <c r="E113">
        <v>5230</v>
      </c>
      <c r="F113" s="4" cm="1">
        <f t="array" ref="F11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4" spans="1:6" x14ac:dyDescent="0.25">
      <c r="A114" t="s">
        <v>5</v>
      </c>
      <c r="B114" s="1">
        <v>45079.39203703704</v>
      </c>
      <c r="C114" t="s">
        <v>9</v>
      </c>
      <c r="D114">
        <v>15</v>
      </c>
      <c r="E114">
        <v>13.45</v>
      </c>
      <c r="F114" s="4" cm="1">
        <f t="array" ref="F11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15" spans="1:6" x14ac:dyDescent="0.25">
      <c r="A115" t="s">
        <v>5</v>
      </c>
      <c r="B115" s="1">
        <v>45078.780046296299</v>
      </c>
      <c r="C115" t="s">
        <v>7</v>
      </c>
      <c r="D115">
        <v>5500</v>
      </c>
      <c r="E115">
        <v>5230</v>
      </c>
      <c r="F115" s="4" cm="1">
        <f t="array" ref="F11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6" spans="1:6" x14ac:dyDescent="0.25">
      <c r="A116" t="s">
        <v>5</v>
      </c>
      <c r="B116" s="1">
        <v>45078.517129629632</v>
      </c>
      <c r="C116" t="s">
        <v>7</v>
      </c>
      <c r="D116">
        <v>5500</v>
      </c>
      <c r="E116">
        <v>5230</v>
      </c>
      <c r="F116" s="4" cm="1">
        <f t="array" ref="F11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7" spans="1:6" x14ac:dyDescent="0.25">
      <c r="A117" t="s">
        <v>5</v>
      </c>
      <c r="B117" s="1">
        <v>45077.946898148148</v>
      </c>
      <c r="C117" t="s">
        <v>7</v>
      </c>
      <c r="D117">
        <v>5500</v>
      </c>
      <c r="E117">
        <v>5230</v>
      </c>
      <c r="F117" s="4" cm="1">
        <f t="array" ref="F11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8" spans="1:6" x14ac:dyDescent="0.25">
      <c r="A118" t="s">
        <v>5</v>
      </c>
      <c r="B118" s="1">
        <v>45077.678101851852</v>
      </c>
      <c r="C118" t="s">
        <v>7</v>
      </c>
      <c r="D118">
        <v>5500</v>
      </c>
      <c r="E118">
        <v>5230</v>
      </c>
      <c r="F118" s="4" cm="1">
        <f t="array" ref="F11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19" spans="1:6" x14ac:dyDescent="0.25">
      <c r="A119" t="s">
        <v>5</v>
      </c>
      <c r="B119" s="1">
        <v>45076.376423611109</v>
      </c>
      <c r="C119" t="s">
        <v>9</v>
      </c>
      <c r="D119">
        <v>15</v>
      </c>
      <c r="E119">
        <v>13.45</v>
      </c>
      <c r="F119" s="4" cm="1">
        <f t="array" ref="F11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20" spans="1:6" x14ac:dyDescent="0.25">
      <c r="A120" t="s">
        <v>5</v>
      </c>
      <c r="B120" s="1">
        <v>45076.101793981485</v>
      </c>
      <c r="C120" t="s">
        <v>7</v>
      </c>
      <c r="D120">
        <v>5500</v>
      </c>
      <c r="E120">
        <v>5230</v>
      </c>
      <c r="F120" s="4" cm="1">
        <f t="array" ref="F12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21" spans="1:6" x14ac:dyDescent="0.25">
      <c r="A121" t="s">
        <v>5</v>
      </c>
      <c r="B121" s="1">
        <v>45075.938483796293</v>
      </c>
      <c r="C121" t="s">
        <v>6</v>
      </c>
      <c r="D121">
        <v>9.41</v>
      </c>
      <c r="E121">
        <v>8.25</v>
      </c>
      <c r="F121" s="4" cm="1">
        <f t="array" ref="F12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7528</v>
      </c>
    </row>
    <row r="122" spans="1:6" x14ac:dyDescent="0.25">
      <c r="A122" t="s">
        <v>5</v>
      </c>
      <c r="B122" s="1">
        <v>45075.895335648151</v>
      </c>
      <c r="C122" t="s">
        <v>10</v>
      </c>
      <c r="D122">
        <v>147</v>
      </c>
      <c r="E122">
        <v>138.38</v>
      </c>
      <c r="F122" s="4" cm="1">
        <f t="array" ref="F12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4410</v>
      </c>
    </row>
    <row r="123" spans="1:6" x14ac:dyDescent="0.25">
      <c r="A123" t="s">
        <v>5</v>
      </c>
      <c r="B123" s="1">
        <v>45075.792141203703</v>
      </c>
      <c r="C123" t="s">
        <v>7</v>
      </c>
      <c r="D123">
        <v>5500</v>
      </c>
      <c r="E123">
        <v>5230</v>
      </c>
      <c r="F123" s="4" cm="1">
        <f t="array" ref="F12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24" spans="1:6" x14ac:dyDescent="0.25">
      <c r="A124" t="s">
        <v>5</v>
      </c>
      <c r="B124" s="1">
        <v>45075.746145833335</v>
      </c>
      <c r="C124" t="s">
        <v>7</v>
      </c>
      <c r="D124">
        <v>5500</v>
      </c>
      <c r="E124">
        <v>5230</v>
      </c>
      <c r="F124" s="4" cm="1">
        <f t="array" ref="F12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25" spans="1:6" x14ac:dyDescent="0.25">
      <c r="A125" t="s">
        <v>5</v>
      </c>
      <c r="B125" s="1">
        <v>45075.737442129626</v>
      </c>
      <c r="C125" t="s">
        <v>7</v>
      </c>
      <c r="D125">
        <v>5500</v>
      </c>
      <c r="E125">
        <v>5230</v>
      </c>
      <c r="F125" s="4" cm="1">
        <f t="array" ref="F12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26" spans="1:6" x14ac:dyDescent="0.25">
      <c r="A126" t="s">
        <v>5</v>
      </c>
      <c r="B126" s="1">
        <v>45075.707627314812</v>
      </c>
      <c r="C126" t="s">
        <v>9</v>
      </c>
      <c r="D126">
        <v>15</v>
      </c>
      <c r="E126">
        <v>13.45</v>
      </c>
      <c r="F126" s="4" cm="1">
        <f t="array" ref="F12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27" spans="1:6" x14ac:dyDescent="0.25">
      <c r="A127" t="s">
        <v>5</v>
      </c>
      <c r="B127" s="1">
        <v>45075.630520833336</v>
      </c>
      <c r="C127" t="s">
        <v>11</v>
      </c>
      <c r="D127">
        <v>1716</v>
      </c>
      <c r="E127">
        <v>1610.15</v>
      </c>
      <c r="F127" s="4" cm="1">
        <f t="array" ref="F12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5645.64</v>
      </c>
    </row>
    <row r="128" spans="1:6" x14ac:dyDescent="0.25">
      <c r="A128" t="s">
        <v>5</v>
      </c>
      <c r="B128" s="1">
        <v>45075.455555555556</v>
      </c>
      <c r="C128" t="s">
        <v>7</v>
      </c>
      <c r="D128">
        <v>5500</v>
      </c>
      <c r="E128">
        <v>5230</v>
      </c>
      <c r="F128" s="4" cm="1">
        <f t="array" ref="F12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29" spans="1:6" x14ac:dyDescent="0.25">
      <c r="A129" t="s">
        <v>5</v>
      </c>
      <c r="B129" s="1">
        <v>45075.405381944445</v>
      </c>
      <c r="C129" t="s">
        <v>7</v>
      </c>
      <c r="D129">
        <v>5500</v>
      </c>
      <c r="E129">
        <v>5230</v>
      </c>
      <c r="F129" s="4" cm="1">
        <f t="array" ref="F12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30" spans="1:6" x14ac:dyDescent="0.25">
      <c r="A130" t="s">
        <v>5</v>
      </c>
      <c r="B130" s="1">
        <v>45075.35396990741</v>
      </c>
      <c r="C130" t="s">
        <v>7</v>
      </c>
      <c r="D130">
        <v>5500</v>
      </c>
      <c r="E130">
        <v>5230</v>
      </c>
      <c r="F130" s="4" cm="1">
        <f t="array" ref="F13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31" spans="1:6" x14ac:dyDescent="0.25">
      <c r="A131" t="s">
        <v>5</v>
      </c>
      <c r="B131" s="1">
        <v>45075.149872685186</v>
      </c>
      <c r="C131" t="s">
        <v>9</v>
      </c>
      <c r="D131">
        <v>15</v>
      </c>
      <c r="E131">
        <v>13.45</v>
      </c>
      <c r="F131" s="4" cm="1">
        <f t="array" ref="F13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32" spans="1:6" x14ac:dyDescent="0.25">
      <c r="A132" t="s">
        <v>5</v>
      </c>
      <c r="B132" s="1">
        <v>45074.836446759262</v>
      </c>
      <c r="C132" t="s">
        <v>9</v>
      </c>
      <c r="D132">
        <v>15</v>
      </c>
      <c r="E132">
        <v>13.45</v>
      </c>
      <c r="F132" s="4" cm="1">
        <f t="array" ref="F13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33" spans="1:6" x14ac:dyDescent="0.25">
      <c r="A133" t="s">
        <v>5</v>
      </c>
      <c r="B133" s="1">
        <v>45074.785960648151</v>
      </c>
      <c r="C133" t="s">
        <v>7</v>
      </c>
      <c r="D133">
        <v>5500</v>
      </c>
      <c r="E133">
        <v>5230</v>
      </c>
      <c r="F133" s="4" cm="1">
        <f t="array" ref="F13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34" spans="1:6" x14ac:dyDescent="0.25">
      <c r="A134" t="s">
        <v>5</v>
      </c>
      <c r="B134" s="1">
        <v>45074.771863425929</v>
      </c>
      <c r="C134" t="s">
        <v>9</v>
      </c>
      <c r="D134">
        <v>15</v>
      </c>
      <c r="E134">
        <v>13.45</v>
      </c>
      <c r="F134" s="4" cm="1">
        <f t="array" ref="F13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35" spans="1:6" x14ac:dyDescent="0.25">
      <c r="A135" t="s">
        <v>5</v>
      </c>
      <c r="B135" s="1">
        <v>45074.751863425925</v>
      </c>
      <c r="C135" t="s">
        <v>11</v>
      </c>
      <c r="D135">
        <v>1715</v>
      </c>
      <c r="E135">
        <v>1609.02</v>
      </c>
      <c r="F135" s="4" cm="1">
        <f t="array" ref="F13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5642.35</v>
      </c>
    </row>
    <row r="136" spans="1:6" x14ac:dyDescent="0.25">
      <c r="A136" t="s">
        <v>5</v>
      </c>
      <c r="B136" s="1">
        <v>45072.465752314813</v>
      </c>
      <c r="C136" t="s">
        <v>12</v>
      </c>
      <c r="D136">
        <v>7299.03</v>
      </c>
      <c r="E136">
        <v>6811.09</v>
      </c>
      <c r="F136" s="4" cm="1">
        <f t="array" ref="F13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5520.9862919999996</v>
      </c>
    </row>
    <row r="137" spans="1:6" x14ac:dyDescent="0.25">
      <c r="A137" t="s">
        <v>5</v>
      </c>
      <c r="B137" s="1">
        <v>45071.532222222224</v>
      </c>
      <c r="C137" t="s">
        <v>14</v>
      </c>
      <c r="D137" s="4">
        <v>44143</v>
      </c>
      <c r="E137">
        <v>40994.03</v>
      </c>
      <c r="F137" s="4" cm="1">
        <f t="array" ref="F13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5438.4175999999998</v>
      </c>
    </row>
    <row r="138" spans="1:6" x14ac:dyDescent="0.25">
      <c r="A138" t="s">
        <v>5</v>
      </c>
      <c r="B138" s="1">
        <v>45071.474340277775</v>
      </c>
      <c r="C138" t="s">
        <v>9</v>
      </c>
      <c r="D138">
        <v>15</v>
      </c>
      <c r="E138">
        <v>13.45</v>
      </c>
      <c r="F138" s="4" cm="1">
        <f t="array" ref="F13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39" spans="1:6" x14ac:dyDescent="0.25">
      <c r="A139" t="s">
        <v>5</v>
      </c>
      <c r="B139" s="1">
        <v>45071.350659722222</v>
      </c>
      <c r="C139" t="s">
        <v>7</v>
      </c>
      <c r="D139">
        <v>5500</v>
      </c>
      <c r="E139">
        <v>5230</v>
      </c>
      <c r="F139" s="4" cm="1">
        <f t="array" ref="F13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40" spans="1:6" x14ac:dyDescent="0.25">
      <c r="A140" t="s">
        <v>5</v>
      </c>
      <c r="B140" s="1">
        <v>45071.306608796294</v>
      </c>
      <c r="C140" t="s">
        <v>9</v>
      </c>
      <c r="D140">
        <v>15</v>
      </c>
      <c r="E140">
        <v>13.45</v>
      </c>
      <c r="F140" s="4" cm="1">
        <f t="array" ref="F14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41" spans="1:6" x14ac:dyDescent="0.25">
      <c r="A141" t="s">
        <v>5</v>
      </c>
      <c r="B141" s="1">
        <v>45071.105925925927</v>
      </c>
      <c r="C141" t="s">
        <v>7</v>
      </c>
      <c r="D141">
        <v>5500</v>
      </c>
      <c r="E141">
        <v>5230</v>
      </c>
      <c r="F141" s="4" cm="1">
        <f t="array" ref="F14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42" spans="1:6" x14ac:dyDescent="0.25">
      <c r="A142" t="s">
        <v>5</v>
      </c>
      <c r="B142" s="1">
        <v>45069.59988425926</v>
      </c>
      <c r="C142" t="s">
        <v>7</v>
      </c>
      <c r="D142" s="4">
        <v>10500</v>
      </c>
      <c r="E142">
        <v>10030</v>
      </c>
      <c r="F142" s="4" cm="1">
        <f t="array" ref="F14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43" spans="1:6" x14ac:dyDescent="0.25">
      <c r="A143" t="s">
        <v>5</v>
      </c>
      <c r="B143" s="1">
        <v>45069.314768518518</v>
      </c>
      <c r="C143" t="s">
        <v>7</v>
      </c>
      <c r="D143" s="4">
        <v>10500</v>
      </c>
      <c r="E143">
        <v>10030</v>
      </c>
      <c r="F143" s="4" cm="1">
        <f t="array" ref="F14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44" spans="1:6" x14ac:dyDescent="0.25">
      <c r="A144" t="s">
        <v>5</v>
      </c>
      <c r="B144" s="1">
        <v>45069.295694444445</v>
      </c>
      <c r="C144" t="s">
        <v>7</v>
      </c>
      <c r="D144" s="4">
        <v>10500</v>
      </c>
      <c r="E144">
        <v>7021</v>
      </c>
      <c r="F144" s="4" cm="1">
        <f t="array" ref="F14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45" spans="1:6" x14ac:dyDescent="0.25">
      <c r="A145" t="s">
        <v>5</v>
      </c>
      <c r="B145" s="1">
        <v>45067.495578703703</v>
      </c>
      <c r="C145" t="s">
        <v>7</v>
      </c>
      <c r="D145" s="4">
        <v>10500</v>
      </c>
      <c r="E145">
        <v>10030</v>
      </c>
      <c r="F145" s="4" cm="1">
        <f t="array" ref="F14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46" spans="1:6" x14ac:dyDescent="0.25">
      <c r="A146" t="s">
        <v>5</v>
      </c>
      <c r="B146" s="1">
        <v>45067.321018518516</v>
      </c>
      <c r="C146" t="s">
        <v>9</v>
      </c>
      <c r="D146">
        <v>21</v>
      </c>
      <c r="E146">
        <v>19.03</v>
      </c>
      <c r="F146" s="4" cm="1">
        <f t="array" ref="F14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47" spans="1:6" x14ac:dyDescent="0.25">
      <c r="A147" t="s">
        <v>5</v>
      </c>
      <c r="B147" s="1">
        <v>45067.300625000003</v>
      </c>
      <c r="C147" t="s">
        <v>9</v>
      </c>
      <c r="D147">
        <v>21</v>
      </c>
      <c r="E147">
        <v>19.03</v>
      </c>
      <c r="F147" s="4" cm="1">
        <f t="array" ref="F14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48" spans="1:6" x14ac:dyDescent="0.25">
      <c r="A148" t="s">
        <v>5</v>
      </c>
      <c r="B148" s="1">
        <v>45066.98673611111</v>
      </c>
      <c r="C148" t="s">
        <v>6</v>
      </c>
      <c r="D148">
        <v>17.84</v>
      </c>
      <c r="E148">
        <v>16.09</v>
      </c>
      <c r="F148" s="4" cm="1">
        <f t="array" ref="F14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14272</v>
      </c>
    </row>
    <row r="149" spans="1:6" x14ac:dyDescent="0.25">
      <c r="A149" t="s">
        <v>5</v>
      </c>
      <c r="B149" s="1">
        <v>45067.066678240742</v>
      </c>
      <c r="C149" t="s">
        <v>7</v>
      </c>
      <c r="D149" s="4">
        <v>10500</v>
      </c>
      <c r="E149">
        <v>7021</v>
      </c>
      <c r="F149" s="4" cm="1">
        <f t="array" ref="F14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50" spans="1:6" x14ac:dyDescent="0.25">
      <c r="A150" t="s">
        <v>5</v>
      </c>
      <c r="B150" s="1">
        <v>45066.881990740738</v>
      </c>
      <c r="C150" t="s">
        <v>6</v>
      </c>
      <c r="D150">
        <v>17.84</v>
      </c>
      <c r="E150">
        <v>16.09</v>
      </c>
      <c r="F150" s="4" cm="1">
        <f t="array" ref="F15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14272</v>
      </c>
    </row>
    <row r="151" spans="1:6" x14ac:dyDescent="0.25">
      <c r="A151" t="s">
        <v>5</v>
      </c>
      <c r="B151" s="1">
        <v>45066.805347222224</v>
      </c>
      <c r="C151" t="s">
        <v>9</v>
      </c>
      <c r="D151">
        <v>21</v>
      </c>
      <c r="E151">
        <v>19.03</v>
      </c>
      <c r="F151" s="4" cm="1">
        <f t="array" ref="F15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52" spans="1:6" x14ac:dyDescent="0.25">
      <c r="A152" t="s">
        <v>5</v>
      </c>
      <c r="B152" s="1">
        <v>45066.739687499998</v>
      </c>
      <c r="C152" t="s">
        <v>9</v>
      </c>
      <c r="D152">
        <v>21</v>
      </c>
      <c r="E152">
        <v>19.03</v>
      </c>
      <c r="F152" s="4" cm="1">
        <f t="array" ref="F15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53" spans="1:6" x14ac:dyDescent="0.25">
      <c r="A153" t="s">
        <v>5</v>
      </c>
      <c r="B153" s="1">
        <v>45066.482719907406</v>
      </c>
      <c r="C153" t="s">
        <v>7</v>
      </c>
      <c r="D153" s="4">
        <v>10500</v>
      </c>
      <c r="E153">
        <v>10030</v>
      </c>
      <c r="F153" s="4" cm="1">
        <f t="array" ref="F15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54" spans="1:6" x14ac:dyDescent="0.25">
      <c r="A154" t="s">
        <v>5</v>
      </c>
      <c r="B154" s="1">
        <v>45066.25273148148</v>
      </c>
      <c r="C154" t="s">
        <v>7</v>
      </c>
      <c r="D154" s="4">
        <v>10500</v>
      </c>
      <c r="E154">
        <v>10030</v>
      </c>
      <c r="F154" s="4" cm="1">
        <f t="array" ref="F15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55" spans="1:6" x14ac:dyDescent="0.25">
      <c r="A155" t="s">
        <v>5</v>
      </c>
      <c r="B155" s="1">
        <v>45065.158078703702</v>
      </c>
      <c r="C155" t="s">
        <v>9</v>
      </c>
      <c r="D155">
        <v>21</v>
      </c>
      <c r="E155">
        <v>19.03</v>
      </c>
      <c r="F155" s="4" cm="1">
        <f t="array" ref="F15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56" spans="1:6" x14ac:dyDescent="0.25">
      <c r="A156" t="s">
        <v>5</v>
      </c>
      <c r="B156" s="1">
        <v>45064.586678240739</v>
      </c>
      <c r="C156" t="s">
        <v>9</v>
      </c>
      <c r="D156">
        <v>21</v>
      </c>
      <c r="E156">
        <v>19.03</v>
      </c>
      <c r="F156" s="4" cm="1">
        <f t="array" ref="F15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14700</v>
      </c>
    </row>
    <row r="157" spans="1:6" x14ac:dyDescent="0.25">
      <c r="A157" t="s">
        <v>5</v>
      </c>
      <c r="B157" s="1">
        <v>45063.951990740738</v>
      </c>
      <c r="C157" t="s">
        <v>7</v>
      </c>
      <c r="D157" s="4">
        <v>10500</v>
      </c>
      <c r="E157">
        <v>10030</v>
      </c>
      <c r="F157" s="4" cm="1">
        <f t="array" ref="F15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58" spans="1:6" x14ac:dyDescent="0.25">
      <c r="A158" t="s">
        <v>5</v>
      </c>
      <c r="B158" s="1">
        <v>45063.83216435185</v>
      </c>
      <c r="C158" t="s">
        <v>6</v>
      </c>
      <c r="D158">
        <v>17.829999999999998</v>
      </c>
      <c r="E158">
        <v>16.079999999999998</v>
      </c>
      <c r="F158" s="4" cm="1">
        <f t="array" ref="F15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14263.999999999998</v>
      </c>
    </row>
    <row r="159" spans="1:6" x14ac:dyDescent="0.25">
      <c r="A159" t="s">
        <v>5</v>
      </c>
      <c r="B159" s="1">
        <v>45063.499050925922</v>
      </c>
      <c r="C159" t="s">
        <v>6</v>
      </c>
      <c r="D159">
        <v>17.829999999999998</v>
      </c>
      <c r="E159">
        <v>16.079999999999998</v>
      </c>
      <c r="F159" s="4" cm="1">
        <f t="array" ref="F15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14263.999999999998</v>
      </c>
    </row>
    <row r="160" spans="1:6" x14ac:dyDescent="0.25">
      <c r="A160" t="s">
        <v>5</v>
      </c>
      <c r="B160" s="1">
        <v>45062.661828703705</v>
      </c>
      <c r="C160" t="s">
        <v>7</v>
      </c>
      <c r="D160" s="4">
        <v>10500</v>
      </c>
      <c r="E160">
        <v>10030</v>
      </c>
      <c r="F160" s="4" cm="1">
        <f t="array" ref="F16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10500</v>
      </c>
    </row>
    <row r="161" spans="1:6" x14ac:dyDescent="0.25">
      <c r="A161" t="s">
        <v>5</v>
      </c>
      <c r="B161" s="1">
        <v>45062.49423611111</v>
      </c>
      <c r="C161" t="s">
        <v>7</v>
      </c>
      <c r="D161">
        <v>5500</v>
      </c>
      <c r="E161">
        <v>5230</v>
      </c>
      <c r="F161" s="4" cm="1">
        <f t="array" ref="F16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62" spans="1:6" x14ac:dyDescent="0.25">
      <c r="A162" t="s">
        <v>5</v>
      </c>
      <c r="B162" s="1">
        <v>45062.483206018522</v>
      </c>
      <c r="C162" t="s">
        <v>6</v>
      </c>
      <c r="D162">
        <v>9.3000000000000007</v>
      </c>
      <c r="E162">
        <v>8.15</v>
      </c>
      <c r="F162" s="4" cm="1">
        <f t="array" ref="F16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7440.0000000000009</v>
      </c>
    </row>
    <row r="163" spans="1:6" x14ac:dyDescent="0.25">
      <c r="A163" t="s">
        <v>5</v>
      </c>
      <c r="B163" s="1">
        <v>45062.356759259259</v>
      </c>
      <c r="C163" t="s">
        <v>9</v>
      </c>
      <c r="D163">
        <v>14</v>
      </c>
      <c r="E163">
        <v>12.52</v>
      </c>
      <c r="F163" s="4" cm="1">
        <f t="array" ref="F16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64" spans="1:6" x14ac:dyDescent="0.25">
      <c r="A164" t="s">
        <v>5</v>
      </c>
      <c r="B164" s="1">
        <v>45062.213171296295</v>
      </c>
      <c r="C164" t="s">
        <v>7</v>
      </c>
      <c r="D164">
        <v>5500</v>
      </c>
      <c r="E164">
        <v>5230</v>
      </c>
      <c r="F164" s="4" cm="1">
        <f t="array" ref="F16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65" spans="1:6" x14ac:dyDescent="0.25">
      <c r="A165" t="s">
        <v>5</v>
      </c>
      <c r="B165" s="1">
        <v>45061.841898148145</v>
      </c>
      <c r="C165" t="s">
        <v>6</v>
      </c>
      <c r="D165">
        <v>9.3000000000000007</v>
      </c>
      <c r="E165">
        <v>8.15</v>
      </c>
      <c r="F165" s="4" cm="1">
        <f t="array" ref="F16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7440.0000000000009</v>
      </c>
    </row>
    <row r="166" spans="1:6" x14ac:dyDescent="0.25">
      <c r="A166" t="s">
        <v>5</v>
      </c>
      <c r="B166" s="1">
        <v>45061.713703703703</v>
      </c>
      <c r="C166" t="s">
        <v>12</v>
      </c>
      <c r="D166">
        <v>7171.38</v>
      </c>
      <c r="E166">
        <v>6691.1</v>
      </c>
      <c r="F166" s="4" cm="1">
        <f t="array" ref="F16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5424.4318320000002</v>
      </c>
    </row>
    <row r="167" spans="1:6" x14ac:dyDescent="0.25">
      <c r="A167" t="s">
        <v>5</v>
      </c>
      <c r="B167" s="1">
        <v>45061.683645833335</v>
      </c>
      <c r="C167" t="s">
        <v>9</v>
      </c>
      <c r="D167">
        <v>14</v>
      </c>
      <c r="E167">
        <v>8.7639999999999993</v>
      </c>
      <c r="F167" s="4" cm="1">
        <f t="array" ref="F16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68" spans="1:6" x14ac:dyDescent="0.25">
      <c r="A168" t="s">
        <v>5</v>
      </c>
      <c r="B168" s="1">
        <v>45061.53800925926</v>
      </c>
      <c r="C168" t="s">
        <v>7</v>
      </c>
      <c r="D168">
        <v>5500</v>
      </c>
      <c r="E168">
        <v>5230</v>
      </c>
      <c r="F168" s="4" cm="1">
        <f t="array" ref="F16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69" spans="1:6" x14ac:dyDescent="0.25">
      <c r="A169" t="s">
        <v>5</v>
      </c>
      <c r="B169" s="1">
        <v>45061.512337962966</v>
      </c>
      <c r="C169" t="s">
        <v>9</v>
      </c>
      <c r="D169">
        <v>14</v>
      </c>
      <c r="E169">
        <v>12.52</v>
      </c>
      <c r="F169" s="4" cm="1">
        <f t="array" ref="F16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70" spans="1:6" x14ac:dyDescent="0.25">
      <c r="A170" t="s">
        <v>5</v>
      </c>
      <c r="B170" s="1">
        <v>45061.393946759257</v>
      </c>
      <c r="C170" t="s">
        <v>11</v>
      </c>
      <c r="D170">
        <v>1691</v>
      </c>
      <c r="E170">
        <v>1586.24</v>
      </c>
      <c r="F170" s="4" cm="1">
        <f t="array" ref="F17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5563.39</v>
      </c>
    </row>
    <row r="171" spans="1:6" x14ac:dyDescent="0.25">
      <c r="A171" t="s">
        <v>5</v>
      </c>
      <c r="B171" s="1">
        <v>45061.295949074076</v>
      </c>
      <c r="C171" t="s">
        <v>7</v>
      </c>
      <c r="D171">
        <v>5500</v>
      </c>
      <c r="E171">
        <v>5230</v>
      </c>
      <c r="F171" s="4" cm="1">
        <f t="array" ref="F17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72" spans="1:6" x14ac:dyDescent="0.25">
      <c r="A172" t="s">
        <v>5</v>
      </c>
      <c r="B172" s="1">
        <v>45061.057719907411</v>
      </c>
      <c r="C172" t="s">
        <v>9</v>
      </c>
      <c r="D172">
        <v>14</v>
      </c>
      <c r="E172">
        <v>12.52</v>
      </c>
      <c r="F172" s="4" cm="1">
        <f t="array" ref="F17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73" spans="1:6" x14ac:dyDescent="0.25">
      <c r="A173" t="s">
        <v>5</v>
      </c>
      <c r="B173" s="1">
        <v>45061.050787037035</v>
      </c>
      <c r="C173" t="s">
        <v>7</v>
      </c>
      <c r="D173">
        <v>5500</v>
      </c>
      <c r="E173">
        <v>5230</v>
      </c>
      <c r="F173" s="4" cm="1">
        <f t="array" ref="F17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74" spans="1:6" x14ac:dyDescent="0.25">
      <c r="A174" t="s">
        <v>5</v>
      </c>
      <c r="B174" s="1">
        <v>45060.966377314813</v>
      </c>
      <c r="C174" t="s">
        <v>10</v>
      </c>
      <c r="D174">
        <v>154</v>
      </c>
      <c r="E174">
        <v>145.01</v>
      </c>
      <c r="F174" s="4" cm="1">
        <f t="array" ref="F17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4620</v>
      </c>
    </row>
    <row r="175" spans="1:6" x14ac:dyDescent="0.25">
      <c r="A175" t="s">
        <v>5</v>
      </c>
      <c r="B175" s="1">
        <v>45060.87704861111</v>
      </c>
      <c r="C175" t="s">
        <v>7</v>
      </c>
      <c r="D175">
        <v>5500</v>
      </c>
      <c r="E175">
        <v>3661</v>
      </c>
      <c r="F175" s="4" cm="1">
        <f t="array" ref="F17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76" spans="1:6" x14ac:dyDescent="0.25">
      <c r="A176" t="s">
        <v>5</v>
      </c>
      <c r="B176" s="1">
        <v>45060.700775462959</v>
      </c>
      <c r="C176" t="s">
        <v>9</v>
      </c>
      <c r="D176">
        <v>14</v>
      </c>
      <c r="E176">
        <v>12.52</v>
      </c>
      <c r="F176" s="4" cm="1">
        <f t="array" ref="F17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77" spans="1:6" x14ac:dyDescent="0.25">
      <c r="A177" t="s">
        <v>5</v>
      </c>
      <c r="B177" s="1">
        <v>45060.657129629632</v>
      </c>
      <c r="C177" t="s">
        <v>9</v>
      </c>
      <c r="D177">
        <v>14</v>
      </c>
      <c r="E177">
        <v>12.52</v>
      </c>
      <c r="F177" s="4" cm="1">
        <f t="array" ref="F17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78" spans="1:6" x14ac:dyDescent="0.25">
      <c r="A178" t="s">
        <v>5</v>
      </c>
      <c r="B178" s="1">
        <v>45060.65420138889</v>
      </c>
      <c r="C178" t="s">
        <v>9</v>
      </c>
      <c r="D178">
        <v>14</v>
      </c>
      <c r="E178">
        <v>12.52</v>
      </c>
      <c r="F178" s="4" cm="1">
        <f t="array" ref="F17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79" spans="1:6" x14ac:dyDescent="0.25">
      <c r="A179" t="s">
        <v>5</v>
      </c>
      <c r="B179" s="1">
        <v>45060.641203703701</v>
      </c>
      <c r="C179" t="s">
        <v>7</v>
      </c>
      <c r="D179">
        <v>5500</v>
      </c>
      <c r="E179">
        <v>3661</v>
      </c>
      <c r="F179" s="4" cm="1">
        <f t="array" ref="F17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0" spans="1:6" x14ac:dyDescent="0.25">
      <c r="A180" t="s">
        <v>5</v>
      </c>
      <c r="B180" s="1">
        <v>45060.538310185184</v>
      </c>
      <c r="C180" t="s">
        <v>7</v>
      </c>
      <c r="D180">
        <v>5500</v>
      </c>
      <c r="E180">
        <v>5230</v>
      </c>
      <c r="F180" s="4" cm="1">
        <f t="array" ref="F18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1" spans="1:6" x14ac:dyDescent="0.25">
      <c r="A181" t="s">
        <v>5</v>
      </c>
      <c r="B181" s="1">
        <v>45060.530324074076</v>
      </c>
      <c r="C181" t="s">
        <v>13</v>
      </c>
      <c r="D181">
        <v>229.93</v>
      </c>
      <c r="E181">
        <v>214.13</v>
      </c>
      <c r="F181" s="4" cm="1">
        <f t="array" ref="F18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9091.4321999999993</v>
      </c>
    </row>
    <row r="182" spans="1:6" x14ac:dyDescent="0.25">
      <c r="A182" t="s">
        <v>5</v>
      </c>
      <c r="B182" s="1">
        <v>45060.52621527778</v>
      </c>
      <c r="C182" t="s">
        <v>7</v>
      </c>
      <c r="D182">
        <v>5500</v>
      </c>
      <c r="E182">
        <v>3661</v>
      </c>
      <c r="F182" s="4" cm="1">
        <f t="array" ref="F18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3" spans="1:6" x14ac:dyDescent="0.25">
      <c r="A183" t="s">
        <v>5</v>
      </c>
      <c r="B183" s="1">
        <v>45060.392534722225</v>
      </c>
      <c r="C183" t="s">
        <v>7</v>
      </c>
      <c r="D183">
        <v>5500</v>
      </c>
      <c r="E183">
        <v>5230</v>
      </c>
      <c r="F183" s="4" cm="1">
        <f t="array" ref="F18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4" spans="1:6" x14ac:dyDescent="0.25">
      <c r="A184" t="s">
        <v>5</v>
      </c>
      <c r="B184" s="1">
        <v>45060.395405092589</v>
      </c>
      <c r="C184" t="s">
        <v>7</v>
      </c>
      <c r="D184">
        <v>5500</v>
      </c>
      <c r="E184">
        <v>5230</v>
      </c>
      <c r="F184" s="4" cm="1">
        <f t="array" ref="F18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5" spans="1:6" x14ac:dyDescent="0.25">
      <c r="A185" t="s">
        <v>5</v>
      </c>
      <c r="B185" s="1">
        <v>45059.96570601852</v>
      </c>
      <c r="C185" t="s">
        <v>6</v>
      </c>
      <c r="D185">
        <v>9.32</v>
      </c>
      <c r="E185">
        <v>5.7190000000000003</v>
      </c>
      <c r="F185" s="4" cm="1">
        <f t="array" ref="F18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7456</v>
      </c>
    </row>
    <row r="186" spans="1:6" x14ac:dyDescent="0.25">
      <c r="A186" t="s">
        <v>5</v>
      </c>
      <c r="B186" s="1">
        <v>45059.927453703705</v>
      </c>
      <c r="C186" t="s">
        <v>7</v>
      </c>
      <c r="D186">
        <v>5500</v>
      </c>
      <c r="E186">
        <v>5230</v>
      </c>
      <c r="F186" s="4" cm="1">
        <f t="array" ref="F18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7" spans="1:6" x14ac:dyDescent="0.25">
      <c r="A187" t="s">
        <v>5</v>
      </c>
      <c r="B187" s="1">
        <v>45059.867210648146</v>
      </c>
      <c r="C187" t="s">
        <v>7</v>
      </c>
      <c r="D187">
        <v>5500</v>
      </c>
      <c r="E187">
        <v>3661</v>
      </c>
      <c r="F187" s="4" cm="1">
        <f t="array" ref="F18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88" spans="1:6" x14ac:dyDescent="0.25">
      <c r="A188" t="s">
        <v>5</v>
      </c>
      <c r="B188" s="1">
        <v>45059.847500000003</v>
      </c>
      <c r="C188" t="s">
        <v>6</v>
      </c>
      <c r="D188">
        <v>9.32</v>
      </c>
      <c r="E188">
        <v>5.3105000000000002</v>
      </c>
      <c r="F188" s="4" cm="1">
        <f t="array" ref="F18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7456</v>
      </c>
    </row>
    <row r="189" spans="1:6" x14ac:dyDescent="0.25">
      <c r="A189" t="s">
        <v>5</v>
      </c>
      <c r="B189" s="1">
        <v>45059.852280092593</v>
      </c>
      <c r="C189" t="s">
        <v>7</v>
      </c>
      <c r="D189">
        <v>5500</v>
      </c>
      <c r="E189">
        <v>5230</v>
      </c>
      <c r="F189" s="4" cm="1">
        <f t="array" ref="F18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0" spans="1:6" x14ac:dyDescent="0.25">
      <c r="A190" t="s">
        <v>5</v>
      </c>
      <c r="B190" s="1">
        <v>45059.844641203701</v>
      </c>
      <c r="C190" t="s">
        <v>7</v>
      </c>
      <c r="D190">
        <v>5500</v>
      </c>
      <c r="E190">
        <v>3661</v>
      </c>
      <c r="F190" s="4" cm="1">
        <f t="array" ref="F19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1" spans="1:6" x14ac:dyDescent="0.25">
      <c r="A191" t="s">
        <v>5</v>
      </c>
      <c r="B191" s="1">
        <v>45059.820381944446</v>
      </c>
      <c r="C191" t="s">
        <v>6</v>
      </c>
      <c r="D191">
        <v>9.32</v>
      </c>
      <c r="E191">
        <v>8.17</v>
      </c>
      <c r="F191" s="4" cm="1">
        <f t="array" ref="F19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7456</v>
      </c>
    </row>
    <row r="192" spans="1:6" x14ac:dyDescent="0.25">
      <c r="A192" t="s">
        <v>5</v>
      </c>
      <c r="B192" s="1">
        <v>45059.770729166667</v>
      </c>
      <c r="C192" t="s">
        <v>7</v>
      </c>
      <c r="D192">
        <v>5500</v>
      </c>
      <c r="E192">
        <v>5230</v>
      </c>
      <c r="F192" s="4" cm="1">
        <f t="array" ref="F19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3" spans="1:6" x14ac:dyDescent="0.25">
      <c r="A193" t="s">
        <v>5</v>
      </c>
      <c r="B193" s="1">
        <v>45059.723124999997</v>
      </c>
      <c r="C193" t="s">
        <v>9</v>
      </c>
      <c r="D193">
        <v>14</v>
      </c>
      <c r="E193">
        <v>12.52</v>
      </c>
      <c r="F193" s="4" cm="1">
        <f t="array" ref="F19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194" spans="1:6" x14ac:dyDescent="0.25">
      <c r="A194" t="s">
        <v>5</v>
      </c>
      <c r="B194" s="1">
        <v>45059.672268518516</v>
      </c>
      <c r="C194" t="s">
        <v>7</v>
      </c>
      <c r="D194">
        <v>5500</v>
      </c>
      <c r="E194">
        <v>5230</v>
      </c>
      <c r="F194" s="4" cm="1">
        <f t="array" ref="F19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5" spans="1:6" x14ac:dyDescent="0.25">
      <c r="A195" t="s">
        <v>5</v>
      </c>
      <c r="B195" s="1">
        <v>45059.643819444442</v>
      </c>
      <c r="C195" t="s">
        <v>6</v>
      </c>
      <c r="D195">
        <v>9.32</v>
      </c>
      <c r="E195">
        <v>8.17</v>
      </c>
      <c r="F195" s="4" cm="1">
        <f t="array" ref="F19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7456</v>
      </c>
    </row>
    <row r="196" spans="1:6" x14ac:dyDescent="0.25">
      <c r="A196" t="s">
        <v>5</v>
      </c>
      <c r="B196" s="1">
        <v>45059.377488425926</v>
      </c>
      <c r="C196" t="s">
        <v>7</v>
      </c>
      <c r="D196">
        <v>5500</v>
      </c>
      <c r="E196">
        <v>5230</v>
      </c>
      <c r="F196" s="4" cm="1">
        <f t="array" ref="F19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7" spans="1:6" x14ac:dyDescent="0.25">
      <c r="A197" t="s">
        <v>5</v>
      </c>
      <c r="B197" s="1">
        <v>45059.268877314818</v>
      </c>
      <c r="C197" t="s">
        <v>7</v>
      </c>
      <c r="D197">
        <v>5500</v>
      </c>
      <c r="E197">
        <v>5230</v>
      </c>
      <c r="F197" s="4" cm="1">
        <f t="array" ref="F19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8" spans="1:6" x14ac:dyDescent="0.25">
      <c r="A198" t="s">
        <v>5</v>
      </c>
      <c r="B198" s="1">
        <v>45058.911273148151</v>
      </c>
      <c r="C198" t="s">
        <v>7</v>
      </c>
      <c r="D198">
        <v>5500</v>
      </c>
      <c r="E198">
        <v>5230</v>
      </c>
      <c r="F198" s="4" cm="1">
        <f t="array" ref="F19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199" spans="1:6" x14ac:dyDescent="0.25">
      <c r="A199" t="s">
        <v>5</v>
      </c>
      <c r="B199" s="1">
        <v>45058.732905092591</v>
      </c>
      <c r="C199" t="s">
        <v>7</v>
      </c>
      <c r="D199">
        <v>5500</v>
      </c>
      <c r="E199">
        <v>5230</v>
      </c>
      <c r="F199" s="4" cm="1">
        <f t="array" ref="F19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0" spans="1:6" x14ac:dyDescent="0.25">
      <c r="A200" t="s">
        <v>5</v>
      </c>
      <c r="B200" s="1">
        <v>45058.406666666669</v>
      </c>
      <c r="C200" t="s">
        <v>7</v>
      </c>
      <c r="D200">
        <v>5500</v>
      </c>
      <c r="E200">
        <v>3661</v>
      </c>
      <c r="F200" s="4" cm="1">
        <f t="array" ref="F20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1" spans="1:6" x14ac:dyDescent="0.25">
      <c r="A201" t="s">
        <v>5</v>
      </c>
      <c r="B201" s="1">
        <v>45057.889004629629</v>
      </c>
      <c r="C201" t="s">
        <v>7</v>
      </c>
      <c r="D201">
        <v>5500</v>
      </c>
      <c r="E201">
        <v>5230</v>
      </c>
      <c r="F201" s="4" cm="1">
        <f t="array" ref="F20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2" spans="1:6" x14ac:dyDescent="0.25">
      <c r="A202" t="s">
        <v>5</v>
      </c>
      <c r="B202" s="1">
        <v>45057.886284722219</v>
      </c>
      <c r="C202" t="s">
        <v>9</v>
      </c>
      <c r="D202">
        <v>14</v>
      </c>
      <c r="E202">
        <v>8.1379999999999999</v>
      </c>
      <c r="F202" s="4" cm="1">
        <f t="array" ref="F20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03" spans="1:6" x14ac:dyDescent="0.25">
      <c r="A203" t="s">
        <v>5</v>
      </c>
      <c r="B203" s="1">
        <v>45057.651875000003</v>
      </c>
      <c r="C203" t="s">
        <v>6</v>
      </c>
      <c r="D203">
        <v>9.23</v>
      </c>
      <c r="E203">
        <v>5.6559999999999997</v>
      </c>
      <c r="F203" s="4" cm="1">
        <f t="array" ref="F20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7384</v>
      </c>
    </row>
    <row r="204" spans="1:6" x14ac:dyDescent="0.25">
      <c r="A204" t="s">
        <v>5</v>
      </c>
      <c r="B204" s="1">
        <v>45057.350231481483</v>
      </c>
      <c r="C204" t="s">
        <v>7</v>
      </c>
      <c r="D204">
        <v>5500</v>
      </c>
      <c r="E204">
        <v>5230</v>
      </c>
      <c r="F204" s="4" cm="1">
        <f t="array" ref="F20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5" spans="1:6" x14ac:dyDescent="0.25">
      <c r="A205" t="s">
        <v>5</v>
      </c>
      <c r="B205" s="1">
        <v>45056.892013888886</v>
      </c>
      <c r="C205" t="s">
        <v>9</v>
      </c>
      <c r="D205">
        <v>14</v>
      </c>
      <c r="E205">
        <v>12.52</v>
      </c>
      <c r="F205" s="4" cm="1">
        <f t="array" ref="F20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06" spans="1:6" x14ac:dyDescent="0.25">
      <c r="A206" t="s">
        <v>5</v>
      </c>
      <c r="B206" s="1">
        <v>45056.759791666664</v>
      </c>
      <c r="C206" t="s">
        <v>6</v>
      </c>
      <c r="D206">
        <v>9.2200000000000006</v>
      </c>
      <c r="E206">
        <v>5.2454999999999998</v>
      </c>
      <c r="F206" s="4" cm="1">
        <f t="array" ref="F20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7376.0000000000009</v>
      </c>
    </row>
    <row r="207" spans="1:6" x14ac:dyDescent="0.25">
      <c r="A207" t="s">
        <v>5</v>
      </c>
      <c r="B207" s="1">
        <v>45056.714155092595</v>
      </c>
      <c r="C207" t="s">
        <v>7</v>
      </c>
      <c r="D207">
        <v>5500</v>
      </c>
      <c r="E207">
        <v>3661</v>
      </c>
      <c r="F207" s="4" cm="1">
        <f t="array" ref="F20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8" spans="1:6" x14ac:dyDescent="0.25">
      <c r="A208" t="s">
        <v>5</v>
      </c>
      <c r="B208" s="1">
        <v>45056.686631944445</v>
      </c>
      <c r="C208" t="s">
        <v>7</v>
      </c>
      <c r="D208">
        <v>5500</v>
      </c>
      <c r="E208">
        <v>5230</v>
      </c>
      <c r="F208" s="4" cm="1">
        <f t="array" ref="F20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09" spans="1:6" x14ac:dyDescent="0.25">
      <c r="A209" t="s">
        <v>5</v>
      </c>
      <c r="B209" s="1">
        <v>45056.483657407407</v>
      </c>
      <c r="C209" t="s">
        <v>7</v>
      </c>
      <c r="D209">
        <v>5500</v>
      </c>
      <c r="E209">
        <v>5230</v>
      </c>
      <c r="F209" s="4" cm="1">
        <f t="array" ref="F20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10" spans="1:6" x14ac:dyDescent="0.25">
      <c r="A210" t="s">
        <v>5</v>
      </c>
      <c r="B210" s="1">
        <v>45056.385347222225</v>
      </c>
      <c r="C210" t="s">
        <v>10</v>
      </c>
      <c r="D210">
        <v>156</v>
      </c>
      <c r="E210">
        <v>146.28</v>
      </c>
      <c r="F210" s="4" cm="1">
        <f t="array" ref="F21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4680</v>
      </c>
    </row>
    <row r="211" spans="1:6" x14ac:dyDescent="0.25">
      <c r="A211" t="s">
        <v>5</v>
      </c>
      <c r="B211" s="1">
        <v>45056.344629629632</v>
      </c>
      <c r="C211" t="s">
        <v>9</v>
      </c>
      <c r="D211">
        <v>14</v>
      </c>
      <c r="E211">
        <v>8.1379999999999999</v>
      </c>
      <c r="F211" s="4" cm="1">
        <f t="array" ref="F21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12" spans="1:6" x14ac:dyDescent="0.25">
      <c r="A212" t="s">
        <v>5</v>
      </c>
      <c r="B212" s="1">
        <v>45056.039965277778</v>
      </c>
      <c r="C212" t="s">
        <v>9</v>
      </c>
      <c r="D212">
        <v>14</v>
      </c>
      <c r="E212">
        <v>8.7639999999999993</v>
      </c>
      <c r="F212" s="4" cm="1">
        <f t="array" ref="F21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13" spans="1:6" x14ac:dyDescent="0.25">
      <c r="A213" t="s">
        <v>5</v>
      </c>
      <c r="B213" s="1">
        <v>45055.751157407409</v>
      </c>
      <c r="C213" t="s">
        <v>9</v>
      </c>
      <c r="D213">
        <v>14</v>
      </c>
      <c r="E213">
        <v>8.7639999999999993</v>
      </c>
      <c r="F213" s="4" cm="1">
        <f t="array" ref="F21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14" spans="1:6" x14ac:dyDescent="0.25">
      <c r="A214" t="s">
        <v>5</v>
      </c>
      <c r="B214" s="1">
        <v>45055.552499999998</v>
      </c>
      <c r="C214" t="s">
        <v>7</v>
      </c>
      <c r="D214">
        <v>5500</v>
      </c>
      <c r="E214">
        <v>5230</v>
      </c>
      <c r="F214" s="4" cm="1">
        <f t="array" ref="F21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15" spans="1:6" x14ac:dyDescent="0.25">
      <c r="A215" t="s">
        <v>5</v>
      </c>
      <c r="B215" s="1">
        <v>45054.960405092592</v>
      </c>
      <c r="C215" t="s">
        <v>7</v>
      </c>
      <c r="D215">
        <v>5500</v>
      </c>
      <c r="E215">
        <v>3661</v>
      </c>
      <c r="F215" s="4" cm="1">
        <f t="array" ref="F21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16" spans="1:6" x14ac:dyDescent="0.25">
      <c r="A216" t="s">
        <v>5</v>
      </c>
      <c r="B216" s="1">
        <v>45054.592881944445</v>
      </c>
      <c r="C216" t="s">
        <v>9</v>
      </c>
      <c r="D216">
        <v>14</v>
      </c>
      <c r="E216">
        <v>12.52</v>
      </c>
      <c r="F216" s="4" cm="1">
        <f t="array" ref="F21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17" spans="1:6" x14ac:dyDescent="0.25">
      <c r="A217" t="s">
        <v>5</v>
      </c>
      <c r="B217" s="1">
        <v>45054.336782407408</v>
      </c>
      <c r="C217" t="s">
        <v>15</v>
      </c>
      <c r="D217" s="4">
        <v>28162</v>
      </c>
      <c r="E217">
        <v>18319.698</v>
      </c>
      <c r="F217" s="4" cm="1">
        <f t="array" ref="F21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5525.3844000000008</v>
      </c>
    </row>
    <row r="218" spans="1:6" x14ac:dyDescent="0.25">
      <c r="A218" t="s">
        <v>5</v>
      </c>
      <c r="B218" s="1">
        <v>45054.313854166663</v>
      </c>
      <c r="C218" t="s">
        <v>7</v>
      </c>
      <c r="D218">
        <v>5500</v>
      </c>
      <c r="E218">
        <v>3661</v>
      </c>
      <c r="F218" s="4" cm="1">
        <f t="array" ref="F21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19" spans="1:6" x14ac:dyDescent="0.25">
      <c r="A219" t="s">
        <v>5</v>
      </c>
      <c r="B219" s="1">
        <v>45053.784814814811</v>
      </c>
      <c r="C219" t="s">
        <v>6</v>
      </c>
      <c r="D219">
        <v>9.1999999999999993</v>
      </c>
      <c r="E219">
        <v>7.78</v>
      </c>
      <c r="F219" s="4" cm="1">
        <f t="array" ref="F21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7359.9999999999991</v>
      </c>
    </row>
    <row r="220" spans="1:6" x14ac:dyDescent="0.25">
      <c r="A220" t="s">
        <v>5</v>
      </c>
      <c r="B220" s="1">
        <v>45053.779108796298</v>
      </c>
      <c r="C220" t="s">
        <v>6</v>
      </c>
      <c r="D220">
        <v>9.1999999999999993</v>
      </c>
      <c r="E220">
        <v>7.78</v>
      </c>
      <c r="F220" s="4" cm="1">
        <f t="array" ref="F22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7359.9999999999991</v>
      </c>
    </row>
    <row r="221" spans="1:6" x14ac:dyDescent="0.25">
      <c r="A221" t="s">
        <v>5</v>
      </c>
      <c r="B221" s="1">
        <v>45053.660763888889</v>
      </c>
      <c r="C221" t="s">
        <v>7</v>
      </c>
      <c r="D221">
        <v>5500</v>
      </c>
      <c r="E221">
        <v>5230</v>
      </c>
      <c r="F221" s="4" cm="1">
        <f t="array" ref="F22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22" spans="1:6" x14ac:dyDescent="0.25">
      <c r="A222" t="s">
        <v>5</v>
      </c>
      <c r="B222" s="1">
        <v>45052.785381944443</v>
      </c>
      <c r="C222" t="s">
        <v>10</v>
      </c>
      <c r="D222">
        <v>155</v>
      </c>
      <c r="E222">
        <v>145.96</v>
      </c>
      <c r="F222" s="4" cm="1">
        <f t="array" ref="F22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4650</v>
      </c>
    </row>
    <row r="223" spans="1:6" x14ac:dyDescent="0.25">
      <c r="A223" t="s">
        <v>5</v>
      </c>
      <c r="B223" s="1">
        <v>45052.758020833331</v>
      </c>
      <c r="C223" t="s">
        <v>9</v>
      </c>
      <c r="D223">
        <v>14</v>
      </c>
      <c r="E223">
        <v>12.1</v>
      </c>
      <c r="F223" s="4" cm="1">
        <f t="array" ref="F22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24" spans="1:6" x14ac:dyDescent="0.25">
      <c r="A224" t="s">
        <v>5</v>
      </c>
      <c r="B224" s="1">
        <v>45052.715844907405</v>
      </c>
      <c r="C224" t="s">
        <v>7</v>
      </c>
      <c r="D224">
        <v>5500</v>
      </c>
      <c r="E224">
        <v>5230</v>
      </c>
      <c r="F224" s="4" cm="1">
        <f t="array" ref="F22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25" spans="1:6" x14ac:dyDescent="0.25">
      <c r="A225" t="s">
        <v>5</v>
      </c>
      <c r="B225" s="1">
        <v>45052.64303240741</v>
      </c>
      <c r="C225" t="s">
        <v>6</v>
      </c>
      <c r="D225">
        <v>9.1999999999999993</v>
      </c>
      <c r="E225">
        <v>5.4459999999999997</v>
      </c>
      <c r="F225" s="4" cm="1">
        <f t="array" ref="F22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7359.9999999999991</v>
      </c>
    </row>
    <row r="226" spans="1:6" x14ac:dyDescent="0.25">
      <c r="A226" t="s">
        <v>5</v>
      </c>
      <c r="B226" s="1">
        <v>45052.671481481484</v>
      </c>
      <c r="C226" t="s">
        <v>7</v>
      </c>
      <c r="D226">
        <v>5500</v>
      </c>
      <c r="E226">
        <v>3661</v>
      </c>
      <c r="F226" s="4" cm="1">
        <f t="array" ref="F22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27" spans="1:6" x14ac:dyDescent="0.25">
      <c r="A227" t="s">
        <v>5</v>
      </c>
      <c r="B227" s="1">
        <v>45052.446203703701</v>
      </c>
      <c r="C227" t="s">
        <v>7</v>
      </c>
      <c r="D227">
        <v>5500</v>
      </c>
      <c r="E227">
        <v>5230</v>
      </c>
      <c r="F227" s="4" cm="1">
        <f t="array" ref="F22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28" spans="1:6" x14ac:dyDescent="0.25">
      <c r="A228" t="s">
        <v>5</v>
      </c>
      <c r="B228" s="1">
        <v>45052.417870370373</v>
      </c>
      <c r="C228" t="s">
        <v>7</v>
      </c>
      <c r="D228">
        <v>5500</v>
      </c>
      <c r="E228">
        <v>3661</v>
      </c>
      <c r="F228" s="4" cm="1">
        <f t="array" ref="F22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29" spans="1:6" x14ac:dyDescent="0.25">
      <c r="A229" t="s">
        <v>5</v>
      </c>
      <c r="B229" s="1">
        <v>45052.409097222226</v>
      </c>
      <c r="C229" t="s">
        <v>6</v>
      </c>
      <c r="D229">
        <v>9.1999999999999993</v>
      </c>
      <c r="E229">
        <v>5.4459999999999997</v>
      </c>
      <c r="F229" s="4" cm="1">
        <f t="array" ref="F22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7359.9999999999991</v>
      </c>
    </row>
    <row r="230" spans="1:6" x14ac:dyDescent="0.25">
      <c r="A230" t="s">
        <v>5</v>
      </c>
      <c r="B230" s="1">
        <v>45052.40834490741</v>
      </c>
      <c r="C230" t="s">
        <v>7</v>
      </c>
      <c r="D230">
        <v>5500</v>
      </c>
      <c r="E230">
        <v>3661</v>
      </c>
      <c r="F230" s="4" cm="1">
        <f t="array" ref="F23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1" spans="1:6" x14ac:dyDescent="0.25">
      <c r="A231" t="s">
        <v>5</v>
      </c>
      <c r="B231" s="1">
        <v>45052.407384259262</v>
      </c>
      <c r="C231" t="s">
        <v>10</v>
      </c>
      <c r="D231">
        <v>155</v>
      </c>
      <c r="E231">
        <v>145.96</v>
      </c>
      <c r="F231" s="4" cm="1">
        <f t="array" ref="F23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4650</v>
      </c>
    </row>
    <row r="232" spans="1:6" x14ac:dyDescent="0.25">
      <c r="A232" t="s">
        <v>5</v>
      </c>
      <c r="B232" s="1">
        <v>45051.985208333332</v>
      </c>
      <c r="C232" t="s">
        <v>10</v>
      </c>
      <c r="D232">
        <v>156</v>
      </c>
      <c r="E232">
        <v>146.31</v>
      </c>
      <c r="F232" s="4" cm="1">
        <f t="array" ref="F23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4680</v>
      </c>
    </row>
    <row r="233" spans="1:6" x14ac:dyDescent="0.25">
      <c r="A233" t="s">
        <v>5</v>
      </c>
      <c r="B233" s="1">
        <v>45051.82402777778</v>
      </c>
      <c r="C233" t="s">
        <v>6</v>
      </c>
      <c r="D233">
        <v>9.1999999999999993</v>
      </c>
      <c r="E233">
        <v>7.78</v>
      </c>
      <c r="F233" s="4" cm="1">
        <f t="array" ref="F23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7359.9999999999991</v>
      </c>
    </row>
    <row r="234" spans="1:6" x14ac:dyDescent="0.25">
      <c r="A234" t="s">
        <v>5</v>
      </c>
      <c r="B234" s="1">
        <v>45051.588275462964</v>
      </c>
      <c r="C234" t="s">
        <v>7</v>
      </c>
      <c r="D234">
        <v>5500</v>
      </c>
      <c r="E234">
        <v>5230</v>
      </c>
      <c r="F234" s="4" cm="1">
        <f t="array" ref="F23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5" spans="1:6" x14ac:dyDescent="0.25">
      <c r="A235" t="s">
        <v>5</v>
      </c>
      <c r="B235" s="1">
        <v>45049.935844907406</v>
      </c>
      <c r="C235" t="s">
        <v>7</v>
      </c>
      <c r="D235">
        <v>5500</v>
      </c>
      <c r="E235">
        <v>3661</v>
      </c>
      <c r="F235" s="4" cm="1">
        <f t="array" ref="F23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6" spans="1:6" x14ac:dyDescent="0.25">
      <c r="A236" t="s">
        <v>5</v>
      </c>
      <c r="B236" s="1">
        <v>45049.887256944443</v>
      </c>
      <c r="C236" t="s">
        <v>7</v>
      </c>
      <c r="D236">
        <v>5500</v>
      </c>
      <c r="E236">
        <v>3661</v>
      </c>
      <c r="F236" s="4" cm="1">
        <f t="array" ref="F23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7" spans="1:6" x14ac:dyDescent="0.25">
      <c r="A237" t="s">
        <v>5</v>
      </c>
      <c r="B237" s="1">
        <v>45049.721759259257</v>
      </c>
      <c r="C237" t="s">
        <v>7</v>
      </c>
      <c r="D237">
        <v>5500</v>
      </c>
      <c r="E237">
        <v>3661</v>
      </c>
      <c r="F237" s="4" cm="1">
        <f t="array" ref="F23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8" spans="1:6" x14ac:dyDescent="0.25">
      <c r="A238" t="s">
        <v>5</v>
      </c>
      <c r="B238" s="1">
        <v>45048.608564814815</v>
      </c>
      <c r="C238" t="s">
        <v>7</v>
      </c>
      <c r="D238">
        <v>5500</v>
      </c>
      <c r="E238">
        <v>5230</v>
      </c>
      <c r="F238" s="4" cm="1">
        <f t="array" ref="F23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39" spans="1:6" x14ac:dyDescent="0.25">
      <c r="A239" t="s">
        <v>5</v>
      </c>
      <c r="B239" s="1">
        <v>45047.57916666667</v>
      </c>
      <c r="C239" t="s">
        <v>6</v>
      </c>
      <c r="D239">
        <v>9.31</v>
      </c>
      <c r="E239">
        <v>5.516</v>
      </c>
      <c r="F239" s="4" cm="1">
        <f t="array" ref="F23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7448</v>
      </c>
    </row>
    <row r="240" spans="1:6" x14ac:dyDescent="0.25">
      <c r="A240" t="s">
        <v>5</v>
      </c>
      <c r="B240" s="1">
        <v>45047.375023148146</v>
      </c>
      <c r="C240" t="s">
        <v>7</v>
      </c>
      <c r="D240">
        <v>5500</v>
      </c>
      <c r="E240">
        <v>5230</v>
      </c>
      <c r="F240" s="4" cm="1">
        <f t="array" ref="F24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1" spans="1:6" x14ac:dyDescent="0.25">
      <c r="A241" t="s">
        <v>5</v>
      </c>
      <c r="B241" s="1">
        <v>45046.960868055554</v>
      </c>
      <c r="C241" t="s">
        <v>7</v>
      </c>
      <c r="D241">
        <v>5500</v>
      </c>
      <c r="E241">
        <v>5230</v>
      </c>
      <c r="F241" s="4" cm="1">
        <f t="array" ref="F24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2" spans="1:6" x14ac:dyDescent="0.25">
      <c r="A242" t="s">
        <v>5</v>
      </c>
      <c r="B242" s="1">
        <v>45046.549409722225</v>
      </c>
      <c r="C242" t="s">
        <v>7</v>
      </c>
      <c r="D242">
        <v>5500</v>
      </c>
      <c r="E242">
        <v>5230</v>
      </c>
      <c r="F242" s="4" cm="1">
        <f t="array" ref="F24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3" spans="1:6" x14ac:dyDescent="0.25">
      <c r="A243" t="s">
        <v>5</v>
      </c>
      <c r="B243" s="1">
        <v>45046.478449074071</v>
      </c>
      <c r="C243" t="s">
        <v>10</v>
      </c>
      <c r="D243">
        <v>155</v>
      </c>
      <c r="E243">
        <v>145.96</v>
      </c>
      <c r="F243" s="4" cm="1">
        <f t="array" ref="F24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4650</v>
      </c>
    </row>
    <row r="244" spans="1:6" x14ac:dyDescent="0.25">
      <c r="A244" t="s">
        <v>5</v>
      </c>
      <c r="B244" s="1">
        <v>45045.814421296294</v>
      </c>
      <c r="C244" t="s">
        <v>9</v>
      </c>
      <c r="D244">
        <v>14</v>
      </c>
      <c r="E244">
        <v>8.4700000000000006</v>
      </c>
      <c r="F244" s="4" cm="1">
        <f t="array" ref="F24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45" spans="1:6" x14ac:dyDescent="0.25">
      <c r="A245" t="s">
        <v>5</v>
      </c>
      <c r="B245" s="1">
        <v>45045.597303240742</v>
      </c>
      <c r="C245" t="s">
        <v>7</v>
      </c>
      <c r="D245">
        <v>5500</v>
      </c>
      <c r="E245">
        <v>5230</v>
      </c>
      <c r="F245" s="4" cm="1">
        <f t="array" ref="F24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6" spans="1:6" x14ac:dyDescent="0.25">
      <c r="A246" t="s">
        <v>5</v>
      </c>
      <c r="B246" s="1">
        <v>45045.65283564815</v>
      </c>
      <c r="C246" t="s">
        <v>9</v>
      </c>
      <c r="D246">
        <v>14</v>
      </c>
      <c r="E246">
        <v>12.1</v>
      </c>
      <c r="F246" s="4" cm="1">
        <f t="array" ref="F24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47" spans="1:6" x14ac:dyDescent="0.25">
      <c r="A247" t="s">
        <v>5</v>
      </c>
      <c r="B247" s="1">
        <v>45045.39402777778</v>
      </c>
      <c r="C247" t="s">
        <v>7</v>
      </c>
      <c r="D247">
        <v>5500</v>
      </c>
      <c r="E247">
        <v>3661</v>
      </c>
      <c r="F247" s="4" cm="1">
        <f t="array" ref="F24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48" spans="1:6" x14ac:dyDescent="0.25">
      <c r="A248" t="s">
        <v>5</v>
      </c>
      <c r="B248" s="1">
        <v>45045.163599537038</v>
      </c>
      <c r="C248" t="s">
        <v>9</v>
      </c>
      <c r="D248">
        <v>14</v>
      </c>
      <c r="E248">
        <v>12.1</v>
      </c>
      <c r="F248" s="4" cm="1">
        <f t="array" ref="F24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49" spans="1:6" x14ac:dyDescent="0.25">
      <c r="A249" t="s">
        <v>5</v>
      </c>
      <c r="B249" s="1">
        <v>45045.127488425926</v>
      </c>
      <c r="C249" t="s">
        <v>7</v>
      </c>
      <c r="D249">
        <v>5500</v>
      </c>
      <c r="E249">
        <v>3661</v>
      </c>
      <c r="F249" s="4" cm="1">
        <f t="array" ref="F24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50" spans="1:6" x14ac:dyDescent="0.25">
      <c r="A250" t="s">
        <v>5</v>
      </c>
      <c r="B250" s="1">
        <v>45044.683576388888</v>
      </c>
      <c r="C250" t="s">
        <v>11</v>
      </c>
      <c r="D250">
        <v>1690</v>
      </c>
      <c r="E250">
        <v>1584.93</v>
      </c>
      <c r="F250" s="4" cm="1">
        <f t="array" ref="F25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5560.1</v>
      </c>
    </row>
    <row r="251" spans="1:6" x14ac:dyDescent="0.25">
      <c r="A251" t="s">
        <v>5</v>
      </c>
      <c r="B251" s="1">
        <v>45043.593715277777</v>
      </c>
      <c r="C251" t="s">
        <v>7</v>
      </c>
      <c r="D251">
        <v>5500</v>
      </c>
      <c r="E251">
        <v>5230</v>
      </c>
      <c r="F251" s="4" cm="1">
        <f t="array" ref="F25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52" spans="1:6" x14ac:dyDescent="0.25">
      <c r="A252" t="s">
        <v>5</v>
      </c>
      <c r="B252" s="1">
        <v>45043.450740740744</v>
      </c>
      <c r="C252" t="s">
        <v>10</v>
      </c>
      <c r="D252">
        <v>157</v>
      </c>
      <c r="E252">
        <v>147.81</v>
      </c>
      <c r="F252" s="4" cm="1">
        <f t="array" ref="F25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4710</v>
      </c>
    </row>
    <row r="253" spans="1:6" x14ac:dyDescent="0.25">
      <c r="A253" t="s">
        <v>5</v>
      </c>
      <c r="B253" s="1">
        <v>45042.720185185186</v>
      </c>
      <c r="C253" t="s">
        <v>9</v>
      </c>
      <c r="D253">
        <v>14</v>
      </c>
      <c r="E253">
        <v>12.1</v>
      </c>
      <c r="F253" s="4" cm="1">
        <f t="array" ref="F25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54" spans="1:6" x14ac:dyDescent="0.25">
      <c r="A254" t="s">
        <v>5</v>
      </c>
      <c r="B254" s="1">
        <v>45042.640439814815</v>
      </c>
      <c r="C254" t="s">
        <v>7</v>
      </c>
      <c r="D254">
        <v>5500</v>
      </c>
      <c r="E254">
        <v>5230</v>
      </c>
      <c r="F254" s="4" cm="1">
        <f t="array" ref="F25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55" spans="1:6" x14ac:dyDescent="0.25">
      <c r="A255" t="s">
        <v>5</v>
      </c>
      <c r="B255" s="1">
        <v>45042.627638888887</v>
      </c>
      <c r="C255" t="s">
        <v>9</v>
      </c>
      <c r="D255">
        <v>14</v>
      </c>
      <c r="E255">
        <v>12.1</v>
      </c>
      <c r="F255" s="4" cm="1">
        <f t="array" ref="F25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56" spans="1:6" x14ac:dyDescent="0.25">
      <c r="A256" t="s">
        <v>5</v>
      </c>
      <c r="B256" s="1">
        <v>45041.840173611112</v>
      </c>
      <c r="C256" t="s">
        <v>9</v>
      </c>
      <c r="D256">
        <v>14</v>
      </c>
      <c r="E256">
        <v>12.1</v>
      </c>
      <c r="F256" s="4" cm="1">
        <f t="array" ref="F25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57" spans="1:6" x14ac:dyDescent="0.25">
      <c r="A257" t="s">
        <v>5</v>
      </c>
      <c r="B257" s="1">
        <v>45040.878819444442</v>
      </c>
      <c r="C257" t="s">
        <v>6</v>
      </c>
      <c r="D257">
        <v>9.3800000000000008</v>
      </c>
      <c r="E257">
        <v>7.94</v>
      </c>
      <c r="F257" s="4" cm="1">
        <f t="array" ref="F25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7504.0000000000009</v>
      </c>
    </row>
    <row r="258" spans="1:6" x14ac:dyDescent="0.25">
      <c r="A258" t="s">
        <v>5</v>
      </c>
      <c r="B258" s="1">
        <v>45040.733506944445</v>
      </c>
      <c r="C258" t="s">
        <v>11</v>
      </c>
      <c r="D258">
        <v>1683</v>
      </c>
      <c r="E258">
        <v>1578.23</v>
      </c>
      <c r="F258" s="4" cm="1">
        <f t="array" ref="F25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5537.07</v>
      </c>
    </row>
    <row r="259" spans="1:6" x14ac:dyDescent="0.25">
      <c r="A259" t="s">
        <v>5</v>
      </c>
      <c r="B259" s="1">
        <v>45040.497928240744</v>
      </c>
      <c r="C259" t="s">
        <v>9</v>
      </c>
      <c r="D259">
        <v>14</v>
      </c>
      <c r="E259">
        <v>12.1</v>
      </c>
      <c r="F259" s="4" cm="1">
        <f t="array" ref="F25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60" spans="1:6" x14ac:dyDescent="0.25">
      <c r="A260" t="s">
        <v>5</v>
      </c>
      <c r="B260" s="1">
        <v>45037.1327662037</v>
      </c>
      <c r="C260" t="s">
        <v>7</v>
      </c>
      <c r="D260">
        <v>5500</v>
      </c>
      <c r="E260">
        <v>5230</v>
      </c>
      <c r="F260" s="4" cm="1">
        <f t="array" ref="F26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1" spans="1:6" x14ac:dyDescent="0.25">
      <c r="A261" t="s">
        <v>5</v>
      </c>
      <c r="B261" s="1">
        <v>45036.17459490741</v>
      </c>
      <c r="C261" t="s">
        <v>9</v>
      </c>
      <c r="D261">
        <v>14</v>
      </c>
      <c r="E261">
        <v>12.1</v>
      </c>
      <c r="F261" s="4" cm="1">
        <f t="array" ref="F26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62" spans="1:6" x14ac:dyDescent="0.25">
      <c r="A262" t="s">
        <v>5</v>
      </c>
      <c r="B262" s="1">
        <v>45034.598587962966</v>
      </c>
      <c r="C262" t="s">
        <v>7</v>
      </c>
      <c r="D262">
        <v>5500</v>
      </c>
      <c r="E262">
        <v>5230</v>
      </c>
      <c r="F262" s="4" cm="1">
        <f t="array" ref="F26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3" spans="1:6" x14ac:dyDescent="0.25">
      <c r="A263" t="s">
        <v>5</v>
      </c>
      <c r="B263" s="1">
        <v>45034.511874999997</v>
      </c>
      <c r="C263" t="s">
        <v>9</v>
      </c>
      <c r="D263">
        <v>14</v>
      </c>
      <c r="E263">
        <v>12.1</v>
      </c>
      <c r="F263" s="4" cm="1">
        <f t="array" ref="F26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64" spans="1:6" x14ac:dyDescent="0.25">
      <c r="A264" t="s">
        <v>5</v>
      </c>
      <c r="B264" s="1">
        <v>45034.275023148148</v>
      </c>
      <c r="C264" t="s">
        <v>7</v>
      </c>
      <c r="D264">
        <v>5500</v>
      </c>
      <c r="E264">
        <v>5230</v>
      </c>
      <c r="F264" s="4" cm="1">
        <f t="array" ref="F26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5" spans="1:6" x14ac:dyDescent="0.25">
      <c r="A265" t="s">
        <v>5</v>
      </c>
      <c r="B265" s="1">
        <v>45034.014178240737</v>
      </c>
      <c r="C265" t="s">
        <v>9</v>
      </c>
      <c r="D265">
        <v>14</v>
      </c>
      <c r="E265">
        <v>12.1</v>
      </c>
      <c r="F265" s="4" cm="1">
        <f t="array" ref="F26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66" spans="1:6" x14ac:dyDescent="0.25">
      <c r="A266" t="s">
        <v>5</v>
      </c>
      <c r="B266" s="1">
        <v>45033.938125000001</v>
      </c>
      <c r="C266" t="s">
        <v>7</v>
      </c>
      <c r="D266">
        <v>5500</v>
      </c>
      <c r="E266">
        <v>5230</v>
      </c>
      <c r="F266" s="4" cm="1">
        <f t="array" ref="F26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7" spans="1:6" x14ac:dyDescent="0.25">
      <c r="A267" t="s">
        <v>5</v>
      </c>
      <c r="B267" s="1">
        <v>45033.77076388889</v>
      </c>
      <c r="C267" t="s">
        <v>13</v>
      </c>
      <c r="D267">
        <v>213.78</v>
      </c>
      <c r="E267">
        <v>198.95</v>
      </c>
      <c r="F267" s="4" cm="1">
        <f t="array" ref="F26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8452.8611999999994</v>
      </c>
    </row>
    <row r="268" spans="1:6" x14ac:dyDescent="0.25">
      <c r="A268" t="s">
        <v>5</v>
      </c>
      <c r="B268" s="1">
        <v>45033.6719212963</v>
      </c>
      <c r="C268" t="s">
        <v>7</v>
      </c>
      <c r="D268">
        <v>5500</v>
      </c>
      <c r="E268">
        <v>5230</v>
      </c>
      <c r="F268" s="4" cm="1">
        <f t="array" ref="F26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69" spans="1:6" x14ac:dyDescent="0.25">
      <c r="A269" t="s">
        <v>5</v>
      </c>
      <c r="B269" s="1">
        <v>45033.650752314818</v>
      </c>
      <c r="C269" t="s">
        <v>7</v>
      </c>
      <c r="D269">
        <v>5500</v>
      </c>
      <c r="E269">
        <v>5230</v>
      </c>
      <c r="F269" s="4" cm="1">
        <f t="array" ref="F26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70" spans="1:6" x14ac:dyDescent="0.25">
      <c r="A270" t="s">
        <v>5</v>
      </c>
      <c r="B270" s="1">
        <v>45032.830636574072</v>
      </c>
      <c r="C270" t="s">
        <v>6</v>
      </c>
      <c r="D270">
        <v>9.42</v>
      </c>
      <c r="E270">
        <v>7.98</v>
      </c>
      <c r="F270" s="4" cm="1">
        <f t="array" ref="F27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7536</v>
      </c>
    </row>
    <row r="271" spans="1:6" x14ac:dyDescent="0.25">
      <c r="A271" t="s">
        <v>5</v>
      </c>
      <c r="B271" s="1">
        <v>45032.728541666664</v>
      </c>
      <c r="C271" t="s">
        <v>7</v>
      </c>
      <c r="D271">
        <v>5500</v>
      </c>
      <c r="E271">
        <v>5230</v>
      </c>
      <c r="F271" s="4" cm="1">
        <f t="array" ref="F27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72" spans="1:6" x14ac:dyDescent="0.25">
      <c r="A272" t="s">
        <v>5</v>
      </c>
      <c r="B272" s="1">
        <v>45032.541064814817</v>
      </c>
      <c r="C272" t="s">
        <v>9</v>
      </c>
      <c r="D272">
        <v>14</v>
      </c>
      <c r="E272">
        <v>12.1</v>
      </c>
      <c r="F272" s="4" cm="1">
        <f t="array" ref="F27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73" spans="1:6" x14ac:dyDescent="0.25">
      <c r="A273" t="s">
        <v>5</v>
      </c>
      <c r="B273" s="1">
        <v>45032.484675925924</v>
      </c>
      <c r="C273" t="s">
        <v>7</v>
      </c>
      <c r="D273">
        <v>5500</v>
      </c>
      <c r="E273">
        <v>5230</v>
      </c>
      <c r="F273" s="4" cm="1">
        <f t="array" ref="F27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74" spans="1:6" x14ac:dyDescent="0.25">
      <c r="A274" t="s">
        <v>5</v>
      </c>
      <c r="B274" s="1">
        <v>45032.141435185185</v>
      </c>
      <c r="C274" t="s">
        <v>9</v>
      </c>
      <c r="D274">
        <v>14</v>
      </c>
      <c r="E274">
        <v>12.1</v>
      </c>
      <c r="F274" s="4" cm="1">
        <f t="array" ref="F27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75" spans="1:6" x14ac:dyDescent="0.25">
      <c r="A275" t="s">
        <v>5</v>
      </c>
      <c r="B275" s="1">
        <v>45032.000555555554</v>
      </c>
      <c r="C275" t="s">
        <v>11</v>
      </c>
      <c r="D275">
        <v>1658</v>
      </c>
      <c r="E275">
        <v>1554.63</v>
      </c>
      <c r="F275" s="4" cm="1">
        <f t="array" ref="F27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5454.82</v>
      </c>
    </row>
    <row r="276" spans="1:6" x14ac:dyDescent="0.25">
      <c r="A276" t="s">
        <v>5</v>
      </c>
      <c r="B276" s="1">
        <v>45031.946030092593</v>
      </c>
      <c r="C276" t="s">
        <v>6</v>
      </c>
      <c r="D276">
        <v>9.31</v>
      </c>
      <c r="E276">
        <v>7.88</v>
      </c>
      <c r="F276" s="4" cm="1">
        <f t="array" ref="F27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7448</v>
      </c>
    </row>
    <row r="277" spans="1:6" x14ac:dyDescent="0.25">
      <c r="A277" t="s">
        <v>5</v>
      </c>
      <c r="B277" s="1">
        <v>45031.782696759263</v>
      </c>
      <c r="C277" t="s">
        <v>7</v>
      </c>
      <c r="D277">
        <v>5500</v>
      </c>
      <c r="E277">
        <v>5230</v>
      </c>
      <c r="F277" s="4" cm="1">
        <f t="array" ref="F27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78" spans="1:6" x14ac:dyDescent="0.25">
      <c r="A278" t="s">
        <v>5</v>
      </c>
      <c r="B278" s="1">
        <v>45031.602777777778</v>
      </c>
      <c r="C278" t="s">
        <v>6</v>
      </c>
      <c r="D278">
        <v>9.31</v>
      </c>
      <c r="E278">
        <v>7.88</v>
      </c>
      <c r="F278" s="4" cm="1">
        <f t="array" ref="F27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7448</v>
      </c>
    </row>
    <row r="279" spans="1:6" x14ac:dyDescent="0.25">
      <c r="A279" t="s">
        <v>5</v>
      </c>
      <c r="B279" s="1">
        <v>45031.464548611111</v>
      </c>
      <c r="C279" t="s">
        <v>7</v>
      </c>
      <c r="D279">
        <v>5500</v>
      </c>
      <c r="E279">
        <v>5230</v>
      </c>
      <c r="F279" s="4" cm="1">
        <f t="array" ref="F27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0" spans="1:6" x14ac:dyDescent="0.25">
      <c r="A280" t="s">
        <v>5</v>
      </c>
      <c r="B280" s="1">
        <v>45030.88181712963</v>
      </c>
      <c r="C280" t="s">
        <v>7</v>
      </c>
      <c r="D280">
        <v>5500</v>
      </c>
      <c r="E280">
        <v>5230</v>
      </c>
      <c r="F280" s="4" cm="1">
        <f t="array" ref="F28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1" spans="1:6" x14ac:dyDescent="0.25">
      <c r="A281" t="s">
        <v>5</v>
      </c>
      <c r="B281" s="1">
        <v>45030.532581018517</v>
      </c>
      <c r="C281" t="s">
        <v>11</v>
      </c>
      <c r="D281">
        <v>1672</v>
      </c>
      <c r="E281">
        <v>1567.96</v>
      </c>
      <c r="F281" s="4" cm="1">
        <f t="array" ref="F28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5500.88</v>
      </c>
    </row>
    <row r="282" spans="1:6" x14ac:dyDescent="0.25">
      <c r="A282" t="s">
        <v>5</v>
      </c>
      <c r="B282" s="1">
        <v>45030.507349537038</v>
      </c>
      <c r="C282" t="s">
        <v>7</v>
      </c>
      <c r="D282">
        <v>5500</v>
      </c>
      <c r="E282">
        <v>5230</v>
      </c>
      <c r="F282" s="4" cm="1">
        <f t="array" ref="F28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3" spans="1:6" x14ac:dyDescent="0.25">
      <c r="A283" t="s">
        <v>5</v>
      </c>
      <c r="B283" s="1">
        <v>45030.48951388889</v>
      </c>
      <c r="C283" t="s">
        <v>7</v>
      </c>
      <c r="D283">
        <v>5500</v>
      </c>
      <c r="E283">
        <v>5230</v>
      </c>
      <c r="F283" s="4" cm="1">
        <f t="array" ref="F28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4" spans="1:6" x14ac:dyDescent="0.25">
      <c r="A284" t="s">
        <v>5</v>
      </c>
      <c r="B284" s="1">
        <v>45030.292210648149</v>
      </c>
      <c r="C284" t="s">
        <v>7</v>
      </c>
      <c r="D284">
        <v>5500</v>
      </c>
      <c r="E284">
        <v>5230</v>
      </c>
      <c r="F284" s="4" cm="1">
        <f t="array" ref="F28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5" spans="1:6" x14ac:dyDescent="0.25">
      <c r="A285" t="s">
        <v>5</v>
      </c>
      <c r="B285" s="1">
        <v>45029.789953703701</v>
      </c>
      <c r="C285" t="s">
        <v>9</v>
      </c>
      <c r="D285">
        <v>14</v>
      </c>
      <c r="E285">
        <v>12.1</v>
      </c>
      <c r="F285" s="4" cm="1">
        <f t="array" ref="F28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86" spans="1:6" x14ac:dyDescent="0.25">
      <c r="A286" t="s">
        <v>5</v>
      </c>
      <c r="B286" s="1">
        <v>45029.595717592594</v>
      </c>
      <c r="C286" t="s">
        <v>7</v>
      </c>
      <c r="D286">
        <v>5500</v>
      </c>
      <c r="E286">
        <v>5230</v>
      </c>
      <c r="F286" s="4" cm="1">
        <f t="array" ref="F28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7" spans="1:6" x14ac:dyDescent="0.25">
      <c r="A287" t="s">
        <v>5</v>
      </c>
      <c r="B287" s="1">
        <v>45028.576458333337</v>
      </c>
      <c r="C287" t="s">
        <v>6</v>
      </c>
      <c r="D287">
        <v>9.3800000000000008</v>
      </c>
      <c r="E287">
        <v>7.94</v>
      </c>
      <c r="F287" s="4" cm="1">
        <f t="array" ref="F28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7504.0000000000009</v>
      </c>
    </row>
    <row r="288" spans="1:6" x14ac:dyDescent="0.25">
      <c r="A288" t="s">
        <v>5</v>
      </c>
      <c r="B288" s="1">
        <v>45028.506574074076</v>
      </c>
      <c r="C288" t="s">
        <v>7</v>
      </c>
      <c r="D288">
        <v>5500</v>
      </c>
      <c r="E288">
        <v>5230</v>
      </c>
      <c r="F288" s="4" cm="1">
        <f t="array" ref="F28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89" spans="1:6" x14ac:dyDescent="0.25">
      <c r="A289" t="s">
        <v>5</v>
      </c>
      <c r="B289" s="1">
        <v>45028.45884259259</v>
      </c>
      <c r="C289" t="s">
        <v>7</v>
      </c>
      <c r="D289">
        <v>5500</v>
      </c>
      <c r="E289">
        <v>5230</v>
      </c>
      <c r="F289" s="4" cm="1">
        <f t="array" ref="F28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0" spans="1:6" x14ac:dyDescent="0.25">
      <c r="A290" t="s">
        <v>5</v>
      </c>
      <c r="B290" s="1">
        <v>45028.419895833336</v>
      </c>
      <c r="C290" t="s">
        <v>7</v>
      </c>
      <c r="D290">
        <v>5500</v>
      </c>
      <c r="E290">
        <v>5230</v>
      </c>
      <c r="F290" s="4" cm="1">
        <f t="array" ref="F29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1" spans="1:6" x14ac:dyDescent="0.25">
      <c r="A291" t="s">
        <v>5</v>
      </c>
      <c r="B291" s="1">
        <v>45028.22792824074</v>
      </c>
      <c r="C291" t="s">
        <v>7</v>
      </c>
      <c r="D291">
        <v>5500</v>
      </c>
      <c r="E291">
        <v>5230</v>
      </c>
      <c r="F291" s="4" cm="1">
        <f t="array" ref="F29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2" spans="1:6" x14ac:dyDescent="0.25">
      <c r="A292" t="s">
        <v>5</v>
      </c>
      <c r="B292" s="1">
        <v>45028.505162037036</v>
      </c>
      <c r="C292" t="s">
        <v>7</v>
      </c>
      <c r="D292">
        <v>5500</v>
      </c>
      <c r="E292">
        <v>5230</v>
      </c>
      <c r="F292" s="4" cm="1">
        <f t="array" ref="F29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3" spans="1:6" x14ac:dyDescent="0.25">
      <c r="A293" t="s">
        <v>5</v>
      </c>
      <c r="B293" s="1">
        <v>45027.944814814815</v>
      </c>
      <c r="C293" t="s">
        <v>7</v>
      </c>
      <c r="D293">
        <v>5500</v>
      </c>
      <c r="E293">
        <v>5230</v>
      </c>
      <c r="F293" s="4" cm="1">
        <f t="array" ref="F29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294" spans="1:6" x14ac:dyDescent="0.25">
      <c r="A294" t="s">
        <v>19</v>
      </c>
      <c r="B294" s="1">
        <v>45107.730717592596</v>
      </c>
      <c r="C294" t="s">
        <v>10</v>
      </c>
      <c r="D294">
        <v>59</v>
      </c>
      <c r="E294">
        <v>54.27</v>
      </c>
      <c r="F294" s="4" cm="1">
        <f t="array" ref="F29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295" spans="1:6" x14ac:dyDescent="0.25">
      <c r="A295" t="s">
        <v>19</v>
      </c>
      <c r="B295" s="1">
        <v>45107.730717592596</v>
      </c>
      <c r="C295" t="s">
        <v>10</v>
      </c>
      <c r="D295">
        <v>59</v>
      </c>
      <c r="E295">
        <v>54.27</v>
      </c>
      <c r="F295" s="4" cm="1">
        <f t="array" ref="F29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296" spans="1:6" x14ac:dyDescent="0.25">
      <c r="A296" t="s">
        <v>5</v>
      </c>
      <c r="B296" s="1">
        <v>45027.827210648145</v>
      </c>
      <c r="C296" t="s">
        <v>9</v>
      </c>
      <c r="D296">
        <v>14</v>
      </c>
      <c r="E296">
        <v>12.1</v>
      </c>
      <c r="F296" s="4" cm="1">
        <f t="array" ref="F29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97" spans="1:6" x14ac:dyDescent="0.25">
      <c r="A297" t="s">
        <v>20</v>
      </c>
      <c r="B297" s="1">
        <v>45021.546481481484</v>
      </c>
      <c r="C297" t="s">
        <v>9</v>
      </c>
      <c r="D297">
        <v>4.7</v>
      </c>
      <c r="E297">
        <v>3.73</v>
      </c>
      <c r="F297" s="4" cm="1">
        <f t="array" ref="F29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3290</v>
      </c>
    </row>
    <row r="298" spans="1:6" x14ac:dyDescent="0.25">
      <c r="A298" t="s">
        <v>5</v>
      </c>
      <c r="B298" s="1">
        <v>45027.419039351851</v>
      </c>
      <c r="C298" t="s">
        <v>9</v>
      </c>
      <c r="D298">
        <v>14</v>
      </c>
      <c r="E298">
        <v>12.1</v>
      </c>
      <c r="F298" s="4" cm="1">
        <f t="array" ref="F29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299" spans="1:6" x14ac:dyDescent="0.25">
      <c r="A299" t="s">
        <v>5</v>
      </c>
      <c r="B299" s="1">
        <v>45027.310844907406</v>
      </c>
      <c r="C299" t="s">
        <v>9</v>
      </c>
      <c r="D299">
        <v>14</v>
      </c>
      <c r="E299">
        <v>12.1</v>
      </c>
      <c r="F299" s="4" cm="1">
        <f t="array" ref="F29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00" spans="1:6" x14ac:dyDescent="0.25">
      <c r="A300" t="s">
        <v>5</v>
      </c>
      <c r="B300" s="1">
        <v>45027.187083333331</v>
      </c>
      <c r="C300" t="s">
        <v>9</v>
      </c>
      <c r="D300">
        <v>14</v>
      </c>
      <c r="E300">
        <v>12.1</v>
      </c>
      <c r="F300" s="4" cm="1">
        <f t="array" ref="F30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01" spans="1:6" x14ac:dyDescent="0.25">
      <c r="A301" t="s">
        <v>5</v>
      </c>
      <c r="B301" s="1">
        <v>45026.802997685183</v>
      </c>
      <c r="C301" t="s">
        <v>7</v>
      </c>
      <c r="D301">
        <v>5500</v>
      </c>
      <c r="E301">
        <v>5230</v>
      </c>
      <c r="F301" s="4" cm="1">
        <f t="array" ref="F30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02" spans="1:6" x14ac:dyDescent="0.25">
      <c r="A302" t="s">
        <v>5</v>
      </c>
      <c r="B302" s="1">
        <v>45026.783715277779</v>
      </c>
      <c r="C302" t="s">
        <v>9</v>
      </c>
      <c r="D302">
        <v>14</v>
      </c>
      <c r="E302">
        <v>12.1</v>
      </c>
      <c r="F302" s="4" cm="1">
        <f t="array" ref="F30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03" spans="1:6" x14ac:dyDescent="0.25">
      <c r="A303" t="s">
        <v>5</v>
      </c>
      <c r="B303" s="1">
        <v>45026.641898148147</v>
      </c>
      <c r="C303" t="s">
        <v>11</v>
      </c>
      <c r="D303">
        <v>1661</v>
      </c>
      <c r="E303">
        <v>1557.09</v>
      </c>
      <c r="F303" s="4" cm="1">
        <f t="array" ref="F30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5464.6900000000005</v>
      </c>
    </row>
    <row r="304" spans="1:6" x14ac:dyDescent="0.25">
      <c r="A304" t="s">
        <v>5</v>
      </c>
      <c r="B304" s="1">
        <v>45026.472962962966</v>
      </c>
      <c r="C304" t="s">
        <v>9</v>
      </c>
      <c r="D304">
        <v>14</v>
      </c>
      <c r="E304">
        <v>12.1</v>
      </c>
      <c r="F304" s="4" cm="1">
        <f t="array" ref="F30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05" spans="1:6" x14ac:dyDescent="0.25">
      <c r="A305" t="s">
        <v>5</v>
      </c>
      <c r="B305" s="1">
        <v>45026.339386574073</v>
      </c>
      <c r="C305" t="s">
        <v>7</v>
      </c>
      <c r="D305">
        <v>5500</v>
      </c>
      <c r="E305">
        <v>5230</v>
      </c>
      <c r="F305" s="4" cm="1">
        <f t="array" ref="F30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06" spans="1:6" x14ac:dyDescent="0.25">
      <c r="A306" t="s">
        <v>5</v>
      </c>
      <c r="B306" s="1">
        <v>45025.47152777778</v>
      </c>
      <c r="C306" t="s">
        <v>10</v>
      </c>
      <c r="D306">
        <v>141</v>
      </c>
      <c r="E306">
        <v>132.79</v>
      </c>
      <c r="F306" s="4" cm="1">
        <f t="array" ref="F30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4230</v>
      </c>
    </row>
    <row r="307" spans="1:6" x14ac:dyDescent="0.25">
      <c r="A307" t="s">
        <v>5</v>
      </c>
      <c r="B307" s="1">
        <v>45025.058113425926</v>
      </c>
      <c r="C307" t="s">
        <v>6</v>
      </c>
      <c r="D307">
        <v>9.3000000000000007</v>
      </c>
      <c r="E307">
        <v>7.87</v>
      </c>
      <c r="F307" s="4" cm="1">
        <f t="array" ref="F30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7440.0000000000009</v>
      </c>
    </row>
    <row r="308" spans="1:6" x14ac:dyDescent="0.25">
      <c r="A308" t="s">
        <v>19</v>
      </c>
      <c r="B308" s="1">
        <v>45107.730717592596</v>
      </c>
      <c r="C308" t="s">
        <v>10</v>
      </c>
      <c r="D308">
        <v>59</v>
      </c>
      <c r="E308">
        <v>54.27</v>
      </c>
      <c r="F308" s="4" cm="1">
        <f t="array" ref="F30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09" spans="1:6" x14ac:dyDescent="0.25">
      <c r="A309" t="s">
        <v>19</v>
      </c>
      <c r="B309" s="1">
        <v>45107.730717592596</v>
      </c>
      <c r="C309" t="s">
        <v>10</v>
      </c>
      <c r="D309">
        <v>59</v>
      </c>
      <c r="E309">
        <v>54.27</v>
      </c>
      <c r="F309" s="4" cm="1">
        <f t="array" ref="F30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10" spans="1:6" x14ac:dyDescent="0.25">
      <c r="A310" t="s">
        <v>5</v>
      </c>
      <c r="B310" s="1">
        <v>45023.960393518515</v>
      </c>
      <c r="C310" t="s">
        <v>7</v>
      </c>
      <c r="D310">
        <v>5500</v>
      </c>
      <c r="E310">
        <v>5230</v>
      </c>
      <c r="F310" s="4" cm="1">
        <f t="array" ref="F31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11" spans="1:6" x14ac:dyDescent="0.25">
      <c r="A311" t="s">
        <v>5</v>
      </c>
      <c r="B311" s="1">
        <v>45023.856446759259</v>
      </c>
      <c r="C311" t="s">
        <v>10</v>
      </c>
      <c r="D311">
        <v>142</v>
      </c>
      <c r="E311">
        <v>133.72999999999999</v>
      </c>
      <c r="F311" s="4" cm="1">
        <f t="array" ref="F31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4260</v>
      </c>
    </row>
    <row r="312" spans="1:6" x14ac:dyDescent="0.25">
      <c r="A312" t="s">
        <v>5</v>
      </c>
      <c r="B312" s="1">
        <v>45023.734826388885</v>
      </c>
      <c r="C312" t="s">
        <v>9</v>
      </c>
      <c r="D312">
        <v>14</v>
      </c>
      <c r="E312">
        <v>12.1</v>
      </c>
      <c r="F312" s="4" cm="1">
        <f t="array" ref="F31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13" spans="1:6" x14ac:dyDescent="0.25">
      <c r="A313" t="s">
        <v>5</v>
      </c>
      <c r="B313" s="1">
        <v>45023.716782407406</v>
      </c>
      <c r="C313" t="s">
        <v>6</v>
      </c>
      <c r="D313">
        <v>9.3699999999999992</v>
      </c>
      <c r="E313">
        <v>7.93</v>
      </c>
      <c r="F313" s="4" cm="1">
        <f t="array" ref="F31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7495.9999999999991</v>
      </c>
    </row>
    <row r="314" spans="1:6" x14ac:dyDescent="0.25">
      <c r="A314" t="s">
        <v>5</v>
      </c>
      <c r="B314" s="1">
        <v>45023.63349537037</v>
      </c>
      <c r="C314" t="s">
        <v>7</v>
      </c>
      <c r="D314">
        <v>5500</v>
      </c>
      <c r="E314">
        <v>5230</v>
      </c>
      <c r="F314" s="4" cm="1">
        <f t="array" ref="F31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15" spans="1:6" x14ac:dyDescent="0.25">
      <c r="A315" t="s">
        <v>5</v>
      </c>
      <c r="B315" s="1">
        <v>45023.605717592596</v>
      </c>
      <c r="C315" t="s">
        <v>7</v>
      </c>
      <c r="D315">
        <v>5500</v>
      </c>
      <c r="E315">
        <v>5230</v>
      </c>
      <c r="F315" s="4" cm="1">
        <f t="array" ref="F31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16" spans="1:6" x14ac:dyDescent="0.25">
      <c r="A316" t="s">
        <v>5</v>
      </c>
      <c r="B316" s="1">
        <v>45023.590405092589</v>
      </c>
      <c r="C316" t="s">
        <v>7</v>
      </c>
      <c r="D316">
        <v>5500</v>
      </c>
      <c r="E316">
        <v>5230</v>
      </c>
      <c r="F316" s="4" cm="1">
        <f t="array" ref="F31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17" spans="1:6" x14ac:dyDescent="0.25">
      <c r="A317" t="s">
        <v>5</v>
      </c>
      <c r="B317" s="1">
        <v>45023.569062499999</v>
      </c>
      <c r="C317" t="s">
        <v>7</v>
      </c>
      <c r="D317">
        <v>5500</v>
      </c>
      <c r="E317">
        <v>5230</v>
      </c>
      <c r="F317" s="4" cm="1">
        <f t="array" ref="F31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18" spans="1:6" x14ac:dyDescent="0.25">
      <c r="A318" t="s">
        <v>5</v>
      </c>
      <c r="B318" s="1">
        <v>45023.550405092596</v>
      </c>
      <c r="C318" t="s">
        <v>9</v>
      </c>
      <c r="D318">
        <v>14</v>
      </c>
      <c r="E318">
        <v>12.1</v>
      </c>
      <c r="F318" s="4" cm="1">
        <f t="array" ref="F31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19" spans="1:6" x14ac:dyDescent="0.25">
      <c r="A319" t="s">
        <v>5</v>
      </c>
      <c r="B319" s="1">
        <v>45023.514178240737</v>
      </c>
      <c r="C319" t="s">
        <v>7</v>
      </c>
      <c r="D319">
        <v>5500</v>
      </c>
      <c r="E319">
        <v>5230</v>
      </c>
      <c r="F319" s="4" cm="1">
        <f t="array" ref="F31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0" spans="1:6" x14ac:dyDescent="0.25">
      <c r="A320" t="s">
        <v>5</v>
      </c>
      <c r="B320" s="1">
        <v>45023.499583333331</v>
      </c>
      <c r="C320" t="s">
        <v>9</v>
      </c>
      <c r="D320">
        <v>14</v>
      </c>
      <c r="E320">
        <v>12.1</v>
      </c>
      <c r="F320" s="4" cm="1">
        <f t="array" ref="F32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21" spans="1:6" x14ac:dyDescent="0.25">
      <c r="A321" t="s">
        <v>5</v>
      </c>
      <c r="B321" s="1">
        <v>45023.490995370368</v>
      </c>
      <c r="C321" t="s">
        <v>10</v>
      </c>
      <c r="D321">
        <v>142</v>
      </c>
      <c r="E321">
        <v>133.72999999999999</v>
      </c>
      <c r="F321" s="4" cm="1">
        <f t="array" ref="F32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4260</v>
      </c>
    </row>
    <row r="322" spans="1:6" x14ac:dyDescent="0.25">
      <c r="A322" t="s">
        <v>5</v>
      </c>
      <c r="B322" s="1">
        <v>45023.413414351853</v>
      </c>
      <c r="C322" t="s">
        <v>7</v>
      </c>
      <c r="D322">
        <v>5500</v>
      </c>
      <c r="E322">
        <v>5230</v>
      </c>
      <c r="F322" s="4" cm="1">
        <f t="array" ref="F32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3" spans="1:6" x14ac:dyDescent="0.25">
      <c r="A323" t="s">
        <v>5</v>
      </c>
      <c r="B323" s="1">
        <v>45023.365972222222</v>
      </c>
      <c r="C323" t="s">
        <v>7</v>
      </c>
      <c r="D323">
        <v>5500</v>
      </c>
      <c r="E323">
        <v>5230</v>
      </c>
      <c r="F323" s="4" cm="1">
        <f t="array" ref="F32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4" spans="1:6" x14ac:dyDescent="0.25">
      <c r="A324" t="s">
        <v>5</v>
      </c>
      <c r="B324" s="1">
        <v>45023.343553240738</v>
      </c>
      <c r="C324" t="s">
        <v>7</v>
      </c>
      <c r="D324">
        <v>5500</v>
      </c>
      <c r="E324">
        <v>5230</v>
      </c>
      <c r="F324" s="4" cm="1">
        <f t="array" ref="F32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5" spans="1:6" x14ac:dyDescent="0.25">
      <c r="A325" t="s">
        <v>5</v>
      </c>
      <c r="B325" s="1">
        <v>45023.314571759256</v>
      </c>
      <c r="C325" t="s">
        <v>7</v>
      </c>
      <c r="D325">
        <v>5500</v>
      </c>
      <c r="E325">
        <v>5230</v>
      </c>
      <c r="F325" s="4" cm="1">
        <f t="array" ref="F32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6" spans="1:6" x14ac:dyDescent="0.25">
      <c r="A326" t="s">
        <v>5</v>
      </c>
      <c r="B326" s="1">
        <v>45023.234155092592</v>
      </c>
      <c r="C326" t="s">
        <v>7</v>
      </c>
      <c r="D326">
        <v>5500</v>
      </c>
      <c r="E326">
        <v>5230</v>
      </c>
      <c r="F326" s="4" cm="1">
        <f t="array" ref="F32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27" spans="1:6" x14ac:dyDescent="0.25">
      <c r="A327" t="s">
        <v>5</v>
      </c>
      <c r="B327" s="1">
        <v>45023.218553240738</v>
      </c>
      <c r="C327" t="s">
        <v>9</v>
      </c>
      <c r="D327">
        <v>14</v>
      </c>
      <c r="E327">
        <v>12.1</v>
      </c>
      <c r="F327" s="4" cm="1">
        <f t="array" ref="F32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28" spans="1:6" x14ac:dyDescent="0.25">
      <c r="A328" t="s">
        <v>5</v>
      </c>
      <c r="B328" s="1">
        <v>45022.943576388891</v>
      </c>
      <c r="C328" t="s">
        <v>9</v>
      </c>
      <c r="D328">
        <v>14</v>
      </c>
      <c r="E328">
        <v>12.1</v>
      </c>
      <c r="F328" s="4" cm="1">
        <f t="array" ref="F32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29" spans="1:6" x14ac:dyDescent="0.25">
      <c r="A329" t="s">
        <v>5</v>
      </c>
      <c r="B329" s="1">
        <v>45022.94153935185</v>
      </c>
      <c r="C329" t="s">
        <v>7</v>
      </c>
      <c r="D329">
        <v>5500</v>
      </c>
      <c r="E329">
        <v>5230</v>
      </c>
      <c r="F329" s="4" cm="1">
        <f t="array" ref="F32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0" spans="1:6" x14ac:dyDescent="0.25">
      <c r="A330" t="s">
        <v>5</v>
      </c>
      <c r="B330" s="1">
        <v>45022.899733796294</v>
      </c>
      <c r="C330" t="s">
        <v>8</v>
      </c>
      <c r="D330" s="4">
        <v>13200.02</v>
      </c>
      <c r="E330">
        <v>12358.02</v>
      </c>
      <c r="F330" s="4" cm="1">
        <f t="array" ref="F33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5495.168326</v>
      </c>
    </row>
    <row r="331" spans="1:6" x14ac:dyDescent="0.25">
      <c r="A331" t="s">
        <v>5</v>
      </c>
      <c r="B331" s="1">
        <v>45022.894074074073</v>
      </c>
      <c r="C331" t="s">
        <v>7</v>
      </c>
      <c r="D331">
        <v>5500</v>
      </c>
      <c r="E331">
        <v>5230</v>
      </c>
      <c r="F331" s="4" cm="1">
        <f t="array" ref="F33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2" spans="1:6" x14ac:dyDescent="0.25">
      <c r="A332" t="s">
        <v>5</v>
      </c>
      <c r="B332" s="1">
        <v>45022.877962962964</v>
      </c>
      <c r="C332" t="s">
        <v>7</v>
      </c>
      <c r="D332">
        <v>5500</v>
      </c>
      <c r="E332">
        <v>5230</v>
      </c>
      <c r="F332" s="4" cm="1">
        <f t="array" ref="F33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3" spans="1:6" x14ac:dyDescent="0.25">
      <c r="A333" t="s">
        <v>5</v>
      </c>
      <c r="B333" s="1">
        <v>45022.867430555554</v>
      </c>
      <c r="C333" t="s">
        <v>7</v>
      </c>
      <c r="D333">
        <v>5500</v>
      </c>
      <c r="E333">
        <v>5230</v>
      </c>
      <c r="F333" s="4" cm="1">
        <f t="array" ref="F33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4" spans="1:6" x14ac:dyDescent="0.25">
      <c r="A334" t="s">
        <v>5</v>
      </c>
      <c r="B334" s="1">
        <v>45022.866238425922</v>
      </c>
      <c r="C334" t="s">
        <v>7</v>
      </c>
      <c r="D334">
        <v>5500</v>
      </c>
      <c r="E334">
        <v>5230</v>
      </c>
      <c r="F334" s="4" cm="1">
        <f t="array" ref="F33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5" spans="1:6" x14ac:dyDescent="0.25">
      <c r="A335" t="s">
        <v>5</v>
      </c>
      <c r="B335" s="1">
        <v>45022.84784722222</v>
      </c>
      <c r="C335" t="s">
        <v>7</v>
      </c>
      <c r="D335">
        <v>5500</v>
      </c>
      <c r="E335">
        <v>5230</v>
      </c>
      <c r="F335" s="4" cm="1">
        <f t="array" ref="F33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6" spans="1:6" x14ac:dyDescent="0.25">
      <c r="A336" t="s">
        <v>5</v>
      </c>
      <c r="B336" s="1">
        <v>45022.795208333337</v>
      </c>
      <c r="C336" t="s">
        <v>7</v>
      </c>
      <c r="D336">
        <v>5500</v>
      </c>
      <c r="E336">
        <v>5230</v>
      </c>
      <c r="F336" s="4" cm="1">
        <f t="array" ref="F33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7" spans="1:6" x14ac:dyDescent="0.25">
      <c r="A337" t="s">
        <v>5</v>
      </c>
      <c r="B337" s="1">
        <v>45022.788124999999</v>
      </c>
      <c r="C337" t="s">
        <v>7</v>
      </c>
      <c r="D337">
        <v>5500</v>
      </c>
      <c r="E337">
        <v>5230</v>
      </c>
      <c r="F337" s="4" cm="1">
        <f t="array" ref="F33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38" spans="1:6" x14ac:dyDescent="0.25">
      <c r="A338" t="s">
        <v>5</v>
      </c>
      <c r="B338" s="1">
        <v>45022.786493055559</v>
      </c>
      <c r="C338" t="s">
        <v>6</v>
      </c>
      <c r="D338">
        <v>9.35</v>
      </c>
      <c r="E338">
        <v>7.91</v>
      </c>
      <c r="F338" s="4" cm="1">
        <f t="array" ref="F33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7480</v>
      </c>
    </row>
    <row r="339" spans="1:6" x14ac:dyDescent="0.25">
      <c r="A339" t="s">
        <v>5</v>
      </c>
      <c r="B339" s="1">
        <v>45022.781053240738</v>
      </c>
      <c r="C339" t="s">
        <v>9</v>
      </c>
      <c r="D339">
        <v>14</v>
      </c>
      <c r="E339">
        <v>12.1</v>
      </c>
      <c r="F339" s="4" cm="1">
        <f t="array" ref="F33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40" spans="1:6" x14ac:dyDescent="0.25">
      <c r="A340" t="s">
        <v>5</v>
      </c>
      <c r="B340" s="1">
        <v>45022.447430555556</v>
      </c>
      <c r="C340" t="s">
        <v>7</v>
      </c>
      <c r="D340">
        <v>5500</v>
      </c>
      <c r="E340">
        <v>5230</v>
      </c>
      <c r="F340" s="4" cm="1">
        <f t="array" ref="F34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1" spans="1:6" x14ac:dyDescent="0.25">
      <c r="A341" t="s">
        <v>5</v>
      </c>
      <c r="B341" s="1">
        <v>45022.439953703702</v>
      </c>
      <c r="C341" t="s">
        <v>11</v>
      </c>
      <c r="D341">
        <v>1657</v>
      </c>
      <c r="E341">
        <v>1553.45</v>
      </c>
      <c r="F341" s="4" cm="1">
        <f t="array" ref="F34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5451.53</v>
      </c>
    </row>
    <row r="342" spans="1:6" x14ac:dyDescent="0.25">
      <c r="A342" t="s">
        <v>5</v>
      </c>
      <c r="B342" s="1">
        <v>45021.973761574074</v>
      </c>
      <c r="C342" t="s">
        <v>6</v>
      </c>
      <c r="D342">
        <v>9.34</v>
      </c>
      <c r="E342">
        <v>7.91</v>
      </c>
      <c r="F342" s="4" cm="1">
        <f t="array" ref="F34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7472</v>
      </c>
    </row>
    <row r="343" spans="1:6" x14ac:dyDescent="0.25">
      <c r="A343" t="s">
        <v>5</v>
      </c>
      <c r="B343" s="1">
        <v>45021.938136574077</v>
      </c>
      <c r="C343" t="s">
        <v>9</v>
      </c>
      <c r="D343">
        <v>14</v>
      </c>
      <c r="E343">
        <v>12.1</v>
      </c>
      <c r="F343" s="4" cm="1">
        <f t="array" ref="F34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44" spans="1:6" x14ac:dyDescent="0.25">
      <c r="A344" t="s">
        <v>5</v>
      </c>
      <c r="B344" s="1">
        <v>45021.926099537035</v>
      </c>
      <c r="C344" t="s">
        <v>7</v>
      </c>
      <c r="D344">
        <v>5500</v>
      </c>
      <c r="E344">
        <v>5230</v>
      </c>
      <c r="F344" s="4" cm="1">
        <f t="array" ref="F34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5" spans="1:6" x14ac:dyDescent="0.25">
      <c r="A345" t="s">
        <v>5</v>
      </c>
      <c r="B345" s="1">
        <v>45021.859247685185</v>
      </c>
      <c r="C345" t="s">
        <v>7</v>
      </c>
      <c r="D345">
        <v>5500</v>
      </c>
      <c r="E345">
        <v>5230</v>
      </c>
      <c r="F345" s="4" cm="1">
        <f t="array" ref="F34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6" spans="1:6" x14ac:dyDescent="0.25">
      <c r="A346" t="s">
        <v>5</v>
      </c>
      <c r="B346" s="1">
        <v>45021.798784722225</v>
      </c>
      <c r="C346" t="s">
        <v>7</v>
      </c>
      <c r="D346">
        <v>5500</v>
      </c>
      <c r="E346">
        <v>5230</v>
      </c>
      <c r="F346" s="4" cm="1">
        <f t="array" ref="F34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7" spans="1:6" x14ac:dyDescent="0.25">
      <c r="A347" t="s">
        <v>5</v>
      </c>
      <c r="B347" s="1">
        <v>45021.7737037037</v>
      </c>
      <c r="C347" t="s">
        <v>7</v>
      </c>
      <c r="D347">
        <v>5500</v>
      </c>
      <c r="E347">
        <v>5230</v>
      </c>
      <c r="F347" s="4" cm="1">
        <f t="array" ref="F34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8" spans="1:6" x14ac:dyDescent="0.25">
      <c r="A348" t="s">
        <v>5</v>
      </c>
      <c r="B348" s="1">
        <v>45021.771331018521</v>
      </c>
      <c r="C348" t="s">
        <v>7</v>
      </c>
      <c r="D348">
        <v>5500</v>
      </c>
      <c r="E348">
        <v>5230</v>
      </c>
      <c r="F348" s="4" cm="1">
        <f t="array" ref="F34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49" spans="1:6" x14ac:dyDescent="0.25">
      <c r="A349" t="s">
        <v>5</v>
      </c>
      <c r="B349" s="1">
        <v>45021.758773148147</v>
      </c>
      <c r="C349" t="s">
        <v>7</v>
      </c>
      <c r="D349">
        <v>5500</v>
      </c>
      <c r="E349">
        <v>5230</v>
      </c>
      <c r="F349" s="4" cm="1">
        <f t="array" ref="F34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0" spans="1:6" x14ac:dyDescent="0.25">
      <c r="A350" t="s">
        <v>20</v>
      </c>
      <c r="B350" s="1">
        <v>45021.546481481484</v>
      </c>
      <c r="C350" t="s">
        <v>9</v>
      </c>
      <c r="D350">
        <v>4.7</v>
      </c>
      <c r="E350">
        <v>3.73</v>
      </c>
      <c r="F350" s="4" cm="1">
        <f t="array" ref="F35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3290</v>
      </c>
    </row>
    <row r="351" spans="1:6" x14ac:dyDescent="0.25">
      <c r="A351" t="s">
        <v>5</v>
      </c>
      <c r="B351" s="1">
        <v>45021.733425925922</v>
      </c>
      <c r="C351" t="s">
        <v>7</v>
      </c>
      <c r="D351">
        <v>5500</v>
      </c>
      <c r="E351">
        <v>5230</v>
      </c>
      <c r="F351" s="4" cm="1">
        <f t="array" ref="F35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2" spans="1:6" x14ac:dyDescent="0.25">
      <c r="A352" t="s">
        <v>5</v>
      </c>
      <c r="B352" s="1">
        <v>45021.720960648148</v>
      </c>
      <c r="C352" t="s">
        <v>6</v>
      </c>
      <c r="D352">
        <v>9.34</v>
      </c>
      <c r="E352">
        <v>7.91</v>
      </c>
      <c r="F352" s="4" cm="1">
        <f t="array" ref="F35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7472</v>
      </c>
    </row>
    <row r="353" spans="1:6" x14ac:dyDescent="0.25">
      <c r="A353" t="s">
        <v>5</v>
      </c>
      <c r="B353" s="1">
        <v>45021.662685185183</v>
      </c>
      <c r="C353" t="s">
        <v>7</v>
      </c>
      <c r="D353">
        <v>5500</v>
      </c>
      <c r="E353">
        <v>5230</v>
      </c>
      <c r="F353" s="4" cm="1">
        <f t="array" ref="F35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4" spans="1:6" x14ac:dyDescent="0.25">
      <c r="A354" t="s">
        <v>5</v>
      </c>
      <c r="B354" s="1">
        <v>45021.614039351851</v>
      </c>
      <c r="C354" t="s">
        <v>7</v>
      </c>
      <c r="D354">
        <v>5500</v>
      </c>
      <c r="E354">
        <v>5230</v>
      </c>
      <c r="F354" s="4" cm="1">
        <f t="array" ref="F35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5" spans="1:6" x14ac:dyDescent="0.25">
      <c r="A355" t="s">
        <v>5</v>
      </c>
      <c r="B355" s="1">
        <v>45021.592499999999</v>
      </c>
      <c r="C355" t="s">
        <v>9</v>
      </c>
      <c r="D355">
        <v>14</v>
      </c>
      <c r="E355">
        <v>12.1</v>
      </c>
      <c r="F355" s="4" cm="1">
        <f t="array" ref="F35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56" spans="1:6" x14ac:dyDescent="0.25">
      <c r="A356" t="s">
        <v>20</v>
      </c>
      <c r="B356" s="1">
        <v>45021.546481481484</v>
      </c>
      <c r="C356" t="s">
        <v>9</v>
      </c>
      <c r="D356">
        <v>4.7</v>
      </c>
      <c r="E356">
        <v>3.73</v>
      </c>
      <c r="F356" s="4" cm="1">
        <f t="array" ref="F35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3290</v>
      </c>
    </row>
    <row r="357" spans="1:6" x14ac:dyDescent="0.25">
      <c r="A357" t="s">
        <v>5</v>
      </c>
      <c r="B357" s="1">
        <v>45021.428437499999</v>
      </c>
      <c r="C357" t="s">
        <v>9</v>
      </c>
      <c r="D357">
        <v>14</v>
      </c>
      <c r="E357">
        <v>12.1</v>
      </c>
      <c r="F357" s="4" cm="1">
        <f t="array" ref="F35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58" spans="1:6" x14ac:dyDescent="0.25">
      <c r="A358" t="s">
        <v>5</v>
      </c>
      <c r="B358" s="1">
        <v>45021.408958333333</v>
      </c>
      <c r="C358" t="s">
        <v>7</v>
      </c>
      <c r="D358">
        <v>5500</v>
      </c>
      <c r="E358">
        <v>5230</v>
      </c>
      <c r="F358" s="4" cm="1">
        <f t="array" ref="F35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59" spans="1:6" x14ac:dyDescent="0.25">
      <c r="A359" t="s">
        <v>5</v>
      </c>
      <c r="B359" s="1">
        <v>45021.359849537039</v>
      </c>
      <c r="C359" t="s">
        <v>6</v>
      </c>
      <c r="D359">
        <v>9.34</v>
      </c>
      <c r="E359">
        <v>7.91</v>
      </c>
      <c r="F359" s="4" cm="1">
        <f t="array" ref="F35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7472</v>
      </c>
    </row>
    <row r="360" spans="1:6" x14ac:dyDescent="0.25">
      <c r="A360" t="s">
        <v>5</v>
      </c>
      <c r="B360" s="1">
        <v>45021.325069444443</v>
      </c>
      <c r="C360" t="s">
        <v>7</v>
      </c>
      <c r="D360">
        <v>5500</v>
      </c>
      <c r="E360">
        <v>5230</v>
      </c>
      <c r="F360" s="4" cm="1">
        <f t="array" ref="F36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61" spans="1:6" x14ac:dyDescent="0.25">
      <c r="A361" t="s">
        <v>5</v>
      </c>
      <c r="B361" s="1">
        <v>45021.232997685183</v>
      </c>
      <c r="C361" t="s">
        <v>10</v>
      </c>
      <c r="D361">
        <v>147</v>
      </c>
      <c r="E361">
        <v>138.03</v>
      </c>
      <c r="F361" s="4" cm="1">
        <f t="array" ref="F36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4410</v>
      </c>
    </row>
    <row r="362" spans="1:6" x14ac:dyDescent="0.25">
      <c r="A362" t="s">
        <v>5</v>
      </c>
      <c r="B362" s="1">
        <v>45021.140034722222</v>
      </c>
      <c r="C362" t="s">
        <v>9</v>
      </c>
      <c r="D362">
        <v>14</v>
      </c>
      <c r="E362">
        <v>12.1</v>
      </c>
      <c r="F362" s="4" cm="1">
        <f t="array" ref="F36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63" spans="1:6" x14ac:dyDescent="0.25">
      <c r="A363" t="s">
        <v>5</v>
      </c>
      <c r="B363" s="1">
        <v>45021.033645833333</v>
      </c>
      <c r="C363" t="s">
        <v>9</v>
      </c>
      <c r="D363">
        <v>14</v>
      </c>
      <c r="E363">
        <v>12.1</v>
      </c>
      <c r="F363" s="4" cm="1">
        <f t="array" ref="F36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64" spans="1:6" x14ac:dyDescent="0.25">
      <c r="A364" t="s">
        <v>5</v>
      </c>
      <c r="B364" s="1">
        <v>45021.013275462959</v>
      </c>
      <c r="C364" t="s">
        <v>7</v>
      </c>
      <c r="D364">
        <v>5500</v>
      </c>
      <c r="E364">
        <v>5230</v>
      </c>
      <c r="F364" s="4" cm="1">
        <f t="array" ref="F36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65" spans="1:6" x14ac:dyDescent="0.25">
      <c r="A365" t="s">
        <v>5</v>
      </c>
      <c r="B365" s="1">
        <v>45020.867245370369</v>
      </c>
      <c r="C365" t="s">
        <v>7</v>
      </c>
      <c r="D365">
        <v>5500</v>
      </c>
      <c r="E365">
        <v>5230</v>
      </c>
      <c r="F365" s="4" cm="1">
        <f t="array" ref="F36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66" spans="1:6" x14ac:dyDescent="0.25">
      <c r="A366" t="s">
        <v>5</v>
      </c>
      <c r="B366" s="1">
        <v>45020.831319444442</v>
      </c>
      <c r="C366" t="s">
        <v>6</v>
      </c>
      <c r="D366">
        <v>9.3800000000000008</v>
      </c>
      <c r="E366">
        <v>7.94</v>
      </c>
      <c r="F366" s="4" cm="1">
        <f t="array" ref="F36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7504.0000000000009</v>
      </c>
    </row>
    <row r="367" spans="1:6" x14ac:dyDescent="0.25">
      <c r="A367" t="s">
        <v>5</v>
      </c>
      <c r="B367" s="1">
        <v>45020.65766203704</v>
      </c>
      <c r="C367" t="s">
        <v>7</v>
      </c>
      <c r="D367">
        <v>5500</v>
      </c>
      <c r="E367">
        <v>5230</v>
      </c>
      <c r="F367" s="4" cm="1">
        <f t="array" ref="F36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68" spans="1:6" x14ac:dyDescent="0.25">
      <c r="A368" t="s">
        <v>5</v>
      </c>
      <c r="B368" s="1">
        <v>45020.643692129626</v>
      </c>
      <c r="C368" t="s">
        <v>7</v>
      </c>
      <c r="D368">
        <v>5500</v>
      </c>
      <c r="E368">
        <v>5230</v>
      </c>
      <c r="F368" s="4" cm="1">
        <f t="array" ref="F36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69" spans="1:6" x14ac:dyDescent="0.25">
      <c r="A369" t="s">
        <v>5</v>
      </c>
      <c r="B369" s="1">
        <v>45020.608425925922</v>
      </c>
      <c r="C369" t="s">
        <v>7</v>
      </c>
      <c r="D369">
        <v>5500</v>
      </c>
      <c r="E369">
        <v>5230</v>
      </c>
      <c r="F369" s="4" cm="1">
        <f t="array" ref="F36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0" spans="1:6" x14ac:dyDescent="0.25">
      <c r="A370" t="s">
        <v>5</v>
      </c>
      <c r="B370" s="1">
        <v>45020.579155092593</v>
      </c>
      <c r="C370" t="s">
        <v>6</v>
      </c>
      <c r="D370">
        <v>9.3800000000000008</v>
      </c>
      <c r="E370">
        <v>7.94</v>
      </c>
      <c r="F370" s="4" cm="1">
        <f t="array" ref="F37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7504.0000000000009</v>
      </c>
    </row>
    <row r="371" spans="1:6" x14ac:dyDescent="0.25">
      <c r="A371" t="s">
        <v>5</v>
      </c>
      <c r="B371" s="1">
        <v>45020.566886574074</v>
      </c>
      <c r="C371" t="s">
        <v>7</v>
      </c>
      <c r="D371">
        <v>5500</v>
      </c>
      <c r="E371">
        <v>5230</v>
      </c>
      <c r="F371" s="4" cm="1">
        <f t="array" ref="F37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2" spans="1:6" x14ac:dyDescent="0.25">
      <c r="A372" t="s">
        <v>5</v>
      </c>
      <c r="B372" s="1">
        <v>45020.532083333332</v>
      </c>
      <c r="C372" t="s">
        <v>7</v>
      </c>
      <c r="D372">
        <v>5500</v>
      </c>
      <c r="E372">
        <v>5230</v>
      </c>
      <c r="F372" s="4" cm="1">
        <f t="array" ref="F37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3" spans="1:6" x14ac:dyDescent="0.25">
      <c r="A373" t="s">
        <v>5</v>
      </c>
      <c r="B373" s="1">
        <v>45020.443506944444</v>
      </c>
      <c r="C373" t="s">
        <v>9</v>
      </c>
      <c r="D373">
        <v>14</v>
      </c>
      <c r="E373">
        <v>12.1</v>
      </c>
      <c r="F373" s="4" cm="1">
        <f t="array" ref="F37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74" spans="1:6" x14ac:dyDescent="0.25">
      <c r="A374" t="s">
        <v>5</v>
      </c>
      <c r="B374" s="1">
        <v>45020.376203703701</v>
      </c>
      <c r="C374" t="s">
        <v>9</v>
      </c>
      <c r="D374">
        <v>14</v>
      </c>
      <c r="E374">
        <v>12.1</v>
      </c>
      <c r="F374" s="4" cm="1">
        <f t="array" ref="F37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75" spans="1:6" x14ac:dyDescent="0.25">
      <c r="A375" t="s">
        <v>5</v>
      </c>
      <c r="B375" s="1">
        <v>45020.356412037036</v>
      </c>
      <c r="C375" t="s">
        <v>7</v>
      </c>
      <c r="D375">
        <v>5500</v>
      </c>
      <c r="E375">
        <v>5230</v>
      </c>
      <c r="F375" s="4" cm="1">
        <f t="array" ref="F37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6" spans="1:6" x14ac:dyDescent="0.25">
      <c r="A376" t="s">
        <v>5</v>
      </c>
      <c r="B376" s="1">
        <v>45020.350219907406</v>
      </c>
      <c r="C376" t="s">
        <v>7</v>
      </c>
      <c r="D376">
        <v>5500</v>
      </c>
      <c r="E376">
        <v>5230</v>
      </c>
      <c r="F376" s="4" cm="1">
        <f t="array" ref="F37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7" spans="1:6" x14ac:dyDescent="0.25">
      <c r="A377" t="s">
        <v>5</v>
      </c>
      <c r="B377" s="1">
        <v>45020.344340277778</v>
      </c>
      <c r="C377" t="s">
        <v>7</v>
      </c>
      <c r="D377">
        <v>5500</v>
      </c>
      <c r="E377">
        <v>5230</v>
      </c>
      <c r="F377" s="4" cm="1">
        <f t="array" ref="F37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8" spans="1:6" x14ac:dyDescent="0.25">
      <c r="A378" t="s">
        <v>5</v>
      </c>
      <c r="B378" s="1">
        <v>45020.326319444444</v>
      </c>
      <c r="C378" t="s">
        <v>7</v>
      </c>
      <c r="D378">
        <v>5500</v>
      </c>
      <c r="E378">
        <v>5230</v>
      </c>
      <c r="F378" s="4" cm="1">
        <f t="array" ref="F37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79" spans="1:6" x14ac:dyDescent="0.25">
      <c r="A379" t="s">
        <v>5</v>
      </c>
      <c r="B379" s="1">
        <v>45020.297222222223</v>
      </c>
      <c r="C379" t="s">
        <v>10</v>
      </c>
      <c r="D379">
        <v>147</v>
      </c>
      <c r="E379">
        <v>138.03</v>
      </c>
      <c r="F379" s="4" cm="1">
        <f t="array" ref="F37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4410</v>
      </c>
    </row>
    <row r="380" spans="1:6" x14ac:dyDescent="0.25">
      <c r="A380" t="s">
        <v>5</v>
      </c>
      <c r="B380" s="1">
        <v>45020.249421296299</v>
      </c>
      <c r="C380" t="s">
        <v>7</v>
      </c>
      <c r="D380">
        <v>5500</v>
      </c>
      <c r="E380">
        <v>5230</v>
      </c>
      <c r="F380" s="4" cm="1">
        <f t="array" ref="F38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81" spans="1:6" x14ac:dyDescent="0.25">
      <c r="A381" t="s">
        <v>5</v>
      </c>
      <c r="B381" s="1">
        <v>45020.248113425929</v>
      </c>
      <c r="C381" t="s">
        <v>7</v>
      </c>
      <c r="D381">
        <v>5500</v>
      </c>
      <c r="E381">
        <v>5230</v>
      </c>
      <c r="F381" s="4" cm="1">
        <f t="array" ref="F38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82" spans="1:6" x14ac:dyDescent="0.25">
      <c r="A382" t="s">
        <v>5</v>
      </c>
      <c r="B382" s="1">
        <v>45020.207824074074</v>
      </c>
      <c r="C382" t="s">
        <v>9</v>
      </c>
      <c r="D382">
        <v>14</v>
      </c>
      <c r="E382">
        <v>12.1</v>
      </c>
      <c r="F382" s="4" cm="1">
        <f t="array" ref="F38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83" spans="1:6" x14ac:dyDescent="0.25">
      <c r="A383" t="s">
        <v>5</v>
      </c>
      <c r="B383" s="1">
        <v>45020.206689814811</v>
      </c>
      <c r="C383" t="s">
        <v>7</v>
      </c>
      <c r="D383">
        <v>5500</v>
      </c>
      <c r="E383">
        <v>5230</v>
      </c>
      <c r="F383" s="4" cm="1">
        <f t="array" ref="F38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84" spans="1:6" x14ac:dyDescent="0.25">
      <c r="A384" t="s">
        <v>5</v>
      </c>
      <c r="B384" s="1">
        <v>45019.965902777774</v>
      </c>
      <c r="C384" t="s">
        <v>7</v>
      </c>
      <c r="D384">
        <v>5500</v>
      </c>
      <c r="E384">
        <v>5230</v>
      </c>
      <c r="F384" s="4" cm="1">
        <f t="array" ref="F38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85" spans="1:6" x14ac:dyDescent="0.25">
      <c r="A385" t="s">
        <v>5</v>
      </c>
      <c r="B385" s="1">
        <v>45019.959432870368</v>
      </c>
      <c r="C385" t="s">
        <v>7</v>
      </c>
      <c r="D385">
        <v>5500</v>
      </c>
      <c r="E385">
        <v>5230</v>
      </c>
      <c r="F385" s="4" cm="1">
        <f t="array" ref="F38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86" spans="1:6" x14ac:dyDescent="0.25">
      <c r="A386" t="s">
        <v>19</v>
      </c>
      <c r="B386" s="1">
        <v>45107.730717592596</v>
      </c>
      <c r="C386" t="s">
        <v>10</v>
      </c>
      <c r="D386">
        <v>59</v>
      </c>
      <c r="E386">
        <v>54.27</v>
      </c>
      <c r="F386" s="4" cm="1">
        <f t="array" ref="F38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87" spans="1:6" x14ac:dyDescent="0.25">
      <c r="A387" t="s">
        <v>19</v>
      </c>
      <c r="B387" s="1">
        <v>45107.730717592596</v>
      </c>
      <c r="C387" t="s">
        <v>10</v>
      </c>
      <c r="D387">
        <v>59</v>
      </c>
      <c r="E387">
        <v>54.27</v>
      </c>
      <c r="F387" s="4" cm="1">
        <f t="array" ref="F38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88" spans="1:6" x14ac:dyDescent="0.25">
      <c r="A388" t="s">
        <v>19</v>
      </c>
      <c r="B388" s="1">
        <v>45107.730717592596</v>
      </c>
      <c r="C388" t="s">
        <v>10</v>
      </c>
      <c r="D388">
        <v>59</v>
      </c>
      <c r="E388">
        <v>54.27</v>
      </c>
      <c r="F388" s="4" cm="1">
        <f t="array" ref="F38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89" spans="1:6" x14ac:dyDescent="0.25">
      <c r="A389" t="s">
        <v>19</v>
      </c>
      <c r="B389" s="1">
        <v>45107.730717592596</v>
      </c>
      <c r="C389" t="s">
        <v>10</v>
      </c>
      <c r="D389">
        <v>59</v>
      </c>
      <c r="E389">
        <v>54.27</v>
      </c>
      <c r="F389" s="4" cm="1">
        <f t="array" ref="F38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1770</v>
      </c>
    </row>
    <row r="390" spans="1:6" x14ac:dyDescent="0.25">
      <c r="A390" t="s">
        <v>5</v>
      </c>
      <c r="B390" s="1">
        <v>45019.869189814817</v>
      </c>
      <c r="C390" t="s">
        <v>9</v>
      </c>
      <c r="D390">
        <v>14</v>
      </c>
      <c r="E390">
        <v>12.1</v>
      </c>
      <c r="F390" s="4" cm="1">
        <f t="array" ref="F39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91" spans="1:6" x14ac:dyDescent="0.25">
      <c r="A391" t="s">
        <v>5</v>
      </c>
      <c r="B391" s="1">
        <v>45019.865219907406</v>
      </c>
      <c r="C391" t="s">
        <v>7</v>
      </c>
      <c r="D391">
        <v>5500</v>
      </c>
      <c r="E391">
        <v>5230</v>
      </c>
      <c r="F391" s="4" cm="1">
        <f t="array" ref="F39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92" spans="1:6" x14ac:dyDescent="0.25">
      <c r="A392" t="s">
        <v>5</v>
      </c>
      <c r="B392" s="1">
        <v>45019.859583333331</v>
      </c>
      <c r="C392" t="s">
        <v>6</v>
      </c>
      <c r="D392">
        <v>9.48</v>
      </c>
      <c r="E392">
        <v>8.0299999999999994</v>
      </c>
      <c r="F392" s="4" cm="1">
        <f t="array" ref="F39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393" spans="1:6" x14ac:dyDescent="0.25">
      <c r="A393" t="s">
        <v>5</v>
      </c>
      <c r="B393" s="1">
        <v>45019.838854166665</v>
      </c>
      <c r="C393" t="s">
        <v>9</v>
      </c>
      <c r="D393">
        <v>14</v>
      </c>
      <c r="E393">
        <v>12.1</v>
      </c>
      <c r="F393" s="4" cm="1">
        <f t="array" ref="F39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394" spans="1:6" x14ac:dyDescent="0.25">
      <c r="A394" t="s">
        <v>5</v>
      </c>
      <c r="B394" s="1">
        <v>45019.829548611109</v>
      </c>
      <c r="C394" t="s">
        <v>7</v>
      </c>
      <c r="D394">
        <v>5500</v>
      </c>
      <c r="E394">
        <v>5230</v>
      </c>
      <c r="F394" s="4" cm="1">
        <f t="array" ref="F39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95" spans="1:6" x14ac:dyDescent="0.25">
      <c r="A395" t="s">
        <v>5</v>
      </c>
      <c r="B395" s="1">
        <v>45019.806817129633</v>
      </c>
      <c r="C395" t="s">
        <v>7</v>
      </c>
      <c r="D395">
        <v>5500</v>
      </c>
      <c r="E395">
        <v>5230</v>
      </c>
      <c r="F395" s="4" cm="1">
        <f t="array" ref="F39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96" spans="1:6" x14ac:dyDescent="0.25">
      <c r="A396" t="s">
        <v>5</v>
      </c>
      <c r="B396" s="1">
        <v>45019.796331018515</v>
      </c>
      <c r="C396" t="s">
        <v>7</v>
      </c>
      <c r="D396">
        <v>5500</v>
      </c>
      <c r="E396">
        <v>5230</v>
      </c>
      <c r="F396" s="4" cm="1">
        <f t="array" ref="F39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97" spans="1:6" x14ac:dyDescent="0.25">
      <c r="A397" t="s">
        <v>5</v>
      </c>
      <c r="B397" s="1">
        <v>45019.77952546296</v>
      </c>
      <c r="C397" t="s">
        <v>6</v>
      </c>
      <c r="D397">
        <v>9.48</v>
      </c>
      <c r="E397">
        <v>8.0299999999999994</v>
      </c>
      <c r="F397" s="4" cm="1">
        <f t="array" ref="F39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398" spans="1:6" x14ac:dyDescent="0.25">
      <c r="A398" t="s">
        <v>5</v>
      </c>
      <c r="B398" s="1">
        <v>45019.764490740738</v>
      </c>
      <c r="C398" t="s">
        <v>7</v>
      </c>
      <c r="D398">
        <v>5500</v>
      </c>
      <c r="E398">
        <v>5230</v>
      </c>
      <c r="F398" s="4" cm="1">
        <f t="array" ref="F39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399" spans="1:6" x14ac:dyDescent="0.25">
      <c r="A399" t="s">
        <v>5</v>
      </c>
      <c r="B399" s="1">
        <v>45019.744988425926</v>
      </c>
      <c r="C399" t="s">
        <v>7</v>
      </c>
      <c r="D399">
        <v>5500</v>
      </c>
      <c r="E399">
        <v>5230</v>
      </c>
      <c r="F399" s="4" cm="1">
        <f t="array" ref="F39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0" spans="1:6" x14ac:dyDescent="0.25">
      <c r="A400" t="s">
        <v>5</v>
      </c>
      <c r="B400" s="1">
        <v>45019.743495370371</v>
      </c>
      <c r="C400" t="s">
        <v>7</v>
      </c>
      <c r="D400">
        <v>5500</v>
      </c>
      <c r="E400">
        <v>5230</v>
      </c>
      <c r="F400" s="4" cm="1">
        <f t="array" ref="F40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1" spans="1:6" x14ac:dyDescent="0.25">
      <c r="A401" t="s">
        <v>5</v>
      </c>
      <c r="B401" s="1">
        <v>45019.74145833333</v>
      </c>
      <c r="C401" t="s">
        <v>7</v>
      </c>
      <c r="D401">
        <v>5500</v>
      </c>
      <c r="E401">
        <v>5230</v>
      </c>
      <c r="F401" s="4" cm="1">
        <f t="array" ref="F40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2" spans="1:6" x14ac:dyDescent="0.25">
      <c r="A402" t="s">
        <v>5</v>
      </c>
      <c r="B402" s="1">
        <v>45019.736354166664</v>
      </c>
      <c r="C402" t="s">
        <v>9</v>
      </c>
      <c r="D402">
        <v>14</v>
      </c>
      <c r="E402">
        <v>12.1</v>
      </c>
      <c r="F402" s="4" cm="1">
        <f t="array" ref="F40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03" spans="1:6" x14ac:dyDescent="0.25">
      <c r="A403" t="s">
        <v>5</v>
      </c>
      <c r="B403" s="1">
        <v>45019.737314814818</v>
      </c>
      <c r="C403" t="s">
        <v>6</v>
      </c>
      <c r="D403">
        <v>9.48</v>
      </c>
      <c r="E403">
        <v>8.0299999999999994</v>
      </c>
      <c r="F403" s="4" cm="1">
        <f t="array" ref="F40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404" spans="1:6" x14ac:dyDescent="0.25">
      <c r="A404" t="s">
        <v>5</v>
      </c>
      <c r="B404" s="1">
        <v>45019.72861111111</v>
      </c>
      <c r="C404" t="s">
        <v>7</v>
      </c>
      <c r="D404">
        <v>5500</v>
      </c>
      <c r="E404">
        <v>5230</v>
      </c>
      <c r="F404" s="4" cm="1">
        <f t="array" ref="F40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5" spans="1:6" x14ac:dyDescent="0.25">
      <c r="A405" t="s">
        <v>5</v>
      </c>
      <c r="B405" s="1">
        <v>45019.718090277776</v>
      </c>
      <c r="C405" t="s">
        <v>7</v>
      </c>
      <c r="D405">
        <v>5500</v>
      </c>
      <c r="E405">
        <v>5230</v>
      </c>
      <c r="F405" s="4" cm="1">
        <f t="array" ref="F40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6" spans="1:6" x14ac:dyDescent="0.25">
      <c r="A406" t="s">
        <v>5</v>
      </c>
      <c r="B406" s="1">
        <v>45019.709606481483</v>
      </c>
      <c r="C406" t="s">
        <v>7</v>
      </c>
      <c r="D406">
        <v>5500</v>
      </c>
      <c r="E406">
        <v>5230</v>
      </c>
      <c r="F406" s="4" cm="1">
        <f t="array" ref="F40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7" spans="1:6" x14ac:dyDescent="0.25">
      <c r="A407" t="s">
        <v>5</v>
      </c>
      <c r="B407" s="1">
        <v>45019.703240740739</v>
      </c>
      <c r="C407" t="s">
        <v>7</v>
      </c>
      <c r="D407">
        <v>5500</v>
      </c>
      <c r="E407">
        <v>5230</v>
      </c>
      <c r="F407" s="4" cm="1">
        <f t="array" ref="F40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08" spans="1:6" x14ac:dyDescent="0.25">
      <c r="A408" t="s">
        <v>5</v>
      </c>
      <c r="B408" s="1">
        <v>45019.697881944441</v>
      </c>
      <c r="C408" t="s">
        <v>9</v>
      </c>
      <c r="D408">
        <v>14</v>
      </c>
      <c r="E408">
        <v>12.1</v>
      </c>
      <c r="F408" s="4" cm="1">
        <f t="array" ref="F40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09" spans="1:6" x14ac:dyDescent="0.25">
      <c r="A409" t="s">
        <v>5</v>
      </c>
      <c r="B409" s="1">
        <v>45020.491666666669</v>
      </c>
      <c r="C409" t="s">
        <v>11</v>
      </c>
      <c r="D409">
        <v>1648</v>
      </c>
      <c r="E409">
        <v>1545.25</v>
      </c>
      <c r="F409" s="4" cm="1">
        <f t="array" ref="F40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5421.92</v>
      </c>
    </row>
    <row r="410" spans="1:6" x14ac:dyDescent="0.25">
      <c r="A410" t="s">
        <v>5</v>
      </c>
      <c r="B410" s="1">
        <v>45019.670717592591</v>
      </c>
      <c r="C410" t="s">
        <v>6</v>
      </c>
      <c r="D410">
        <v>9.48</v>
      </c>
      <c r="E410">
        <v>8.0299999999999994</v>
      </c>
      <c r="F410" s="4" cm="1">
        <f t="array" ref="F41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411" spans="1:6" x14ac:dyDescent="0.25">
      <c r="A411" t="s">
        <v>5</v>
      </c>
      <c r="B411" s="1">
        <v>45019.659398148149</v>
      </c>
      <c r="C411" t="s">
        <v>7</v>
      </c>
      <c r="D411">
        <v>5500</v>
      </c>
      <c r="E411">
        <v>5230</v>
      </c>
      <c r="F411" s="4" cm="1">
        <f t="array" ref="F41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12" spans="1:6" x14ac:dyDescent="0.25">
      <c r="A412" t="s">
        <v>5</v>
      </c>
      <c r="B412" s="1">
        <v>45019.650879629633</v>
      </c>
      <c r="C412" t="s">
        <v>7</v>
      </c>
      <c r="D412">
        <v>5500</v>
      </c>
      <c r="E412">
        <v>5230</v>
      </c>
      <c r="F412" s="4" cm="1">
        <f t="array" ref="F41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13" spans="1:6" x14ac:dyDescent="0.25">
      <c r="A413" t="s">
        <v>5</v>
      </c>
      <c r="B413" s="1">
        <v>45019.647789351853</v>
      </c>
      <c r="C413" t="s">
        <v>7</v>
      </c>
      <c r="D413">
        <v>5500</v>
      </c>
      <c r="E413">
        <v>5230</v>
      </c>
      <c r="F413" s="4" cm="1">
        <f t="array" ref="F41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14" spans="1:6" x14ac:dyDescent="0.25">
      <c r="A414" t="s">
        <v>5</v>
      </c>
      <c r="B414" s="1">
        <v>45019.638402777775</v>
      </c>
      <c r="C414" t="s">
        <v>7</v>
      </c>
      <c r="D414">
        <v>5500</v>
      </c>
      <c r="E414">
        <v>5230</v>
      </c>
      <c r="F414" s="4" cm="1">
        <f t="array" ref="F41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15" spans="1:6" x14ac:dyDescent="0.25">
      <c r="A415" t="s">
        <v>5</v>
      </c>
      <c r="B415" s="1">
        <v>45019.638715277775</v>
      </c>
      <c r="C415" t="s">
        <v>7</v>
      </c>
      <c r="D415">
        <v>5500</v>
      </c>
      <c r="E415">
        <v>5230</v>
      </c>
      <c r="F415" s="4" cm="1">
        <f t="array" ref="F41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16" spans="1:6" x14ac:dyDescent="0.25">
      <c r="A416" t="s">
        <v>5</v>
      </c>
      <c r="B416" s="1">
        <v>45020.491655092592</v>
      </c>
      <c r="C416" t="s">
        <v>11</v>
      </c>
      <c r="D416">
        <v>1648</v>
      </c>
      <c r="E416">
        <v>1545.25</v>
      </c>
      <c r="F416" s="4" cm="1">
        <f t="array" ref="F41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5421.92</v>
      </c>
    </row>
    <row r="417" spans="1:6" x14ac:dyDescent="0.25">
      <c r="A417" t="s">
        <v>5</v>
      </c>
      <c r="B417" s="1">
        <v>45019.578194444446</v>
      </c>
      <c r="C417" t="s">
        <v>9</v>
      </c>
      <c r="D417">
        <v>14</v>
      </c>
      <c r="E417">
        <v>12.1</v>
      </c>
      <c r="F417" s="4" cm="1">
        <f t="array" ref="F41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18" spans="1:6" x14ac:dyDescent="0.25">
      <c r="A418" t="s">
        <v>5</v>
      </c>
      <c r="B418" s="1">
        <v>45019.548564814817</v>
      </c>
      <c r="C418" t="s">
        <v>10</v>
      </c>
      <c r="D418">
        <v>153</v>
      </c>
      <c r="E418">
        <v>144.26</v>
      </c>
      <c r="F418" s="4" cm="1">
        <f t="array" ref="F41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4590</v>
      </c>
    </row>
    <row r="419" spans="1:6" x14ac:dyDescent="0.25">
      <c r="A419" t="s">
        <v>5</v>
      </c>
      <c r="B419" s="1">
        <v>45019.528715277775</v>
      </c>
      <c r="C419" t="s">
        <v>9</v>
      </c>
      <c r="D419">
        <v>14</v>
      </c>
      <c r="E419">
        <v>12.1</v>
      </c>
      <c r="F419" s="4" cm="1">
        <f t="array" ref="F41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20" spans="1:6" x14ac:dyDescent="0.25">
      <c r="A420" t="s">
        <v>5</v>
      </c>
      <c r="B420" s="1">
        <v>45019.5233912037</v>
      </c>
      <c r="C420" t="s">
        <v>6</v>
      </c>
      <c r="D420">
        <v>9.48</v>
      </c>
      <c r="E420">
        <v>8.0299999999999994</v>
      </c>
      <c r="F420" s="4" cm="1">
        <f t="array" ref="F42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421" spans="1:6" x14ac:dyDescent="0.25">
      <c r="A421" t="s">
        <v>5</v>
      </c>
      <c r="B421" s="1">
        <v>45019.483182870368</v>
      </c>
      <c r="C421" t="s">
        <v>6</v>
      </c>
      <c r="D421">
        <v>9.48</v>
      </c>
      <c r="E421">
        <v>8.0299999999999994</v>
      </c>
      <c r="F421" s="4" cm="1">
        <f t="array" ref="F42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7584</v>
      </c>
    </row>
    <row r="422" spans="1:6" x14ac:dyDescent="0.25">
      <c r="A422" t="s">
        <v>5</v>
      </c>
      <c r="B422" s="1">
        <v>45019.473807870374</v>
      </c>
      <c r="C422" t="s">
        <v>7</v>
      </c>
      <c r="D422">
        <v>5500</v>
      </c>
      <c r="E422">
        <v>5230</v>
      </c>
      <c r="F422" s="4" cm="1">
        <f t="array" ref="F42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23" spans="1:6" x14ac:dyDescent="0.25">
      <c r="A423" t="s">
        <v>5</v>
      </c>
      <c r="B423" s="1">
        <v>45019.474745370368</v>
      </c>
      <c r="C423" t="s">
        <v>10</v>
      </c>
      <c r="D423">
        <v>153</v>
      </c>
      <c r="E423">
        <v>144.26</v>
      </c>
      <c r="F423" s="4" cm="1">
        <f t="array" ref="F42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4590</v>
      </c>
    </row>
    <row r="424" spans="1:6" x14ac:dyDescent="0.25">
      <c r="A424" t="s">
        <v>5</v>
      </c>
      <c r="B424" s="1">
        <v>45019.469039351854</v>
      </c>
      <c r="C424" t="s">
        <v>9</v>
      </c>
      <c r="D424">
        <v>14</v>
      </c>
      <c r="E424">
        <v>12.1</v>
      </c>
      <c r="F424" s="4" cm="1">
        <f t="array" ref="F42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25" spans="1:6" x14ac:dyDescent="0.25">
      <c r="A425" t="s">
        <v>5</v>
      </c>
      <c r="B425" s="1">
        <v>45019.469178240739</v>
      </c>
      <c r="C425" t="s">
        <v>7</v>
      </c>
      <c r="D425">
        <v>5500</v>
      </c>
      <c r="E425">
        <v>5230</v>
      </c>
      <c r="F425" s="4" cm="1">
        <f t="array" ref="F42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26" spans="1:6" x14ac:dyDescent="0.25">
      <c r="A426" t="s">
        <v>5</v>
      </c>
      <c r="B426" s="1">
        <v>45019.435289351852</v>
      </c>
      <c r="C426" t="s">
        <v>7</v>
      </c>
      <c r="D426">
        <v>5500</v>
      </c>
      <c r="E426">
        <v>5230</v>
      </c>
      <c r="F426" s="4" cm="1">
        <f t="array" ref="F42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27" spans="1:6" x14ac:dyDescent="0.25">
      <c r="A427" t="s">
        <v>5</v>
      </c>
      <c r="B427" s="1">
        <v>45019.38621527778</v>
      </c>
      <c r="C427" t="s">
        <v>7</v>
      </c>
      <c r="D427">
        <v>5500</v>
      </c>
      <c r="E427">
        <v>5230</v>
      </c>
      <c r="F427" s="4" cm="1">
        <f t="array" ref="F42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28" spans="1:6" x14ac:dyDescent="0.25">
      <c r="A428" t="s">
        <v>5</v>
      </c>
      <c r="B428" s="1">
        <v>45019.326967592591</v>
      </c>
      <c r="C428" t="s">
        <v>9</v>
      </c>
      <c r="D428">
        <v>14</v>
      </c>
      <c r="E428">
        <v>12.1</v>
      </c>
      <c r="F428" s="4" cm="1">
        <f t="array" ref="F42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9800</v>
      </c>
    </row>
    <row r="429" spans="1:6" x14ac:dyDescent="0.25">
      <c r="A429" t="s">
        <v>5</v>
      </c>
      <c r="B429" s="1">
        <v>45019.324513888889</v>
      </c>
      <c r="C429" t="s">
        <v>7</v>
      </c>
      <c r="D429">
        <v>5500</v>
      </c>
      <c r="E429">
        <v>5230</v>
      </c>
      <c r="F429" s="4" cm="1">
        <f t="array" ref="F42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0" spans="1:6" x14ac:dyDescent="0.25">
      <c r="A430" t="s">
        <v>5</v>
      </c>
      <c r="B430" s="1">
        <v>45019.311493055553</v>
      </c>
      <c r="C430" t="s">
        <v>7</v>
      </c>
      <c r="D430">
        <v>5500</v>
      </c>
      <c r="E430">
        <v>5230</v>
      </c>
      <c r="F430" s="4" cm="1">
        <f t="array" ref="F43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1" spans="1:6" x14ac:dyDescent="0.25">
      <c r="A431" t="s">
        <v>5</v>
      </c>
      <c r="B431" s="1">
        <v>45019.268460648149</v>
      </c>
      <c r="C431" t="s">
        <v>7</v>
      </c>
      <c r="D431">
        <v>5500</v>
      </c>
      <c r="E431">
        <v>5230</v>
      </c>
      <c r="F431" s="4" cm="1">
        <f t="array" ref="F431">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2" spans="1:6" x14ac:dyDescent="0.25">
      <c r="A432" t="s">
        <v>5</v>
      </c>
      <c r="B432" s="1">
        <v>45019.004965277774</v>
      </c>
      <c r="C432" t="s">
        <v>7</v>
      </c>
      <c r="D432">
        <v>5500</v>
      </c>
      <c r="E432">
        <v>5230</v>
      </c>
      <c r="F432" s="4" cm="1">
        <f t="array" ref="F432">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3" spans="1:6" x14ac:dyDescent="0.25">
      <c r="A433" t="s">
        <v>5</v>
      </c>
      <c r="B433" s="1">
        <v>45018.8903125</v>
      </c>
      <c r="C433" t="s">
        <v>7</v>
      </c>
      <c r="D433">
        <v>5500</v>
      </c>
      <c r="E433">
        <v>5230</v>
      </c>
      <c r="F433" s="4" cm="1">
        <f t="array" ref="F433">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4" spans="1:6" x14ac:dyDescent="0.25">
      <c r="A434" t="s">
        <v>5</v>
      </c>
      <c r="B434" s="1">
        <v>45018.845196759263</v>
      </c>
      <c r="C434" t="s">
        <v>7</v>
      </c>
      <c r="D434">
        <v>5500</v>
      </c>
      <c r="E434">
        <v>5230</v>
      </c>
      <c r="F434" s="4" cm="1">
        <f t="array" ref="F434">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5" spans="1:6" x14ac:dyDescent="0.25">
      <c r="A435" t="s">
        <v>5</v>
      </c>
      <c r="B435" s="1">
        <v>45018.794803240744</v>
      </c>
      <c r="C435" t="s">
        <v>9</v>
      </c>
      <c r="D435">
        <v>12</v>
      </c>
      <c r="E435">
        <v>10.3</v>
      </c>
      <c r="F435" s="4" cm="1">
        <f t="array" ref="F435">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8400</v>
      </c>
    </row>
    <row r="436" spans="1:6" x14ac:dyDescent="0.25">
      <c r="A436" t="s">
        <v>5</v>
      </c>
      <c r="B436" s="1">
        <v>45018.792870370373</v>
      </c>
      <c r="C436" t="s">
        <v>7</v>
      </c>
      <c r="D436">
        <v>5500</v>
      </c>
      <c r="E436">
        <v>5230</v>
      </c>
      <c r="F436" s="4" cm="1">
        <f t="array" ref="F436">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5500</v>
      </c>
    </row>
    <row r="437" spans="1:6" x14ac:dyDescent="0.25">
      <c r="A437" t="s">
        <v>20</v>
      </c>
      <c r="B437" s="1">
        <v>45014.710173611114</v>
      </c>
      <c r="C437" t="s">
        <v>7</v>
      </c>
      <c r="D437">
        <v>6500</v>
      </c>
      <c r="E437">
        <v>6190</v>
      </c>
      <c r="F437" s="4" cm="1">
        <f t="array" ref="F437">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6500</v>
      </c>
    </row>
    <row r="438" spans="1:6" x14ac:dyDescent="0.25">
      <c r="A438" t="s">
        <v>20</v>
      </c>
      <c r="B438" s="1">
        <v>45014.710173611114</v>
      </c>
      <c r="C438" t="s">
        <v>7</v>
      </c>
      <c r="D438">
        <v>6500</v>
      </c>
      <c r="E438">
        <v>6190</v>
      </c>
      <c r="F438" s="4" cm="1">
        <f t="array" ref="F438">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6500</v>
      </c>
    </row>
    <row r="439" spans="1:6" x14ac:dyDescent="0.25">
      <c r="A439" t="s">
        <v>20</v>
      </c>
      <c r="B439" s="1">
        <v>45014.710173611114</v>
      </c>
      <c r="C439" t="s">
        <v>7</v>
      </c>
      <c r="D439">
        <v>6500</v>
      </c>
      <c r="E439">
        <v>6190</v>
      </c>
      <c r="F439" s="4" cm="1">
        <f t="array" ref="F439">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6500</v>
      </c>
    </row>
    <row r="440" spans="1:6" x14ac:dyDescent="0.25">
      <c r="A440" t="s">
        <v>20</v>
      </c>
      <c r="B440" s="1">
        <v>45014.710173611114</v>
      </c>
      <c r="C440" t="s">
        <v>7</v>
      </c>
      <c r="D440">
        <v>6500</v>
      </c>
      <c r="E440">
        <v>6190</v>
      </c>
      <c r="F440" s="4" cm="1">
        <f t="array" ref="F440">_xlfn.IFS(Table1[[#This Row],[Currency]]="GBP", Table1[[#This Row],[Total]]*800,Table1[[#This Row],[Currency]]="NGN",Table1[[#This Row],[Total]],Table1[[#This Row],[Currency]]="USD", Table1[[#This Row],[Total]]*700,Table1[[#This Row],[Currency]]="GHS", Table1[[#This Row],[Total]]*30,Table1[[#This Row],[Currency]]="KES",Table1[[#This Row],[Total]]*3.29,Table1[[#This Row],[Currency]]="ZAR",Table1[[#This Row],[Total]]*39.54,Table1[[#This Row],[Currency]]="RWF", Table1[[#This Row],[Total]]*0.4163,Table1[[#This Row],[Currency]]="XAF",Table1[[#This Row],[Total]]*0.7564,Table1[[#This Row],[Currency]]="UGX",Table1[[#This Row],[Total]]*0.1232,Table1[[#This Row],[Currency]]="TZS",Table1[[#This Row],[Total]]*0.1962)</f>
        <v>6500</v>
      </c>
    </row>
    <row r="441" spans="1:6" x14ac:dyDescent="0.25">
      <c r="B441" s="1"/>
      <c r="E441">
        <f>SUBTOTAL(109,Table1[Your Profit])</f>
        <v>1308523.6320000018</v>
      </c>
      <c r="F441" s="7">
        <f>SUBTOTAL(109,Table1[Cur Total])</f>
        <v>2978852.7845379994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5B0DD-C35E-47C3-93D4-DEBD73598853}">
  <dimension ref="A3:B73"/>
  <sheetViews>
    <sheetView topLeftCell="A49" workbookViewId="0">
      <selection activeCell="A73" sqref="A72:A73"/>
    </sheetView>
  </sheetViews>
  <sheetFormatPr defaultRowHeight="15" x14ac:dyDescent="0.25"/>
  <cols>
    <col min="1" max="1" width="25.7109375" bestFit="1" customWidth="1"/>
    <col min="2" max="2" width="12" bestFit="1" customWidth="1"/>
    <col min="3" max="3" width="5" bestFit="1" customWidth="1"/>
    <col min="4" max="10" width="10" bestFit="1" customWidth="1"/>
    <col min="11" max="11" width="9" bestFit="1" customWidth="1"/>
    <col min="12" max="12" width="11.28515625" bestFit="1" customWidth="1"/>
  </cols>
  <sheetData>
    <row r="3" spans="1:2" x14ac:dyDescent="0.25">
      <c r="A3" s="2" t="s">
        <v>16</v>
      </c>
      <c r="B3" t="s">
        <v>18</v>
      </c>
    </row>
    <row r="4" spans="1:2" x14ac:dyDescent="0.25">
      <c r="A4" s="3" t="s">
        <v>21</v>
      </c>
      <c r="B4" s="13">
        <v>178.48</v>
      </c>
    </row>
    <row r="5" spans="1:2" x14ac:dyDescent="0.25">
      <c r="A5" s="3" t="s">
        <v>22</v>
      </c>
      <c r="B5" s="13">
        <v>210.38999999999996</v>
      </c>
    </row>
    <row r="6" spans="1:2" x14ac:dyDescent="0.25">
      <c r="A6" s="3" t="s">
        <v>23</v>
      </c>
      <c r="B6" s="13">
        <v>64.88</v>
      </c>
    </row>
    <row r="7" spans="1:2" x14ac:dyDescent="0.25">
      <c r="A7" s="3" t="s">
        <v>24</v>
      </c>
      <c r="B7" s="13">
        <v>42.55</v>
      </c>
    </row>
    <row r="8" spans="1:2" x14ac:dyDescent="0.25">
      <c r="A8" s="3" t="s">
        <v>35</v>
      </c>
      <c r="B8" s="13">
        <v>102.12000000000002</v>
      </c>
    </row>
    <row r="9" spans="1:2" x14ac:dyDescent="0.25">
      <c r="A9" s="3" t="s">
        <v>82</v>
      </c>
      <c r="B9" s="13">
        <v>38.299999999999997</v>
      </c>
    </row>
    <row r="10" spans="1:2" x14ac:dyDescent="0.25">
      <c r="A10" s="3" t="s">
        <v>87</v>
      </c>
      <c r="B10" s="13">
        <v>17.02</v>
      </c>
    </row>
    <row r="11" spans="1:2" x14ac:dyDescent="0.25">
      <c r="A11" s="3" t="s">
        <v>90</v>
      </c>
      <c r="B11" s="13">
        <v>25.53</v>
      </c>
    </row>
    <row r="12" spans="1:2" x14ac:dyDescent="0.25">
      <c r="A12" s="3" t="s">
        <v>17</v>
      </c>
      <c r="B12" s="13">
        <v>679.26999999999987</v>
      </c>
    </row>
    <row r="15" spans="1:2" x14ac:dyDescent="0.25">
      <c r="A15" s="2" t="s">
        <v>16</v>
      </c>
      <c r="B15" t="s">
        <v>25</v>
      </c>
    </row>
    <row r="16" spans="1:2" x14ac:dyDescent="0.25">
      <c r="A16" s="3" t="s">
        <v>39</v>
      </c>
      <c r="B16" s="13">
        <v>6</v>
      </c>
    </row>
    <row r="17" spans="1:2" x14ac:dyDescent="0.25">
      <c r="A17" s="3" t="s">
        <v>40</v>
      </c>
      <c r="B17" s="13">
        <v>2</v>
      </c>
    </row>
    <row r="18" spans="1:2" x14ac:dyDescent="0.25">
      <c r="A18" s="3" t="s">
        <v>41</v>
      </c>
      <c r="B18" s="13">
        <v>3</v>
      </c>
    </row>
    <row r="19" spans="1:2" x14ac:dyDescent="0.25">
      <c r="A19" s="3" t="s">
        <v>42</v>
      </c>
      <c r="B19" s="13">
        <v>1</v>
      </c>
    </row>
    <row r="20" spans="1:2" x14ac:dyDescent="0.25">
      <c r="A20" s="3" t="s">
        <v>43</v>
      </c>
      <c r="B20" s="13">
        <v>1</v>
      </c>
    </row>
    <row r="21" spans="1:2" x14ac:dyDescent="0.25">
      <c r="A21" s="3" t="s">
        <v>44</v>
      </c>
      <c r="B21" s="13">
        <v>1</v>
      </c>
    </row>
    <row r="22" spans="1:2" x14ac:dyDescent="0.25">
      <c r="A22" s="3" t="s">
        <v>45</v>
      </c>
      <c r="B22" s="13">
        <v>1</v>
      </c>
    </row>
    <row r="23" spans="1:2" x14ac:dyDescent="0.25">
      <c r="A23" s="3" t="s">
        <v>46</v>
      </c>
      <c r="B23" s="13">
        <v>2</v>
      </c>
    </row>
    <row r="24" spans="1:2" x14ac:dyDescent="0.25">
      <c r="A24" s="3" t="s">
        <v>47</v>
      </c>
      <c r="B24" s="13">
        <v>1</v>
      </c>
    </row>
    <row r="25" spans="1:2" x14ac:dyDescent="0.25">
      <c r="A25" s="3" t="s">
        <v>48</v>
      </c>
      <c r="B25" s="13">
        <v>1</v>
      </c>
    </row>
    <row r="26" spans="1:2" x14ac:dyDescent="0.25">
      <c r="A26" s="3" t="s">
        <v>49</v>
      </c>
      <c r="B26" s="13">
        <v>1</v>
      </c>
    </row>
    <row r="27" spans="1:2" x14ac:dyDescent="0.25">
      <c r="A27" s="3" t="s">
        <v>50</v>
      </c>
      <c r="B27" s="13">
        <v>1</v>
      </c>
    </row>
    <row r="28" spans="1:2" x14ac:dyDescent="0.25">
      <c r="A28" s="3" t="s">
        <v>51</v>
      </c>
      <c r="B28" s="13">
        <v>2</v>
      </c>
    </row>
    <row r="29" spans="1:2" x14ac:dyDescent="0.25">
      <c r="A29" s="3" t="s">
        <v>52</v>
      </c>
      <c r="B29" s="13">
        <v>2</v>
      </c>
    </row>
    <row r="30" spans="1:2" x14ac:dyDescent="0.25">
      <c r="A30" s="3" t="s">
        <v>53</v>
      </c>
      <c r="B30" s="13">
        <v>1</v>
      </c>
    </row>
    <row r="31" spans="1:2" x14ac:dyDescent="0.25">
      <c r="A31" s="3" t="s">
        <v>54</v>
      </c>
      <c r="B31" s="13">
        <v>1</v>
      </c>
    </row>
    <row r="32" spans="1:2" x14ac:dyDescent="0.25">
      <c r="A32" s="3" t="s">
        <v>55</v>
      </c>
      <c r="B32" s="13">
        <v>4</v>
      </c>
    </row>
    <row r="33" spans="1:2" x14ac:dyDescent="0.25">
      <c r="A33" s="3" t="s">
        <v>56</v>
      </c>
      <c r="B33" s="13">
        <v>1</v>
      </c>
    </row>
    <row r="34" spans="1:2" x14ac:dyDescent="0.25">
      <c r="A34" s="3" t="s">
        <v>57</v>
      </c>
      <c r="B34" s="13">
        <v>1</v>
      </c>
    </row>
    <row r="35" spans="1:2" x14ac:dyDescent="0.25">
      <c r="A35" s="3" t="s">
        <v>58</v>
      </c>
      <c r="B35" s="13">
        <v>2</v>
      </c>
    </row>
    <row r="36" spans="1:2" x14ac:dyDescent="0.25">
      <c r="A36" s="3" t="s">
        <v>59</v>
      </c>
      <c r="B36" s="13">
        <v>2</v>
      </c>
    </row>
    <row r="37" spans="1:2" x14ac:dyDescent="0.25">
      <c r="A37" s="3" t="s">
        <v>60</v>
      </c>
      <c r="B37" s="13">
        <v>1</v>
      </c>
    </row>
    <row r="38" spans="1:2" x14ac:dyDescent="0.25">
      <c r="A38" s="3" t="s">
        <v>61</v>
      </c>
      <c r="B38" s="13">
        <v>1</v>
      </c>
    </row>
    <row r="39" spans="1:2" x14ac:dyDescent="0.25">
      <c r="A39" s="3" t="s">
        <v>62</v>
      </c>
      <c r="B39" s="13">
        <v>1</v>
      </c>
    </row>
    <row r="40" spans="1:2" x14ac:dyDescent="0.25">
      <c r="A40" s="3" t="s">
        <v>63</v>
      </c>
      <c r="B40" s="13">
        <v>1</v>
      </c>
    </row>
    <row r="41" spans="1:2" x14ac:dyDescent="0.25">
      <c r="A41" s="3" t="s">
        <v>64</v>
      </c>
      <c r="B41" s="13">
        <v>1</v>
      </c>
    </row>
    <row r="42" spans="1:2" x14ac:dyDescent="0.25">
      <c r="A42" s="3" t="s">
        <v>65</v>
      </c>
      <c r="B42" s="13">
        <v>2</v>
      </c>
    </row>
    <row r="43" spans="1:2" x14ac:dyDescent="0.25">
      <c r="A43" s="3" t="s">
        <v>66</v>
      </c>
      <c r="B43" s="13">
        <v>1</v>
      </c>
    </row>
    <row r="44" spans="1:2" x14ac:dyDescent="0.25">
      <c r="A44" s="3" t="s">
        <v>67</v>
      </c>
      <c r="B44" s="13">
        <v>1</v>
      </c>
    </row>
    <row r="45" spans="1:2" x14ac:dyDescent="0.25">
      <c r="A45" s="3" t="s">
        <v>68</v>
      </c>
      <c r="B45" s="13">
        <v>1</v>
      </c>
    </row>
    <row r="46" spans="1:2" x14ac:dyDescent="0.25">
      <c r="A46" s="3" t="s">
        <v>69</v>
      </c>
      <c r="B46" s="13">
        <v>1</v>
      </c>
    </row>
    <row r="47" spans="1:2" x14ac:dyDescent="0.25">
      <c r="A47" s="3" t="s">
        <v>70</v>
      </c>
      <c r="B47" s="13">
        <v>1</v>
      </c>
    </row>
    <row r="48" spans="1:2" x14ac:dyDescent="0.25">
      <c r="A48" s="3" t="s">
        <v>71</v>
      </c>
      <c r="B48" s="13">
        <v>1</v>
      </c>
    </row>
    <row r="49" spans="1:2" x14ac:dyDescent="0.25">
      <c r="A49" s="3" t="s">
        <v>72</v>
      </c>
      <c r="B49" s="13">
        <v>1</v>
      </c>
    </row>
    <row r="50" spans="1:2" x14ac:dyDescent="0.25">
      <c r="A50" s="3" t="s">
        <v>73</v>
      </c>
      <c r="B50" s="13">
        <v>1</v>
      </c>
    </row>
    <row r="51" spans="1:2" x14ac:dyDescent="0.25">
      <c r="A51" s="3" t="s">
        <v>74</v>
      </c>
      <c r="B51" s="13">
        <v>1</v>
      </c>
    </row>
    <row r="52" spans="1:2" x14ac:dyDescent="0.25">
      <c r="A52" s="3" t="s">
        <v>75</v>
      </c>
      <c r="B52" s="13">
        <v>2</v>
      </c>
    </row>
    <row r="53" spans="1:2" x14ac:dyDescent="0.25">
      <c r="A53" s="3" t="s">
        <v>76</v>
      </c>
      <c r="B53" s="13">
        <v>1</v>
      </c>
    </row>
    <row r="54" spans="1:2" x14ac:dyDescent="0.25">
      <c r="A54" s="3" t="s">
        <v>77</v>
      </c>
      <c r="B54" s="13">
        <v>1</v>
      </c>
    </row>
    <row r="55" spans="1:2" x14ac:dyDescent="0.25">
      <c r="A55" s="3" t="s">
        <v>78</v>
      </c>
      <c r="B55" s="13">
        <v>1</v>
      </c>
    </row>
    <row r="56" spans="1:2" x14ac:dyDescent="0.25">
      <c r="A56" s="3" t="s">
        <v>79</v>
      </c>
      <c r="B56" s="13">
        <v>2</v>
      </c>
    </row>
    <row r="57" spans="1:2" x14ac:dyDescent="0.25">
      <c r="A57" s="3" t="s">
        <v>80</v>
      </c>
      <c r="B57" s="13">
        <v>2</v>
      </c>
    </row>
    <row r="58" spans="1:2" x14ac:dyDescent="0.25">
      <c r="A58" s="3" t="s">
        <v>81</v>
      </c>
      <c r="B58" s="13">
        <v>1</v>
      </c>
    </row>
    <row r="59" spans="1:2" x14ac:dyDescent="0.25">
      <c r="A59" s="3" t="s">
        <v>83</v>
      </c>
      <c r="B59" s="13">
        <v>1</v>
      </c>
    </row>
    <row r="60" spans="1:2" x14ac:dyDescent="0.25">
      <c r="A60" s="3" t="s">
        <v>84</v>
      </c>
      <c r="B60" s="13">
        <v>1</v>
      </c>
    </row>
    <row r="61" spans="1:2" x14ac:dyDescent="0.25">
      <c r="A61" s="3" t="s">
        <v>85</v>
      </c>
      <c r="B61" s="13">
        <v>1</v>
      </c>
    </row>
    <row r="62" spans="1:2" x14ac:dyDescent="0.25">
      <c r="A62" s="3" t="s">
        <v>86</v>
      </c>
      <c r="B62" s="13">
        <v>2</v>
      </c>
    </row>
    <row r="63" spans="1:2" x14ac:dyDescent="0.25">
      <c r="A63" s="3" t="s">
        <v>88</v>
      </c>
      <c r="B63" s="13">
        <v>1</v>
      </c>
    </row>
    <row r="64" spans="1:2" x14ac:dyDescent="0.25">
      <c r="A64" s="3" t="s">
        <v>89</v>
      </c>
      <c r="B64" s="13">
        <v>1</v>
      </c>
    </row>
    <row r="65" spans="1:2" x14ac:dyDescent="0.25">
      <c r="A65" s="3" t="s">
        <v>91</v>
      </c>
      <c r="B65" s="13">
        <v>1</v>
      </c>
    </row>
    <row r="66" spans="1:2" x14ac:dyDescent="0.25">
      <c r="A66" s="3" t="s">
        <v>92</v>
      </c>
      <c r="B66" s="13">
        <v>1</v>
      </c>
    </row>
    <row r="67" spans="1:2" x14ac:dyDescent="0.25">
      <c r="A67" s="3" t="s">
        <v>93</v>
      </c>
      <c r="B67" s="13">
        <v>1</v>
      </c>
    </row>
    <row r="68" spans="1:2" x14ac:dyDescent="0.25">
      <c r="A68" s="3" t="s">
        <v>17</v>
      </c>
      <c r="B68" s="13">
        <v>73</v>
      </c>
    </row>
    <row r="71" spans="1:2" x14ac:dyDescent="0.25">
      <c r="A71" s="2" t="s">
        <v>16</v>
      </c>
      <c r="B71" t="s">
        <v>18</v>
      </c>
    </row>
    <row r="72" spans="1:2" x14ac:dyDescent="0.25">
      <c r="A72" s="3" t="s">
        <v>5</v>
      </c>
      <c r="B72" s="13">
        <v>679.26999999999975</v>
      </c>
    </row>
    <row r="73" spans="1:2" x14ac:dyDescent="0.25">
      <c r="A73" s="3" t="s">
        <v>17</v>
      </c>
      <c r="B73" s="13">
        <v>679.26999999999975</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70CB5-5D17-4E4D-9621-93136043AB61}">
  <dimension ref="A1:G676"/>
  <sheetViews>
    <sheetView workbookViewId="0">
      <selection activeCell="D8" sqref="D8"/>
    </sheetView>
  </sheetViews>
  <sheetFormatPr defaultRowHeight="15" x14ac:dyDescent="0.25"/>
  <cols>
    <col min="1" max="1" width="34.85546875" customWidth="1"/>
    <col min="2" max="2" width="21.5703125" customWidth="1"/>
    <col min="3" max="3" width="26.7109375" customWidth="1"/>
    <col min="4" max="4" width="23.7109375" style="4" customWidth="1"/>
    <col min="5" max="5" width="22.140625" style="4" customWidth="1"/>
    <col min="6" max="9" width="12.7109375" customWidth="1"/>
  </cols>
  <sheetData>
    <row r="1" spans="1:7" x14ac:dyDescent="0.25">
      <c r="A1" t="s">
        <v>0</v>
      </c>
      <c r="B1" t="s">
        <v>1</v>
      </c>
      <c r="C1" t="s">
        <v>2</v>
      </c>
      <c r="D1" t="s">
        <v>3</v>
      </c>
      <c r="E1" t="s">
        <v>4</v>
      </c>
    </row>
    <row r="2" spans="1:7" x14ac:dyDescent="0.25">
      <c r="A2" t="s">
        <v>5</v>
      </c>
      <c r="B2" s="1">
        <v>45249.482638888891</v>
      </c>
      <c r="C2" t="s">
        <v>6</v>
      </c>
      <c r="D2">
        <v>8.51</v>
      </c>
      <c r="E2">
        <v>7.41</v>
      </c>
      <c r="G2">
        <f>MONTH(Table2[[#This Row],[Transaction Date]])</f>
        <v>11</v>
      </c>
    </row>
    <row r="3" spans="1:7" x14ac:dyDescent="0.25">
      <c r="A3" t="s">
        <v>5</v>
      </c>
      <c r="B3" s="1">
        <v>45248.79791666667</v>
      </c>
      <c r="C3" t="s">
        <v>6</v>
      </c>
      <c r="D3">
        <v>8.51</v>
      </c>
      <c r="E3">
        <v>7.41</v>
      </c>
      <c r="G3">
        <f>MONTH(Table2[[#This Row],[Transaction Date]])</f>
        <v>11</v>
      </c>
    </row>
    <row r="4" spans="1:7" x14ac:dyDescent="0.25">
      <c r="A4" t="s">
        <v>5</v>
      </c>
      <c r="B4" s="1">
        <v>45247.287499999999</v>
      </c>
      <c r="C4" t="s">
        <v>10</v>
      </c>
      <c r="D4">
        <v>74</v>
      </c>
      <c r="E4">
        <v>68.88</v>
      </c>
      <c r="G4">
        <f>MONTH(Table2[[#This Row],[Transaction Date]])</f>
        <v>11</v>
      </c>
    </row>
    <row r="5" spans="1:7" x14ac:dyDescent="0.25">
      <c r="A5" t="s">
        <v>5</v>
      </c>
      <c r="B5" s="1">
        <v>45246.541666666664</v>
      </c>
      <c r="C5" t="s">
        <v>7</v>
      </c>
      <c r="D5">
        <v>5500</v>
      </c>
      <c r="E5">
        <v>5230</v>
      </c>
      <c r="G5">
        <f>MONTH(Table2[[#This Row],[Transaction Date]])</f>
        <v>11</v>
      </c>
    </row>
    <row r="6" spans="1:7" x14ac:dyDescent="0.25">
      <c r="A6" t="s">
        <v>36</v>
      </c>
      <c r="B6" s="1">
        <v>45246.288888888892</v>
      </c>
      <c r="C6" t="s">
        <v>7</v>
      </c>
      <c r="D6">
        <v>9000</v>
      </c>
      <c r="E6">
        <v>8590</v>
      </c>
      <c r="G6">
        <f>MONTH(Table2[[#This Row],[Transaction Date]])</f>
        <v>11</v>
      </c>
    </row>
    <row r="7" spans="1:7" x14ac:dyDescent="0.25">
      <c r="A7" t="s">
        <v>5</v>
      </c>
      <c r="B7" s="1">
        <v>45246.275000000001</v>
      </c>
      <c r="C7" t="s">
        <v>7</v>
      </c>
      <c r="D7">
        <v>5500</v>
      </c>
      <c r="E7">
        <v>5230</v>
      </c>
      <c r="G7">
        <f>MONTH(Table2[[#This Row],[Transaction Date]])</f>
        <v>11</v>
      </c>
    </row>
    <row r="8" spans="1:7" x14ac:dyDescent="0.25">
      <c r="A8" t="s">
        <v>5</v>
      </c>
      <c r="B8" s="1">
        <v>45245.429166666669</v>
      </c>
      <c r="C8" t="s">
        <v>7</v>
      </c>
      <c r="D8">
        <v>5500</v>
      </c>
      <c r="E8">
        <v>5230</v>
      </c>
      <c r="G8">
        <f>MONTH(Table2[[#This Row],[Transaction Date]])</f>
        <v>11</v>
      </c>
    </row>
    <row r="9" spans="1:7" x14ac:dyDescent="0.25">
      <c r="A9" t="s">
        <v>5</v>
      </c>
      <c r="B9" s="1">
        <v>45244.275694444441</v>
      </c>
      <c r="C9" t="s">
        <v>7</v>
      </c>
      <c r="D9">
        <v>5500</v>
      </c>
      <c r="E9">
        <v>5230</v>
      </c>
      <c r="G9">
        <f>MONTH(Table2[[#This Row],[Transaction Date]])</f>
        <v>11</v>
      </c>
    </row>
    <row r="10" spans="1:7" x14ac:dyDescent="0.25">
      <c r="A10" t="s">
        <v>5</v>
      </c>
      <c r="B10" s="1">
        <v>45238.757638888892</v>
      </c>
      <c r="C10" t="s">
        <v>7</v>
      </c>
      <c r="D10">
        <v>5500</v>
      </c>
      <c r="E10">
        <v>5230</v>
      </c>
      <c r="G10">
        <f>MONTH(Table2[[#This Row],[Transaction Date]])</f>
        <v>11</v>
      </c>
    </row>
    <row r="11" spans="1:7" x14ac:dyDescent="0.25">
      <c r="A11" t="s">
        <v>5</v>
      </c>
      <c r="B11" s="1">
        <v>45236.456944444442</v>
      </c>
      <c r="C11" t="s">
        <v>13</v>
      </c>
      <c r="D11">
        <v>111.48</v>
      </c>
      <c r="E11">
        <v>102.79</v>
      </c>
      <c r="G11">
        <f>MONTH(Table2[[#This Row],[Transaction Date]])</f>
        <v>11</v>
      </c>
    </row>
    <row r="12" spans="1:7" x14ac:dyDescent="0.25">
      <c r="A12" t="s">
        <v>5</v>
      </c>
      <c r="B12" s="1">
        <v>45232.42291666667</v>
      </c>
      <c r="C12" t="s">
        <v>11</v>
      </c>
      <c r="D12">
        <v>791</v>
      </c>
      <c r="E12">
        <v>730.71</v>
      </c>
      <c r="G12">
        <f>MONTH(Table2[[#This Row],[Transaction Date]])</f>
        <v>11</v>
      </c>
    </row>
    <row r="13" spans="1:7" x14ac:dyDescent="0.25">
      <c r="A13" t="s">
        <v>5</v>
      </c>
      <c r="B13" s="1">
        <v>45231.390277777777</v>
      </c>
      <c r="C13" t="s">
        <v>9</v>
      </c>
      <c r="D13">
        <v>15</v>
      </c>
      <c r="E13">
        <v>13.45</v>
      </c>
      <c r="G13">
        <f>MONTH(Table2[[#This Row],[Transaction Date]])</f>
        <v>11</v>
      </c>
    </row>
    <row r="14" spans="1:7" x14ac:dyDescent="0.25">
      <c r="A14" t="s">
        <v>5</v>
      </c>
      <c r="B14" s="1">
        <v>45231.38958333333</v>
      </c>
      <c r="C14" t="s">
        <v>7</v>
      </c>
      <c r="D14">
        <v>5500</v>
      </c>
      <c r="E14">
        <v>5230</v>
      </c>
      <c r="G14">
        <f>MONTH(Table2[[#This Row],[Transaction Date]])</f>
        <v>11</v>
      </c>
    </row>
    <row r="15" spans="1:7" x14ac:dyDescent="0.25">
      <c r="A15" t="s">
        <v>5</v>
      </c>
      <c r="B15" s="1">
        <v>45231.305555555555</v>
      </c>
      <c r="C15" t="s">
        <v>6</v>
      </c>
      <c r="D15">
        <v>8.51</v>
      </c>
      <c r="E15">
        <v>7.41</v>
      </c>
      <c r="G15">
        <f>MONTH(Table2[[#This Row],[Transaction Date]])</f>
        <v>11</v>
      </c>
    </row>
    <row r="16" spans="1:7" x14ac:dyDescent="0.25">
      <c r="A16" t="s">
        <v>5</v>
      </c>
      <c r="B16" s="1">
        <v>45231.284722222219</v>
      </c>
      <c r="C16" t="s">
        <v>7</v>
      </c>
      <c r="D16">
        <v>5500</v>
      </c>
      <c r="E16">
        <v>5230</v>
      </c>
      <c r="G16">
        <f>MONTH(Table2[[#This Row],[Transaction Date]])</f>
        <v>11</v>
      </c>
    </row>
    <row r="17" spans="1:7" x14ac:dyDescent="0.25">
      <c r="A17" t="s">
        <v>5</v>
      </c>
      <c r="B17" s="1">
        <v>45231.143055555556</v>
      </c>
      <c r="C17" t="s">
        <v>9</v>
      </c>
      <c r="D17">
        <v>15</v>
      </c>
      <c r="E17">
        <v>13.45</v>
      </c>
      <c r="G17">
        <f>MONTH(Table2[[#This Row],[Transaction Date]])</f>
        <v>11</v>
      </c>
    </row>
    <row r="18" spans="1:7" x14ac:dyDescent="0.25">
      <c r="A18" t="s">
        <v>5</v>
      </c>
      <c r="B18" s="1">
        <v>45230.977777777778</v>
      </c>
      <c r="C18" t="s">
        <v>7</v>
      </c>
      <c r="D18">
        <v>5500</v>
      </c>
      <c r="E18">
        <v>5230</v>
      </c>
      <c r="G18">
        <f>MONTH(Table2[[#This Row],[Transaction Date]])</f>
        <v>10</v>
      </c>
    </row>
    <row r="19" spans="1:7" x14ac:dyDescent="0.25">
      <c r="A19" t="s">
        <v>37</v>
      </c>
      <c r="B19" s="1">
        <v>45230.688194444447</v>
      </c>
      <c r="C19" t="s">
        <v>10</v>
      </c>
      <c r="D19">
        <v>398</v>
      </c>
      <c r="E19">
        <v>376.52</v>
      </c>
      <c r="G19">
        <f>MONTH(Table2[[#This Row],[Transaction Date]])</f>
        <v>10</v>
      </c>
    </row>
    <row r="20" spans="1:7" x14ac:dyDescent="0.25">
      <c r="A20" t="s">
        <v>5</v>
      </c>
      <c r="B20" s="1">
        <v>45230.582638888889</v>
      </c>
      <c r="C20" t="s">
        <v>10</v>
      </c>
      <c r="D20">
        <v>69</v>
      </c>
      <c r="E20">
        <v>63.88</v>
      </c>
      <c r="G20">
        <f>MONTH(Table2[[#This Row],[Transaction Date]])</f>
        <v>10</v>
      </c>
    </row>
    <row r="21" spans="1:7" x14ac:dyDescent="0.25">
      <c r="A21" t="s">
        <v>5</v>
      </c>
      <c r="B21" s="1">
        <v>45230.52847222222</v>
      </c>
      <c r="C21" t="s">
        <v>7</v>
      </c>
      <c r="D21">
        <v>5500</v>
      </c>
      <c r="E21">
        <v>5230</v>
      </c>
      <c r="G21">
        <f>MONTH(Table2[[#This Row],[Transaction Date]])</f>
        <v>10</v>
      </c>
    </row>
    <row r="22" spans="1:7" x14ac:dyDescent="0.25">
      <c r="A22" t="s">
        <v>5</v>
      </c>
      <c r="B22" s="1">
        <v>45224.638888888891</v>
      </c>
      <c r="C22" t="s">
        <v>11</v>
      </c>
      <c r="D22">
        <v>751</v>
      </c>
      <c r="E22">
        <v>693.09</v>
      </c>
      <c r="G22">
        <f>MONTH(Table2[[#This Row],[Transaction Date]])</f>
        <v>10</v>
      </c>
    </row>
    <row r="23" spans="1:7" x14ac:dyDescent="0.25">
      <c r="A23" t="s">
        <v>5</v>
      </c>
      <c r="B23" s="1">
        <v>45223.582638888889</v>
      </c>
      <c r="C23" t="s">
        <v>7</v>
      </c>
      <c r="D23">
        <v>5500</v>
      </c>
      <c r="E23">
        <v>5230</v>
      </c>
      <c r="G23">
        <f>MONTH(Table2[[#This Row],[Transaction Date]])</f>
        <v>10</v>
      </c>
    </row>
    <row r="24" spans="1:7" x14ac:dyDescent="0.25">
      <c r="A24" t="s">
        <v>38</v>
      </c>
      <c r="B24" s="1">
        <v>45222.31527777778</v>
      </c>
      <c r="C24" t="s">
        <v>9</v>
      </c>
      <c r="D24">
        <v>52</v>
      </c>
      <c r="E24">
        <v>47.86</v>
      </c>
      <c r="G24">
        <f>MONTH(Table2[[#This Row],[Transaction Date]])</f>
        <v>10</v>
      </c>
    </row>
    <row r="25" spans="1:7" x14ac:dyDescent="0.25">
      <c r="A25" t="s">
        <v>5</v>
      </c>
      <c r="B25" s="1">
        <v>45222.011805555558</v>
      </c>
      <c r="C25" t="s">
        <v>9</v>
      </c>
      <c r="D25">
        <v>15</v>
      </c>
      <c r="E25">
        <v>13.45</v>
      </c>
      <c r="G25">
        <f>MONTH(Table2[[#This Row],[Transaction Date]])</f>
        <v>10</v>
      </c>
    </row>
    <row r="26" spans="1:7" x14ac:dyDescent="0.25">
      <c r="A26" t="s">
        <v>5</v>
      </c>
      <c r="B26" s="1">
        <v>45221.809027777781</v>
      </c>
      <c r="C26" t="s">
        <v>6</v>
      </c>
      <c r="D26">
        <v>8.51</v>
      </c>
      <c r="E26">
        <v>7.41</v>
      </c>
      <c r="G26">
        <f>MONTH(Table2[[#This Row],[Transaction Date]])</f>
        <v>10</v>
      </c>
    </row>
    <row r="27" spans="1:7" x14ac:dyDescent="0.25">
      <c r="A27" t="s">
        <v>5</v>
      </c>
      <c r="B27" s="1">
        <v>45221.448611111111</v>
      </c>
      <c r="C27" t="s">
        <v>9</v>
      </c>
      <c r="D27">
        <v>15</v>
      </c>
      <c r="E27">
        <v>13.45</v>
      </c>
      <c r="G27">
        <f>MONTH(Table2[[#This Row],[Transaction Date]])</f>
        <v>10</v>
      </c>
    </row>
    <row r="28" spans="1:7" x14ac:dyDescent="0.25">
      <c r="A28" t="s">
        <v>5</v>
      </c>
      <c r="B28" s="1">
        <v>45221.255555555559</v>
      </c>
      <c r="C28" t="s">
        <v>7</v>
      </c>
      <c r="D28">
        <v>5500</v>
      </c>
      <c r="E28">
        <v>5230</v>
      </c>
      <c r="G28">
        <f>MONTH(Table2[[#This Row],[Transaction Date]])</f>
        <v>10</v>
      </c>
    </row>
    <row r="29" spans="1:7" x14ac:dyDescent="0.25">
      <c r="A29" t="s">
        <v>5</v>
      </c>
      <c r="B29" s="1">
        <v>45220.822916666664</v>
      </c>
      <c r="C29" t="s">
        <v>7</v>
      </c>
      <c r="D29">
        <v>5500</v>
      </c>
      <c r="E29">
        <v>5230</v>
      </c>
      <c r="G29">
        <f>MONTH(Table2[[#This Row],[Transaction Date]])</f>
        <v>10</v>
      </c>
    </row>
    <row r="30" spans="1:7" x14ac:dyDescent="0.25">
      <c r="A30" t="s">
        <v>5</v>
      </c>
      <c r="B30" s="1">
        <v>45218.894444444442</v>
      </c>
      <c r="C30" t="s">
        <v>7</v>
      </c>
      <c r="D30">
        <v>5500</v>
      </c>
      <c r="E30">
        <v>5230</v>
      </c>
      <c r="G30">
        <f>MONTH(Table2[[#This Row],[Transaction Date]])</f>
        <v>10</v>
      </c>
    </row>
    <row r="31" spans="1:7" x14ac:dyDescent="0.25">
      <c r="A31" t="s">
        <v>5</v>
      </c>
      <c r="B31" s="1">
        <v>45218.534722222219</v>
      </c>
      <c r="C31" t="s">
        <v>11</v>
      </c>
      <c r="D31">
        <v>833</v>
      </c>
      <c r="E31">
        <v>770.45</v>
      </c>
      <c r="G31">
        <f>MONTH(Table2[[#This Row],[Transaction Date]])</f>
        <v>10</v>
      </c>
    </row>
    <row r="32" spans="1:7" x14ac:dyDescent="0.25">
      <c r="A32" t="s">
        <v>5</v>
      </c>
      <c r="B32" s="1">
        <v>45217.544444444444</v>
      </c>
      <c r="C32" t="s">
        <v>9</v>
      </c>
      <c r="D32">
        <v>15</v>
      </c>
      <c r="E32">
        <v>13.45</v>
      </c>
      <c r="G32">
        <f>MONTH(Table2[[#This Row],[Transaction Date]])</f>
        <v>10</v>
      </c>
    </row>
    <row r="33" spans="1:7" x14ac:dyDescent="0.25">
      <c r="A33" t="s">
        <v>5</v>
      </c>
      <c r="B33" s="1">
        <v>45217.402083333334</v>
      </c>
      <c r="C33" t="s">
        <v>7</v>
      </c>
      <c r="D33">
        <v>5500</v>
      </c>
      <c r="E33">
        <v>5230</v>
      </c>
      <c r="G33">
        <f>MONTH(Table2[[#This Row],[Transaction Date]])</f>
        <v>10</v>
      </c>
    </row>
    <row r="34" spans="1:7" x14ac:dyDescent="0.25">
      <c r="A34" t="s">
        <v>5</v>
      </c>
      <c r="B34" s="1">
        <v>45217.37222222222</v>
      </c>
      <c r="C34" t="s">
        <v>7</v>
      </c>
      <c r="D34">
        <v>5500</v>
      </c>
      <c r="E34">
        <v>5230</v>
      </c>
      <c r="G34">
        <f>MONTH(Table2[[#This Row],[Transaction Date]])</f>
        <v>10</v>
      </c>
    </row>
    <row r="35" spans="1:7" x14ac:dyDescent="0.25">
      <c r="A35" t="s">
        <v>5</v>
      </c>
      <c r="B35" s="1">
        <v>45217.0625</v>
      </c>
      <c r="C35" t="s">
        <v>7</v>
      </c>
      <c r="D35">
        <v>5500</v>
      </c>
      <c r="E35">
        <v>5230</v>
      </c>
      <c r="G35">
        <f>MONTH(Table2[[#This Row],[Transaction Date]])</f>
        <v>10</v>
      </c>
    </row>
    <row r="36" spans="1:7" x14ac:dyDescent="0.25">
      <c r="A36" t="s">
        <v>5</v>
      </c>
      <c r="B36" s="1">
        <v>45216.606249999997</v>
      </c>
      <c r="C36" t="s">
        <v>7</v>
      </c>
      <c r="D36">
        <v>5500</v>
      </c>
      <c r="E36">
        <v>5230</v>
      </c>
      <c r="G36">
        <f>MONTH(Table2[[#This Row],[Transaction Date]])</f>
        <v>10</v>
      </c>
    </row>
    <row r="37" spans="1:7" x14ac:dyDescent="0.25">
      <c r="A37" t="s">
        <v>5</v>
      </c>
      <c r="B37" s="1">
        <v>45216.584722222222</v>
      </c>
      <c r="C37" t="s">
        <v>7</v>
      </c>
      <c r="D37">
        <v>5500</v>
      </c>
      <c r="E37">
        <v>5230</v>
      </c>
      <c r="G37">
        <f>MONTH(Table2[[#This Row],[Transaction Date]])</f>
        <v>10</v>
      </c>
    </row>
    <row r="38" spans="1:7" x14ac:dyDescent="0.25">
      <c r="A38" t="s">
        <v>5</v>
      </c>
      <c r="B38" s="1">
        <v>45214.45208333333</v>
      </c>
      <c r="C38" t="s">
        <v>7</v>
      </c>
      <c r="D38">
        <v>5500</v>
      </c>
      <c r="E38">
        <v>5230</v>
      </c>
      <c r="G38">
        <f>MONTH(Table2[[#This Row],[Transaction Date]])</f>
        <v>10</v>
      </c>
    </row>
    <row r="39" spans="1:7" x14ac:dyDescent="0.25">
      <c r="A39" t="s">
        <v>5</v>
      </c>
      <c r="B39" s="1">
        <v>45210.578472222223</v>
      </c>
      <c r="C39" t="s">
        <v>8</v>
      </c>
      <c r="D39">
        <v>7071.85</v>
      </c>
      <c r="E39">
        <v>6597.54</v>
      </c>
      <c r="G39">
        <f>MONTH(Table2[[#This Row],[Transaction Date]])</f>
        <v>10</v>
      </c>
    </row>
    <row r="40" spans="1:7" x14ac:dyDescent="0.25">
      <c r="A40" t="s">
        <v>5</v>
      </c>
      <c r="B40" s="1">
        <v>45210.54791666667</v>
      </c>
      <c r="C40" t="s">
        <v>7</v>
      </c>
      <c r="D40">
        <v>5500</v>
      </c>
      <c r="E40">
        <v>5230</v>
      </c>
      <c r="G40">
        <f>MONTH(Table2[[#This Row],[Transaction Date]])</f>
        <v>10</v>
      </c>
    </row>
    <row r="41" spans="1:7" x14ac:dyDescent="0.25">
      <c r="A41" t="s">
        <v>5</v>
      </c>
      <c r="B41" s="1">
        <v>45210.445833333331</v>
      </c>
      <c r="C41" t="s">
        <v>7</v>
      </c>
      <c r="D41">
        <v>5500</v>
      </c>
      <c r="E41">
        <v>5230</v>
      </c>
      <c r="G41">
        <f>MONTH(Table2[[#This Row],[Transaction Date]])</f>
        <v>10</v>
      </c>
    </row>
    <row r="42" spans="1:7" x14ac:dyDescent="0.25">
      <c r="A42" t="s">
        <v>5</v>
      </c>
      <c r="B42" s="1">
        <v>45209.324305555558</v>
      </c>
      <c r="C42" t="s">
        <v>7</v>
      </c>
      <c r="D42">
        <v>5500</v>
      </c>
      <c r="E42">
        <v>5230</v>
      </c>
      <c r="G42">
        <f>MONTH(Table2[[#This Row],[Transaction Date]])</f>
        <v>10</v>
      </c>
    </row>
    <row r="43" spans="1:7" x14ac:dyDescent="0.25">
      <c r="A43" t="s">
        <v>5</v>
      </c>
      <c r="B43" s="1">
        <v>45206.661111111112</v>
      </c>
      <c r="C43" t="s">
        <v>10</v>
      </c>
      <c r="D43">
        <v>73</v>
      </c>
      <c r="E43">
        <v>67.94</v>
      </c>
      <c r="G43">
        <f>MONTH(Table2[[#This Row],[Transaction Date]])</f>
        <v>10</v>
      </c>
    </row>
    <row r="44" spans="1:7" x14ac:dyDescent="0.25">
      <c r="A44" t="s">
        <v>5</v>
      </c>
      <c r="B44" s="1">
        <v>45206.334722222222</v>
      </c>
      <c r="C44" t="s">
        <v>9</v>
      </c>
      <c r="D44">
        <v>15</v>
      </c>
      <c r="E44">
        <v>13.45</v>
      </c>
      <c r="G44">
        <f>MONTH(Table2[[#This Row],[Transaction Date]])</f>
        <v>10</v>
      </c>
    </row>
    <row r="45" spans="1:7" x14ac:dyDescent="0.25">
      <c r="A45" t="s">
        <v>5</v>
      </c>
      <c r="B45" s="1">
        <v>45204.9</v>
      </c>
      <c r="C45" t="s">
        <v>7</v>
      </c>
      <c r="D45">
        <v>5500</v>
      </c>
      <c r="E45">
        <v>5230</v>
      </c>
      <c r="G45">
        <f>MONTH(Table2[[#This Row],[Transaction Date]])</f>
        <v>10</v>
      </c>
    </row>
    <row r="46" spans="1:7" x14ac:dyDescent="0.25">
      <c r="A46" t="s">
        <v>5</v>
      </c>
      <c r="B46" s="1">
        <v>45204.005555555559</v>
      </c>
      <c r="C46" t="s">
        <v>7</v>
      </c>
      <c r="D46">
        <v>5500</v>
      </c>
      <c r="E46">
        <v>5230</v>
      </c>
      <c r="G46">
        <f>MONTH(Table2[[#This Row],[Transaction Date]])</f>
        <v>10</v>
      </c>
    </row>
    <row r="47" spans="1:7" x14ac:dyDescent="0.25">
      <c r="A47" t="s">
        <v>5</v>
      </c>
      <c r="B47" s="1">
        <v>45202.890972222223</v>
      </c>
      <c r="C47" t="s">
        <v>13</v>
      </c>
      <c r="D47">
        <v>146.57</v>
      </c>
      <c r="E47">
        <v>135.78</v>
      </c>
      <c r="G47">
        <f>MONTH(Table2[[#This Row],[Transaction Date]])</f>
        <v>10</v>
      </c>
    </row>
    <row r="48" spans="1:7" x14ac:dyDescent="0.25">
      <c r="A48" t="s">
        <v>5</v>
      </c>
      <c r="B48" s="1">
        <v>45202.672222222223</v>
      </c>
      <c r="C48" t="s">
        <v>7</v>
      </c>
      <c r="D48">
        <v>5500</v>
      </c>
      <c r="E48">
        <v>5230</v>
      </c>
      <c r="G48">
        <f>MONTH(Table2[[#This Row],[Transaction Date]])</f>
        <v>10</v>
      </c>
    </row>
    <row r="49" spans="1:7" x14ac:dyDescent="0.25">
      <c r="A49" t="s">
        <v>5</v>
      </c>
      <c r="B49" s="1">
        <v>45202.501388888886</v>
      </c>
      <c r="C49" t="s">
        <v>6</v>
      </c>
      <c r="D49">
        <v>8.51</v>
      </c>
      <c r="E49">
        <v>7.41</v>
      </c>
      <c r="G49">
        <f>MONTH(Table2[[#This Row],[Transaction Date]])</f>
        <v>10</v>
      </c>
    </row>
    <row r="50" spans="1:7" x14ac:dyDescent="0.25">
      <c r="A50" t="s">
        <v>5</v>
      </c>
      <c r="B50" s="1">
        <v>45199.494444444441</v>
      </c>
      <c r="C50" t="s">
        <v>6</v>
      </c>
      <c r="D50">
        <v>8.51</v>
      </c>
      <c r="E50">
        <v>7.41</v>
      </c>
      <c r="G50">
        <f>MONTH(Table2[[#This Row],[Transaction Date]])</f>
        <v>9</v>
      </c>
    </row>
    <row r="51" spans="1:7" x14ac:dyDescent="0.25">
      <c r="A51" t="s">
        <v>5</v>
      </c>
      <c r="B51" s="1">
        <v>45199.245833333334</v>
      </c>
      <c r="C51" t="s">
        <v>7</v>
      </c>
      <c r="D51">
        <v>5500</v>
      </c>
      <c r="E51">
        <v>5230</v>
      </c>
      <c r="G51">
        <f>MONTH(Table2[[#This Row],[Transaction Date]])</f>
        <v>9</v>
      </c>
    </row>
    <row r="52" spans="1:7" x14ac:dyDescent="0.25">
      <c r="A52" t="s">
        <v>5</v>
      </c>
      <c r="B52" s="1">
        <v>45199.022222222222</v>
      </c>
      <c r="C52" t="s">
        <v>6</v>
      </c>
      <c r="D52">
        <v>8.51</v>
      </c>
      <c r="E52">
        <v>7.41</v>
      </c>
      <c r="G52">
        <f>MONTH(Table2[[#This Row],[Transaction Date]])</f>
        <v>9</v>
      </c>
    </row>
    <row r="53" spans="1:7" x14ac:dyDescent="0.25">
      <c r="A53" t="s">
        <v>5</v>
      </c>
      <c r="B53" s="1">
        <v>45198.82916666667</v>
      </c>
      <c r="C53" t="s">
        <v>7</v>
      </c>
      <c r="D53">
        <v>5500</v>
      </c>
      <c r="E53">
        <v>5230</v>
      </c>
      <c r="G53">
        <f>MONTH(Table2[[#This Row],[Transaction Date]])</f>
        <v>9</v>
      </c>
    </row>
    <row r="54" spans="1:7" x14ac:dyDescent="0.25">
      <c r="A54" t="s">
        <v>5</v>
      </c>
      <c r="B54" s="1">
        <v>45197.677083333336</v>
      </c>
      <c r="C54" t="s">
        <v>7</v>
      </c>
      <c r="D54">
        <v>5500</v>
      </c>
      <c r="E54">
        <v>5230</v>
      </c>
      <c r="G54">
        <f>MONTH(Table2[[#This Row],[Transaction Date]])</f>
        <v>9</v>
      </c>
    </row>
    <row r="55" spans="1:7" x14ac:dyDescent="0.25">
      <c r="A55" t="s">
        <v>5</v>
      </c>
      <c r="B55" s="1">
        <v>45196.466666666667</v>
      </c>
      <c r="C55" t="s">
        <v>7</v>
      </c>
      <c r="D55">
        <v>5500</v>
      </c>
      <c r="E55">
        <v>5230</v>
      </c>
      <c r="G55">
        <f>MONTH(Table2[[#This Row],[Transaction Date]])</f>
        <v>9</v>
      </c>
    </row>
    <row r="56" spans="1:7" x14ac:dyDescent="0.25">
      <c r="A56" t="s">
        <v>5</v>
      </c>
      <c r="B56" s="1">
        <v>45194.70208333333</v>
      </c>
      <c r="C56" t="s">
        <v>9</v>
      </c>
      <c r="D56">
        <v>15</v>
      </c>
      <c r="E56">
        <v>13.45</v>
      </c>
      <c r="G56">
        <f>MONTH(Table2[[#This Row],[Transaction Date]])</f>
        <v>9</v>
      </c>
    </row>
    <row r="57" spans="1:7" x14ac:dyDescent="0.25">
      <c r="A57" t="s">
        <v>5</v>
      </c>
      <c r="B57" s="1">
        <v>45193.737500000003</v>
      </c>
      <c r="C57" t="s">
        <v>7</v>
      </c>
      <c r="D57">
        <v>5500</v>
      </c>
      <c r="E57">
        <v>5230</v>
      </c>
      <c r="G57">
        <f>MONTH(Table2[[#This Row],[Transaction Date]])</f>
        <v>9</v>
      </c>
    </row>
    <row r="58" spans="1:7" x14ac:dyDescent="0.25">
      <c r="A58" t="s">
        <v>5</v>
      </c>
      <c r="B58" s="1">
        <v>45192.578472222223</v>
      </c>
      <c r="C58" t="s">
        <v>6</v>
      </c>
      <c r="D58">
        <v>8.51</v>
      </c>
      <c r="E58">
        <v>7.41</v>
      </c>
      <c r="G58">
        <f>MONTH(Table2[[#This Row],[Transaction Date]])</f>
        <v>9</v>
      </c>
    </row>
    <row r="59" spans="1:7" x14ac:dyDescent="0.25">
      <c r="A59" t="s">
        <v>5</v>
      </c>
      <c r="B59" s="1">
        <v>45189.411805555559</v>
      </c>
      <c r="C59" t="s">
        <v>7</v>
      </c>
      <c r="D59">
        <v>5500</v>
      </c>
      <c r="E59">
        <v>5230</v>
      </c>
      <c r="G59">
        <f>MONTH(Table2[[#This Row],[Transaction Date]])</f>
        <v>9</v>
      </c>
    </row>
    <row r="60" spans="1:7" x14ac:dyDescent="0.25">
      <c r="A60" t="s">
        <v>5</v>
      </c>
      <c r="B60" s="1">
        <v>45187.431250000001</v>
      </c>
      <c r="C60" t="s">
        <v>7</v>
      </c>
      <c r="D60">
        <v>5500</v>
      </c>
      <c r="E60">
        <v>5230</v>
      </c>
      <c r="G60">
        <f>MONTH(Table2[[#This Row],[Transaction Date]])</f>
        <v>9</v>
      </c>
    </row>
    <row r="61" spans="1:7" x14ac:dyDescent="0.25">
      <c r="A61" t="s">
        <v>5</v>
      </c>
      <c r="B61" s="1">
        <v>45186.890972222223</v>
      </c>
      <c r="C61" t="s">
        <v>7</v>
      </c>
      <c r="D61">
        <v>5500</v>
      </c>
      <c r="E61">
        <v>5230</v>
      </c>
      <c r="G61">
        <f>MONTH(Table2[[#This Row],[Transaction Date]])</f>
        <v>9</v>
      </c>
    </row>
    <row r="62" spans="1:7" x14ac:dyDescent="0.25">
      <c r="A62" t="s">
        <v>5</v>
      </c>
      <c r="B62" s="1">
        <v>45186.813194444447</v>
      </c>
      <c r="C62" t="s">
        <v>10</v>
      </c>
      <c r="D62">
        <v>99</v>
      </c>
      <c r="E62">
        <v>92.15</v>
      </c>
      <c r="G62">
        <f>MONTH(Table2[[#This Row],[Transaction Date]])</f>
        <v>9</v>
      </c>
    </row>
    <row r="63" spans="1:7" x14ac:dyDescent="0.25">
      <c r="A63" t="s">
        <v>5</v>
      </c>
      <c r="B63" s="1">
        <v>45186.761805555558</v>
      </c>
      <c r="C63" t="s">
        <v>9</v>
      </c>
      <c r="D63">
        <v>15</v>
      </c>
      <c r="E63">
        <v>13.45</v>
      </c>
      <c r="G63">
        <f>MONTH(Table2[[#This Row],[Transaction Date]])</f>
        <v>9</v>
      </c>
    </row>
    <row r="64" spans="1:7" x14ac:dyDescent="0.25">
      <c r="A64" t="s">
        <v>5</v>
      </c>
      <c r="B64" s="1">
        <v>45186.75</v>
      </c>
      <c r="C64" t="s">
        <v>6</v>
      </c>
      <c r="D64">
        <v>8.51</v>
      </c>
      <c r="E64">
        <v>7.41</v>
      </c>
      <c r="G64">
        <f>MONTH(Table2[[#This Row],[Transaction Date]])</f>
        <v>9</v>
      </c>
    </row>
    <row r="65" spans="1:7" x14ac:dyDescent="0.25">
      <c r="A65" t="s">
        <v>5</v>
      </c>
      <c r="B65" s="1">
        <v>45182.829861111109</v>
      </c>
      <c r="C65" t="s">
        <v>7</v>
      </c>
      <c r="D65">
        <v>5500</v>
      </c>
      <c r="E65">
        <v>5230</v>
      </c>
      <c r="G65">
        <f>MONTH(Table2[[#This Row],[Transaction Date]])</f>
        <v>9</v>
      </c>
    </row>
    <row r="66" spans="1:7" x14ac:dyDescent="0.25">
      <c r="A66" t="s">
        <v>5</v>
      </c>
      <c r="B66" s="1">
        <v>45182.671527777777</v>
      </c>
      <c r="C66" t="s">
        <v>10</v>
      </c>
      <c r="D66">
        <v>82</v>
      </c>
      <c r="E66">
        <v>76</v>
      </c>
      <c r="G66">
        <f>MONTH(Table2[[#This Row],[Transaction Date]])</f>
        <v>9</v>
      </c>
    </row>
    <row r="67" spans="1:7" x14ac:dyDescent="0.25">
      <c r="A67" t="s">
        <v>5</v>
      </c>
      <c r="B67" s="1">
        <v>45181.432638888888</v>
      </c>
      <c r="C67" t="s">
        <v>11</v>
      </c>
      <c r="D67">
        <v>932</v>
      </c>
      <c r="E67">
        <v>864.8</v>
      </c>
      <c r="G67">
        <f>MONTH(Table2[[#This Row],[Transaction Date]])</f>
        <v>9</v>
      </c>
    </row>
    <row r="68" spans="1:7" x14ac:dyDescent="0.25">
      <c r="A68" t="s">
        <v>5</v>
      </c>
      <c r="B68" s="1">
        <v>45180.432638888888</v>
      </c>
      <c r="C68" t="s">
        <v>11</v>
      </c>
      <c r="D68">
        <v>936</v>
      </c>
      <c r="E68">
        <v>868.59</v>
      </c>
      <c r="G68">
        <f>MONTH(Table2[[#This Row],[Transaction Date]])</f>
        <v>9</v>
      </c>
    </row>
    <row r="69" spans="1:7" x14ac:dyDescent="0.25">
      <c r="A69" t="s">
        <v>5</v>
      </c>
      <c r="B69" s="1">
        <v>45178.67083333333</v>
      </c>
      <c r="C69" t="s">
        <v>9</v>
      </c>
      <c r="D69">
        <v>15</v>
      </c>
      <c r="E69">
        <v>13.45</v>
      </c>
      <c r="G69">
        <f>MONTH(Table2[[#This Row],[Transaction Date]])</f>
        <v>9</v>
      </c>
    </row>
    <row r="70" spans="1:7" x14ac:dyDescent="0.25">
      <c r="A70" t="s">
        <v>5</v>
      </c>
      <c r="B70" s="1">
        <v>45177.55</v>
      </c>
      <c r="C70" t="s">
        <v>7</v>
      </c>
      <c r="D70">
        <v>5500</v>
      </c>
      <c r="E70">
        <v>5230</v>
      </c>
      <c r="G70">
        <f>MONTH(Table2[[#This Row],[Transaction Date]])</f>
        <v>9</v>
      </c>
    </row>
    <row r="71" spans="1:7" x14ac:dyDescent="0.25">
      <c r="A71" t="s">
        <v>5</v>
      </c>
      <c r="B71" s="1">
        <v>45177.508333333331</v>
      </c>
      <c r="C71" t="s">
        <v>7</v>
      </c>
      <c r="D71">
        <v>5500</v>
      </c>
      <c r="E71">
        <v>5230</v>
      </c>
      <c r="G71">
        <f>MONTH(Table2[[#This Row],[Transaction Date]])</f>
        <v>9</v>
      </c>
    </row>
    <row r="72" spans="1:7" x14ac:dyDescent="0.25">
      <c r="A72" t="s">
        <v>5</v>
      </c>
      <c r="B72" s="1">
        <v>45176.888888888891</v>
      </c>
      <c r="C72" t="s">
        <v>14</v>
      </c>
      <c r="D72">
        <v>23824</v>
      </c>
      <c r="E72">
        <v>21893.919999999998</v>
      </c>
      <c r="G72">
        <f>MONTH(Table2[[#This Row],[Transaction Date]])</f>
        <v>9</v>
      </c>
    </row>
    <row r="73" spans="1:7" x14ac:dyDescent="0.25">
      <c r="A73" t="s">
        <v>5</v>
      </c>
      <c r="B73" s="1">
        <v>45175.308333333334</v>
      </c>
      <c r="C73" t="s">
        <v>7</v>
      </c>
      <c r="D73">
        <v>5500</v>
      </c>
      <c r="E73">
        <v>5230</v>
      </c>
      <c r="G73">
        <f>MONTH(Table2[[#This Row],[Transaction Date]])</f>
        <v>9</v>
      </c>
    </row>
    <row r="74" spans="1:7" x14ac:dyDescent="0.25">
      <c r="A74" t="s">
        <v>5</v>
      </c>
      <c r="B74" s="1">
        <v>45175.292361111111</v>
      </c>
      <c r="C74" t="s">
        <v>7</v>
      </c>
      <c r="D74">
        <v>5500</v>
      </c>
      <c r="E74">
        <v>5230</v>
      </c>
      <c r="G74">
        <f>MONTH(Table2[[#This Row],[Transaction Date]])</f>
        <v>9</v>
      </c>
    </row>
    <row r="75" spans="1:7" x14ac:dyDescent="0.25">
      <c r="A75" t="s">
        <v>5</v>
      </c>
      <c r="B75" s="1">
        <v>45174.793055555558</v>
      </c>
      <c r="C75" t="s">
        <v>10</v>
      </c>
      <c r="D75">
        <v>83</v>
      </c>
      <c r="E75">
        <v>77.41</v>
      </c>
      <c r="G75">
        <f>MONTH(Table2[[#This Row],[Transaction Date]])</f>
        <v>9</v>
      </c>
    </row>
    <row r="76" spans="1:7" x14ac:dyDescent="0.25">
      <c r="A76" t="s">
        <v>5</v>
      </c>
      <c r="B76" s="1">
        <v>45174.419444444444</v>
      </c>
      <c r="C76" t="s">
        <v>7</v>
      </c>
      <c r="D76">
        <v>2750</v>
      </c>
      <c r="E76">
        <v>2590</v>
      </c>
      <c r="G76">
        <f>MONTH(Table2[[#This Row],[Transaction Date]])</f>
        <v>9</v>
      </c>
    </row>
    <row r="77" spans="1:7" x14ac:dyDescent="0.25">
      <c r="A77" t="s">
        <v>5</v>
      </c>
      <c r="B77" s="1">
        <v>45174.404166666667</v>
      </c>
      <c r="C77" t="s">
        <v>10</v>
      </c>
      <c r="D77">
        <v>83</v>
      </c>
      <c r="E77">
        <v>77.41</v>
      </c>
      <c r="G77">
        <f>MONTH(Table2[[#This Row],[Transaction Date]])</f>
        <v>9</v>
      </c>
    </row>
    <row r="78" spans="1:7" x14ac:dyDescent="0.25">
      <c r="A78" t="s">
        <v>5</v>
      </c>
      <c r="B78" s="1">
        <v>45174.322222222225</v>
      </c>
      <c r="C78" t="s">
        <v>7</v>
      </c>
      <c r="D78">
        <v>2750</v>
      </c>
      <c r="E78">
        <v>2590</v>
      </c>
      <c r="G78">
        <f>MONTH(Table2[[#This Row],[Transaction Date]])</f>
        <v>9</v>
      </c>
    </row>
    <row r="79" spans="1:7" x14ac:dyDescent="0.25">
      <c r="A79" t="s">
        <v>5</v>
      </c>
      <c r="B79" s="1">
        <v>45174.289583333331</v>
      </c>
      <c r="C79" t="s">
        <v>7</v>
      </c>
      <c r="D79">
        <v>2750</v>
      </c>
      <c r="E79">
        <v>2590</v>
      </c>
      <c r="G79">
        <f>MONTH(Table2[[#This Row],[Transaction Date]])</f>
        <v>9</v>
      </c>
    </row>
    <row r="80" spans="1:7" x14ac:dyDescent="0.25">
      <c r="A80" t="s">
        <v>5</v>
      </c>
      <c r="B80" s="1">
        <v>45174.260416666664</v>
      </c>
      <c r="C80" t="s">
        <v>7</v>
      </c>
      <c r="D80">
        <v>2750</v>
      </c>
      <c r="E80">
        <v>2590</v>
      </c>
      <c r="G80">
        <f>MONTH(Table2[[#This Row],[Transaction Date]])</f>
        <v>9</v>
      </c>
    </row>
    <row r="81" spans="1:7" x14ac:dyDescent="0.25">
      <c r="A81" t="s">
        <v>5</v>
      </c>
      <c r="B81" s="1">
        <v>45174.231944444444</v>
      </c>
      <c r="C81" t="s">
        <v>9</v>
      </c>
      <c r="D81">
        <v>7.5</v>
      </c>
      <c r="E81">
        <v>6.47</v>
      </c>
      <c r="G81">
        <f>MONTH(Table2[[#This Row],[Transaction Date]])</f>
        <v>9</v>
      </c>
    </row>
    <row r="82" spans="1:7" x14ac:dyDescent="0.25">
      <c r="A82" t="s">
        <v>5</v>
      </c>
      <c r="B82" s="1">
        <v>45174.163194444445</v>
      </c>
      <c r="C82" t="s">
        <v>7</v>
      </c>
      <c r="D82">
        <v>2750</v>
      </c>
      <c r="E82">
        <v>2590</v>
      </c>
      <c r="G82">
        <f>MONTH(Table2[[#This Row],[Transaction Date]])</f>
        <v>9</v>
      </c>
    </row>
    <row r="83" spans="1:7" x14ac:dyDescent="0.25">
      <c r="A83" t="s">
        <v>5</v>
      </c>
      <c r="B83" s="1">
        <v>45174.10833333333</v>
      </c>
      <c r="C83" t="s">
        <v>7</v>
      </c>
      <c r="D83">
        <v>2750</v>
      </c>
      <c r="E83">
        <v>2590</v>
      </c>
      <c r="G83">
        <f>MONTH(Table2[[#This Row],[Transaction Date]])</f>
        <v>9</v>
      </c>
    </row>
    <row r="84" spans="1:7" x14ac:dyDescent="0.25">
      <c r="A84" t="s">
        <v>5</v>
      </c>
      <c r="B84" s="1">
        <v>45174.054166666669</v>
      </c>
      <c r="C84" t="s">
        <v>7</v>
      </c>
      <c r="D84">
        <v>2750</v>
      </c>
      <c r="E84">
        <v>2590</v>
      </c>
      <c r="G84">
        <f>MONTH(Table2[[#This Row],[Transaction Date]])</f>
        <v>9</v>
      </c>
    </row>
    <row r="85" spans="1:7" x14ac:dyDescent="0.25">
      <c r="A85" t="s">
        <v>5</v>
      </c>
      <c r="B85" s="1">
        <v>45173.975694444445</v>
      </c>
      <c r="C85" t="s">
        <v>7</v>
      </c>
      <c r="D85">
        <v>2750</v>
      </c>
      <c r="E85">
        <v>2590</v>
      </c>
      <c r="G85">
        <f>MONTH(Table2[[#This Row],[Transaction Date]])</f>
        <v>9</v>
      </c>
    </row>
    <row r="86" spans="1:7" x14ac:dyDescent="0.25">
      <c r="A86" t="s">
        <v>5</v>
      </c>
      <c r="B86" s="1">
        <v>45173.960416666669</v>
      </c>
      <c r="C86" t="s">
        <v>7</v>
      </c>
      <c r="D86">
        <v>2750</v>
      </c>
      <c r="E86">
        <v>2590</v>
      </c>
      <c r="G86">
        <f>MONTH(Table2[[#This Row],[Transaction Date]])</f>
        <v>9</v>
      </c>
    </row>
    <row r="87" spans="1:7" x14ac:dyDescent="0.25">
      <c r="A87" t="s">
        <v>5</v>
      </c>
      <c r="B87" s="1">
        <v>45173.897222222222</v>
      </c>
      <c r="C87" t="s">
        <v>7</v>
      </c>
      <c r="D87">
        <v>5500</v>
      </c>
      <c r="E87">
        <v>5230</v>
      </c>
      <c r="G87">
        <f>MONTH(Table2[[#This Row],[Transaction Date]])</f>
        <v>9</v>
      </c>
    </row>
    <row r="88" spans="1:7" x14ac:dyDescent="0.25">
      <c r="A88" t="s">
        <v>5</v>
      </c>
      <c r="B88" s="1">
        <v>45173.861111111109</v>
      </c>
      <c r="C88" t="s">
        <v>7</v>
      </c>
      <c r="D88">
        <v>2750</v>
      </c>
      <c r="E88">
        <v>2590</v>
      </c>
      <c r="G88">
        <f>MONTH(Table2[[#This Row],[Transaction Date]])</f>
        <v>9</v>
      </c>
    </row>
    <row r="89" spans="1:7" x14ac:dyDescent="0.25">
      <c r="A89" t="s">
        <v>5</v>
      </c>
      <c r="B89" s="1">
        <v>45173.803472222222</v>
      </c>
      <c r="C89" t="s">
        <v>7</v>
      </c>
      <c r="D89">
        <v>2750</v>
      </c>
      <c r="E89">
        <v>2590</v>
      </c>
      <c r="G89">
        <f>MONTH(Table2[[#This Row],[Transaction Date]])</f>
        <v>9</v>
      </c>
    </row>
    <row r="90" spans="1:7" x14ac:dyDescent="0.25">
      <c r="A90" t="s">
        <v>5</v>
      </c>
      <c r="B90" s="1">
        <v>45173.838888888888</v>
      </c>
      <c r="C90" t="s">
        <v>7</v>
      </c>
      <c r="D90">
        <v>2750</v>
      </c>
      <c r="E90">
        <v>2590</v>
      </c>
      <c r="G90">
        <f>MONTH(Table2[[#This Row],[Transaction Date]])</f>
        <v>9</v>
      </c>
    </row>
    <row r="91" spans="1:7" x14ac:dyDescent="0.25">
      <c r="A91" t="s">
        <v>5</v>
      </c>
      <c r="B91" s="1">
        <v>45173.76458333333</v>
      </c>
      <c r="C91" t="s">
        <v>7</v>
      </c>
      <c r="D91">
        <v>2750</v>
      </c>
      <c r="E91">
        <v>2590</v>
      </c>
      <c r="G91">
        <f>MONTH(Table2[[#This Row],[Transaction Date]])</f>
        <v>9</v>
      </c>
    </row>
    <row r="92" spans="1:7" x14ac:dyDescent="0.25">
      <c r="A92" t="s">
        <v>5</v>
      </c>
      <c r="B92" s="1">
        <v>45173.7</v>
      </c>
      <c r="C92" t="s">
        <v>7</v>
      </c>
      <c r="D92">
        <v>2750</v>
      </c>
      <c r="E92">
        <v>2590</v>
      </c>
      <c r="G92">
        <f>MONTH(Table2[[#This Row],[Transaction Date]])</f>
        <v>9</v>
      </c>
    </row>
    <row r="93" spans="1:7" x14ac:dyDescent="0.25">
      <c r="A93" t="s">
        <v>5</v>
      </c>
      <c r="B93" s="1">
        <v>45173.642361111109</v>
      </c>
      <c r="C93" t="s">
        <v>7</v>
      </c>
      <c r="D93">
        <v>5500</v>
      </c>
      <c r="E93">
        <v>5230</v>
      </c>
      <c r="G93">
        <f>MONTH(Table2[[#This Row],[Transaction Date]])</f>
        <v>9</v>
      </c>
    </row>
    <row r="94" spans="1:7" x14ac:dyDescent="0.25">
      <c r="A94" t="s">
        <v>5</v>
      </c>
      <c r="B94" s="1">
        <v>45173.576388888891</v>
      </c>
      <c r="C94" t="s">
        <v>10</v>
      </c>
      <c r="D94">
        <v>83</v>
      </c>
      <c r="E94">
        <v>77.37</v>
      </c>
      <c r="G94">
        <f>MONTH(Table2[[#This Row],[Transaction Date]])</f>
        <v>9</v>
      </c>
    </row>
    <row r="95" spans="1:7" x14ac:dyDescent="0.25">
      <c r="A95" t="s">
        <v>5</v>
      </c>
      <c r="B95" s="1">
        <v>45173.552777777775</v>
      </c>
      <c r="C95" t="s">
        <v>7</v>
      </c>
      <c r="D95">
        <v>2750</v>
      </c>
      <c r="E95">
        <v>2590</v>
      </c>
      <c r="G95">
        <f>MONTH(Table2[[#This Row],[Transaction Date]])</f>
        <v>9</v>
      </c>
    </row>
    <row r="96" spans="1:7" x14ac:dyDescent="0.25">
      <c r="A96" t="s">
        <v>5</v>
      </c>
      <c r="B96" s="1">
        <v>45173.553472222222</v>
      </c>
      <c r="C96" t="s">
        <v>7</v>
      </c>
      <c r="D96">
        <v>2750</v>
      </c>
      <c r="E96">
        <v>2590</v>
      </c>
      <c r="G96">
        <f>MONTH(Table2[[#This Row],[Transaction Date]])</f>
        <v>9</v>
      </c>
    </row>
    <row r="97" spans="1:7" x14ac:dyDescent="0.25">
      <c r="A97" t="s">
        <v>5</v>
      </c>
      <c r="B97" s="1">
        <v>45173.515277777777</v>
      </c>
      <c r="C97" t="s">
        <v>13</v>
      </c>
      <c r="D97">
        <v>122.54</v>
      </c>
      <c r="E97">
        <v>113.19</v>
      </c>
      <c r="G97">
        <f>MONTH(Table2[[#This Row],[Transaction Date]])</f>
        <v>9</v>
      </c>
    </row>
    <row r="98" spans="1:7" x14ac:dyDescent="0.25">
      <c r="A98" t="s">
        <v>5</v>
      </c>
      <c r="B98" s="1">
        <v>45173.511805555558</v>
      </c>
      <c r="C98" t="s">
        <v>10</v>
      </c>
      <c r="D98">
        <v>42</v>
      </c>
      <c r="E98">
        <v>38.19</v>
      </c>
      <c r="G98">
        <f>MONTH(Table2[[#This Row],[Transaction Date]])</f>
        <v>9</v>
      </c>
    </row>
    <row r="99" spans="1:7" x14ac:dyDescent="0.25">
      <c r="A99" t="s">
        <v>5</v>
      </c>
      <c r="B99" s="1">
        <v>45173.493750000001</v>
      </c>
      <c r="C99" t="s">
        <v>7</v>
      </c>
      <c r="D99">
        <v>2750</v>
      </c>
      <c r="E99">
        <v>2590</v>
      </c>
      <c r="G99">
        <f>MONTH(Table2[[#This Row],[Transaction Date]])</f>
        <v>9</v>
      </c>
    </row>
    <row r="100" spans="1:7" x14ac:dyDescent="0.25">
      <c r="A100" t="s">
        <v>5</v>
      </c>
      <c r="B100" s="1">
        <v>45173.484722222223</v>
      </c>
      <c r="C100" t="s">
        <v>7</v>
      </c>
      <c r="D100">
        <v>2750</v>
      </c>
      <c r="E100">
        <v>2590</v>
      </c>
      <c r="G100">
        <f>MONTH(Table2[[#This Row],[Transaction Date]])</f>
        <v>9</v>
      </c>
    </row>
    <row r="101" spans="1:7" x14ac:dyDescent="0.25">
      <c r="A101" t="s">
        <v>5</v>
      </c>
      <c r="B101" s="1">
        <v>45173.456944444442</v>
      </c>
      <c r="C101" t="s">
        <v>7</v>
      </c>
      <c r="D101">
        <v>2750</v>
      </c>
      <c r="E101">
        <v>2590</v>
      </c>
      <c r="G101">
        <f>MONTH(Table2[[#This Row],[Transaction Date]])</f>
        <v>9</v>
      </c>
    </row>
    <row r="102" spans="1:7" x14ac:dyDescent="0.25">
      <c r="A102" t="s">
        <v>5</v>
      </c>
      <c r="B102" s="1">
        <v>45173.387499999997</v>
      </c>
      <c r="C102" t="s">
        <v>7</v>
      </c>
      <c r="D102">
        <v>2750</v>
      </c>
      <c r="E102">
        <v>2590</v>
      </c>
      <c r="G102">
        <f>MONTH(Table2[[#This Row],[Transaction Date]])</f>
        <v>9</v>
      </c>
    </row>
    <row r="103" spans="1:7" x14ac:dyDescent="0.25">
      <c r="A103" t="s">
        <v>5</v>
      </c>
      <c r="B103" s="1">
        <v>45173.188888888886</v>
      </c>
      <c r="C103" t="s">
        <v>7</v>
      </c>
      <c r="D103">
        <v>5500</v>
      </c>
      <c r="E103">
        <v>5230</v>
      </c>
      <c r="G103">
        <f>MONTH(Table2[[#This Row],[Transaction Date]])</f>
        <v>9</v>
      </c>
    </row>
    <row r="104" spans="1:7" x14ac:dyDescent="0.25">
      <c r="A104" t="s">
        <v>5</v>
      </c>
      <c r="B104" s="1">
        <v>45172.919444444444</v>
      </c>
      <c r="C104" t="s">
        <v>7</v>
      </c>
      <c r="D104">
        <v>5500</v>
      </c>
      <c r="E104">
        <v>5230</v>
      </c>
      <c r="G104">
        <f>MONTH(Table2[[#This Row],[Transaction Date]])</f>
        <v>9</v>
      </c>
    </row>
    <row r="105" spans="1:7" x14ac:dyDescent="0.25">
      <c r="A105" t="s">
        <v>5</v>
      </c>
      <c r="B105" s="1">
        <v>45172.915277777778</v>
      </c>
      <c r="C105" t="s">
        <v>7</v>
      </c>
      <c r="D105">
        <v>2750</v>
      </c>
      <c r="E105">
        <v>2590</v>
      </c>
      <c r="G105">
        <f>MONTH(Table2[[#This Row],[Transaction Date]])</f>
        <v>9</v>
      </c>
    </row>
    <row r="106" spans="1:7" x14ac:dyDescent="0.25">
      <c r="A106" t="s">
        <v>5</v>
      </c>
      <c r="B106" s="1">
        <v>45172.821527777778</v>
      </c>
      <c r="C106" t="s">
        <v>7</v>
      </c>
      <c r="D106">
        <v>2750</v>
      </c>
      <c r="E106">
        <v>2590</v>
      </c>
      <c r="G106">
        <f>MONTH(Table2[[#This Row],[Transaction Date]])</f>
        <v>9</v>
      </c>
    </row>
    <row r="107" spans="1:7" x14ac:dyDescent="0.25">
      <c r="A107" t="s">
        <v>5</v>
      </c>
      <c r="B107" s="1">
        <v>45172.814583333333</v>
      </c>
      <c r="C107" t="s">
        <v>15</v>
      </c>
      <c r="D107">
        <v>9093</v>
      </c>
      <c r="E107">
        <v>7546.56</v>
      </c>
      <c r="G107">
        <f>MONTH(Table2[[#This Row],[Transaction Date]])</f>
        <v>9</v>
      </c>
    </row>
    <row r="108" spans="1:7" x14ac:dyDescent="0.25">
      <c r="A108" t="s">
        <v>5</v>
      </c>
      <c r="B108" s="1">
        <v>45172.759027777778</v>
      </c>
      <c r="C108" t="s">
        <v>11</v>
      </c>
      <c r="D108">
        <v>949</v>
      </c>
      <c r="E108">
        <v>881.49</v>
      </c>
      <c r="G108">
        <f>MONTH(Table2[[#This Row],[Transaction Date]])</f>
        <v>9</v>
      </c>
    </row>
    <row r="109" spans="1:7" x14ac:dyDescent="0.25">
      <c r="A109" t="s">
        <v>5</v>
      </c>
      <c r="B109" s="1">
        <v>45172.756249999999</v>
      </c>
      <c r="C109" t="s">
        <v>7</v>
      </c>
      <c r="D109">
        <v>2750</v>
      </c>
      <c r="E109">
        <v>2590</v>
      </c>
      <c r="G109">
        <f>MONTH(Table2[[#This Row],[Transaction Date]])</f>
        <v>9</v>
      </c>
    </row>
    <row r="110" spans="1:7" x14ac:dyDescent="0.25">
      <c r="A110" t="s">
        <v>5</v>
      </c>
      <c r="B110" s="1">
        <v>45172.748611111114</v>
      </c>
      <c r="C110" t="s">
        <v>9</v>
      </c>
      <c r="D110">
        <v>15</v>
      </c>
      <c r="E110">
        <v>13.45</v>
      </c>
      <c r="G110">
        <f>MONTH(Table2[[#This Row],[Transaction Date]])</f>
        <v>9</v>
      </c>
    </row>
    <row r="111" spans="1:7" x14ac:dyDescent="0.25">
      <c r="A111" t="s">
        <v>5</v>
      </c>
      <c r="B111" s="1">
        <v>45172.74722222222</v>
      </c>
      <c r="C111" t="s">
        <v>7</v>
      </c>
      <c r="D111">
        <v>2750</v>
      </c>
      <c r="E111">
        <v>2590</v>
      </c>
      <c r="G111">
        <f>MONTH(Table2[[#This Row],[Transaction Date]])</f>
        <v>9</v>
      </c>
    </row>
    <row r="112" spans="1:7" x14ac:dyDescent="0.25">
      <c r="A112" t="s">
        <v>5</v>
      </c>
      <c r="B112" s="1">
        <v>45172.738194444442</v>
      </c>
      <c r="C112" t="s">
        <v>7</v>
      </c>
      <c r="D112">
        <v>2750</v>
      </c>
      <c r="E112">
        <v>2590</v>
      </c>
      <c r="G112">
        <f>MONTH(Table2[[#This Row],[Transaction Date]])</f>
        <v>9</v>
      </c>
    </row>
    <row r="113" spans="1:7" x14ac:dyDescent="0.25">
      <c r="A113" t="s">
        <v>5</v>
      </c>
      <c r="B113" s="1">
        <v>45172.722222222219</v>
      </c>
      <c r="C113" t="s">
        <v>7</v>
      </c>
      <c r="D113">
        <v>2750</v>
      </c>
      <c r="E113">
        <v>2590</v>
      </c>
      <c r="G113">
        <f>MONTH(Table2[[#This Row],[Transaction Date]])</f>
        <v>9</v>
      </c>
    </row>
    <row r="114" spans="1:7" x14ac:dyDescent="0.25">
      <c r="A114" t="s">
        <v>5</v>
      </c>
      <c r="B114" s="1">
        <v>45172.671527777777</v>
      </c>
      <c r="C114" t="s">
        <v>7</v>
      </c>
      <c r="D114">
        <v>2750</v>
      </c>
      <c r="E114">
        <v>2590</v>
      </c>
      <c r="G114">
        <f>MONTH(Table2[[#This Row],[Transaction Date]])</f>
        <v>9</v>
      </c>
    </row>
    <row r="115" spans="1:7" x14ac:dyDescent="0.25">
      <c r="A115" t="s">
        <v>5</v>
      </c>
      <c r="B115" s="1">
        <v>45172.505555555559</v>
      </c>
      <c r="C115" t="s">
        <v>7</v>
      </c>
      <c r="D115">
        <v>2750</v>
      </c>
      <c r="E115">
        <v>2590</v>
      </c>
      <c r="G115">
        <f>MONTH(Table2[[#This Row],[Transaction Date]])</f>
        <v>9</v>
      </c>
    </row>
    <row r="116" spans="1:7" x14ac:dyDescent="0.25">
      <c r="A116" t="s">
        <v>5</v>
      </c>
      <c r="B116" s="1">
        <v>45172.372916666667</v>
      </c>
      <c r="C116" t="s">
        <v>13</v>
      </c>
      <c r="D116">
        <v>61.27</v>
      </c>
      <c r="E116">
        <v>55.59</v>
      </c>
      <c r="G116">
        <f>MONTH(Table2[[#This Row],[Transaction Date]])</f>
        <v>9</v>
      </c>
    </row>
    <row r="117" spans="1:7" x14ac:dyDescent="0.25">
      <c r="A117" t="s">
        <v>5</v>
      </c>
      <c r="B117" s="1">
        <v>45172.29583333333</v>
      </c>
      <c r="C117" t="s">
        <v>7</v>
      </c>
      <c r="D117">
        <v>2750</v>
      </c>
      <c r="E117">
        <v>2590</v>
      </c>
      <c r="G117">
        <f>MONTH(Table2[[#This Row],[Transaction Date]])</f>
        <v>9</v>
      </c>
    </row>
    <row r="118" spans="1:7" x14ac:dyDescent="0.25">
      <c r="A118" t="s">
        <v>5</v>
      </c>
      <c r="B118" s="1">
        <v>45172.031944444447</v>
      </c>
      <c r="C118" t="s">
        <v>9</v>
      </c>
      <c r="D118">
        <v>7.5</v>
      </c>
      <c r="E118">
        <v>6.47</v>
      </c>
      <c r="G118">
        <f>MONTH(Table2[[#This Row],[Transaction Date]])</f>
        <v>9</v>
      </c>
    </row>
    <row r="119" spans="1:7" x14ac:dyDescent="0.25">
      <c r="A119" t="s">
        <v>5</v>
      </c>
      <c r="B119" s="1">
        <v>45171.663194444445</v>
      </c>
      <c r="C119" t="s">
        <v>6</v>
      </c>
      <c r="D119">
        <v>4.26</v>
      </c>
      <c r="E119">
        <v>3.46</v>
      </c>
      <c r="G119">
        <f>MONTH(Table2[[#This Row],[Transaction Date]])</f>
        <v>9</v>
      </c>
    </row>
    <row r="120" spans="1:7" x14ac:dyDescent="0.25">
      <c r="A120" t="s">
        <v>5</v>
      </c>
      <c r="B120" s="1">
        <v>45171.646527777775</v>
      </c>
      <c r="C120" t="s">
        <v>7</v>
      </c>
      <c r="D120">
        <v>2750</v>
      </c>
      <c r="E120">
        <v>2590</v>
      </c>
      <c r="G120">
        <f>MONTH(Table2[[#This Row],[Transaction Date]])</f>
        <v>9</v>
      </c>
    </row>
    <row r="121" spans="1:7" x14ac:dyDescent="0.25">
      <c r="A121" t="s">
        <v>5</v>
      </c>
      <c r="B121" s="1">
        <v>45171.584027777775</v>
      </c>
      <c r="C121" t="s">
        <v>7</v>
      </c>
      <c r="D121">
        <v>5500</v>
      </c>
      <c r="E121">
        <v>5230</v>
      </c>
      <c r="G121">
        <f>MONTH(Table2[[#This Row],[Transaction Date]])</f>
        <v>9</v>
      </c>
    </row>
    <row r="122" spans="1:7" x14ac:dyDescent="0.25">
      <c r="A122" t="s">
        <v>5</v>
      </c>
      <c r="B122" s="1">
        <v>45170.914583333331</v>
      </c>
      <c r="C122" t="s">
        <v>7</v>
      </c>
      <c r="D122">
        <v>2750</v>
      </c>
      <c r="E122">
        <v>2590</v>
      </c>
      <c r="G122">
        <f>MONTH(Table2[[#This Row],[Transaction Date]])</f>
        <v>9</v>
      </c>
    </row>
    <row r="123" spans="1:7" x14ac:dyDescent="0.25">
      <c r="A123" t="s">
        <v>5</v>
      </c>
      <c r="B123" s="1">
        <v>45170.820138888892</v>
      </c>
      <c r="C123" t="s">
        <v>7</v>
      </c>
      <c r="D123">
        <v>2750</v>
      </c>
      <c r="E123">
        <v>2590</v>
      </c>
      <c r="G123">
        <f>MONTH(Table2[[#This Row],[Transaction Date]])</f>
        <v>9</v>
      </c>
    </row>
    <row r="124" spans="1:7" x14ac:dyDescent="0.25">
      <c r="A124" t="s">
        <v>5</v>
      </c>
      <c r="B124" s="1">
        <v>45170.789583333331</v>
      </c>
      <c r="C124" t="s">
        <v>7</v>
      </c>
      <c r="D124">
        <v>2750</v>
      </c>
      <c r="E124">
        <v>2590</v>
      </c>
      <c r="G124">
        <f>MONTH(Table2[[#This Row],[Transaction Date]])</f>
        <v>9</v>
      </c>
    </row>
    <row r="125" spans="1:7" x14ac:dyDescent="0.25">
      <c r="A125" t="s">
        <v>5</v>
      </c>
      <c r="B125" s="1">
        <v>45170.675694444442</v>
      </c>
      <c r="C125" t="s">
        <v>7</v>
      </c>
      <c r="D125">
        <v>2750</v>
      </c>
      <c r="E125">
        <v>2590</v>
      </c>
      <c r="G125">
        <f>MONTH(Table2[[#This Row],[Transaction Date]])</f>
        <v>9</v>
      </c>
    </row>
    <row r="126" spans="1:7" x14ac:dyDescent="0.25">
      <c r="A126" t="s">
        <v>5</v>
      </c>
      <c r="B126" s="1">
        <v>45170.59375</v>
      </c>
      <c r="C126" t="s">
        <v>10</v>
      </c>
      <c r="D126">
        <v>41</v>
      </c>
      <c r="E126">
        <v>37.79</v>
      </c>
      <c r="G126">
        <f>MONTH(Table2[[#This Row],[Transaction Date]])</f>
        <v>9</v>
      </c>
    </row>
    <row r="127" spans="1:7" x14ac:dyDescent="0.25">
      <c r="A127" t="s">
        <v>5</v>
      </c>
      <c r="B127" s="1">
        <v>45170.5625</v>
      </c>
      <c r="C127" t="s">
        <v>7</v>
      </c>
      <c r="D127">
        <v>2750</v>
      </c>
      <c r="E127">
        <v>2590</v>
      </c>
      <c r="G127">
        <f>MONTH(Table2[[#This Row],[Transaction Date]])</f>
        <v>9</v>
      </c>
    </row>
    <row r="128" spans="1:7" x14ac:dyDescent="0.25">
      <c r="A128" t="s">
        <v>5</v>
      </c>
      <c r="B128" s="1">
        <v>45170.488888888889</v>
      </c>
      <c r="C128" t="s">
        <v>7</v>
      </c>
      <c r="D128">
        <v>2750</v>
      </c>
      <c r="E128">
        <v>2590</v>
      </c>
      <c r="G128">
        <f>MONTH(Table2[[#This Row],[Transaction Date]])</f>
        <v>9</v>
      </c>
    </row>
    <row r="129" spans="1:7" x14ac:dyDescent="0.25">
      <c r="A129" t="s">
        <v>5</v>
      </c>
      <c r="B129" s="1">
        <v>45170.474305555559</v>
      </c>
      <c r="C129" t="s">
        <v>7</v>
      </c>
      <c r="D129">
        <v>2750</v>
      </c>
      <c r="E129">
        <v>2590</v>
      </c>
      <c r="G129">
        <f>MONTH(Table2[[#This Row],[Transaction Date]])</f>
        <v>9</v>
      </c>
    </row>
    <row r="130" spans="1:7" x14ac:dyDescent="0.25">
      <c r="A130" t="s">
        <v>5</v>
      </c>
      <c r="B130" s="1">
        <v>45170.461805555555</v>
      </c>
      <c r="C130" t="s">
        <v>10</v>
      </c>
      <c r="D130">
        <v>41</v>
      </c>
      <c r="E130">
        <v>37.79</v>
      </c>
      <c r="G130">
        <f>MONTH(Table2[[#This Row],[Transaction Date]])</f>
        <v>9</v>
      </c>
    </row>
    <row r="131" spans="1:7" x14ac:dyDescent="0.25">
      <c r="A131" t="s">
        <v>5</v>
      </c>
      <c r="B131" s="1">
        <v>45170.443749999999</v>
      </c>
      <c r="C131" t="s">
        <v>9</v>
      </c>
      <c r="D131">
        <v>7.5</v>
      </c>
      <c r="E131">
        <v>6.47</v>
      </c>
      <c r="G131">
        <f>MONTH(Table2[[#This Row],[Transaction Date]])</f>
        <v>9</v>
      </c>
    </row>
    <row r="132" spans="1:7" x14ac:dyDescent="0.25">
      <c r="A132" t="s">
        <v>5</v>
      </c>
      <c r="B132" s="1">
        <v>45170.308333333334</v>
      </c>
      <c r="C132" t="s">
        <v>7</v>
      </c>
      <c r="D132">
        <v>5500</v>
      </c>
      <c r="E132">
        <v>5230</v>
      </c>
      <c r="G132">
        <f>MONTH(Table2[[#This Row],[Transaction Date]])</f>
        <v>9</v>
      </c>
    </row>
    <row r="133" spans="1:7" x14ac:dyDescent="0.25">
      <c r="A133" t="s">
        <v>5</v>
      </c>
      <c r="B133" s="1">
        <v>45170.06527777778</v>
      </c>
      <c r="C133" t="s">
        <v>7</v>
      </c>
      <c r="D133">
        <v>2750</v>
      </c>
      <c r="E133">
        <v>2590</v>
      </c>
      <c r="G133">
        <f>MONTH(Table2[[#This Row],[Transaction Date]])</f>
        <v>9</v>
      </c>
    </row>
    <row r="134" spans="1:7" x14ac:dyDescent="0.25">
      <c r="A134" t="s">
        <v>5</v>
      </c>
      <c r="B134" s="1">
        <v>45169.828472222223</v>
      </c>
      <c r="C134" t="s">
        <v>7</v>
      </c>
      <c r="D134">
        <v>5500</v>
      </c>
      <c r="E134">
        <v>5230</v>
      </c>
      <c r="G134">
        <f>MONTH(Table2[[#This Row],[Transaction Date]])</f>
        <v>8</v>
      </c>
    </row>
    <row r="135" spans="1:7" x14ac:dyDescent="0.25">
      <c r="A135" t="s">
        <v>5</v>
      </c>
      <c r="B135" s="1">
        <v>45169.777083333334</v>
      </c>
      <c r="C135" t="s">
        <v>6</v>
      </c>
      <c r="D135">
        <v>8.51</v>
      </c>
      <c r="E135">
        <v>7.41</v>
      </c>
      <c r="G135">
        <f>MONTH(Table2[[#This Row],[Transaction Date]])</f>
        <v>8</v>
      </c>
    </row>
    <row r="136" spans="1:7" x14ac:dyDescent="0.25">
      <c r="A136" t="s">
        <v>5</v>
      </c>
      <c r="B136" s="1">
        <v>45169.749305555553</v>
      </c>
      <c r="C136" t="s">
        <v>11</v>
      </c>
      <c r="D136">
        <v>948</v>
      </c>
      <c r="E136">
        <v>880.5</v>
      </c>
      <c r="G136">
        <f>MONTH(Table2[[#This Row],[Transaction Date]])</f>
        <v>8</v>
      </c>
    </row>
    <row r="137" spans="1:7" x14ac:dyDescent="0.25">
      <c r="A137" t="s">
        <v>5</v>
      </c>
      <c r="B137" s="1">
        <v>45169.710416666669</v>
      </c>
      <c r="C137" t="s">
        <v>7</v>
      </c>
      <c r="D137">
        <v>2750</v>
      </c>
      <c r="E137">
        <v>2590</v>
      </c>
      <c r="G137">
        <f>MONTH(Table2[[#This Row],[Transaction Date]])</f>
        <v>8</v>
      </c>
    </row>
    <row r="138" spans="1:7" x14ac:dyDescent="0.25">
      <c r="A138" t="s">
        <v>5</v>
      </c>
      <c r="B138" s="1">
        <v>45169.640972222223</v>
      </c>
      <c r="C138" t="s">
        <v>9</v>
      </c>
      <c r="D138">
        <v>7.5</v>
      </c>
      <c r="E138">
        <v>6.47</v>
      </c>
      <c r="G138">
        <f>MONTH(Table2[[#This Row],[Transaction Date]])</f>
        <v>8</v>
      </c>
    </row>
    <row r="139" spans="1:7" x14ac:dyDescent="0.25">
      <c r="A139" t="s">
        <v>5</v>
      </c>
      <c r="B139" s="1">
        <v>45169.606944444444</v>
      </c>
      <c r="C139" t="s">
        <v>11</v>
      </c>
      <c r="D139">
        <v>948</v>
      </c>
      <c r="E139">
        <v>880.5</v>
      </c>
      <c r="G139">
        <f>MONTH(Table2[[#This Row],[Transaction Date]])</f>
        <v>8</v>
      </c>
    </row>
    <row r="140" spans="1:7" x14ac:dyDescent="0.25">
      <c r="A140" t="s">
        <v>5</v>
      </c>
      <c r="B140" s="1">
        <v>45169.590277777781</v>
      </c>
      <c r="C140" t="s">
        <v>7</v>
      </c>
      <c r="D140">
        <v>2750</v>
      </c>
      <c r="E140">
        <v>2590</v>
      </c>
      <c r="G140">
        <f>MONTH(Table2[[#This Row],[Transaction Date]])</f>
        <v>8</v>
      </c>
    </row>
    <row r="141" spans="1:7" x14ac:dyDescent="0.25">
      <c r="A141" t="s">
        <v>5</v>
      </c>
      <c r="B141" s="1">
        <v>45169.59097222222</v>
      </c>
      <c r="C141" t="s">
        <v>13</v>
      </c>
      <c r="D141">
        <v>60.11</v>
      </c>
      <c r="E141">
        <v>54.5</v>
      </c>
      <c r="G141">
        <f>MONTH(Table2[[#This Row],[Transaction Date]])</f>
        <v>8</v>
      </c>
    </row>
    <row r="142" spans="1:7" x14ac:dyDescent="0.25">
      <c r="A142" t="s">
        <v>5</v>
      </c>
      <c r="B142" s="1">
        <v>45169.582638888889</v>
      </c>
      <c r="C142" t="s">
        <v>7</v>
      </c>
      <c r="D142">
        <v>5500</v>
      </c>
      <c r="E142">
        <v>5230</v>
      </c>
      <c r="G142">
        <f>MONTH(Table2[[#This Row],[Transaction Date]])</f>
        <v>8</v>
      </c>
    </row>
    <row r="143" spans="1:7" x14ac:dyDescent="0.25">
      <c r="A143" t="s">
        <v>5</v>
      </c>
      <c r="B143" s="1">
        <v>45169.568749999999</v>
      </c>
      <c r="C143" t="s">
        <v>7</v>
      </c>
      <c r="D143">
        <v>5500</v>
      </c>
      <c r="E143">
        <v>5230</v>
      </c>
      <c r="G143">
        <f>MONTH(Table2[[#This Row],[Transaction Date]])</f>
        <v>8</v>
      </c>
    </row>
    <row r="144" spans="1:7" x14ac:dyDescent="0.25">
      <c r="A144" t="s">
        <v>5</v>
      </c>
      <c r="B144" s="1">
        <v>45169.55</v>
      </c>
      <c r="C144" t="s">
        <v>11</v>
      </c>
      <c r="D144">
        <v>474</v>
      </c>
      <c r="E144">
        <v>430.25</v>
      </c>
      <c r="G144">
        <f>MONTH(Table2[[#This Row],[Transaction Date]])</f>
        <v>8</v>
      </c>
    </row>
    <row r="145" spans="1:7" x14ac:dyDescent="0.25">
      <c r="A145" t="s">
        <v>5</v>
      </c>
      <c r="B145" s="1">
        <v>45169.481944444444</v>
      </c>
      <c r="C145" t="s">
        <v>7</v>
      </c>
      <c r="D145">
        <v>2750</v>
      </c>
      <c r="E145">
        <v>2590</v>
      </c>
      <c r="G145">
        <f>MONTH(Table2[[#This Row],[Transaction Date]])</f>
        <v>8</v>
      </c>
    </row>
    <row r="146" spans="1:7" x14ac:dyDescent="0.25">
      <c r="A146" t="s">
        <v>5</v>
      </c>
      <c r="B146" s="1">
        <v>45169.476388888892</v>
      </c>
      <c r="C146" t="s">
        <v>7</v>
      </c>
      <c r="D146">
        <v>2750</v>
      </c>
      <c r="E146">
        <v>2590</v>
      </c>
      <c r="G146">
        <f>MONTH(Table2[[#This Row],[Transaction Date]])</f>
        <v>8</v>
      </c>
    </row>
    <row r="147" spans="1:7" x14ac:dyDescent="0.25">
      <c r="A147" t="s">
        <v>5</v>
      </c>
      <c r="B147" s="1">
        <v>45169.460416666669</v>
      </c>
      <c r="C147" t="s">
        <v>7</v>
      </c>
      <c r="D147">
        <v>5500</v>
      </c>
      <c r="E147">
        <v>5230</v>
      </c>
      <c r="G147">
        <f>MONTH(Table2[[#This Row],[Transaction Date]])</f>
        <v>8</v>
      </c>
    </row>
    <row r="148" spans="1:7" x14ac:dyDescent="0.25">
      <c r="A148" t="s">
        <v>5</v>
      </c>
      <c r="B148" s="1">
        <v>45169.364583333336</v>
      </c>
      <c r="C148" t="s">
        <v>7</v>
      </c>
      <c r="D148">
        <v>2750</v>
      </c>
      <c r="E148">
        <v>2590</v>
      </c>
      <c r="G148">
        <f>MONTH(Table2[[#This Row],[Transaction Date]])</f>
        <v>8</v>
      </c>
    </row>
    <row r="149" spans="1:7" x14ac:dyDescent="0.25">
      <c r="A149" t="s">
        <v>5</v>
      </c>
      <c r="B149" s="1">
        <v>45169.3</v>
      </c>
      <c r="C149" t="s">
        <v>7</v>
      </c>
      <c r="D149">
        <v>2750</v>
      </c>
      <c r="E149">
        <v>2590</v>
      </c>
      <c r="G149">
        <f>MONTH(Table2[[#This Row],[Transaction Date]])</f>
        <v>8</v>
      </c>
    </row>
    <row r="150" spans="1:7" x14ac:dyDescent="0.25">
      <c r="A150" t="s">
        <v>5</v>
      </c>
      <c r="B150" s="1">
        <v>45169.138888888891</v>
      </c>
      <c r="C150" t="s">
        <v>10</v>
      </c>
      <c r="D150">
        <v>81</v>
      </c>
      <c r="E150">
        <v>75.72</v>
      </c>
      <c r="G150">
        <f>MONTH(Table2[[#This Row],[Transaction Date]])</f>
        <v>8</v>
      </c>
    </row>
    <row r="151" spans="1:7" x14ac:dyDescent="0.25">
      <c r="A151" t="s">
        <v>5</v>
      </c>
      <c r="B151" s="1">
        <v>45169.039583333331</v>
      </c>
      <c r="C151" t="s">
        <v>7</v>
      </c>
      <c r="D151">
        <v>2750</v>
      </c>
      <c r="E151">
        <v>2590</v>
      </c>
      <c r="G151">
        <f>MONTH(Table2[[#This Row],[Transaction Date]])</f>
        <v>8</v>
      </c>
    </row>
    <row r="152" spans="1:7" x14ac:dyDescent="0.25">
      <c r="A152" t="s">
        <v>5</v>
      </c>
      <c r="B152" s="1">
        <v>45169.008333333331</v>
      </c>
      <c r="C152" t="s">
        <v>7</v>
      </c>
      <c r="D152">
        <v>2750</v>
      </c>
      <c r="E152">
        <v>2590</v>
      </c>
      <c r="G152">
        <f>MONTH(Table2[[#This Row],[Transaction Date]])</f>
        <v>8</v>
      </c>
    </row>
    <row r="153" spans="1:7" x14ac:dyDescent="0.25">
      <c r="A153" t="s">
        <v>5</v>
      </c>
      <c r="B153" s="1">
        <v>45168.906944444447</v>
      </c>
      <c r="C153" t="s">
        <v>6</v>
      </c>
      <c r="D153">
        <v>8.51</v>
      </c>
      <c r="E153">
        <v>7.41</v>
      </c>
    </row>
    <row r="154" spans="1:7" x14ac:dyDescent="0.25">
      <c r="A154" t="s">
        <v>5</v>
      </c>
      <c r="B154" s="1">
        <v>45168.809027777781</v>
      </c>
      <c r="C154" t="s">
        <v>7</v>
      </c>
      <c r="D154">
        <v>2750</v>
      </c>
      <c r="E154">
        <v>2590</v>
      </c>
    </row>
    <row r="155" spans="1:7" x14ac:dyDescent="0.25">
      <c r="A155" t="s">
        <v>5</v>
      </c>
      <c r="B155" s="1">
        <v>45168.705555555556</v>
      </c>
      <c r="C155" t="s">
        <v>6</v>
      </c>
      <c r="D155">
        <v>8.51</v>
      </c>
      <c r="E155">
        <v>7.41</v>
      </c>
    </row>
    <row r="156" spans="1:7" x14ac:dyDescent="0.25">
      <c r="A156" t="s">
        <v>5</v>
      </c>
      <c r="B156" s="1">
        <v>45168.673611111109</v>
      </c>
      <c r="C156" t="s">
        <v>9</v>
      </c>
      <c r="D156">
        <v>15</v>
      </c>
      <c r="E156">
        <v>13.45</v>
      </c>
    </row>
    <row r="157" spans="1:7" x14ac:dyDescent="0.25">
      <c r="A157" t="s">
        <v>5</v>
      </c>
      <c r="B157" s="1">
        <v>45168.62777777778</v>
      </c>
      <c r="C157" t="s">
        <v>7</v>
      </c>
      <c r="D157">
        <v>5500</v>
      </c>
      <c r="E157">
        <v>3661</v>
      </c>
    </row>
    <row r="158" spans="1:7" x14ac:dyDescent="0.25">
      <c r="A158" t="s">
        <v>5</v>
      </c>
      <c r="B158" s="1">
        <v>45168.344444444447</v>
      </c>
      <c r="C158" t="s">
        <v>9</v>
      </c>
      <c r="D158">
        <v>7.5</v>
      </c>
      <c r="E158">
        <v>6.47</v>
      </c>
    </row>
    <row r="159" spans="1:7" x14ac:dyDescent="0.25">
      <c r="A159" t="s">
        <v>5</v>
      </c>
      <c r="B159" s="1">
        <v>45167.97152777778</v>
      </c>
      <c r="C159" t="s">
        <v>7</v>
      </c>
      <c r="D159">
        <v>2750</v>
      </c>
      <c r="E159">
        <v>2590</v>
      </c>
    </row>
    <row r="160" spans="1:7" x14ac:dyDescent="0.25">
      <c r="A160" t="s">
        <v>5</v>
      </c>
      <c r="B160" s="1">
        <v>45167.710416666669</v>
      </c>
      <c r="C160" t="s">
        <v>10</v>
      </c>
      <c r="D160">
        <v>41</v>
      </c>
      <c r="E160">
        <v>37.69</v>
      </c>
    </row>
    <row r="161" spans="1:5" x14ac:dyDescent="0.25">
      <c r="A161" t="s">
        <v>5</v>
      </c>
      <c r="B161" s="1">
        <v>45167.684027777781</v>
      </c>
      <c r="C161" t="s">
        <v>7</v>
      </c>
      <c r="D161">
        <v>2750</v>
      </c>
      <c r="E161">
        <v>2590</v>
      </c>
    </row>
    <row r="162" spans="1:5" x14ac:dyDescent="0.25">
      <c r="A162" t="s">
        <v>5</v>
      </c>
      <c r="B162" s="1">
        <v>45167.142361111109</v>
      </c>
      <c r="C162" t="s">
        <v>9</v>
      </c>
      <c r="D162">
        <v>15</v>
      </c>
      <c r="E162">
        <v>13.45</v>
      </c>
    </row>
    <row r="163" spans="1:5" x14ac:dyDescent="0.25">
      <c r="A163" t="s">
        <v>5</v>
      </c>
      <c r="B163" s="1">
        <v>45166.745833333334</v>
      </c>
      <c r="C163" t="s">
        <v>10</v>
      </c>
      <c r="D163">
        <v>82</v>
      </c>
      <c r="E163">
        <v>76.88</v>
      </c>
    </row>
    <row r="164" spans="1:5" x14ac:dyDescent="0.25">
      <c r="A164" t="s">
        <v>5</v>
      </c>
      <c r="B164" s="1">
        <v>45165.149305555555</v>
      </c>
      <c r="C164" t="s">
        <v>7</v>
      </c>
      <c r="D164">
        <v>5500</v>
      </c>
      <c r="E164">
        <v>5230</v>
      </c>
    </row>
    <row r="165" spans="1:5" x14ac:dyDescent="0.25">
      <c r="A165" t="s">
        <v>5</v>
      </c>
      <c r="B165" s="1">
        <v>45164.515277777777</v>
      </c>
      <c r="C165" t="s">
        <v>7</v>
      </c>
      <c r="D165">
        <v>5500</v>
      </c>
      <c r="E165">
        <v>5230</v>
      </c>
    </row>
    <row r="166" spans="1:5" x14ac:dyDescent="0.25">
      <c r="A166" t="s">
        <v>5</v>
      </c>
      <c r="B166" s="1">
        <v>45164.324999999997</v>
      </c>
      <c r="C166" t="s">
        <v>7</v>
      </c>
      <c r="D166">
        <v>5500</v>
      </c>
      <c r="E166">
        <v>5230</v>
      </c>
    </row>
    <row r="167" spans="1:5" x14ac:dyDescent="0.25">
      <c r="A167" t="s">
        <v>5</v>
      </c>
      <c r="B167" s="1">
        <v>45163.981944444444</v>
      </c>
      <c r="C167" t="s">
        <v>9</v>
      </c>
      <c r="D167">
        <v>15</v>
      </c>
      <c r="E167">
        <v>13.45</v>
      </c>
    </row>
    <row r="168" spans="1:5" x14ac:dyDescent="0.25">
      <c r="A168" t="s">
        <v>5</v>
      </c>
      <c r="B168" s="1">
        <v>45162.4375</v>
      </c>
      <c r="C168" t="s">
        <v>11</v>
      </c>
      <c r="D168">
        <v>958</v>
      </c>
      <c r="E168">
        <v>889.8</v>
      </c>
    </row>
    <row r="169" spans="1:5" x14ac:dyDescent="0.25">
      <c r="A169" t="s">
        <v>5</v>
      </c>
      <c r="B169" s="1">
        <v>45162.422222222223</v>
      </c>
      <c r="C169" t="s">
        <v>7</v>
      </c>
      <c r="D169">
        <v>5500</v>
      </c>
      <c r="E169">
        <v>5230</v>
      </c>
    </row>
    <row r="170" spans="1:5" x14ac:dyDescent="0.25">
      <c r="A170" t="s">
        <v>5</v>
      </c>
      <c r="B170" s="1">
        <v>45161.786805555559</v>
      </c>
      <c r="C170" t="s">
        <v>6</v>
      </c>
      <c r="D170">
        <v>8.51</v>
      </c>
      <c r="E170">
        <v>7.41</v>
      </c>
    </row>
    <row r="171" spans="1:5" x14ac:dyDescent="0.25">
      <c r="A171" t="s">
        <v>5</v>
      </c>
      <c r="B171" s="1">
        <v>45161.765277777777</v>
      </c>
      <c r="C171" t="s">
        <v>9</v>
      </c>
      <c r="D171">
        <v>15</v>
      </c>
      <c r="E171">
        <v>13.45</v>
      </c>
    </row>
    <row r="172" spans="1:5" x14ac:dyDescent="0.25">
      <c r="A172" t="s">
        <v>5</v>
      </c>
      <c r="B172" s="1">
        <v>45161.618750000001</v>
      </c>
      <c r="C172" t="s">
        <v>9</v>
      </c>
      <c r="D172">
        <v>15</v>
      </c>
      <c r="E172">
        <v>13.45</v>
      </c>
    </row>
    <row r="173" spans="1:5" x14ac:dyDescent="0.25">
      <c r="A173" t="s">
        <v>5</v>
      </c>
      <c r="B173" s="1">
        <v>45161.518055555556</v>
      </c>
      <c r="C173" t="s">
        <v>6</v>
      </c>
      <c r="D173">
        <v>8.51</v>
      </c>
      <c r="E173">
        <v>7.41</v>
      </c>
    </row>
    <row r="174" spans="1:5" x14ac:dyDescent="0.25">
      <c r="A174" t="s">
        <v>5</v>
      </c>
      <c r="B174" s="1">
        <v>45160.954861111109</v>
      </c>
      <c r="C174" t="s">
        <v>10</v>
      </c>
      <c r="D174">
        <v>85</v>
      </c>
      <c r="E174">
        <v>79.36</v>
      </c>
    </row>
    <row r="175" spans="1:5" x14ac:dyDescent="0.25">
      <c r="A175" t="s">
        <v>5</v>
      </c>
      <c r="B175" s="1">
        <v>45159.820833333331</v>
      </c>
      <c r="C175" t="s">
        <v>7</v>
      </c>
      <c r="D175">
        <v>5500</v>
      </c>
      <c r="E175">
        <v>5230</v>
      </c>
    </row>
    <row r="176" spans="1:5" x14ac:dyDescent="0.25">
      <c r="A176" t="s">
        <v>5</v>
      </c>
      <c r="B176" s="1">
        <v>45158.965277777781</v>
      </c>
      <c r="C176" t="s">
        <v>9</v>
      </c>
      <c r="D176">
        <v>15</v>
      </c>
      <c r="E176">
        <v>13.45</v>
      </c>
    </row>
    <row r="177" spans="1:5" x14ac:dyDescent="0.25">
      <c r="A177" t="s">
        <v>5</v>
      </c>
      <c r="B177" s="1">
        <v>45157.941666666666</v>
      </c>
      <c r="C177" t="s">
        <v>9</v>
      </c>
      <c r="D177">
        <v>15</v>
      </c>
      <c r="E177">
        <v>13.45</v>
      </c>
    </row>
    <row r="178" spans="1:5" x14ac:dyDescent="0.25">
      <c r="A178" t="s">
        <v>5</v>
      </c>
      <c r="B178" s="1">
        <v>45156.923611111109</v>
      </c>
      <c r="C178" t="s">
        <v>7</v>
      </c>
      <c r="D178">
        <v>5500</v>
      </c>
      <c r="E178">
        <v>5230</v>
      </c>
    </row>
    <row r="179" spans="1:5" x14ac:dyDescent="0.25">
      <c r="A179" t="s">
        <v>5</v>
      </c>
      <c r="B179" s="1">
        <v>45155.381249999999</v>
      </c>
      <c r="C179" t="s">
        <v>7</v>
      </c>
      <c r="D179">
        <v>5500</v>
      </c>
      <c r="E179">
        <v>5230</v>
      </c>
    </row>
    <row r="180" spans="1:5" x14ac:dyDescent="0.25">
      <c r="A180" t="s">
        <v>5</v>
      </c>
      <c r="B180" s="1">
        <v>45155.246527777781</v>
      </c>
      <c r="C180" t="s">
        <v>7</v>
      </c>
      <c r="D180">
        <v>5500</v>
      </c>
      <c r="E180">
        <v>5230</v>
      </c>
    </row>
    <row r="181" spans="1:5" x14ac:dyDescent="0.25">
      <c r="A181" t="s">
        <v>5</v>
      </c>
      <c r="B181" s="1">
        <v>45153.455555555556</v>
      </c>
      <c r="C181" t="s">
        <v>7</v>
      </c>
      <c r="D181">
        <v>5500</v>
      </c>
      <c r="E181">
        <v>5230</v>
      </c>
    </row>
    <row r="182" spans="1:5" x14ac:dyDescent="0.25">
      <c r="A182" t="s">
        <v>5</v>
      </c>
      <c r="B182" s="1">
        <v>45153.277083333334</v>
      </c>
      <c r="C182" t="s">
        <v>6</v>
      </c>
      <c r="D182">
        <v>8.51</v>
      </c>
      <c r="E182">
        <v>7.41</v>
      </c>
    </row>
    <row r="183" spans="1:5" x14ac:dyDescent="0.25">
      <c r="A183" t="s">
        <v>5</v>
      </c>
      <c r="B183" s="1">
        <v>45152.984722222223</v>
      </c>
      <c r="C183" t="s">
        <v>9</v>
      </c>
      <c r="D183">
        <v>15</v>
      </c>
      <c r="E183">
        <v>13.45</v>
      </c>
    </row>
    <row r="184" spans="1:5" x14ac:dyDescent="0.25">
      <c r="A184" t="s">
        <v>5</v>
      </c>
      <c r="B184" s="1">
        <v>45152.796527777777</v>
      </c>
      <c r="C184" t="s">
        <v>7</v>
      </c>
      <c r="D184">
        <v>5500</v>
      </c>
      <c r="E184">
        <v>5230</v>
      </c>
    </row>
    <row r="185" spans="1:5" x14ac:dyDescent="0.25">
      <c r="A185" t="s">
        <v>5</v>
      </c>
      <c r="B185" s="1">
        <v>45152.762499999997</v>
      </c>
      <c r="C185" t="s">
        <v>10</v>
      </c>
      <c r="D185">
        <v>80</v>
      </c>
      <c r="E185">
        <v>74.650000000000006</v>
      </c>
    </row>
    <row r="186" spans="1:5" x14ac:dyDescent="0.25">
      <c r="A186" t="s">
        <v>5</v>
      </c>
      <c r="B186" s="1">
        <v>45152.722222222219</v>
      </c>
      <c r="C186" t="s">
        <v>11</v>
      </c>
      <c r="D186">
        <v>926</v>
      </c>
      <c r="E186">
        <v>859.16</v>
      </c>
    </row>
    <row r="187" spans="1:5" x14ac:dyDescent="0.25">
      <c r="A187" t="s">
        <v>5</v>
      </c>
      <c r="B187" s="1">
        <v>45152.477777777778</v>
      </c>
      <c r="C187" t="s">
        <v>12</v>
      </c>
      <c r="D187">
        <v>4138.95</v>
      </c>
      <c r="E187">
        <v>3840.61</v>
      </c>
    </row>
    <row r="188" spans="1:5" x14ac:dyDescent="0.25">
      <c r="A188" t="s">
        <v>5</v>
      </c>
      <c r="B188" s="1">
        <v>45152.356944444444</v>
      </c>
      <c r="C188" t="s">
        <v>11</v>
      </c>
      <c r="D188">
        <v>926</v>
      </c>
      <c r="E188">
        <v>859.16</v>
      </c>
    </row>
    <row r="189" spans="1:5" x14ac:dyDescent="0.25">
      <c r="A189" t="s">
        <v>5</v>
      </c>
      <c r="B189" s="1">
        <v>45152.29791666667</v>
      </c>
      <c r="C189" t="s">
        <v>11</v>
      </c>
      <c r="D189">
        <v>926</v>
      </c>
      <c r="E189">
        <v>859.16</v>
      </c>
    </row>
    <row r="190" spans="1:5" x14ac:dyDescent="0.25">
      <c r="A190" t="s">
        <v>5</v>
      </c>
      <c r="B190" s="1">
        <v>45152.270833333336</v>
      </c>
      <c r="C190" t="s">
        <v>9</v>
      </c>
      <c r="D190">
        <v>15</v>
      </c>
      <c r="E190">
        <v>13.45</v>
      </c>
    </row>
    <row r="191" spans="1:5" x14ac:dyDescent="0.25">
      <c r="A191" t="s">
        <v>5</v>
      </c>
      <c r="B191" s="1">
        <v>45152.174305555556</v>
      </c>
      <c r="C191" t="s">
        <v>7</v>
      </c>
      <c r="D191">
        <v>5500</v>
      </c>
      <c r="E191">
        <v>5230</v>
      </c>
    </row>
    <row r="192" spans="1:5" x14ac:dyDescent="0.25">
      <c r="A192" t="s">
        <v>5</v>
      </c>
      <c r="B192" s="1">
        <v>45152.039583333331</v>
      </c>
      <c r="C192" t="s">
        <v>6</v>
      </c>
      <c r="D192">
        <v>8.51</v>
      </c>
      <c r="E192">
        <v>7.41</v>
      </c>
    </row>
    <row r="193" spans="1:5" x14ac:dyDescent="0.25">
      <c r="A193" t="s">
        <v>5</v>
      </c>
      <c r="B193" s="1">
        <v>45151.932638888888</v>
      </c>
      <c r="C193" t="s">
        <v>7</v>
      </c>
      <c r="D193">
        <v>5500</v>
      </c>
      <c r="E193">
        <v>5230</v>
      </c>
    </row>
    <row r="194" spans="1:5" x14ac:dyDescent="0.25">
      <c r="A194" t="s">
        <v>5</v>
      </c>
      <c r="B194" s="1">
        <v>45151.754861111112</v>
      </c>
      <c r="C194" t="s">
        <v>7</v>
      </c>
      <c r="D194">
        <v>5500</v>
      </c>
      <c r="E194">
        <v>5230</v>
      </c>
    </row>
    <row r="195" spans="1:5" x14ac:dyDescent="0.25">
      <c r="A195" t="s">
        <v>5</v>
      </c>
      <c r="B195" s="1">
        <v>45151.542361111111</v>
      </c>
      <c r="C195" t="s">
        <v>6</v>
      </c>
      <c r="D195">
        <v>8.51</v>
      </c>
      <c r="E195">
        <v>7.41</v>
      </c>
    </row>
    <row r="196" spans="1:5" x14ac:dyDescent="0.25">
      <c r="A196" t="s">
        <v>5</v>
      </c>
      <c r="B196" s="1">
        <v>45151.387499999997</v>
      </c>
      <c r="C196" t="s">
        <v>11</v>
      </c>
      <c r="D196">
        <v>926</v>
      </c>
      <c r="E196">
        <v>859.16</v>
      </c>
    </row>
    <row r="197" spans="1:5" x14ac:dyDescent="0.25">
      <c r="A197" t="s">
        <v>5</v>
      </c>
      <c r="B197" s="1">
        <v>45151.337500000001</v>
      </c>
      <c r="C197" t="s">
        <v>11</v>
      </c>
      <c r="D197">
        <v>926</v>
      </c>
      <c r="E197">
        <v>859.16</v>
      </c>
    </row>
    <row r="198" spans="1:5" x14ac:dyDescent="0.25">
      <c r="A198" t="s">
        <v>5</v>
      </c>
      <c r="B198" s="1">
        <v>45150.915972222225</v>
      </c>
      <c r="C198" t="s">
        <v>7</v>
      </c>
      <c r="D198">
        <v>5500</v>
      </c>
      <c r="E198">
        <v>5230</v>
      </c>
    </row>
    <row r="199" spans="1:5" x14ac:dyDescent="0.25">
      <c r="A199" t="s">
        <v>5</v>
      </c>
      <c r="B199" s="1">
        <v>45150.854166666664</v>
      </c>
      <c r="C199" t="s">
        <v>9</v>
      </c>
      <c r="D199">
        <v>15</v>
      </c>
      <c r="E199">
        <v>13.45</v>
      </c>
    </row>
    <row r="200" spans="1:5" x14ac:dyDescent="0.25">
      <c r="A200" t="s">
        <v>5</v>
      </c>
      <c r="B200" s="1">
        <v>45150.474305555559</v>
      </c>
      <c r="C200" t="s">
        <v>6</v>
      </c>
      <c r="D200">
        <v>8.51</v>
      </c>
      <c r="E200">
        <v>7.41</v>
      </c>
    </row>
    <row r="201" spans="1:5" x14ac:dyDescent="0.25">
      <c r="A201" t="s">
        <v>5</v>
      </c>
      <c r="B201" s="1">
        <v>45150.473611111112</v>
      </c>
      <c r="C201" t="s">
        <v>6</v>
      </c>
      <c r="D201">
        <v>8.51</v>
      </c>
      <c r="E201">
        <v>7.41</v>
      </c>
    </row>
    <row r="202" spans="1:5" x14ac:dyDescent="0.25">
      <c r="A202" t="s">
        <v>5</v>
      </c>
      <c r="B202" s="1">
        <v>45150.369444444441</v>
      </c>
      <c r="C202" t="s">
        <v>7</v>
      </c>
      <c r="D202">
        <v>5500</v>
      </c>
      <c r="E202">
        <v>5230</v>
      </c>
    </row>
    <row r="203" spans="1:5" x14ac:dyDescent="0.25">
      <c r="A203" t="s">
        <v>5</v>
      </c>
      <c r="B203" s="1">
        <v>45150.320138888892</v>
      </c>
      <c r="C203" t="s">
        <v>7</v>
      </c>
      <c r="D203">
        <v>5500</v>
      </c>
      <c r="E203">
        <v>5230</v>
      </c>
    </row>
    <row r="204" spans="1:5" x14ac:dyDescent="0.25">
      <c r="A204" t="s">
        <v>5</v>
      </c>
      <c r="B204" s="1">
        <v>45149.26666666667</v>
      </c>
      <c r="C204" t="s">
        <v>7</v>
      </c>
      <c r="D204">
        <v>5500</v>
      </c>
      <c r="E204">
        <v>5230</v>
      </c>
    </row>
    <row r="205" spans="1:5" x14ac:dyDescent="0.25">
      <c r="A205" t="s">
        <v>5</v>
      </c>
      <c r="B205" s="1">
        <v>45148.285416666666</v>
      </c>
      <c r="C205" t="s">
        <v>7</v>
      </c>
      <c r="D205">
        <v>5500</v>
      </c>
      <c r="E205">
        <v>5230</v>
      </c>
    </row>
    <row r="206" spans="1:5" x14ac:dyDescent="0.25">
      <c r="A206" t="s">
        <v>5</v>
      </c>
      <c r="B206" s="1">
        <v>45147.865277777775</v>
      </c>
      <c r="C206" t="s">
        <v>9</v>
      </c>
      <c r="D206">
        <v>15</v>
      </c>
      <c r="E206">
        <v>13.45</v>
      </c>
    </row>
    <row r="207" spans="1:5" x14ac:dyDescent="0.25">
      <c r="A207" t="s">
        <v>5</v>
      </c>
      <c r="B207" s="1">
        <v>45147.78125</v>
      </c>
      <c r="C207" t="s">
        <v>7</v>
      </c>
      <c r="D207">
        <v>5500</v>
      </c>
      <c r="E207">
        <v>5230</v>
      </c>
    </row>
    <row r="208" spans="1:5" x14ac:dyDescent="0.25">
      <c r="A208" t="s">
        <v>5</v>
      </c>
      <c r="B208" s="1">
        <v>45146.879166666666</v>
      </c>
      <c r="C208" t="s">
        <v>9</v>
      </c>
      <c r="D208">
        <v>15</v>
      </c>
      <c r="E208">
        <v>13.45</v>
      </c>
    </row>
    <row r="209" spans="1:5" x14ac:dyDescent="0.25">
      <c r="A209" t="s">
        <v>5</v>
      </c>
      <c r="B209" s="1">
        <v>45146.49722222222</v>
      </c>
      <c r="C209" t="s">
        <v>7</v>
      </c>
      <c r="D209">
        <v>5500</v>
      </c>
      <c r="E209">
        <v>5230</v>
      </c>
    </row>
    <row r="210" spans="1:5" x14ac:dyDescent="0.25">
      <c r="A210" t="s">
        <v>5</v>
      </c>
      <c r="B210" s="1">
        <v>45145.894444444442</v>
      </c>
      <c r="C210" t="s">
        <v>7</v>
      </c>
      <c r="D210">
        <v>5500</v>
      </c>
      <c r="E210">
        <v>5230</v>
      </c>
    </row>
    <row r="211" spans="1:5" x14ac:dyDescent="0.25">
      <c r="A211" t="s">
        <v>5</v>
      </c>
      <c r="B211" s="1">
        <v>45145.326388888891</v>
      </c>
      <c r="C211" t="s">
        <v>6</v>
      </c>
      <c r="D211">
        <v>8.51</v>
      </c>
      <c r="E211">
        <v>7.41</v>
      </c>
    </row>
    <row r="212" spans="1:5" x14ac:dyDescent="0.25">
      <c r="A212" t="s">
        <v>5</v>
      </c>
      <c r="B212" s="1">
        <v>45144.519444444442</v>
      </c>
      <c r="C212" t="s">
        <v>7</v>
      </c>
      <c r="D212">
        <v>5500</v>
      </c>
      <c r="E212">
        <v>5230</v>
      </c>
    </row>
    <row r="213" spans="1:5" x14ac:dyDescent="0.25">
      <c r="A213" t="s">
        <v>5</v>
      </c>
      <c r="B213" s="1">
        <v>45142.959027777775</v>
      </c>
      <c r="C213" t="s">
        <v>10</v>
      </c>
      <c r="D213">
        <v>85</v>
      </c>
      <c r="E213">
        <v>79.41</v>
      </c>
    </row>
    <row r="214" spans="1:5" x14ac:dyDescent="0.25">
      <c r="A214" t="s">
        <v>5</v>
      </c>
      <c r="B214" s="1">
        <v>45142.867361111108</v>
      </c>
      <c r="C214" t="s">
        <v>7</v>
      </c>
      <c r="D214">
        <v>5500</v>
      </c>
      <c r="E214">
        <v>5230</v>
      </c>
    </row>
    <row r="215" spans="1:5" x14ac:dyDescent="0.25">
      <c r="A215" t="s">
        <v>5</v>
      </c>
      <c r="B215" s="1">
        <v>45142.768750000003</v>
      </c>
      <c r="C215" t="s">
        <v>7</v>
      </c>
      <c r="D215">
        <v>5500</v>
      </c>
      <c r="E215">
        <v>5230</v>
      </c>
    </row>
    <row r="216" spans="1:5" x14ac:dyDescent="0.25">
      <c r="A216" t="s">
        <v>5</v>
      </c>
      <c r="B216" s="1">
        <v>45142.69027777778</v>
      </c>
      <c r="C216" t="s">
        <v>13</v>
      </c>
      <c r="D216">
        <v>125.64</v>
      </c>
      <c r="E216">
        <v>116.1</v>
      </c>
    </row>
    <row r="217" spans="1:5" x14ac:dyDescent="0.25">
      <c r="A217" t="s">
        <v>5</v>
      </c>
      <c r="B217" s="1">
        <v>45142.628472222219</v>
      </c>
      <c r="C217" t="s">
        <v>7</v>
      </c>
      <c r="D217">
        <v>5500</v>
      </c>
      <c r="E217">
        <v>5230</v>
      </c>
    </row>
    <row r="218" spans="1:5" x14ac:dyDescent="0.25">
      <c r="A218" t="s">
        <v>5</v>
      </c>
      <c r="B218" s="1">
        <v>45142.425694444442</v>
      </c>
      <c r="C218" t="s">
        <v>10</v>
      </c>
      <c r="D218">
        <v>85</v>
      </c>
      <c r="E218">
        <v>79.41</v>
      </c>
    </row>
    <row r="219" spans="1:5" x14ac:dyDescent="0.25">
      <c r="A219" t="s">
        <v>5</v>
      </c>
      <c r="B219" s="1">
        <v>45141.543749999997</v>
      </c>
      <c r="C219" t="s">
        <v>6</v>
      </c>
      <c r="D219">
        <v>8.51</v>
      </c>
      <c r="E219">
        <v>7.41</v>
      </c>
    </row>
    <row r="220" spans="1:5" x14ac:dyDescent="0.25">
      <c r="A220" t="s">
        <v>5</v>
      </c>
      <c r="B220" s="1">
        <v>45141.393750000003</v>
      </c>
      <c r="C220" t="s">
        <v>7</v>
      </c>
      <c r="D220">
        <v>5500</v>
      </c>
      <c r="E220">
        <v>5230</v>
      </c>
    </row>
    <row r="221" spans="1:5" x14ac:dyDescent="0.25">
      <c r="A221" t="s">
        <v>5</v>
      </c>
      <c r="B221" s="1">
        <v>45141.35</v>
      </c>
      <c r="C221" t="s">
        <v>7</v>
      </c>
      <c r="D221">
        <v>5500</v>
      </c>
      <c r="E221">
        <v>5230</v>
      </c>
    </row>
    <row r="222" spans="1:5" x14ac:dyDescent="0.25">
      <c r="A222" t="s">
        <v>5</v>
      </c>
      <c r="B222" s="1">
        <v>45141.30972222222</v>
      </c>
      <c r="C222" t="s">
        <v>12</v>
      </c>
      <c r="D222">
        <v>4337.54</v>
      </c>
      <c r="E222">
        <v>4027.29</v>
      </c>
    </row>
    <row r="223" spans="1:5" x14ac:dyDescent="0.25">
      <c r="A223" t="s">
        <v>5</v>
      </c>
      <c r="B223" s="1">
        <v>45141.258333333331</v>
      </c>
      <c r="C223" t="s">
        <v>9</v>
      </c>
      <c r="D223">
        <v>15</v>
      </c>
      <c r="E223">
        <v>13.45</v>
      </c>
    </row>
    <row r="224" spans="1:5" x14ac:dyDescent="0.25">
      <c r="A224" t="s">
        <v>5</v>
      </c>
      <c r="B224" s="1">
        <v>45139.824999999997</v>
      </c>
      <c r="C224" t="s">
        <v>7</v>
      </c>
      <c r="D224">
        <v>5500</v>
      </c>
      <c r="E224">
        <v>5230</v>
      </c>
    </row>
    <row r="225" spans="1:5" x14ac:dyDescent="0.25">
      <c r="A225" t="s">
        <v>5</v>
      </c>
      <c r="B225" s="1">
        <v>45139.481249999997</v>
      </c>
      <c r="C225" t="s">
        <v>7</v>
      </c>
      <c r="D225">
        <v>5500</v>
      </c>
      <c r="E225">
        <v>5230</v>
      </c>
    </row>
    <row r="226" spans="1:5" x14ac:dyDescent="0.25">
      <c r="A226" t="s">
        <v>5</v>
      </c>
      <c r="B226" s="1">
        <v>45139.376388888886</v>
      </c>
      <c r="C226" t="s">
        <v>7</v>
      </c>
      <c r="D226">
        <v>5500</v>
      </c>
      <c r="E226">
        <v>5230</v>
      </c>
    </row>
    <row r="227" spans="1:5" x14ac:dyDescent="0.25">
      <c r="A227" t="s">
        <v>5</v>
      </c>
      <c r="B227" s="1">
        <v>45139.258333333331</v>
      </c>
      <c r="C227" t="s">
        <v>7</v>
      </c>
      <c r="D227">
        <v>5500</v>
      </c>
      <c r="E227">
        <v>5230</v>
      </c>
    </row>
    <row r="228" spans="1:5" x14ac:dyDescent="0.25">
      <c r="A228" t="s">
        <v>5</v>
      </c>
      <c r="B228" s="1">
        <v>45138.588194444441</v>
      </c>
      <c r="C228" t="s">
        <v>9</v>
      </c>
      <c r="D228">
        <v>15</v>
      </c>
      <c r="E228">
        <v>13.45</v>
      </c>
    </row>
    <row r="229" spans="1:5" x14ac:dyDescent="0.25">
      <c r="A229" t="s">
        <v>5</v>
      </c>
      <c r="B229" s="1">
        <v>45137.859722222223</v>
      </c>
      <c r="C229" t="s">
        <v>7</v>
      </c>
      <c r="D229">
        <v>5500</v>
      </c>
      <c r="E229">
        <v>5230</v>
      </c>
    </row>
    <row r="230" spans="1:5" x14ac:dyDescent="0.25">
      <c r="A230" t="s">
        <v>5</v>
      </c>
      <c r="B230" s="1">
        <v>45137.828472222223</v>
      </c>
      <c r="C230" t="s">
        <v>7</v>
      </c>
      <c r="D230">
        <v>5500</v>
      </c>
      <c r="E230">
        <v>5230</v>
      </c>
    </row>
    <row r="231" spans="1:5" x14ac:dyDescent="0.25">
      <c r="A231" t="s">
        <v>5</v>
      </c>
      <c r="B231" s="1">
        <v>45137.806944444441</v>
      </c>
      <c r="C231" t="s">
        <v>6</v>
      </c>
      <c r="D231">
        <v>8.51</v>
      </c>
      <c r="E231">
        <v>7.41</v>
      </c>
    </row>
    <row r="232" spans="1:5" x14ac:dyDescent="0.25">
      <c r="A232" t="s">
        <v>5</v>
      </c>
      <c r="B232" s="1">
        <v>45137.794444444444</v>
      </c>
      <c r="C232" t="s">
        <v>9</v>
      </c>
      <c r="D232">
        <v>15</v>
      </c>
      <c r="E232">
        <v>13.45</v>
      </c>
    </row>
    <row r="233" spans="1:5" x14ac:dyDescent="0.25">
      <c r="A233" t="s">
        <v>5</v>
      </c>
      <c r="B233" s="1">
        <v>45137.292361111111</v>
      </c>
      <c r="C233" t="s">
        <v>7</v>
      </c>
      <c r="D233">
        <v>5500</v>
      </c>
      <c r="E233">
        <v>5230</v>
      </c>
    </row>
    <row r="234" spans="1:5" x14ac:dyDescent="0.25">
      <c r="A234" t="s">
        <v>5</v>
      </c>
      <c r="B234" s="1">
        <v>45136.566666666666</v>
      </c>
      <c r="C234" t="s">
        <v>7</v>
      </c>
      <c r="D234">
        <v>5500</v>
      </c>
      <c r="E234">
        <v>5230</v>
      </c>
    </row>
    <row r="235" spans="1:5" x14ac:dyDescent="0.25">
      <c r="A235" t="s">
        <v>5</v>
      </c>
      <c r="B235" s="1">
        <v>45136.069444444445</v>
      </c>
      <c r="C235" t="s">
        <v>7</v>
      </c>
      <c r="D235">
        <v>5500</v>
      </c>
      <c r="E235">
        <v>5230</v>
      </c>
    </row>
    <row r="236" spans="1:5" x14ac:dyDescent="0.25">
      <c r="A236" t="s">
        <v>5</v>
      </c>
      <c r="B236" s="1">
        <v>45135.978472222225</v>
      </c>
      <c r="C236" t="s">
        <v>7</v>
      </c>
      <c r="D236">
        <v>5500</v>
      </c>
      <c r="E236">
        <v>5230</v>
      </c>
    </row>
    <row r="237" spans="1:5" x14ac:dyDescent="0.25">
      <c r="A237" t="s">
        <v>5</v>
      </c>
      <c r="B237" s="1">
        <v>45135.86041666667</v>
      </c>
      <c r="C237" t="s">
        <v>9</v>
      </c>
      <c r="D237">
        <v>15</v>
      </c>
      <c r="E237">
        <v>13.45</v>
      </c>
    </row>
    <row r="238" spans="1:5" x14ac:dyDescent="0.25">
      <c r="A238" t="s">
        <v>5</v>
      </c>
      <c r="B238" s="1">
        <v>45135.765972222223</v>
      </c>
      <c r="C238" t="s">
        <v>10</v>
      </c>
      <c r="D238">
        <v>86</v>
      </c>
      <c r="E238">
        <v>80.63</v>
      </c>
    </row>
    <row r="239" spans="1:5" x14ac:dyDescent="0.25">
      <c r="A239" t="s">
        <v>5</v>
      </c>
      <c r="B239" s="1">
        <v>45134.665972222225</v>
      </c>
      <c r="C239" t="s">
        <v>7</v>
      </c>
      <c r="D239">
        <v>5500</v>
      </c>
      <c r="E239">
        <v>5230</v>
      </c>
    </row>
    <row r="240" spans="1:5" x14ac:dyDescent="0.25">
      <c r="A240" t="s">
        <v>5</v>
      </c>
      <c r="B240" s="1">
        <v>45134.537499999999</v>
      </c>
      <c r="C240" t="s">
        <v>7</v>
      </c>
      <c r="D240">
        <v>5500</v>
      </c>
      <c r="E240">
        <v>5230</v>
      </c>
    </row>
    <row r="241" spans="1:5" x14ac:dyDescent="0.25">
      <c r="A241" t="s">
        <v>5</v>
      </c>
      <c r="B241" s="1">
        <v>45134.049305555556</v>
      </c>
      <c r="C241" t="s">
        <v>6</v>
      </c>
      <c r="D241">
        <v>8.51</v>
      </c>
      <c r="E241">
        <v>7.41</v>
      </c>
    </row>
    <row r="242" spans="1:5" x14ac:dyDescent="0.25">
      <c r="A242" t="s">
        <v>5</v>
      </c>
      <c r="B242" s="1">
        <v>45133.668749999997</v>
      </c>
      <c r="C242" t="s">
        <v>7</v>
      </c>
      <c r="D242">
        <v>5500</v>
      </c>
      <c r="E242">
        <v>5230</v>
      </c>
    </row>
    <row r="243" spans="1:5" x14ac:dyDescent="0.25">
      <c r="A243" t="s">
        <v>5</v>
      </c>
      <c r="B243" s="1">
        <v>45132.287499999999</v>
      </c>
      <c r="C243" t="s">
        <v>8</v>
      </c>
      <c r="D243">
        <v>8397.92</v>
      </c>
      <c r="E243">
        <v>7844.04</v>
      </c>
    </row>
    <row r="244" spans="1:5" x14ac:dyDescent="0.25">
      <c r="A244" t="s">
        <v>5</v>
      </c>
      <c r="B244" s="1">
        <v>45132.145833333336</v>
      </c>
      <c r="C244" t="s">
        <v>7</v>
      </c>
      <c r="D244">
        <v>5500</v>
      </c>
      <c r="E244">
        <v>5230</v>
      </c>
    </row>
    <row r="245" spans="1:5" x14ac:dyDescent="0.25">
      <c r="A245" t="s">
        <v>5</v>
      </c>
      <c r="B245" s="1">
        <v>45129.397916666669</v>
      </c>
      <c r="C245" t="s">
        <v>9</v>
      </c>
      <c r="D245">
        <v>15</v>
      </c>
      <c r="E245">
        <v>13.45</v>
      </c>
    </row>
    <row r="246" spans="1:5" x14ac:dyDescent="0.25">
      <c r="A246" t="s">
        <v>5</v>
      </c>
      <c r="B246" s="1">
        <v>45129.330555555556</v>
      </c>
      <c r="C246" t="s">
        <v>10</v>
      </c>
      <c r="D246">
        <v>91</v>
      </c>
      <c r="E246">
        <v>84.61</v>
      </c>
    </row>
    <row r="247" spans="1:5" x14ac:dyDescent="0.25">
      <c r="A247" t="s">
        <v>5</v>
      </c>
      <c r="B247" s="1">
        <v>45128.603472222225</v>
      </c>
      <c r="C247" t="s">
        <v>7</v>
      </c>
      <c r="D247">
        <v>5500</v>
      </c>
      <c r="E247">
        <v>5230</v>
      </c>
    </row>
    <row r="248" spans="1:5" x14ac:dyDescent="0.25">
      <c r="A248" t="s">
        <v>5</v>
      </c>
      <c r="B248" s="1">
        <v>45128.56527777778</v>
      </c>
      <c r="C248" t="s">
        <v>9</v>
      </c>
      <c r="D248">
        <v>15</v>
      </c>
      <c r="E248">
        <v>13.45</v>
      </c>
    </row>
    <row r="249" spans="1:5" x14ac:dyDescent="0.25">
      <c r="A249" t="s">
        <v>5</v>
      </c>
      <c r="B249" s="1">
        <v>45127.859027777777</v>
      </c>
      <c r="C249" t="s">
        <v>6</v>
      </c>
      <c r="D249">
        <v>8.51</v>
      </c>
      <c r="E249">
        <v>7.41</v>
      </c>
    </row>
    <row r="250" spans="1:5" x14ac:dyDescent="0.25">
      <c r="A250" t="s">
        <v>5</v>
      </c>
      <c r="B250" s="1">
        <v>45127.734722222223</v>
      </c>
      <c r="C250" t="s">
        <v>11</v>
      </c>
      <c r="D250">
        <v>994</v>
      </c>
      <c r="E250">
        <v>924.21</v>
      </c>
    </row>
    <row r="251" spans="1:5" x14ac:dyDescent="0.25">
      <c r="A251" t="s">
        <v>5</v>
      </c>
      <c r="B251" s="1">
        <v>45127.336111111108</v>
      </c>
      <c r="C251" t="s">
        <v>7</v>
      </c>
      <c r="D251">
        <v>5500</v>
      </c>
      <c r="E251">
        <v>5230</v>
      </c>
    </row>
    <row r="252" spans="1:5" x14ac:dyDescent="0.25">
      <c r="A252" t="s">
        <v>5</v>
      </c>
      <c r="B252" s="1">
        <v>45126.15</v>
      </c>
      <c r="C252" t="s">
        <v>7</v>
      </c>
      <c r="D252">
        <v>5500</v>
      </c>
      <c r="E252">
        <v>5230</v>
      </c>
    </row>
    <row r="253" spans="1:5" x14ac:dyDescent="0.25">
      <c r="A253" t="s">
        <v>5</v>
      </c>
      <c r="B253" s="1">
        <v>45123.810416666667</v>
      </c>
      <c r="C253" t="s">
        <v>9</v>
      </c>
      <c r="D253">
        <v>15</v>
      </c>
      <c r="E253">
        <v>13.45</v>
      </c>
    </row>
    <row r="254" spans="1:5" x14ac:dyDescent="0.25">
      <c r="A254" t="s">
        <v>5</v>
      </c>
      <c r="B254" s="1">
        <v>45123.79791666667</v>
      </c>
      <c r="C254" t="s">
        <v>7</v>
      </c>
      <c r="D254">
        <v>5500</v>
      </c>
      <c r="E254">
        <v>5230</v>
      </c>
    </row>
    <row r="255" spans="1:5" x14ac:dyDescent="0.25">
      <c r="A255" t="s">
        <v>5</v>
      </c>
      <c r="B255" s="1">
        <v>45120.554166666669</v>
      </c>
      <c r="C255" t="s">
        <v>7</v>
      </c>
      <c r="D255">
        <v>5500</v>
      </c>
      <c r="E255">
        <v>5230</v>
      </c>
    </row>
    <row r="256" spans="1:5" x14ac:dyDescent="0.25">
      <c r="A256" t="s">
        <v>5</v>
      </c>
      <c r="B256" s="1">
        <v>45119.793749999997</v>
      </c>
      <c r="C256" t="s">
        <v>9</v>
      </c>
      <c r="D256">
        <v>15</v>
      </c>
      <c r="E256">
        <v>13.45</v>
      </c>
    </row>
    <row r="257" spans="1:5" x14ac:dyDescent="0.25">
      <c r="A257" t="s">
        <v>5</v>
      </c>
      <c r="B257" s="1">
        <v>45119.401388888888</v>
      </c>
      <c r="C257" t="s">
        <v>6</v>
      </c>
      <c r="D257">
        <v>8.51</v>
      </c>
      <c r="E257">
        <v>7.41</v>
      </c>
    </row>
    <row r="258" spans="1:5" x14ac:dyDescent="0.25">
      <c r="A258" t="s">
        <v>5</v>
      </c>
      <c r="B258" s="1">
        <v>45118.820138888892</v>
      </c>
      <c r="C258" t="s">
        <v>7</v>
      </c>
      <c r="D258">
        <v>5500</v>
      </c>
      <c r="E258">
        <v>5230</v>
      </c>
    </row>
    <row r="259" spans="1:5" x14ac:dyDescent="0.25">
      <c r="A259" t="s">
        <v>5</v>
      </c>
      <c r="B259" s="1">
        <v>45118.619444444441</v>
      </c>
      <c r="C259" t="s">
        <v>9</v>
      </c>
      <c r="D259">
        <v>15</v>
      </c>
      <c r="E259">
        <v>13.45</v>
      </c>
    </row>
    <row r="260" spans="1:5" x14ac:dyDescent="0.25">
      <c r="A260" t="s">
        <v>5</v>
      </c>
      <c r="B260" s="1">
        <v>45118.481944444444</v>
      </c>
      <c r="C260" t="s">
        <v>12</v>
      </c>
      <c r="D260">
        <v>4239.28</v>
      </c>
      <c r="E260">
        <v>3934.92</v>
      </c>
    </row>
    <row r="261" spans="1:5" x14ac:dyDescent="0.25">
      <c r="A261" t="s">
        <v>5</v>
      </c>
      <c r="B261" s="1">
        <v>45117.963194444441</v>
      </c>
      <c r="C261" t="s">
        <v>6</v>
      </c>
      <c r="D261">
        <v>8.51</v>
      </c>
      <c r="E261">
        <v>7.41</v>
      </c>
    </row>
    <row r="262" spans="1:5" x14ac:dyDescent="0.25">
      <c r="A262" t="s">
        <v>5</v>
      </c>
      <c r="B262" s="1">
        <v>45117.675694444442</v>
      </c>
      <c r="C262" t="s">
        <v>7</v>
      </c>
      <c r="D262">
        <v>5500</v>
      </c>
      <c r="E262">
        <v>5230</v>
      </c>
    </row>
    <row r="263" spans="1:5" x14ac:dyDescent="0.25">
      <c r="A263" t="s">
        <v>5</v>
      </c>
      <c r="B263" s="1">
        <v>45117.331944444442</v>
      </c>
      <c r="C263" t="s">
        <v>7</v>
      </c>
      <c r="D263">
        <v>5500</v>
      </c>
      <c r="E263">
        <v>5230</v>
      </c>
    </row>
    <row r="264" spans="1:5" x14ac:dyDescent="0.25">
      <c r="A264" t="s">
        <v>5</v>
      </c>
      <c r="B264" s="1">
        <v>45116.696527777778</v>
      </c>
      <c r="C264" t="s">
        <v>7</v>
      </c>
      <c r="D264">
        <v>5500</v>
      </c>
      <c r="E264">
        <v>5230</v>
      </c>
    </row>
    <row r="265" spans="1:5" x14ac:dyDescent="0.25">
      <c r="A265" t="s">
        <v>5</v>
      </c>
      <c r="B265" s="1">
        <v>45114.057638888888</v>
      </c>
      <c r="C265" t="s">
        <v>7</v>
      </c>
      <c r="D265">
        <v>5500</v>
      </c>
      <c r="E265">
        <v>5230</v>
      </c>
    </row>
    <row r="266" spans="1:5" x14ac:dyDescent="0.25">
      <c r="A266" t="s">
        <v>5</v>
      </c>
      <c r="B266" s="1">
        <v>45112.799305555556</v>
      </c>
      <c r="C266" t="s">
        <v>7</v>
      </c>
      <c r="D266">
        <v>5500</v>
      </c>
      <c r="E266">
        <v>5230</v>
      </c>
    </row>
    <row r="267" spans="1:5" x14ac:dyDescent="0.25">
      <c r="A267" t="s">
        <v>5</v>
      </c>
      <c r="B267" s="1">
        <v>45112.495833333334</v>
      </c>
      <c r="C267" t="s">
        <v>7</v>
      </c>
      <c r="D267">
        <v>5500</v>
      </c>
      <c r="E267">
        <v>5230</v>
      </c>
    </row>
    <row r="268" spans="1:5" x14ac:dyDescent="0.25">
      <c r="A268" t="s">
        <v>5</v>
      </c>
      <c r="B268" s="1">
        <v>45110.563194444447</v>
      </c>
      <c r="C268" t="s">
        <v>7</v>
      </c>
      <c r="D268">
        <v>5500</v>
      </c>
      <c r="E268">
        <v>5230</v>
      </c>
    </row>
    <row r="269" spans="1:5" x14ac:dyDescent="0.25">
      <c r="A269" t="s">
        <v>5</v>
      </c>
      <c r="B269" s="1">
        <v>45109.722222222219</v>
      </c>
      <c r="C269" t="s">
        <v>9</v>
      </c>
      <c r="D269">
        <v>15</v>
      </c>
      <c r="E269">
        <v>13.45</v>
      </c>
    </row>
    <row r="270" spans="1:5" x14ac:dyDescent="0.25">
      <c r="A270" t="s">
        <v>5</v>
      </c>
      <c r="B270" s="1">
        <v>45109.569444444445</v>
      </c>
      <c r="C270" t="s">
        <v>11</v>
      </c>
      <c r="D270">
        <v>1058</v>
      </c>
      <c r="E270">
        <v>984.93</v>
      </c>
    </row>
    <row r="271" spans="1:5" x14ac:dyDescent="0.25">
      <c r="A271" t="s">
        <v>5</v>
      </c>
      <c r="B271" s="1">
        <v>45108.618055555555</v>
      </c>
      <c r="C271" t="s">
        <v>9</v>
      </c>
      <c r="D271">
        <v>15</v>
      </c>
      <c r="E271">
        <v>13.45</v>
      </c>
    </row>
    <row r="272" spans="1:5" x14ac:dyDescent="0.25">
      <c r="A272" t="s">
        <v>5</v>
      </c>
      <c r="B272" s="1">
        <v>45108.318055555559</v>
      </c>
      <c r="C272" t="s">
        <v>7</v>
      </c>
      <c r="D272">
        <v>5500</v>
      </c>
      <c r="E272">
        <v>5230</v>
      </c>
    </row>
    <row r="273" spans="1:5" x14ac:dyDescent="0.25">
      <c r="A273" t="s">
        <v>5</v>
      </c>
      <c r="B273" s="1">
        <v>45107.803472222222</v>
      </c>
      <c r="C273" t="s">
        <v>7</v>
      </c>
      <c r="D273">
        <v>5500</v>
      </c>
      <c r="E273">
        <v>5230</v>
      </c>
    </row>
    <row r="274" spans="1:5" x14ac:dyDescent="0.25">
      <c r="A274" t="s">
        <v>32</v>
      </c>
      <c r="B274" s="1">
        <v>45107.730555555558</v>
      </c>
      <c r="C274" t="s">
        <v>10</v>
      </c>
      <c r="D274">
        <v>59</v>
      </c>
      <c r="E274">
        <v>54.27</v>
      </c>
    </row>
    <row r="275" spans="1:5" x14ac:dyDescent="0.25">
      <c r="A275" t="s">
        <v>5</v>
      </c>
      <c r="B275" s="1">
        <v>45107.724305555559</v>
      </c>
      <c r="C275" t="s">
        <v>10</v>
      </c>
      <c r="D275">
        <v>92</v>
      </c>
      <c r="E275">
        <v>85.85</v>
      </c>
    </row>
    <row r="276" spans="1:5" x14ac:dyDescent="0.25">
      <c r="A276" t="s">
        <v>5</v>
      </c>
      <c r="B276" s="1">
        <v>45107.589583333334</v>
      </c>
      <c r="C276" t="s">
        <v>6</v>
      </c>
      <c r="D276">
        <v>8.51</v>
      </c>
      <c r="E276">
        <v>7.41</v>
      </c>
    </row>
    <row r="277" spans="1:5" x14ac:dyDescent="0.25">
      <c r="A277" t="s">
        <v>5</v>
      </c>
      <c r="B277" s="1">
        <v>45106.555555555555</v>
      </c>
      <c r="C277" t="s">
        <v>9</v>
      </c>
      <c r="D277">
        <v>15</v>
      </c>
      <c r="E277">
        <v>13.45</v>
      </c>
    </row>
    <row r="278" spans="1:5" x14ac:dyDescent="0.25">
      <c r="A278" t="s">
        <v>5</v>
      </c>
      <c r="B278" s="1">
        <v>45106.536111111112</v>
      </c>
      <c r="C278" t="s">
        <v>10</v>
      </c>
      <c r="D278">
        <v>91</v>
      </c>
      <c r="E278">
        <v>85.44</v>
      </c>
    </row>
    <row r="279" spans="1:5" x14ac:dyDescent="0.25">
      <c r="A279" t="s">
        <v>5</v>
      </c>
      <c r="B279" s="1">
        <v>45106.384027777778</v>
      </c>
      <c r="C279" t="s">
        <v>9</v>
      </c>
      <c r="D279">
        <v>15</v>
      </c>
      <c r="E279">
        <v>13.45</v>
      </c>
    </row>
    <row r="280" spans="1:5" x14ac:dyDescent="0.25">
      <c r="A280" t="s">
        <v>5</v>
      </c>
      <c r="B280" s="1">
        <v>45117.586805555555</v>
      </c>
      <c r="C280" t="s">
        <v>11</v>
      </c>
      <c r="D280">
        <v>1042</v>
      </c>
      <c r="E280">
        <v>969.26</v>
      </c>
    </row>
    <row r="281" spans="1:5" x14ac:dyDescent="0.25">
      <c r="A281" t="s">
        <v>5</v>
      </c>
      <c r="B281" s="1">
        <v>45105.35</v>
      </c>
      <c r="C281" t="s">
        <v>6</v>
      </c>
      <c r="D281">
        <v>8.51</v>
      </c>
      <c r="E281">
        <v>7.41</v>
      </c>
    </row>
    <row r="282" spans="1:5" x14ac:dyDescent="0.25">
      <c r="A282" t="s">
        <v>5</v>
      </c>
      <c r="B282" s="1">
        <v>45104.555555555555</v>
      </c>
      <c r="C282" t="s">
        <v>9</v>
      </c>
      <c r="D282">
        <v>15</v>
      </c>
      <c r="E282">
        <v>13.45</v>
      </c>
    </row>
    <row r="283" spans="1:5" x14ac:dyDescent="0.25">
      <c r="A283" t="s">
        <v>5</v>
      </c>
      <c r="B283" s="1">
        <v>45102.605555555558</v>
      </c>
      <c r="C283" t="s">
        <v>7</v>
      </c>
      <c r="D283">
        <v>5500</v>
      </c>
      <c r="E283">
        <v>5230</v>
      </c>
    </row>
    <row r="284" spans="1:5" x14ac:dyDescent="0.25">
      <c r="A284" t="s">
        <v>5</v>
      </c>
      <c r="B284" s="1">
        <v>45101.582638888889</v>
      </c>
      <c r="C284" t="s">
        <v>10</v>
      </c>
      <c r="D284">
        <v>84</v>
      </c>
      <c r="E284">
        <v>77.92</v>
      </c>
    </row>
    <row r="285" spans="1:5" x14ac:dyDescent="0.25">
      <c r="A285" t="s">
        <v>5</v>
      </c>
      <c r="B285" s="1">
        <v>45100.727777777778</v>
      </c>
      <c r="C285" t="s">
        <v>7</v>
      </c>
      <c r="D285">
        <v>5500</v>
      </c>
      <c r="E285">
        <v>5230</v>
      </c>
    </row>
    <row r="286" spans="1:5" x14ac:dyDescent="0.25">
      <c r="A286" t="s">
        <v>5</v>
      </c>
      <c r="B286" s="1">
        <v>45099.87777777778</v>
      </c>
      <c r="C286" t="s">
        <v>7</v>
      </c>
      <c r="D286">
        <v>5500</v>
      </c>
      <c r="E286">
        <v>5230</v>
      </c>
    </row>
    <row r="287" spans="1:5" x14ac:dyDescent="0.25">
      <c r="A287" t="s">
        <v>5</v>
      </c>
      <c r="B287" s="1">
        <v>45099.829861111109</v>
      </c>
      <c r="C287" t="s">
        <v>7</v>
      </c>
      <c r="D287">
        <v>5500</v>
      </c>
      <c r="E287">
        <v>5230</v>
      </c>
    </row>
    <row r="288" spans="1:5" x14ac:dyDescent="0.25">
      <c r="A288" t="s">
        <v>5</v>
      </c>
      <c r="B288" s="1">
        <v>45099.727777777778</v>
      </c>
      <c r="C288" t="s">
        <v>9</v>
      </c>
      <c r="D288">
        <v>15</v>
      </c>
      <c r="E288">
        <v>13.45</v>
      </c>
    </row>
    <row r="289" spans="1:5" x14ac:dyDescent="0.25">
      <c r="A289" t="s">
        <v>5</v>
      </c>
      <c r="B289" s="1">
        <v>45099.236111111109</v>
      </c>
      <c r="C289" t="s">
        <v>11</v>
      </c>
      <c r="D289">
        <v>1161</v>
      </c>
      <c r="E289">
        <v>1082.47</v>
      </c>
    </row>
    <row r="290" spans="1:5" x14ac:dyDescent="0.25">
      <c r="A290" t="s">
        <v>5</v>
      </c>
      <c r="B290" s="1">
        <v>45097.716666666667</v>
      </c>
      <c r="C290" t="s">
        <v>9</v>
      </c>
      <c r="D290">
        <v>15</v>
      </c>
      <c r="E290">
        <v>13.45</v>
      </c>
    </row>
    <row r="291" spans="1:5" x14ac:dyDescent="0.25">
      <c r="A291" t="s">
        <v>5</v>
      </c>
      <c r="B291" s="1">
        <v>45097.53402777778</v>
      </c>
      <c r="C291" t="s">
        <v>9</v>
      </c>
      <c r="D291">
        <v>15</v>
      </c>
      <c r="E291">
        <v>13.45</v>
      </c>
    </row>
    <row r="292" spans="1:5" x14ac:dyDescent="0.25">
      <c r="A292" t="s">
        <v>5</v>
      </c>
      <c r="B292" s="1">
        <v>45096.929166666669</v>
      </c>
      <c r="C292" t="s">
        <v>9</v>
      </c>
      <c r="D292">
        <v>12.27</v>
      </c>
      <c r="E292">
        <v>7.6369999999999996</v>
      </c>
    </row>
    <row r="293" spans="1:5" x14ac:dyDescent="0.25">
      <c r="A293" t="s">
        <v>5</v>
      </c>
      <c r="B293" s="1">
        <v>45096.845138888886</v>
      </c>
      <c r="C293" t="s">
        <v>9</v>
      </c>
      <c r="D293">
        <v>15</v>
      </c>
      <c r="E293">
        <v>13.45</v>
      </c>
    </row>
    <row r="294" spans="1:5" x14ac:dyDescent="0.25">
      <c r="A294" t="s">
        <v>5</v>
      </c>
      <c r="B294" s="1">
        <v>45096.645138888889</v>
      </c>
      <c r="C294" t="s">
        <v>9</v>
      </c>
      <c r="D294">
        <v>12.27</v>
      </c>
      <c r="E294">
        <v>10.91</v>
      </c>
    </row>
    <row r="295" spans="1:5" x14ac:dyDescent="0.25">
      <c r="A295" t="s">
        <v>5</v>
      </c>
      <c r="B295" s="1">
        <v>45096.609722222223</v>
      </c>
      <c r="C295" t="s">
        <v>7</v>
      </c>
      <c r="D295">
        <v>5500</v>
      </c>
      <c r="E295">
        <v>5230</v>
      </c>
    </row>
    <row r="296" spans="1:5" x14ac:dyDescent="0.25">
      <c r="A296" t="s">
        <v>5</v>
      </c>
      <c r="B296" s="1">
        <v>45096.563888888886</v>
      </c>
      <c r="C296" t="s">
        <v>7</v>
      </c>
      <c r="D296">
        <v>4500.1000000000004</v>
      </c>
      <c r="E296">
        <v>4270.1000000000004</v>
      </c>
    </row>
    <row r="297" spans="1:5" x14ac:dyDescent="0.25">
      <c r="A297" t="s">
        <v>5</v>
      </c>
      <c r="B297" s="1">
        <v>45096.477777777778</v>
      </c>
      <c r="C297" t="s">
        <v>6</v>
      </c>
      <c r="D297">
        <v>6.96</v>
      </c>
      <c r="E297">
        <v>5.97</v>
      </c>
    </row>
    <row r="298" spans="1:5" x14ac:dyDescent="0.25">
      <c r="A298" t="s">
        <v>5</v>
      </c>
      <c r="B298" s="1">
        <v>45096.26458333333</v>
      </c>
      <c r="C298" t="s">
        <v>6</v>
      </c>
      <c r="D298">
        <v>6.51</v>
      </c>
      <c r="E298">
        <v>5.55</v>
      </c>
    </row>
    <row r="299" spans="1:5" x14ac:dyDescent="0.25">
      <c r="A299" t="s">
        <v>5</v>
      </c>
      <c r="B299" s="1">
        <v>45095.963194444441</v>
      </c>
      <c r="C299" t="s">
        <v>6</v>
      </c>
      <c r="D299">
        <v>6.51</v>
      </c>
      <c r="E299">
        <v>5.55</v>
      </c>
    </row>
    <row r="300" spans="1:5" x14ac:dyDescent="0.25">
      <c r="A300" t="s">
        <v>5</v>
      </c>
      <c r="B300" s="1">
        <v>45095.548611111109</v>
      </c>
      <c r="C300" t="s">
        <v>13</v>
      </c>
      <c r="D300">
        <v>124.68</v>
      </c>
      <c r="E300">
        <v>115.2</v>
      </c>
    </row>
    <row r="301" spans="1:5" x14ac:dyDescent="0.25">
      <c r="A301" t="s">
        <v>5</v>
      </c>
      <c r="B301" s="1">
        <v>45095.413888888892</v>
      </c>
      <c r="C301" t="s">
        <v>7</v>
      </c>
      <c r="D301">
        <v>4500.1000000000004</v>
      </c>
      <c r="E301">
        <v>4270.1000000000004</v>
      </c>
    </row>
    <row r="302" spans="1:5" x14ac:dyDescent="0.25">
      <c r="A302" t="s">
        <v>5</v>
      </c>
      <c r="B302" s="1">
        <v>45095.407638888886</v>
      </c>
      <c r="C302" t="s">
        <v>9</v>
      </c>
      <c r="D302">
        <v>15</v>
      </c>
      <c r="E302">
        <v>13.45</v>
      </c>
    </row>
    <row r="303" spans="1:5" x14ac:dyDescent="0.25">
      <c r="A303" t="s">
        <v>5</v>
      </c>
      <c r="B303" s="1">
        <v>45094.597916666666</v>
      </c>
      <c r="C303" t="s">
        <v>9</v>
      </c>
      <c r="D303">
        <v>15</v>
      </c>
      <c r="E303">
        <v>13.45</v>
      </c>
    </row>
    <row r="304" spans="1:5" x14ac:dyDescent="0.25">
      <c r="A304" t="s">
        <v>5</v>
      </c>
      <c r="B304" s="1">
        <v>45094.43472222222</v>
      </c>
      <c r="C304" t="s">
        <v>7</v>
      </c>
      <c r="D304">
        <v>4500.1000000000004</v>
      </c>
      <c r="E304">
        <v>4270.1000000000004</v>
      </c>
    </row>
    <row r="305" spans="1:5" x14ac:dyDescent="0.25">
      <c r="A305" t="s">
        <v>5</v>
      </c>
      <c r="B305" s="1">
        <v>45093.582638888889</v>
      </c>
      <c r="C305" t="s">
        <v>9</v>
      </c>
      <c r="D305">
        <v>15</v>
      </c>
      <c r="E305">
        <v>13.45</v>
      </c>
    </row>
    <row r="306" spans="1:5" x14ac:dyDescent="0.25">
      <c r="A306" t="s">
        <v>5</v>
      </c>
      <c r="B306" s="1">
        <v>45093.57708333333</v>
      </c>
      <c r="C306" t="s">
        <v>7</v>
      </c>
      <c r="D306">
        <v>4500.1000000000004</v>
      </c>
      <c r="E306">
        <v>4270.1000000000004</v>
      </c>
    </row>
    <row r="307" spans="1:5" x14ac:dyDescent="0.25">
      <c r="A307" t="s">
        <v>5</v>
      </c>
      <c r="B307" s="1">
        <v>45093.538888888892</v>
      </c>
      <c r="C307" t="s">
        <v>9</v>
      </c>
      <c r="D307">
        <v>15</v>
      </c>
      <c r="E307">
        <v>13.45</v>
      </c>
    </row>
    <row r="308" spans="1:5" x14ac:dyDescent="0.25">
      <c r="A308" t="s">
        <v>5</v>
      </c>
      <c r="B308" s="1">
        <v>45093.525694444441</v>
      </c>
      <c r="C308" t="s">
        <v>7</v>
      </c>
      <c r="D308">
        <v>5500</v>
      </c>
      <c r="E308">
        <v>5230</v>
      </c>
    </row>
    <row r="309" spans="1:5" x14ac:dyDescent="0.25">
      <c r="A309" t="s">
        <v>5</v>
      </c>
      <c r="B309" s="1">
        <v>45093.432638888888</v>
      </c>
      <c r="C309" t="s">
        <v>7</v>
      </c>
      <c r="D309">
        <v>5500</v>
      </c>
      <c r="E309">
        <v>5230</v>
      </c>
    </row>
    <row r="310" spans="1:5" x14ac:dyDescent="0.25">
      <c r="A310" t="s">
        <v>5</v>
      </c>
      <c r="B310" s="1">
        <v>45093.215277777781</v>
      </c>
      <c r="C310" t="s">
        <v>9</v>
      </c>
      <c r="D310">
        <v>12.27</v>
      </c>
      <c r="E310">
        <v>10.91</v>
      </c>
    </row>
    <row r="311" spans="1:5" x14ac:dyDescent="0.25">
      <c r="A311" t="s">
        <v>5</v>
      </c>
      <c r="B311" s="1">
        <v>45092.652777777781</v>
      </c>
      <c r="C311" t="s">
        <v>7</v>
      </c>
      <c r="D311">
        <v>4500.1000000000004</v>
      </c>
      <c r="E311">
        <v>4270.1000000000004</v>
      </c>
    </row>
    <row r="312" spans="1:5" x14ac:dyDescent="0.25">
      <c r="A312" t="s">
        <v>32</v>
      </c>
      <c r="B312" s="1">
        <v>45092.648611111108</v>
      </c>
      <c r="C312" t="s">
        <v>9</v>
      </c>
      <c r="D312">
        <v>9</v>
      </c>
      <c r="E312">
        <v>7.87</v>
      </c>
    </row>
    <row r="313" spans="1:5" x14ac:dyDescent="0.25">
      <c r="A313" t="s">
        <v>5</v>
      </c>
      <c r="B313" s="1">
        <v>45091.96597222222</v>
      </c>
      <c r="C313" t="s">
        <v>7</v>
      </c>
      <c r="D313">
        <v>5500</v>
      </c>
      <c r="E313">
        <v>5230</v>
      </c>
    </row>
    <row r="314" spans="1:5" x14ac:dyDescent="0.25">
      <c r="A314" t="s">
        <v>5</v>
      </c>
      <c r="B314" s="1">
        <v>45091.515972222223</v>
      </c>
      <c r="C314" t="s">
        <v>7</v>
      </c>
      <c r="D314">
        <v>5500</v>
      </c>
      <c r="E314">
        <v>5230</v>
      </c>
    </row>
    <row r="315" spans="1:5" x14ac:dyDescent="0.25">
      <c r="A315" t="s">
        <v>5</v>
      </c>
      <c r="B315" s="1">
        <v>45090.4375</v>
      </c>
      <c r="C315" t="s">
        <v>11</v>
      </c>
      <c r="D315">
        <v>1255</v>
      </c>
      <c r="E315">
        <v>1171.81</v>
      </c>
    </row>
    <row r="316" spans="1:5" x14ac:dyDescent="0.25">
      <c r="A316" t="s">
        <v>5</v>
      </c>
      <c r="B316" s="1">
        <v>45089.717361111114</v>
      </c>
      <c r="C316" t="s">
        <v>7</v>
      </c>
      <c r="D316">
        <v>5500</v>
      </c>
      <c r="E316">
        <v>5230</v>
      </c>
    </row>
    <row r="317" spans="1:5" x14ac:dyDescent="0.25">
      <c r="A317" t="s">
        <v>32</v>
      </c>
      <c r="B317" s="1">
        <v>45089.489583333336</v>
      </c>
      <c r="C317" t="s">
        <v>6</v>
      </c>
      <c r="D317">
        <v>4.1900000000000004</v>
      </c>
      <c r="E317">
        <v>3.4</v>
      </c>
    </row>
    <row r="318" spans="1:5" x14ac:dyDescent="0.25">
      <c r="A318" t="s">
        <v>32</v>
      </c>
      <c r="B318" s="1">
        <v>45089.490277777775</v>
      </c>
      <c r="C318" t="s">
        <v>7</v>
      </c>
      <c r="D318">
        <v>2500</v>
      </c>
      <c r="E318">
        <v>2350</v>
      </c>
    </row>
    <row r="319" spans="1:5" x14ac:dyDescent="0.25">
      <c r="A319" t="s">
        <v>32</v>
      </c>
      <c r="B319" s="1">
        <v>45089.491666666669</v>
      </c>
      <c r="C319" t="s">
        <v>7</v>
      </c>
      <c r="D319">
        <v>2500</v>
      </c>
      <c r="E319">
        <v>2350</v>
      </c>
    </row>
    <row r="320" spans="1:5" x14ac:dyDescent="0.25">
      <c r="A320" t="s">
        <v>32</v>
      </c>
      <c r="B320" s="1">
        <v>45089.397222222222</v>
      </c>
      <c r="C320" t="s">
        <v>7</v>
      </c>
      <c r="D320">
        <v>3500</v>
      </c>
      <c r="E320">
        <v>3310</v>
      </c>
    </row>
    <row r="321" spans="1:5" x14ac:dyDescent="0.25">
      <c r="A321" t="s">
        <v>5</v>
      </c>
      <c r="B321" s="1">
        <v>45088.939583333333</v>
      </c>
      <c r="C321" t="s">
        <v>9</v>
      </c>
      <c r="D321">
        <v>15</v>
      </c>
      <c r="E321">
        <v>13.45</v>
      </c>
    </row>
    <row r="322" spans="1:5" x14ac:dyDescent="0.25">
      <c r="A322" t="s">
        <v>5</v>
      </c>
      <c r="B322" s="1">
        <v>45089.333333333336</v>
      </c>
      <c r="C322" t="s">
        <v>7</v>
      </c>
      <c r="D322">
        <v>5500</v>
      </c>
      <c r="E322">
        <v>5230</v>
      </c>
    </row>
    <row r="323" spans="1:5" x14ac:dyDescent="0.25">
      <c r="A323" t="s">
        <v>5</v>
      </c>
      <c r="B323" s="1">
        <v>45088.809027777781</v>
      </c>
      <c r="C323" t="s">
        <v>7</v>
      </c>
      <c r="D323">
        <v>5500</v>
      </c>
      <c r="E323">
        <v>5230</v>
      </c>
    </row>
    <row r="324" spans="1:5" x14ac:dyDescent="0.25">
      <c r="A324" t="s">
        <v>5</v>
      </c>
      <c r="B324" s="1">
        <v>45088.786805555559</v>
      </c>
      <c r="C324" t="s">
        <v>7</v>
      </c>
      <c r="D324">
        <v>5500</v>
      </c>
      <c r="E324">
        <v>5230</v>
      </c>
    </row>
    <row r="325" spans="1:5" x14ac:dyDescent="0.25">
      <c r="A325" t="s">
        <v>5</v>
      </c>
      <c r="B325" s="1">
        <v>45088.782638888886</v>
      </c>
      <c r="C325" t="s">
        <v>9</v>
      </c>
      <c r="D325">
        <v>15</v>
      </c>
      <c r="E325">
        <v>13.45</v>
      </c>
    </row>
    <row r="326" spans="1:5" x14ac:dyDescent="0.25">
      <c r="A326" t="s">
        <v>5</v>
      </c>
      <c r="B326" s="1">
        <v>45088.759722222225</v>
      </c>
      <c r="C326" t="s">
        <v>7</v>
      </c>
      <c r="D326">
        <v>5500</v>
      </c>
      <c r="E326">
        <v>5230</v>
      </c>
    </row>
    <row r="327" spans="1:5" x14ac:dyDescent="0.25">
      <c r="A327" t="s">
        <v>5</v>
      </c>
      <c r="B327" s="1">
        <v>45088.724999999999</v>
      </c>
      <c r="C327" t="s">
        <v>6</v>
      </c>
      <c r="D327">
        <v>9.24</v>
      </c>
      <c r="E327">
        <v>8.09</v>
      </c>
    </row>
    <row r="328" spans="1:5" x14ac:dyDescent="0.25">
      <c r="A328" t="s">
        <v>5</v>
      </c>
      <c r="B328" s="1">
        <v>45088.636805555558</v>
      </c>
      <c r="C328" t="s">
        <v>7</v>
      </c>
      <c r="D328">
        <v>5500</v>
      </c>
      <c r="E328">
        <v>5230</v>
      </c>
    </row>
    <row r="329" spans="1:5" x14ac:dyDescent="0.25">
      <c r="A329" t="s">
        <v>5</v>
      </c>
      <c r="B329" s="1">
        <v>45088.499305555553</v>
      </c>
      <c r="C329" t="s">
        <v>7</v>
      </c>
      <c r="D329">
        <v>5500</v>
      </c>
      <c r="E329">
        <v>5230</v>
      </c>
    </row>
    <row r="330" spans="1:5" x14ac:dyDescent="0.25">
      <c r="A330" t="s">
        <v>5</v>
      </c>
      <c r="B330" s="1">
        <v>45088.442361111112</v>
      </c>
      <c r="C330" t="s">
        <v>7</v>
      </c>
      <c r="D330">
        <v>5500</v>
      </c>
      <c r="E330">
        <v>5230</v>
      </c>
    </row>
    <row r="331" spans="1:5" x14ac:dyDescent="0.25">
      <c r="A331" t="s">
        <v>5</v>
      </c>
      <c r="B331" s="1">
        <v>45088.354861111111</v>
      </c>
      <c r="C331" t="s">
        <v>7</v>
      </c>
      <c r="D331">
        <v>5500</v>
      </c>
      <c r="E331">
        <v>5230</v>
      </c>
    </row>
    <row r="332" spans="1:5" x14ac:dyDescent="0.25">
      <c r="A332" t="s">
        <v>5</v>
      </c>
      <c r="B332" s="1">
        <v>45088.213194444441</v>
      </c>
      <c r="C332" t="s">
        <v>9</v>
      </c>
      <c r="D332">
        <v>15</v>
      </c>
      <c r="E332">
        <v>13.45</v>
      </c>
    </row>
    <row r="333" spans="1:5" x14ac:dyDescent="0.25">
      <c r="A333" t="s">
        <v>5</v>
      </c>
      <c r="B333" s="1">
        <v>45088.004166666666</v>
      </c>
      <c r="C333" t="s">
        <v>7</v>
      </c>
      <c r="D333">
        <v>5500</v>
      </c>
      <c r="E333">
        <v>5230</v>
      </c>
    </row>
    <row r="334" spans="1:5" x14ac:dyDescent="0.25">
      <c r="A334" t="s">
        <v>5</v>
      </c>
      <c r="B334" s="1">
        <v>45086.501388888886</v>
      </c>
      <c r="C334" t="s">
        <v>9</v>
      </c>
      <c r="D334">
        <v>15</v>
      </c>
      <c r="E334">
        <v>13.45</v>
      </c>
    </row>
    <row r="335" spans="1:5" x14ac:dyDescent="0.25">
      <c r="A335" t="s">
        <v>5</v>
      </c>
      <c r="B335" s="1">
        <v>45084.760416666664</v>
      </c>
      <c r="C335" t="s">
        <v>7</v>
      </c>
      <c r="D335">
        <v>5500</v>
      </c>
      <c r="E335">
        <v>5230</v>
      </c>
    </row>
    <row r="336" spans="1:5" x14ac:dyDescent="0.25">
      <c r="A336" t="s">
        <v>5</v>
      </c>
      <c r="B336" s="1">
        <v>45084.686111111114</v>
      </c>
      <c r="C336" t="s">
        <v>11</v>
      </c>
      <c r="D336">
        <v>1710</v>
      </c>
      <c r="E336">
        <v>1603.61</v>
      </c>
    </row>
    <row r="337" spans="1:5" x14ac:dyDescent="0.25">
      <c r="A337" t="s">
        <v>5</v>
      </c>
      <c r="B337" s="1">
        <v>45084.594444444447</v>
      </c>
      <c r="C337" t="s">
        <v>9</v>
      </c>
      <c r="D337">
        <v>15</v>
      </c>
      <c r="E337">
        <v>13.45</v>
      </c>
    </row>
    <row r="338" spans="1:5" x14ac:dyDescent="0.25">
      <c r="A338" t="s">
        <v>5</v>
      </c>
      <c r="B338" s="1">
        <v>45083.909722222219</v>
      </c>
      <c r="C338" t="s">
        <v>9</v>
      </c>
      <c r="D338">
        <v>15</v>
      </c>
      <c r="E338">
        <v>13.45</v>
      </c>
    </row>
    <row r="339" spans="1:5" x14ac:dyDescent="0.25">
      <c r="A339" t="s">
        <v>5</v>
      </c>
      <c r="B339" s="1">
        <v>45083.672222222223</v>
      </c>
      <c r="C339" t="s">
        <v>7</v>
      </c>
      <c r="D339">
        <v>5500</v>
      </c>
      <c r="E339">
        <v>5230</v>
      </c>
    </row>
    <row r="340" spans="1:5" x14ac:dyDescent="0.25">
      <c r="A340" t="s">
        <v>5</v>
      </c>
      <c r="B340" s="1">
        <v>45083.664583333331</v>
      </c>
      <c r="C340" t="s">
        <v>7</v>
      </c>
      <c r="D340">
        <v>5500</v>
      </c>
      <c r="E340">
        <v>5230</v>
      </c>
    </row>
    <row r="341" spans="1:5" x14ac:dyDescent="0.25">
      <c r="A341" t="s">
        <v>5</v>
      </c>
      <c r="B341" s="1">
        <v>45083.353472222225</v>
      </c>
      <c r="C341" t="s">
        <v>9</v>
      </c>
      <c r="D341">
        <v>15</v>
      </c>
      <c r="E341">
        <v>13.45</v>
      </c>
    </row>
    <row r="342" spans="1:5" x14ac:dyDescent="0.25">
      <c r="A342" t="s">
        <v>5</v>
      </c>
      <c r="B342" s="1">
        <v>45082.722222222219</v>
      </c>
      <c r="C342" t="s">
        <v>7</v>
      </c>
      <c r="D342">
        <v>5500</v>
      </c>
      <c r="E342">
        <v>3661</v>
      </c>
    </row>
    <row r="343" spans="1:5" x14ac:dyDescent="0.25">
      <c r="A343" t="s">
        <v>5</v>
      </c>
      <c r="B343" s="1">
        <v>45082.560416666667</v>
      </c>
      <c r="C343" t="s">
        <v>7</v>
      </c>
      <c r="D343">
        <v>5500</v>
      </c>
      <c r="E343">
        <v>5230</v>
      </c>
    </row>
    <row r="344" spans="1:5" x14ac:dyDescent="0.25">
      <c r="A344" t="s">
        <v>5</v>
      </c>
      <c r="B344" s="1">
        <v>45082.527083333334</v>
      </c>
      <c r="C344" t="s">
        <v>9</v>
      </c>
      <c r="D344">
        <v>15</v>
      </c>
      <c r="E344">
        <v>13.45</v>
      </c>
    </row>
    <row r="345" spans="1:5" x14ac:dyDescent="0.25">
      <c r="A345" t="s">
        <v>5</v>
      </c>
      <c r="B345" s="1">
        <v>45081.909722222219</v>
      </c>
      <c r="C345" t="s">
        <v>6</v>
      </c>
      <c r="D345">
        <v>9.31</v>
      </c>
      <c r="E345">
        <v>8.16</v>
      </c>
    </row>
    <row r="346" spans="1:5" x14ac:dyDescent="0.25">
      <c r="A346" t="s">
        <v>5</v>
      </c>
      <c r="B346" s="1">
        <v>45080.923611111109</v>
      </c>
      <c r="C346" t="s">
        <v>9</v>
      </c>
      <c r="D346">
        <v>15</v>
      </c>
      <c r="E346">
        <v>13.45</v>
      </c>
    </row>
    <row r="347" spans="1:5" x14ac:dyDescent="0.25">
      <c r="A347" t="s">
        <v>5</v>
      </c>
      <c r="B347" s="1">
        <v>45080.890972222223</v>
      </c>
      <c r="C347" t="s">
        <v>9</v>
      </c>
      <c r="D347">
        <v>15</v>
      </c>
      <c r="E347">
        <v>13.45</v>
      </c>
    </row>
    <row r="348" spans="1:5" x14ac:dyDescent="0.25">
      <c r="A348" t="s">
        <v>5</v>
      </c>
      <c r="B348" s="1">
        <v>45080.592361111114</v>
      </c>
      <c r="C348" t="s">
        <v>7</v>
      </c>
      <c r="D348">
        <v>5500</v>
      </c>
      <c r="E348">
        <v>5230</v>
      </c>
    </row>
    <row r="349" spans="1:5" x14ac:dyDescent="0.25">
      <c r="A349" t="s">
        <v>5</v>
      </c>
      <c r="B349" s="1">
        <v>45080.548611111109</v>
      </c>
      <c r="C349" t="s">
        <v>6</v>
      </c>
      <c r="D349">
        <v>9.33</v>
      </c>
      <c r="E349">
        <v>8.18</v>
      </c>
    </row>
    <row r="350" spans="1:5" x14ac:dyDescent="0.25">
      <c r="A350" t="s">
        <v>5</v>
      </c>
      <c r="B350" s="1">
        <v>45080.51666666667</v>
      </c>
      <c r="C350" t="s">
        <v>9</v>
      </c>
      <c r="D350">
        <v>15</v>
      </c>
      <c r="E350">
        <v>13.45</v>
      </c>
    </row>
    <row r="351" spans="1:5" x14ac:dyDescent="0.25">
      <c r="A351" t="s">
        <v>5</v>
      </c>
      <c r="B351" s="1">
        <v>45080.461111111108</v>
      </c>
      <c r="C351" t="s">
        <v>7</v>
      </c>
      <c r="D351">
        <v>5500</v>
      </c>
      <c r="E351">
        <v>5230</v>
      </c>
    </row>
    <row r="352" spans="1:5" x14ac:dyDescent="0.25">
      <c r="A352" t="s">
        <v>5</v>
      </c>
      <c r="B352" s="1">
        <v>45079.763194444444</v>
      </c>
      <c r="C352" t="s">
        <v>7</v>
      </c>
      <c r="D352">
        <v>5500</v>
      </c>
      <c r="E352">
        <v>5230</v>
      </c>
    </row>
    <row r="353" spans="1:5" x14ac:dyDescent="0.25">
      <c r="A353" t="s">
        <v>5</v>
      </c>
      <c r="B353" s="1">
        <v>45079.39166666667</v>
      </c>
      <c r="C353" t="s">
        <v>9</v>
      </c>
      <c r="D353">
        <v>15</v>
      </c>
      <c r="E353">
        <v>13.45</v>
      </c>
    </row>
    <row r="354" spans="1:5" x14ac:dyDescent="0.25">
      <c r="A354" t="s">
        <v>5</v>
      </c>
      <c r="B354" s="1">
        <v>45078.779861111114</v>
      </c>
      <c r="C354" t="s">
        <v>7</v>
      </c>
      <c r="D354">
        <v>5500</v>
      </c>
      <c r="E354">
        <v>5230</v>
      </c>
    </row>
    <row r="355" spans="1:5" x14ac:dyDescent="0.25">
      <c r="A355" t="s">
        <v>5</v>
      </c>
      <c r="B355" s="1">
        <v>45078.51666666667</v>
      </c>
      <c r="C355" t="s">
        <v>7</v>
      </c>
      <c r="D355">
        <v>5500</v>
      </c>
      <c r="E355">
        <v>5230</v>
      </c>
    </row>
    <row r="356" spans="1:5" x14ac:dyDescent="0.25">
      <c r="A356" t="s">
        <v>5</v>
      </c>
      <c r="B356" s="1">
        <v>45077.946527777778</v>
      </c>
      <c r="C356" t="s">
        <v>7</v>
      </c>
      <c r="D356">
        <v>5500</v>
      </c>
      <c r="E356">
        <v>5230</v>
      </c>
    </row>
    <row r="357" spans="1:5" x14ac:dyDescent="0.25">
      <c r="A357" t="s">
        <v>5</v>
      </c>
      <c r="B357" s="1">
        <v>45077.677777777775</v>
      </c>
      <c r="C357" t="s">
        <v>7</v>
      </c>
      <c r="D357">
        <v>5500</v>
      </c>
      <c r="E357">
        <v>5230</v>
      </c>
    </row>
    <row r="358" spans="1:5" x14ac:dyDescent="0.25">
      <c r="A358" t="s">
        <v>5</v>
      </c>
      <c r="B358" s="1">
        <v>45076.376388888886</v>
      </c>
      <c r="C358" t="s">
        <v>9</v>
      </c>
      <c r="D358">
        <v>15</v>
      </c>
      <c r="E358">
        <v>13.45</v>
      </c>
    </row>
    <row r="359" spans="1:5" x14ac:dyDescent="0.25">
      <c r="A359" t="s">
        <v>5</v>
      </c>
      <c r="B359" s="1">
        <v>45076.101388888892</v>
      </c>
      <c r="C359" t="s">
        <v>7</v>
      </c>
      <c r="D359">
        <v>5500</v>
      </c>
      <c r="E359">
        <v>5230</v>
      </c>
    </row>
    <row r="360" spans="1:5" x14ac:dyDescent="0.25">
      <c r="A360" t="s">
        <v>5</v>
      </c>
      <c r="B360" s="1">
        <v>45075.938194444447</v>
      </c>
      <c r="C360" t="s">
        <v>6</v>
      </c>
      <c r="D360">
        <v>9.41</v>
      </c>
      <c r="E360">
        <v>8.25</v>
      </c>
    </row>
    <row r="361" spans="1:5" x14ac:dyDescent="0.25">
      <c r="A361" t="s">
        <v>5</v>
      </c>
      <c r="B361" s="1">
        <v>45075.895138888889</v>
      </c>
      <c r="C361" t="s">
        <v>10</v>
      </c>
      <c r="D361">
        <v>147</v>
      </c>
      <c r="E361">
        <v>138.38</v>
      </c>
    </row>
    <row r="362" spans="1:5" x14ac:dyDescent="0.25">
      <c r="A362" t="s">
        <v>5</v>
      </c>
      <c r="B362" s="1">
        <v>45075.791666666664</v>
      </c>
      <c r="C362" t="s">
        <v>7</v>
      </c>
      <c r="D362">
        <v>5500</v>
      </c>
      <c r="E362">
        <v>5230</v>
      </c>
    </row>
    <row r="363" spans="1:5" x14ac:dyDescent="0.25">
      <c r="A363" t="s">
        <v>5</v>
      </c>
      <c r="B363" s="1">
        <v>45075.745833333334</v>
      </c>
      <c r="C363" t="s">
        <v>7</v>
      </c>
      <c r="D363">
        <v>5500</v>
      </c>
      <c r="E363">
        <v>5230</v>
      </c>
    </row>
    <row r="364" spans="1:5" x14ac:dyDescent="0.25">
      <c r="A364" t="s">
        <v>5</v>
      </c>
      <c r="B364" s="1">
        <v>45075.736805555556</v>
      </c>
      <c r="C364" t="s">
        <v>7</v>
      </c>
      <c r="D364">
        <v>5500</v>
      </c>
      <c r="E364">
        <v>5230</v>
      </c>
    </row>
    <row r="365" spans="1:5" x14ac:dyDescent="0.25">
      <c r="A365" t="s">
        <v>5</v>
      </c>
      <c r="B365" s="1">
        <v>45075.706944444442</v>
      </c>
      <c r="C365" t="s">
        <v>9</v>
      </c>
      <c r="D365">
        <v>15</v>
      </c>
      <c r="E365">
        <v>13.45</v>
      </c>
    </row>
    <row r="366" spans="1:5" x14ac:dyDescent="0.25">
      <c r="A366" t="s">
        <v>5</v>
      </c>
      <c r="B366" s="1">
        <v>45075.629861111112</v>
      </c>
      <c r="C366" t="s">
        <v>11</v>
      </c>
      <c r="D366">
        <v>1716</v>
      </c>
      <c r="E366">
        <v>1610.15</v>
      </c>
    </row>
    <row r="367" spans="1:5" x14ac:dyDescent="0.25">
      <c r="A367" t="s">
        <v>5</v>
      </c>
      <c r="B367" s="1">
        <v>45075.455555555556</v>
      </c>
      <c r="C367" t="s">
        <v>7</v>
      </c>
      <c r="D367">
        <v>5500</v>
      </c>
      <c r="E367">
        <v>5230</v>
      </c>
    </row>
    <row r="368" spans="1:5" x14ac:dyDescent="0.25">
      <c r="A368" t="s">
        <v>5</v>
      </c>
      <c r="B368" s="1">
        <v>45075.404861111114</v>
      </c>
      <c r="C368" t="s">
        <v>7</v>
      </c>
      <c r="D368">
        <v>5500</v>
      </c>
      <c r="E368">
        <v>5230</v>
      </c>
    </row>
    <row r="369" spans="1:5" x14ac:dyDescent="0.25">
      <c r="A369" t="s">
        <v>5</v>
      </c>
      <c r="B369" s="1">
        <v>45075.353472222225</v>
      </c>
      <c r="C369" t="s">
        <v>7</v>
      </c>
      <c r="D369">
        <v>5500</v>
      </c>
      <c r="E369">
        <v>5230</v>
      </c>
    </row>
    <row r="370" spans="1:5" x14ac:dyDescent="0.25">
      <c r="A370" t="s">
        <v>5</v>
      </c>
      <c r="B370" s="1">
        <v>45075.149305555555</v>
      </c>
      <c r="C370" t="s">
        <v>9</v>
      </c>
      <c r="D370">
        <v>15</v>
      </c>
      <c r="E370">
        <v>13.45</v>
      </c>
    </row>
    <row r="371" spans="1:5" x14ac:dyDescent="0.25">
      <c r="A371" t="s">
        <v>5</v>
      </c>
      <c r="B371" s="1">
        <v>45074.836111111108</v>
      </c>
      <c r="C371" t="s">
        <v>9</v>
      </c>
      <c r="D371">
        <v>15</v>
      </c>
      <c r="E371">
        <v>13.45</v>
      </c>
    </row>
    <row r="372" spans="1:5" x14ac:dyDescent="0.25">
      <c r="A372" t="s">
        <v>5</v>
      </c>
      <c r="B372" s="1">
        <v>45074.785416666666</v>
      </c>
      <c r="C372" t="s">
        <v>7</v>
      </c>
      <c r="D372">
        <v>5500</v>
      </c>
      <c r="E372">
        <v>5230</v>
      </c>
    </row>
    <row r="373" spans="1:5" x14ac:dyDescent="0.25">
      <c r="A373" t="s">
        <v>5</v>
      </c>
      <c r="B373" s="1">
        <v>45074.771527777775</v>
      </c>
      <c r="C373" t="s">
        <v>9</v>
      </c>
      <c r="D373">
        <v>15</v>
      </c>
      <c r="E373">
        <v>13.45</v>
      </c>
    </row>
    <row r="374" spans="1:5" x14ac:dyDescent="0.25">
      <c r="A374" t="s">
        <v>5</v>
      </c>
      <c r="B374" s="1">
        <v>45074.751388888886</v>
      </c>
      <c r="C374" t="s">
        <v>11</v>
      </c>
      <c r="D374">
        <v>1715</v>
      </c>
      <c r="E374">
        <v>1609.02</v>
      </c>
    </row>
    <row r="375" spans="1:5" x14ac:dyDescent="0.25">
      <c r="A375" t="s">
        <v>5</v>
      </c>
      <c r="B375" s="1">
        <v>45072.465277777781</v>
      </c>
      <c r="C375" t="s">
        <v>12</v>
      </c>
      <c r="D375">
        <v>7299.03</v>
      </c>
      <c r="E375">
        <v>6811.09</v>
      </c>
    </row>
    <row r="376" spans="1:5" x14ac:dyDescent="0.25">
      <c r="A376" t="s">
        <v>5</v>
      </c>
      <c r="B376" s="1">
        <v>45071.531944444447</v>
      </c>
      <c r="C376" t="s">
        <v>14</v>
      </c>
      <c r="D376">
        <v>44143</v>
      </c>
      <c r="E376">
        <v>40994.03</v>
      </c>
    </row>
    <row r="377" spans="1:5" x14ac:dyDescent="0.25">
      <c r="A377" t="s">
        <v>5</v>
      </c>
      <c r="B377" s="1">
        <v>45071.474305555559</v>
      </c>
      <c r="C377" t="s">
        <v>9</v>
      </c>
      <c r="D377">
        <v>15</v>
      </c>
      <c r="E377">
        <v>13.45</v>
      </c>
    </row>
    <row r="378" spans="1:5" x14ac:dyDescent="0.25">
      <c r="A378" t="s">
        <v>5</v>
      </c>
      <c r="B378" s="1">
        <v>45071.35</v>
      </c>
      <c r="C378" t="s">
        <v>7</v>
      </c>
      <c r="D378">
        <v>5500</v>
      </c>
      <c r="E378">
        <v>5230</v>
      </c>
    </row>
    <row r="379" spans="1:5" x14ac:dyDescent="0.25">
      <c r="A379" t="s">
        <v>5</v>
      </c>
      <c r="B379" s="1">
        <v>45071.306250000001</v>
      </c>
      <c r="C379" t="s">
        <v>9</v>
      </c>
      <c r="D379">
        <v>15</v>
      </c>
      <c r="E379">
        <v>13.45</v>
      </c>
    </row>
    <row r="380" spans="1:5" x14ac:dyDescent="0.25">
      <c r="A380" t="s">
        <v>5</v>
      </c>
      <c r="B380" s="1">
        <v>45071.105555555558</v>
      </c>
      <c r="C380" t="s">
        <v>7</v>
      </c>
      <c r="D380">
        <v>5500</v>
      </c>
      <c r="E380">
        <v>5230</v>
      </c>
    </row>
    <row r="381" spans="1:5" x14ac:dyDescent="0.25">
      <c r="A381" t="s">
        <v>5</v>
      </c>
      <c r="B381" s="1">
        <v>45069.599305555559</v>
      </c>
      <c r="C381" t="s">
        <v>7</v>
      </c>
      <c r="D381">
        <v>10500</v>
      </c>
      <c r="E381">
        <v>10030</v>
      </c>
    </row>
    <row r="382" spans="1:5" x14ac:dyDescent="0.25">
      <c r="A382" t="s">
        <v>5</v>
      </c>
      <c r="B382" s="1">
        <v>45069.314583333333</v>
      </c>
      <c r="C382" t="s">
        <v>7</v>
      </c>
      <c r="D382">
        <v>10500</v>
      </c>
      <c r="E382">
        <v>10030</v>
      </c>
    </row>
    <row r="383" spans="1:5" x14ac:dyDescent="0.25">
      <c r="A383" t="s">
        <v>5</v>
      </c>
      <c r="B383" s="1">
        <v>45069.295138888891</v>
      </c>
      <c r="C383" t="s">
        <v>7</v>
      </c>
      <c r="D383">
        <v>10500</v>
      </c>
      <c r="E383">
        <v>7021</v>
      </c>
    </row>
    <row r="384" spans="1:5" x14ac:dyDescent="0.25">
      <c r="A384" t="s">
        <v>5</v>
      </c>
      <c r="B384" s="1">
        <v>45067.495138888888</v>
      </c>
      <c r="C384" t="s">
        <v>7</v>
      </c>
      <c r="D384">
        <v>10500</v>
      </c>
      <c r="E384">
        <v>10030</v>
      </c>
    </row>
    <row r="385" spans="1:5" x14ac:dyDescent="0.25">
      <c r="A385" t="s">
        <v>5</v>
      </c>
      <c r="B385" s="1">
        <v>45067.320833333331</v>
      </c>
      <c r="C385" t="s">
        <v>9</v>
      </c>
      <c r="D385">
        <v>21</v>
      </c>
      <c r="E385">
        <v>19.03</v>
      </c>
    </row>
    <row r="386" spans="1:5" x14ac:dyDescent="0.25">
      <c r="A386" t="s">
        <v>5</v>
      </c>
      <c r="B386" s="1">
        <v>45067.3</v>
      </c>
      <c r="C386" t="s">
        <v>9</v>
      </c>
      <c r="D386">
        <v>21</v>
      </c>
      <c r="E386">
        <v>19.03</v>
      </c>
    </row>
    <row r="387" spans="1:5" x14ac:dyDescent="0.25">
      <c r="A387" t="s">
        <v>5</v>
      </c>
      <c r="B387" s="1">
        <v>45066.986111111109</v>
      </c>
      <c r="C387" t="s">
        <v>6</v>
      </c>
      <c r="D387">
        <v>17.84</v>
      </c>
      <c r="E387">
        <v>16.09</v>
      </c>
    </row>
    <row r="388" spans="1:5" x14ac:dyDescent="0.25">
      <c r="A388" t="s">
        <v>5</v>
      </c>
      <c r="B388" s="1">
        <v>45067.066666666666</v>
      </c>
      <c r="C388" t="s">
        <v>7</v>
      </c>
      <c r="D388">
        <v>10500</v>
      </c>
      <c r="E388">
        <v>7021</v>
      </c>
    </row>
    <row r="389" spans="1:5" x14ac:dyDescent="0.25">
      <c r="A389" t="s">
        <v>5</v>
      </c>
      <c r="B389" s="1">
        <v>45066.881944444445</v>
      </c>
      <c r="C389" t="s">
        <v>6</v>
      </c>
      <c r="D389">
        <v>17.84</v>
      </c>
      <c r="E389">
        <v>16.09</v>
      </c>
    </row>
    <row r="390" spans="1:5" x14ac:dyDescent="0.25">
      <c r="A390" t="s">
        <v>5</v>
      </c>
      <c r="B390" s="1">
        <v>45066.804861111108</v>
      </c>
      <c r="C390" t="s">
        <v>9</v>
      </c>
      <c r="D390">
        <v>21</v>
      </c>
      <c r="E390">
        <v>19.03</v>
      </c>
    </row>
    <row r="391" spans="1:5" x14ac:dyDescent="0.25">
      <c r="A391" t="s">
        <v>5</v>
      </c>
      <c r="B391" s="1">
        <v>45066.739583333336</v>
      </c>
      <c r="C391" t="s">
        <v>9</v>
      </c>
      <c r="D391">
        <v>21</v>
      </c>
      <c r="E391">
        <v>19.03</v>
      </c>
    </row>
    <row r="392" spans="1:5" x14ac:dyDescent="0.25">
      <c r="A392" t="s">
        <v>5</v>
      </c>
      <c r="B392" s="1">
        <v>45066.482638888891</v>
      </c>
      <c r="C392" t="s">
        <v>7</v>
      </c>
      <c r="D392">
        <v>10500</v>
      </c>
      <c r="E392">
        <v>10030</v>
      </c>
    </row>
    <row r="393" spans="1:5" x14ac:dyDescent="0.25">
      <c r="A393" t="s">
        <v>5</v>
      </c>
      <c r="B393" s="1">
        <v>45066.252083333333</v>
      </c>
      <c r="C393" t="s">
        <v>7</v>
      </c>
      <c r="D393">
        <v>10500</v>
      </c>
      <c r="E393">
        <v>10030</v>
      </c>
    </row>
    <row r="394" spans="1:5" x14ac:dyDescent="0.25">
      <c r="A394" t="s">
        <v>5</v>
      </c>
      <c r="B394" s="1">
        <v>45065.157638888886</v>
      </c>
      <c r="C394" t="s">
        <v>9</v>
      </c>
      <c r="D394">
        <v>21</v>
      </c>
      <c r="E394">
        <v>19.03</v>
      </c>
    </row>
    <row r="395" spans="1:5" x14ac:dyDescent="0.25">
      <c r="A395" t="s">
        <v>5</v>
      </c>
      <c r="B395" s="1">
        <v>45064.586111111108</v>
      </c>
      <c r="C395" t="s">
        <v>9</v>
      </c>
      <c r="D395">
        <v>21</v>
      </c>
      <c r="E395">
        <v>19.03</v>
      </c>
    </row>
    <row r="396" spans="1:5" x14ac:dyDescent="0.25">
      <c r="A396" t="s">
        <v>5</v>
      </c>
      <c r="B396" s="1">
        <v>45063.951388888891</v>
      </c>
      <c r="C396" t="s">
        <v>7</v>
      </c>
      <c r="D396">
        <v>10500</v>
      </c>
      <c r="E396">
        <v>10030</v>
      </c>
    </row>
    <row r="397" spans="1:5" x14ac:dyDescent="0.25">
      <c r="A397" t="s">
        <v>5</v>
      </c>
      <c r="B397" s="1">
        <v>45063.831944444442</v>
      </c>
      <c r="C397" t="s">
        <v>6</v>
      </c>
      <c r="D397">
        <v>17.829999999999998</v>
      </c>
      <c r="E397">
        <v>16.079999999999998</v>
      </c>
    </row>
    <row r="398" spans="1:5" x14ac:dyDescent="0.25">
      <c r="A398" t="s">
        <v>5</v>
      </c>
      <c r="B398" s="1">
        <v>45063.498611111114</v>
      </c>
      <c r="C398" t="s">
        <v>6</v>
      </c>
      <c r="D398">
        <v>17.829999999999998</v>
      </c>
      <c r="E398">
        <v>16.079999999999998</v>
      </c>
    </row>
    <row r="399" spans="1:5" x14ac:dyDescent="0.25">
      <c r="A399" t="s">
        <v>5</v>
      </c>
      <c r="B399" s="1">
        <v>45062.661805555559</v>
      </c>
      <c r="C399" t="s">
        <v>7</v>
      </c>
      <c r="D399">
        <v>10500</v>
      </c>
      <c r="E399">
        <v>10030</v>
      </c>
    </row>
    <row r="400" spans="1:5" x14ac:dyDescent="0.25">
      <c r="A400" t="s">
        <v>5</v>
      </c>
      <c r="B400" s="1">
        <v>45062.493750000001</v>
      </c>
      <c r="C400" t="s">
        <v>7</v>
      </c>
      <c r="D400">
        <v>5500</v>
      </c>
      <c r="E400">
        <v>5230</v>
      </c>
    </row>
    <row r="401" spans="1:5" x14ac:dyDescent="0.25">
      <c r="A401" t="s">
        <v>5</v>
      </c>
      <c r="B401" s="1">
        <v>45062.482638888891</v>
      </c>
      <c r="C401" t="s">
        <v>6</v>
      </c>
      <c r="D401">
        <v>9.3000000000000007</v>
      </c>
      <c r="E401">
        <v>8.15</v>
      </c>
    </row>
    <row r="402" spans="1:5" x14ac:dyDescent="0.25">
      <c r="A402" t="s">
        <v>5</v>
      </c>
      <c r="B402" s="1">
        <v>45062.356249999997</v>
      </c>
      <c r="C402" t="s">
        <v>9</v>
      </c>
      <c r="D402">
        <v>14</v>
      </c>
      <c r="E402">
        <v>12.52</v>
      </c>
    </row>
    <row r="403" spans="1:5" x14ac:dyDescent="0.25">
      <c r="A403" t="s">
        <v>5</v>
      </c>
      <c r="B403" s="1">
        <v>45062.212500000001</v>
      </c>
      <c r="C403" t="s">
        <v>7</v>
      </c>
      <c r="D403">
        <v>5500</v>
      </c>
      <c r="E403">
        <v>5230</v>
      </c>
    </row>
    <row r="404" spans="1:5" x14ac:dyDescent="0.25">
      <c r="A404" t="s">
        <v>5</v>
      </c>
      <c r="B404" s="1">
        <v>45061.841666666667</v>
      </c>
      <c r="C404" t="s">
        <v>6</v>
      </c>
      <c r="D404">
        <v>9.3000000000000007</v>
      </c>
      <c r="E404">
        <v>8.15</v>
      </c>
    </row>
    <row r="405" spans="1:5" x14ac:dyDescent="0.25">
      <c r="A405" t="s">
        <v>5</v>
      </c>
      <c r="B405" s="1">
        <v>45061.713194444441</v>
      </c>
      <c r="C405" t="s">
        <v>12</v>
      </c>
      <c r="D405">
        <v>7171.38</v>
      </c>
      <c r="E405">
        <v>6691.1</v>
      </c>
    </row>
    <row r="406" spans="1:5" x14ac:dyDescent="0.25">
      <c r="A406" t="s">
        <v>5</v>
      </c>
      <c r="B406" s="1">
        <v>45061.683333333334</v>
      </c>
      <c r="C406" t="s">
        <v>9</v>
      </c>
      <c r="D406">
        <v>14</v>
      </c>
      <c r="E406">
        <v>8.7639999999999993</v>
      </c>
    </row>
    <row r="407" spans="1:5" x14ac:dyDescent="0.25">
      <c r="A407" t="s">
        <v>5</v>
      </c>
      <c r="B407" s="1">
        <v>45061.537499999999</v>
      </c>
      <c r="C407" t="s">
        <v>7</v>
      </c>
      <c r="D407">
        <v>5500</v>
      </c>
      <c r="E407">
        <v>5230</v>
      </c>
    </row>
    <row r="408" spans="1:5" x14ac:dyDescent="0.25">
      <c r="A408" t="s">
        <v>5</v>
      </c>
      <c r="B408" s="1">
        <v>45061.511805555558</v>
      </c>
      <c r="C408" t="s">
        <v>9</v>
      </c>
      <c r="D408">
        <v>14</v>
      </c>
      <c r="E408">
        <v>12.52</v>
      </c>
    </row>
    <row r="409" spans="1:5" x14ac:dyDescent="0.25">
      <c r="A409" t="s">
        <v>5</v>
      </c>
      <c r="B409" s="1">
        <v>45061.393750000003</v>
      </c>
      <c r="C409" t="s">
        <v>11</v>
      </c>
      <c r="D409">
        <v>1691</v>
      </c>
      <c r="E409">
        <v>1586.24</v>
      </c>
    </row>
    <row r="410" spans="1:5" x14ac:dyDescent="0.25">
      <c r="A410" t="s">
        <v>5</v>
      </c>
      <c r="B410" s="1">
        <v>45061.29583333333</v>
      </c>
      <c r="C410" t="s">
        <v>7</v>
      </c>
      <c r="D410">
        <v>5500</v>
      </c>
      <c r="E410">
        <v>5230</v>
      </c>
    </row>
    <row r="411" spans="1:5" x14ac:dyDescent="0.25">
      <c r="A411" t="s">
        <v>5</v>
      </c>
      <c r="B411" s="1">
        <v>45061.057638888888</v>
      </c>
      <c r="C411" t="s">
        <v>9</v>
      </c>
      <c r="D411">
        <v>14</v>
      </c>
      <c r="E411">
        <v>12.52</v>
      </c>
    </row>
    <row r="412" spans="1:5" x14ac:dyDescent="0.25">
      <c r="A412" t="s">
        <v>5</v>
      </c>
      <c r="B412" s="1">
        <v>45061.050694444442</v>
      </c>
      <c r="C412" t="s">
        <v>7</v>
      </c>
      <c r="D412">
        <v>5500</v>
      </c>
      <c r="E412">
        <v>5230</v>
      </c>
    </row>
    <row r="413" spans="1:5" x14ac:dyDescent="0.25">
      <c r="A413" t="s">
        <v>5</v>
      </c>
      <c r="B413" s="1">
        <v>45060.96597222222</v>
      </c>
      <c r="C413" t="s">
        <v>10</v>
      </c>
      <c r="D413">
        <v>154</v>
      </c>
      <c r="E413">
        <v>145.01</v>
      </c>
    </row>
    <row r="414" spans="1:5" x14ac:dyDescent="0.25">
      <c r="A414" t="s">
        <v>5</v>
      </c>
      <c r="B414" s="1">
        <v>45060.876388888886</v>
      </c>
      <c r="C414" t="s">
        <v>7</v>
      </c>
      <c r="D414">
        <v>5500</v>
      </c>
      <c r="E414">
        <v>3661</v>
      </c>
    </row>
    <row r="415" spans="1:5" x14ac:dyDescent="0.25">
      <c r="A415" t="s">
        <v>5</v>
      </c>
      <c r="B415" s="1">
        <v>45060.700694444444</v>
      </c>
      <c r="C415" t="s">
        <v>9</v>
      </c>
      <c r="D415">
        <v>14</v>
      </c>
      <c r="E415">
        <v>12.52</v>
      </c>
    </row>
    <row r="416" spans="1:5" x14ac:dyDescent="0.25">
      <c r="A416" t="s">
        <v>5</v>
      </c>
      <c r="B416" s="1">
        <v>45060.656944444447</v>
      </c>
      <c r="C416" t="s">
        <v>9</v>
      </c>
      <c r="D416">
        <v>14</v>
      </c>
      <c r="E416">
        <v>12.52</v>
      </c>
    </row>
    <row r="417" spans="1:5" x14ac:dyDescent="0.25">
      <c r="A417" t="s">
        <v>5</v>
      </c>
      <c r="B417" s="1">
        <v>45060.654166666667</v>
      </c>
      <c r="C417" t="s">
        <v>9</v>
      </c>
      <c r="D417">
        <v>14</v>
      </c>
      <c r="E417">
        <v>12.52</v>
      </c>
    </row>
    <row r="418" spans="1:5" x14ac:dyDescent="0.25">
      <c r="A418" t="s">
        <v>5</v>
      </c>
      <c r="B418" s="1">
        <v>45060.640972222223</v>
      </c>
      <c r="C418" t="s">
        <v>7</v>
      </c>
      <c r="D418">
        <v>5500</v>
      </c>
      <c r="E418">
        <v>3661</v>
      </c>
    </row>
    <row r="419" spans="1:5" x14ac:dyDescent="0.25">
      <c r="A419" t="s">
        <v>5</v>
      </c>
      <c r="B419" s="1">
        <v>45060.538194444445</v>
      </c>
      <c r="C419" t="s">
        <v>7</v>
      </c>
      <c r="D419">
        <v>5500</v>
      </c>
      <c r="E419">
        <v>5230</v>
      </c>
    </row>
    <row r="420" spans="1:5" x14ac:dyDescent="0.25">
      <c r="A420" t="s">
        <v>5</v>
      </c>
      <c r="B420" s="1">
        <v>45060.529861111114</v>
      </c>
      <c r="C420" t="s">
        <v>13</v>
      </c>
      <c r="D420">
        <v>229.93</v>
      </c>
      <c r="E420">
        <v>214.13</v>
      </c>
    </row>
    <row r="421" spans="1:5" x14ac:dyDescent="0.25">
      <c r="A421" t="s">
        <v>5</v>
      </c>
      <c r="B421" s="1">
        <v>45060.525694444441</v>
      </c>
      <c r="C421" t="s">
        <v>7</v>
      </c>
      <c r="D421">
        <v>5500</v>
      </c>
      <c r="E421">
        <v>3661</v>
      </c>
    </row>
    <row r="422" spans="1:5" x14ac:dyDescent="0.25">
      <c r="A422" t="s">
        <v>5</v>
      </c>
      <c r="B422" s="1">
        <v>45060.392361111109</v>
      </c>
      <c r="C422" t="s">
        <v>7</v>
      </c>
      <c r="D422">
        <v>5500</v>
      </c>
      <c r="E422">
        <v>5230</v>
      </c>
    </row>
    <row r="423" spans="1:5" x14ac:dyDescent="0.25">
      <c r="A423" t="s">
        <v>5</v>
      </c>
      <c r="B423" s="1">
        <v>45060.395138888889</v>
      </c>
      <c r="C423" t="s">
        <v>7</v>
      </c>
      <c r="D423">
        <v>5500</v>
      </c>
      <c r="E423">
        <v>5230</v>
      </c>
    </row>
    <row r="424" spans="1:5" x14ac:dyDescent="0.25">
      <c r="A424" t="s">
        <v>5</v>
      </c>
      <c r="B424" s="1">
        <v>45059.965277777781</v>
      </c>
      <c r="C424" t="s">
        <v>6</v>
      </c>
      <c r="D424">
        <v>9.32</v>
      </c>
      <c r="E424">
        <v>5.7190000000000003</v>
      </c>
    </row>
    <row r="425" spans="1:5" x14ac:dyDescent="0.25">
      <c r="A425" t="s">
        <v>5</v>
      </c>
      <c r="B425" s="1">
        <v>45059.927083333336</v>
      </c>
      <c r="C425" t="s">
        <v>7</v>
      </c>
      <c r="D425">
        <v>5500</v>
      </c>
      <c r="E425">
        <v>5230</v>
      </c>
    </row>
    <row r="426" spans="1:5" x14ac:dyDescent="0.25">
      <c r="A426" t="s">
        <v>5</v>
      </c>
      <c r="B426" s="1">
        <v>45059.866666666669</v>
      </c>
      <c r="C426" t="s">
        <v>7</v>
      </c>
      <c r="D426">
        <v>5500</v>
      </c>
      <c r="E426">
        <v>3661</v>
      </c>
    </row>
    <row r="427" spans="1:5" x14ac:dyDescent="0.25">
      <c r="A427" t="s">
        <v>5</v>
      </c>
      <c r="B427" s="1">
        <v>45059.847222222219</v>
      </c>
      <c r="C427" t="s">
        <v>6</v>
      </c>
      <c r="D427">
        <v>9.32</v>
      </c>
      <c r="E427">
        <v>5.3105000000000002</v>
      </c>
    </row>
    <row r="428" spans="1:5" x14ac:dyDescent="0.25">
      <c r="A428" t="s">
        <v>5</v>
      </c>
      <c r="B428" s="1">
        <v>45059.852083333331</v>
      </c>
      <c r="C428" t="s">
        <v>7</v>
      </c>
      <c r="D428">
        <v>5500</v>
      </c>
      <c r="E428">
        <v>5230</v>
      </c>
    </row>
    <row r="429" spans="1:5" x14ac:dyDescent="0.25">
      <c r="A429" t="s">
        <v>5</v>
      </c>
      <c r="B429" s="1">
        <v>45059.844444444447</v>
      </c>
      <c r="C429" t="s">
        <v>7</v>
      </c>
      <c r="D429">
        <v>5500</v>
      </c>
      <c r="E429">
        <v>3661</v>
      </c>
    </row>
    <row r="430" spans="1:5" x14ac:dyDescent="0.25">
      <c r="A430" t="s">
        <v>5</v>
      </c>
      <c r="B430" s="1">
        <v>45059.820138888892</v>
      </c>
      <c r="C430" t="s">
        <v>6</v>
      </c>
      <c r="D430">
        <v>9.32</v>
      </c>
      <c r="E430">
        <v>8.17</v>
      </c>
    </row>
    <row r="431" spans="1:5" x14ac:dyDescent="0.25">
      <c r="A431" t="s">
        <v>5</v>
      </c>
      <c r="B431" s="1">
        <v>45059.770138888889</v>
      </c>
      <c r="C431" t="s">
        <v>7</v>
      </c>
      <c r="D431">
        <v>5500</v>
      </c>
      <c r="E431">
        <v>5230</v>
      </c>
    </row>
    <row r="432" spans="1:5" x14ac:dyDescent="0.25">
      <c r="A432" t="s">
        <v>5</v>
      </c>
      <c r="B432" s="1">
        <v>45059.722916666666</v>
      </c>
      <c r="C432" t="s">
        <v>9</v>
      </c>
      <c r="D432">
        <v>14</v>
      </c>
      <c r="E432">
        <v>12.52</v>
      </c>
    </row>
    <row r="433" spans="1:5" x14ac:dyDescent="0.25">
      <c r="A433" t="s">
        <v>5</v>
      </c>
      <c r="B433" s="1">
        <v>45059.672222222223</v>
      </c>
      <c r="C433" t="s">
        <v>7</v>
      </c>
      <c r="D433">
        <v>5500</v>
      </c>
      <c r="E433">
        <v>5230</v>
      </c>
    </row>
    <row r="434" spans="1:5" x14ac:dyDescent="0.25">
      <c r="A434" t="s">
        <v>5</v>
      </c>
      <c r="B434" s="1">
        <v>45059.643750000003</v>
      </c>
      <c r="C434" t="s">
        <v>6</v>
      </c>
      <c r="D434">
        <v>9.32</v>
      </c>
      <c r="E434">
        <v>8.17</v>
      </c>
    </row>
    <row r="435" spans="1:5" x14ac:dyDescent="0.25">
      <c r="A435" t="s">
        <v>5</v>
      </c>
      <c r="B435" s="1">
        <v>45059.377083333333</v>
      </c>
      <c r="C435" t="s">
        <v>7</v>
      </c>
      <c r="D435">
        <v>5500</v>
      </c>
      <c r="E435">
        <v>5230</v>
      </c>
    </row>
    <row r="436" spans="1:5" x14ac:dyDescent="0.25">
      <c r="A436" t="s">
        <v>5</v>
      </c>
      <c r="B436" s="1">
        <v>45059.268750000003</v>
      </c>
      <c r="C436" t="s">
        <v>7</v>
      </c>
      <c r="D436">
        <v>5500</v>
      </c>
      <c r="E436">
        <v>5230</v>
      </c>
    </row>
    <row r="437" spans="1:5" x14ac:dyDescent="0.25">
      <c r="A437" t="s">
        <v>5</v>
      </c>
      <c r="B437" s="1">
        <v>45058.911111111112</v>
      </c>
      <c r="C437" t="s">
        <v>7</v>
      </c>
      <c r="D437">
        <v>5500</v>
      </c>
      <c r="E437">
        <v>5230</v>
      </c>
    </row>
    <row r="438" spans="1:5" x14ac:dyDescent="0.25">
      <c r="A438" t="s">
        <v>5</v>
      </c>
      <c r="B438" s="1">
        <v>45058.732638888891</v>
      </c>
      <c r="C438" t="s">
        <v>7</v>
      </c>
      <c r="D438">
        <v>5500</v>
      </c>
      <c r="E438">
        <v>5230</v>
      </c>
    </row>
    <row r="439" spans="1:5" x14ac:dyDescent="0.25">
      <c r="A439" t="s">
        <v>5</v>
      </c>
      <c r="B439" s="1">
        <v>45058.40625</v>
      </c>
      <c r="C439" t="s">
        <v>7</v>
      </c>
      <c r="D439">
        <v>5500</v>
      </c>
      <c r="E439">
        <v>3661</v>
      </c>
    </row>
    <row r="440" spans="1:5" x14ac:dyDescent="0.25">
      <c r="A440" t="s">
        <v>5</v>
      </c>
      <c r="B440" s="1">
        <v>45057.888888888891</v>
      </c>
      <c r="C440" t="s">
        <v>7</v>
      </c>
      <c r="D440">
        <v>5500</v>
      </c>
      <c r="E440">
        <v>5230</v>
      </c>
    </row>
    <row r="441" spans="1:5" x14ac:dyDescent="0.25">
      <c r="A441" t="s">
        <v>5</v>
      </c>
      <c r="B441" s="1">
        <v>45057.886111111111</v>
      </c>
      <c r="C441" t="s">
        <v>9</v>
      </c>
      <c r="D441">
        <v>14</v>
      </c>
      <c r="E441">
        <v>8.1379999999999999</v>
      </c>
    </row>
    <row r="442" spans="1:5" x14ac:dyDescent="0.25">
      <c r="A442" t="s">
        <v>5</v>
      </c>
      <c r="B442" s="1">
        <v>45057.651388888888</v>
      </c>
      <c r="C442" t="s">
        <v>6</v>
      </c>
      <c r="D442">
        <v>9.23</v>
      </c>
      <c r="E442">
        <v>5.6559999999999997</v>
      </c>
    </row>
    <row r="443" spans="1:5" x14ac:dyDescent="0.25">
      <c r="A443" t="s">
        <v>5</v>
      </c>
      <c r="B443" s="1">
        <v>45057.35</v>
      </c>
      <c r="C443" t="s">
        <v>7</v>
      </c>
      <c r="D443">
        <v>5500</v>
      </c>
      <c r="E443">
        <v>5230</v>
      </c>
    </row>
    <row r="444" spans="1:5" x14ac:dyDescent="0.25">
      <c r="A444" t="s">
        <v>5</v>
      </c>
      <c r="B444" s="1">
        <v>45056.89166666667</v>
      </c>
      <c r="C444" t="s">
        <v>9</v>
      </c>
      <c r="D444">
        <v>14</v>
      </c>
      <c r="E444">
        <v>12.52</v>
      </c>
    </row>
    <row r="445" spans="1:5" x14ac:dyDescent="0.25">
      <c r="A445" t="s">
        <v>5</v>
      </c>
      <c r="B445" s="1">
        <v>45056.759722222225</v>
      </c>
      <c r="C445" t="s">
        <v>6</v>
      </c>
      <c r="D445">
        <v>9.2200000000000006</v>
      </c>
      <c r="E445">
        <v>5.2454999999999998</v>
      </c>
    </row>
    <row r="446" spans="1:5" x14ac:dyDescent="0.25">
      <c r="A446" t="s">
        <v>5</v>
      </c>
      <c r="B446" s="1">
        <v>45056.713888888888</v>
      </c>
      <c r="C446" t="s">
        <v>7</v>
      </c>
      <c r="D446">
        <v>5500</v>
      </c>
      <c r="E446">
        <v>3661</v>
      </c>
    </row>
    <row r="447" spans="1:5" x14ac:dyDescent="0.25">
      <c r="A447" t="s">
        <v>5</v>
      </c>
      <c r="B447" s="1">
        <v>45056.686111111114</v>
      </c>
      <c r="C447" t="s">
        <v>7</v>
      </c>
      <c r="D447">
        <v>5500</v>
      </c>
      <c r="E447">
        <v>5230</v>
      </c>
    </row>
    <row r="448" spans="1:5" x14ac:dyDescent="0.25">
      <c r="A448" t="s">
        <v>5</v>
      </c>
      <c r="B448" s="1">
        <v>45056.48333333333</v>
      </c>
      <c r="C448" t="s">
        <v>7</v>
      </c>
      <c r="D448">
        <v>5500</v>
      </c>
      <c r="E448">
        <v>5230</v>
      </c>
    </row>
    <row r="449" spans="1:5" x14ac:dyDescent="0.25">
      <c r="A449" t="s">
        <v>5</v>
      </c>
      <c r="B449" s="1">
        <v>45056.384722222225</v>
      </c>
      <c r="C449" t="s">
        <v>10</v>
      </c>
      <c r="D449">
        <v>156</v>
      </c>
      <c r="E449">
        <v>146.28</v>
      </c>
    </row>
    <row r="450" spans="1:5" x14ac:dyDescent="0.25">
      <c r="A450" t="s">
        <v>5</v>
      </c>
      <c r="B450" s="1">
        <v>45056.344444444447</v>
      </c>
      <c r="C450" t="s">
        <v>9</v>
      </c>
      <c r="D450">
        <v>14</v>
      </c>
      <c r="E450">
        <v>8.1379999999999999</v>
      </c>
    </row>
    <row r="451" spans="1:5" x14ac:dyDescent="0.25">
      <c r="A451" t="s">
        <v>5</v>
      </c>
      <c r="B451" s="1">
        <v>45056.039583333331</v>
      </c>
      <c r="C451" t="s">
        <v>9</v>
      </c>
      <c r="D451">
        <v>14</v>
      </c>
      <c r="E451">
        <v>8.7639999999999993</v>
      </c>
    </row>
    <row r="452" spans="1:5" x14ac:dyDescent="0.25">
      <c r="A452" t="s">
        <v>5</v>
      </c>
      <c r="B452" s="1">
        <v>45055.750694444447</v>
      </c>
      <c r="C452" t="s">
        <v>9</v>
      </c>
      <c r="D452">
        <v>14</v>
      </c>
      <c r="E452">
        <v>8.7639999999999993</v>
      </c>
    </row>
    <row r="453" spans="1:5" x14ac:dyDescent="0.25">
      <c r="A453" t="s">
        <v>5</v>
      </c>
      <c r="B453" s="1">
        <v>45055.552083333336</v>
      </c>
      <c r="C453" t="s">
        <v>7</v>
      </c>
      <c r="D453">
        <v>5500</v>
      </c>
      <c r="E453">
        <v>5230</v>
      </c>
    </row>
    <row r="454" spans="1:5" x14ac:dyDescent="0.25">
      <c r="A454" t="s">
        <v>5</v>
      </c>
      <c r="B454" s="1">
        <v>45054.959722222222</v>
      </c>
      <c r="C454" t="s">
        <v>7</v>
      </c>
      <c r="D454">
        <v>5500</v>
      </c>
      <c r="E454">
        <v>3661</v>
      </c>
    </row>
    <row r="455" spans="1:5" x14ac:dyDescent="0.25">
      <c r="A455" t="s">
        <v>5</v>
      </c>
      <c r="B455" s="1">
        <v>45054.592361111114</v>
      </c>
      <c r="C455" t="s">
        <v>9</v>
      </c>
      <c r="D455">
        <v>14</v>
      </c>
      <c r="E455">
        <v>12.52</v>
      </c>
    </row>
    <row r="456" spans="1:5" x14ac:dyDescent="0.25">
      <c r="A456" t="s">
        <v>5</v>
      </c>
      <c r="B456" s="1">
        <v>45054.336111111108</v>
      </c>
      <c r="C456" t="s">
        <v>15</v>
      </c>
      <c r="D456">
        <v>28162</v>
      </c>
      <c r="E456">
        <v>18319.698</v>
      </c>
    </row>
    <row r="457" spans="1:5" x14ac:dyDescent="0.25">
      <c r="A457" t="s">
        <v>5</v>
      </c>
      <c r="B457" s="1">
        <v>45054.313194444447</v>
      </c>
      <c r="C457" t="s">
        <v>7</v>
      </c>
      <c r="D457">
        <v>5500</v>
      </c>
      <c r="E457">
        <v>3661</v>
      </c>
    </row>
    <row r="458" spans="1:5" x14ac:dyDescent="0.25">
      <c r="A458" t="s">
        <v>5</v>
      </c>
      <c r="B458" s="1">
        <v>45053.784722222219</v>
      </c>
      <c r="C458" t="s">
        <v>6</v>
      </c>
      <c r="D458">
        <v>9.1999999999999993</v>
      </c>
      <c r="E458">
        <v>7.78</v>
      </c>
    </row>
    <row r="459" spans="1:5" x14ac:dyDescent="0.25">
      <c r="A459" t="s">
        <v>5</v>
      </c>
      <c r="B459" s="1">
        <v>45053.77847222222</v>
      </c>
      <c r="C459" t="s">
        <v>6</v>
      </c>
      <c r="D459">
        <v>9.1999999999999993</v>
      </c>
      <c r="E459">
        <v>7.78</v>
      </c>
    </row>
    <row r="460" spans="1:5" x14ac:dyDescent="0.25">
      <c r="A460" t="s">
        <v>5</v>
      </c>
      <c r="B460" s="1">
        <v>45053.660416666666</v>
      </c>
      <c r="C460" t="s">
        <v>7</v>
      </c>
      <c r="D460">
        <v>5500</v>
      </c>
      <c r="E460">
        <v>5230</v>
      </c>
    </row>
    <row r="461" spans="1:5" x14ac:dyDescent="0.25">
      <c r="A461" t="s">
        <v>5</v>
      </c>
      <c r="B461" s="1">
        <v>45052.784722222219</v>
      </c>
      <c r="C461" t="s">
        <v>10</v>
      </c>
      <c r="D461">
        <v>155</v>
      </c>
      <c r="E461">
        <v>145.96</v>
      </c>
    </row>
    <row r="462" spans="1:5" x14ac:dyDescent="0.25">
      <c r="A462" t="s">
        <v>5</v>
      </c>
      <c r="B462" s="1">
        <v>45052.757638888892</v>
      </c>
      <c r="C462" t="s">
        <v>9</v>
      </c>
      <c r="D462">
        <v>14</v>
      </c>
      <c r="E462">
        <v>12.1</v>
      </c>
    </row>
    <row r="463" spans="1:5" x14ac:dyDescent="0.25">
      <c r="A463" t="s">
        <v>5</v>
      </c>
      <c r="B463" s="1">
        <v>45052.715277777781</v>
      </c>
      <c r="C463" t="s">
        <v>7</v>
      </c>
      <c r="D463">
        <v>5500</v>
      </c>
      <c r="E463">
        <v>5230</v>
      </c>
    </row>
    <row r="464" spans="1:5" x14ac:dyDescent="0.25">
      <c r="A464" t="s">
        <v>5</v>
      </c>
      <c r="B464" s="1">
        <v>45052.642361111109</v>
      </c>
      <c r="C464" t="s">
        <v>6</v>
      </c>
      <c r="D464">
        <v>9.1999999999999993</v>
      </c>
      <c r="E464">
        <v>5.4459999999999997</v>
      </c>
    </row>
    <row r="465" spans="1:5" x14ac:dyDescent="0.25">
      <c r="A465" t="s">
        <v>5</v>
      </c>
      <c r="B465" s="1">
        <v>45052.67083333333</v>
      </c>
      <c r="C465" t="s">
        <v>7</v>
      </c>
      <c r="D465">
        <v>5500</v>
      </c>
      <c r="E465">
        <v>3661</v>
      </c>
    </row>
    <row r="466" spans="1:5" x14ac:dyDescent="0.25">
      <c r="A466" t="s">
        <v>5</v>
      </c>
      <c r="B466" s="1">
        <v>45052.445833333331</v>
      </c>
      <c r="C466" t="s">
        <v>7</v>
      </c>
      <c r="D466">
        <v>5500</v>
      </c>
      <c r="E466">
        <v>5230</v>
      </c>
    </row>
    <row r="467" spans="1:5" x14ac:dyDescent="0.25">
      <c r="A467" t="s">
        <v>5</v>
      </c>
      <c r="B467" s="1">
        <v>45052.417361111111</v>
      </c>
      <c r="C467" t="s">
        <v>7</v>
      </c>
      <c r="D467">
        <v>5500</v>
      </c>
      <c r="E467">
        <v>3661</v>
      </c>
    </row>
    <row r="468" spans="1:5" x14ac:dyDescent="0.25">
      <c r="A468" t="s">
        <v>5</v>
      </c>
      <c r="B468" s="1">
        <v>45052.40902777778</v>
      </c>
      <c r="C468" t="s">
        <v>6</v>
      </c>
      <c r="D468">
        <v>9.1999999999999993</v>
      </c>
      <c r="E468">
        <v>5.4459999999999997</v>
      </c>
    </row>
    <row r="469" spans="1:5" x14ac:dyDescent="0.25">
      <c r="A469" t="s">
        <v>5</v>
      </c>
      <c r="B469" s="1">
        <v>45052.408333333333</v>
      </c>
      <c r="C469" t="s">
        <v>7</v>
      </c>
      <c r="D469">
        <v>5500</v>
      </c>
      <c r="E469">
        <v>3661</v>
      </c>
    </row>
    <row r="470" spans="1:5" x14ac:dyDescent="0.25">
      <c r="A470" t="s">
        <v>5</v>
      </c>
      <c r="B470" s="1">
        <v>45052.406944444447</v>
      </c>
      <c r="C470" t="s">
        <v>10</v>
      </c>
      <c r="D470">
        <v>155</v>
      </c>
      <c r="E470">
        <v>145.96</v>
      </c>
    </row>
    <row r="471" spans="1:5" x14ac:dyDescent="0.25">
      <c r="A471" t="s">
        <v>5</v>
      </c>
      <c r="B471" s="1">
        <v>45051.984722222223</v>
      </c>
      <c r="C471" t="s">
        <v>10</v>
      </c>
      <c r="D471">
        <v>156</v>
      </c>
      <c r="E471">
        <v>146.31</v>
      </c>
    </row>
    <row r="472" spans="1:5" x14ac:dyDescent="0.25">
      <c r="A472" t="s">
        <v>5</v>
      </c>
      <c r="B472" s="1">
        <v>45051.823611111111</v>
      </c>
      <c r="C472" t="s">
        <v>6</v>
      </c>
      <c r="D472">
        <v>9.1999999999999993</v>
      </c>
      <c r="E472">
        <v>7.78</v>
      </c>
    </row>
    <row r="473" spans="1:5" x14ac:dyDescent="0.25">
      <c r="A473" t="s">
        <v>5</v>
      </c>
      <c r="B473" s="1">
        <v>45051.588194444441</v>
      </c>
      <c r="C473" t="s">
        <v>7</v>
      </c>
      <c r="D473">
        <v>5500</v>
      </c>
      <c r="E473">
        <v>5230</v>
      </c>
    </row>
    <row r="474" spans="1:5" x14ac:dyDescent="0.25">
      <c r="A474" t="s">
        <v>5</v>
      </c>
      <c r="B474" s="1">
        <v>45049.935416666667</v>
      </c>
      <c r="C474" t="s">
        <v>7</v>
      </c>
      <c r="D474">
        <v>5500</v>
      </c>
      <c r="E474">
        <v>3661</v>
      </c>
    </row>
    <row r="475" spans="1:5" x14ac:dyDescent="0.25">
      <c r="A475" t="s">
        <v>5</v>
      </c>
      <c r="B475" s="1">
        <v>45049.886805555558</v>
      </c>
      <c r="C475" t="s">
        <v>7</v>
      </c>
      <c r="D475">
        <v>5500</v>
      </c>
      <c r="E475">
        <v>3661</v>
      </c>
    </row>
    <row r="476" spans="1:5" x14ac:dyDescent="0.25">
      <c r="A476" t="s">
        <v>5</v>
      </c>
      <c r="B476" s="1">
        <v>45049.72152777778</v>
      </c>
      <c r="C476" t="s">
        <v>7</v>
      </c>
      <c r="D476">
        <v>5500</v>
      </c>
      <c r="E476">
        <v>3661</v>
      </c>
    </row>
    <row r="477" spans="1:5" x14ac:dyDescent="0.25">
      <c r="A477" t="s">
        <v>5</v>
      </c>
      <c r="B477" s="1">
        <v>45048.60833333333</v>
      </c>
      <c r="C477" t="s">
        <v>7</v>
      </c>
      <c r="D477">
        <v>5500</v>
      </c>
      <c r="E477">
        <v>5230</v>
      </c>
    </row>
    <row r="478" spans="1:5" x14ac:dyDescent="0.25">
      <c r="A478" t="s">
        <v>5</v>
      </c>
      <c r="B478" s="1">
        <v>45047.57916666667</v>
      </c>
      <c r="C478" t="s">
        <v>6</v>
      </c>
      <c r="D478">
        <v>9.31</v>
      </c>
      <c r="E478">
        <v>5.516</v>
      </c>
    </row>
    <row r="479" spans="1:5" x14ac:dyDescent="0.25">
      <c r="A479" t="s">
        <v>5</v>
      </c>
      <c r="B479" s="1">
        <v>45047.375</v>
      </c>
      <c r="C479" t="s">
        <v>7</v>
      </c>
      <c r="D479">
        <v>5500</v>
      </c>
      <c r="E479">
        <v>5230</v>
      </c>
    </row>
    <row r="480" spans="1:5" x14ac:dyDescent="0.25">
      <c r="A480" t="s">
        <v>5</v>
      </c>
      <c r="B480" s="1">
        <v>45046.960416666669</v>
      </c>
      <c r="C480" t="s">
        <v>7</v>
      </c>
      <c r="D480">
        <v>5500</v>
      </c>
      <c r="E480">
        <v>5230</v>
      </c>
    </row>
    <row r="481" spans="1:5" x14ac:dyDescent="0.25">
      <c r="A481" t="s">
        <v>5</v>
      </c>
      <c r="B481" s="1">
        <v>45046.549305555556</v>
      </c>
      <c r="C481" t="s">
        <v>7</v>
      </c>
      <c r="D481">
        <v>5500</v>
      </c>
      <c r="E481">
        <v>5230</v>
      </c>
    </row>
    <row r="482" spans="1:5" x14ac:dyDescent="0.25">
      <c r="A482" t="s">
        <v>5</v>
      </c>
      <c r="B482" s="1">
        <v>45046.477777777778</v>
      </c>
      <c r="C482" t="s">
        <v>10</v>
      </c>
      <c r="D482">
        <v>155</v>
      </c>
      <c r="E482">
        <v>145.96</v>
      </c>
    </row>
    <row r="483" spans="1:5" x14ac:dyDescent="0.25">
      <c r="A483" t="s">
        <v>5</v>
      </c>
      <c r="B483" s="1">
        <v>45045.813888888886</v>
      </c>
      <c r="C483" t="s">
        <v>9</v>
      </c>
      <c r="D483">
        <v>14</v>
      </c>
      <c r="E483">
        <v>8.4700000000000006</v>
      </c>
    </row>
    <row r="484" spans="1:5" x14ac:dyDescent="0.25">
      <c r="A484" t="s">
        <v>5</v>
      </c>
      <c r="B484" s="1">
        <v>45045.597222222219</v>
      </c>
      <c r="C484" t="s">
        <v>7</v>
      </c>
      <c r="D484">
        <v>5500</v>
      </c>
      <c r="E484">
        <v>5230</v>
      </c>
    </row>
    <row r="485" spans="1:5" x14ac:dyDescent="0.25">
      <c r="A485" t="s">
        <v>5</v>
      </c>
      <c r="B485" s="1">
        <v>45045.652777777781</v>
      </c>
      <c r="C485" t="s">
        <v>9</v>
      </c>
      <c r="D485">
        <v>14</v>
      </c>
      <c r="E485">
        <v>12.1</v>
      </c>
    </row>
    <row r="486" spans="1:5" x14ac:dyDescent="0.25">
      <c r="A486" t="s">
        <v>5</v>
      </c>
      <c r="B486" s="1">
        <v>45045.393750000003</v>
      </c>
      <c r="C486" t="s">
        <v>7</v>
      </c>
      <c r="D486">
        <v>5500</v>
      </c>
      <c r="E486">
        <v>3661</v>
      </c>
    </row>
    <row r="487" spans="1:5" x14ac:dyDescent="0.25">
      <c r="A487" t="s">
        <v>5</v>
      </c>
      <c r="B487" s="1">
        <v>45045.163194444445</v>
      </c>
      <c r="C487" t="s">
        <v>9</v>
      </c>
      <c r="D487">
        <v>14</v>
      </c>
      <c r="E487">
        <v>12.1</v>
      </c>
    </row>
    <row r="488" spans="1:5" x14ac:dyDescent="0.25">
      <c r="A488" t="s">
        <v>5</v>
      </c>
      <c r="B488" s="1">
        <v>45045.127083333333</v>
      </c>
      <c r="C488" t="s">
        <v>7</v>
      </c>
      <c r="D488">
        <v>5500</v>
      </c>
      <c r="E488">
        <v>3661</v>
      </c>
    </row>
    <row r="489" spans="1:5" x14ac:dyDescent="0.25">
      <c r="A489" t="s">
        <v>5</v>
      </c>
      <c r="B489" s="1">
        <v>45044.683333333334</v>
      </c>
      <c r="C489" t="s">
        <v>11</v>
      </c>
      <c r="D489">
        <v>1690</v>
      </c>
      <c r="E489">
        <v>1584.93</v>
      </c>
    </row>
    <row r="490" spans="1:5" x14ac:dyDescent="0.25">
      <c r="A490" t="s">
        <v>5</v>
      </c>
      <c r="B490" s="1">
        <v>45043.593055555553</v>
      </c>
      <c r="C490" t="s">
        <v>7</v>
      </c>
      <c r="D490">
        <v>5500</v>
      </c>
      <c r="E490">
        <v>5230</v>
      </c>
    </row>
    <row r="491" spans="1:5" x14ac:dyDescent="0.25">
      <c r="A491" t="s">
        <v>5</v>
      </c>
      <c r="B491" s="1">
        <v>45043.450694444444</v>
      </c>
      <c r="C491" t="s">
        <v>10</v>
      </c>
      <c r="D491">
        <v>157</v>
      </c>
      <c r="E491">
        <v>147.81</v>
      </c>
    </row>
    <row r="492" spans="1:5" x14ac:dyDescent="0.25">
      <c r="A492" t="s">
        <v>5</v>
      </c>
      <c r="B492" s="1">
        <v>45042.720138888886</v>
      </c>
      <c r="C492" t="s">
        <v>9</v>
      </c>
      <c r="D492">
        <v>14</v>
      </c>
      <c r="E492">
        <v>12.1</v>
      </c>
    </row>
    <row r="493" spans="1:5" x14ac:dyDescent="0.25">
      <c r="A493" t="s">
        <v>5</v>
      </c>
      <c r="B493" s="1">
        <v>45042.640277777777</v>
      </c>
      <c r="C493" t="s">
        <v>7</v>
      </c>
      <c r="D493">
        <v>5500</v>
      </c>
      <c r="E493">
        <v>5230</v>
      </c>
    </row>
    <row r="494" spans="1:5" x14ac:dyDescent="0.25">
      <c r="A494" t="s">
        <v>5</v>
      </c>
      <c r="B494" s="1">
        <v>45042.627083333333</v>
      </c>
      <c r="C494" t="s">
        <v>9</v>
      </c>
      <c r="D494">
        <v>14</v>
      </c>
      <c r="E494">
        <v>12.1</v>
      </c>
    </row>
    <row r="495" spans="1:5" x14ac:dyDescent="0.25">
      <c r="A495" t="s">
        <v>5</v>
      </c>
      <c r="B495" s="1">
        <v>45041.839583333334</v>
      </c>
      <c r="C495" t="s">
        <v>9</v>
      </c>
      <c r="D495">
        <v>14</v>
      </c>
      <c r="E495">
        <v>12.1</v>
      </c>
    </row>
    <row r="496" spans="1:5" x14ac:dyDescent="0.25">
      <c r="A496" t="s">
        <v>5</v>
      </c>
      <c r="B496" s="1">
        <v>45040.878472222219</v>
      </c>
      <c r="C496" t="s">
        <v>6</v>
      </c>
      <c r="D496">
        <v>9.3800000000000008</v>
      </c>
      <c r="E496">
        <v>7.94</v>
      </c>
    </row>
    <row r="497" spans="1:5" x14ac:dyDescent="0.25">
      <c r="A497" t="s">
        <v>5</v>
      </c>
      <c r="B497" s="1">
        <v>45040.73333333333</v>
      </c>
      <c r="C497" t="s">
        <v>11</v>
      </c>
      <c r="D497">
        <v>1683</v>
      </c>
      <c r="E497">
        <v>1578.23</v>
      </c>
    </row>
    <row r="498" spans="1:5" x14ac:dyDescent="0.25">
      <c r="A498" t="s">
        <v>5</v>
      </c>
      <c r="B498" s="1">
        <v>45040.497916666667</v>
      </c>
      <c r="C498" t="s">
        <v>9</v>
      </c>
      <c r="D498">
        <v>14</v>
      </c>
      <c r="E498">
        <v>12.1</v>
      </c>
    </row>
    <row r="499" spans="1:5" x14ac:dyDescent="0.25">
      <c r="A499" t="s">
        <v>5</v>
      </c>
      <c r="B499" s="1">
        <v>45037.132638888892</v>
      </c>
      <c r="C499" t="s">
        <v>7</v>
      </c>
      <c r="D499">
        <v>5500</v>
      </c>
      <c r="E499">
        <v>5230</v>
      </c>
    </row>
    <row r="500" spans="1:5" x14ac:dyDescent="0.25">
      <c r="A500" t="s">
        <v>5</v>
      </c>
      <c r="B500" s="1">
        <v>45036.174305555556</v>
      </c>
      <c r="C500" t="s">
        <v>9</v>
      </c>
      <c r="D500">
        <v>14</v>
      </c>
      <c r="E500">
        <v>12.1</v>
      </c>
    </row>
    <row r="501" spans="1:5" x14ac:dyDescent="0.25">
      <c r="A501" t="s">
        <v>5</v>
      </c>
      <c r="B501" s="1">
        <v>45034.597916666666</v>
      </c>
      <c r="C501" t="s">
        <v>7</v>
      </c>
      <c r="D501">
        <v>5500</v>
      </c>
      <c r="E501">
        <v>5230</v>
      </c>
    </row>
    <row r="502" spans="1:5" x14ac:dyDescent="0.25">
      <c r="A502" t="s">
        <v>5</v>
      </c>
      <c r="B502" s="1">
        <v>45034.511805555558</v>
      </c>
      <c r="C502" t="s">
        <v>9</v>
      </c>
      <c r="D502">
        <v>14</v>
      </c>
      <c r="E502">
        <v>12.1</v>
      </c>
    </row>
    <row r="503" spans="1:5" x14ac:dyDescent="0.25">
      <c r="A503" t="s">
        <v>5</v>
      </c>
      <c r="B503" s="1">
        <v>45034.275000000001</v>
      </c>
      <c r="C503" t="s">
        <v>7</v>
      </c>
      <c r="D503">
        <v>5500</v>
      </c>
      <c r="E503">
        <v>5230</v>
      </c>
    </row>
    <row r="504" spans="1:5" x14ac:dyDescent="0.25">
      <c r="A504" t="s">
        <v>5</v>
      </c>
      <c r="B504" s="1">
        <v>45034.013888888891</v>
      </c>
      <c r="C504" t="s">
        <v>9</v>
      </c>
      <c r="D504">
        <v>14</v>
      </c>
      <c r="E504">
        <v>12.1</v>
      </c>
    </row>
    <row r="505" spans="1:5" x14ac:dyDescent="0.25">
      <c r="A505" t="s">
        <v>5</v>
      </c>
      <c r="B505" s="1">
        <v>45033.9375</v>
      </c>
      <c r="C505" t="s">
        <v>7</v>
      </c>
      <c r="D505">
        <v>5500</v>
      </c>
      <c r="E505">
        <v>5230</v>
      </c>
    </row>
    <row r="506" spans="1:5" x14ac:dyDescent="0.25">
      <c r="A506" t="s">
        <v>5</v>
      </c>
      <c r="B506" s="1">
        <v>45033.770138888889</v>
      </c>
      <c r="C506" t="s">
        <v>13</v>
      </c>
      <c r="D506">
        <v>213.78</v>
      </c>
      <c r="E506">
        <v>198.95</v>
      </c>
    </row>
    <row r="507" spans="1:5" x14ac:dyDescent="0.25">
      <c r="A507" t="s">
        <v>5</v>
      </c>
      <c r="B507" s="1">
        <v>45033.671527777777</v>
      </c>
      <c r="C507" t="s">
        <v>7</v>
      </c>
      <c r="D507">
        <v>5500</v>
      </c>
      <c r="E507">
        <v>5230</v>
      </c>
    </row>
    <row r="508" spans="1:5" x14ac:dyDescent="0.25">
      <c r="A508" t="s">
        <v>5</v>
      </c>
      <c r="B508" s="1">
        <v>45033.650694444441</v>
      </c>
      <c r="C508" t="s">
        <v>7</v>
      </c>
      <c r="D508">
        <v>5500</v>
      </c>
      <c r="E508">
        <v>5230</v>
      </c>
    </row>
    <row r="509" spans="1:5" x14ac:dyDescent="0.25">
      <c r="A509" t="s">
        <v>5</v>
      </c>
      <c r="B509" s="1">
        <v>45032.830555555556</v>
      </c>
      <c r="C509" t="s">
        <v>6</v>
      </c>
      <c r="D509">
        <v>9.42</v>
      </c>
      <c r="E509">
        <v>7.98</v>
      </c>
    </row>
    <row r="510" spans="1:5" x14ac:dyDescent="0.25">
      <c r="A510" t="s">
        <v>5</v>
      </c>
      <c r="B510" s="1">
        <v>45032.728472222225</v>
      </c>
      <c r="C510" t="s">
        <v>7</v>
      </c>
      <c r="D510">
        <v>5500</v>
      </c>
      <c r="E510">
        <v>5230</v>
      </c>
    </row>
    <row r="511" spans="1:5" x14ac:dyDescent="0.25">
      <c r="A511" t="s">
        <v>5</v>
      </c>
      <c r="B511" s="1">
        <v>45032.540972222225</v>
      </c>
      <c r="C511" t="s">
        <v>9</v>
      </c>
      <c r="D511">
        <v>14</v>
      </c>
      <c r="E511">
        <v>12.1</v>
      </c>
    </row>
    <row r="512" spans="1:5" x14ac:dyDescent="0.25">
      <c r="A512" t="s">
        <v>5</v>
      </c>
      <c r="B512" s="1">
        <v>45032.484027777777</v>
      </c>
      <c r="C512" t="s">
        <v>7</v>
      </c>
      <c r="D512">
        <v>5500</v>
      </c>
      <c r="E512">
        <v>5230</v>
      </c>
    </row>
    <row r="513" spans="1:5" x14ac:dyDescent="0.25">
      <c r="A513" t="s">
        <v>5</v>
      </c>
      <c r="B513" s="1">
        <v>45032.140972222223</v>
      </c>
      <c r="C513" t="s">
        <v>9</v>
      </c>
      <c r="D513">
        <v>14</v>
      </c>
      <c r="E513">
        <v>12.1</v>
      </c>
    </row>
    <row r="514" spans="1:5" x14ac:dyDescent="0.25">
      <c r="A514" t="s">
        <v>5</v>
      </c>
      <c r="B514" s="1">
        <v>45032</v>
      </c>
      <c r="C514" t="s">
        <v>11</v>
      </c>
      <c r="D514">
        <v>1658</v>
      </c>
      <c r="E514">
        <v>1554.63</v>
      </c>
    </row>
    <row r="515" spans="1:5" x14ac:dyDescent="0.25">
      <c r="A515" t="s">
        <v>5</v>
      </c>
      <c r="B515" s="1">
        <v>45031.945833333331</v>
      </c>
      <c r="C515" t="s">
        <v>6</v>
      </c>
      <c r="D515">
        <v>9.31</v>
      </c>
      <c r="E515">
        <v>7.88</v>
      </c>
    </row>
    <row r="516" spans="1:5" x14ac:dyDescent="0.25">
      <c r="A516" t="s">
        <v>5</v>
      </c>
      <c r="B516" s="1">
        <v>45031.782638888886</v>
      </c>
      <c r="C516" t="s">
        <v>7</v>
      </c>
      <c r="D516">
        <v>5500</v>
      </c>
      <c r="E516">
        <v>5230</v>
      </c>
    </row>
    <row r="517" spans="1:5" x14ac:dyDescent="0.25">
      <c r="A517" t="s">
        <v>5</v>
      </c>
      <c r="B517" s="1">
        <v>45031.602777777778</v>
      </c>
      <c r="C517" t="s">
        <v>6</v>
      </c>
      <c r="D517">
        <v>9.31</v>
      </c>
      <c r="E517">
        <v>7.88</v>
      </c>
    </row>
    <row r="518" spans="1:5" x14ac:dyDescent="0.25">
      <c r="A518" t="s">
        <v>5</v>
      </c>
      <c r="B518" s="1">
        <v>45031.463888888888</v>
      </c>
      <c r="C518" t="s">
        <v>7</v>
      </c>
      <c r="D518">
        <v>5500</v>
      </c>
      <c r="E518">
        <v>5230</v>
      </c>
    </row>
    <row r="519" spans="1:5" x14ac:dyDescent="0.25">
      <c r="A519" t="s">
        <v>5</v>
      </c>
      <c r="B519" s="1">
        <v>45030.881249999999</v>
      </c>
      <c r="C519" t="s">
        <v>7</v>
      </c>
      <c r="D519">
        <v>5500</v>
      </c>
      <c r="E519">
        <v>5230</v>
      </c>
    </row>
    <row r="520" spans="1:5" x14ac:dyDescent="0.25">
      <c r="A520" t="s">
        <v>5</v>
      </c>
      <c r="B520" s="1">
        <v>45030.531944444447</v>
      </c>
      <c r="C520" t="s">
        <v>11</v>
      </c>
      <c r="D520">
        <v>1672</v>
      </c>
      <c r="E520">
        <v>1567.96</v>
      </c>
    </row>
    <row r="521" spans="1:5" x14ac:dyDescent="0.25">
      <c r="A521" t="s">
        <v>5</v>
      </c>
      <c r="B521" s="1">
        <v>45030.506944444445</v>
      </c>
      <c r="C521" t="s">
        <v>7</v>
      </c>
      <c r="D521">
        <v>5500</v>
      </c>
      <c r="E521">
        <v>5230</v>
      </c>
    </row>
    <row r="522" spans="1:5" x14ac:dyDescent="0.25">
      <c r="A522" t="s">
        <v>5</v>
      </c>
      <c r="B522" s="1">
        <v>45030.488888888889</v>
      </c>
      <c r="C522" t="s">
        <v>7</v>
      </c>
      <c r="D522">
        <v>5500</v>
      </c>
      <c r="E522">
        <v>5230</v>
      </c>
    </row>
    <row r="523" spans="1:5" x14ac:dyDescent="0.25">
      <c r="A523" t="s">
        <v>5</v>
      </c>
      <c r="B523" s="1">
        <v>45030.291666666664</v>
      </c>
      <c r="C523" t="s">
        <v>7</v>
      </c>
      <c r="D523">
        <v>5500</v>
      </c>
      <c r="E523">
        <v>5230</v>
      </c>
    </row>
    <row r="524" spans="1:5" x14ac:dyDescent="0.25">
      <c r="A524" t="s">
        <v>5</v>
      </c>
      <c r="B524" s="1">
        <v>45029.789583333331</v>
      </c>
      <c r="C524" t="s">
        <v>9</v>
      </c>
      <c r="D524">
        <v>14</v>
      </c>
      <c r="E524">
        <v>12.1</v>
      </c>
    </row>
    <row r="525" spans="1:5" x14ac:dyDescent="0.25">
      <c r="A525" t="s">
        <v>5</v>
      </c>
      <c r="B525" s="1">
        <v>45029.595138888886</v>
      </c>
      <c r="C525" t="s">
        <v>7</v>
      </c>
      <c r="D525">
        <v>5500</v>
      </c>
      <c r="E525">
        <v>5230</v>
      </c>
    </row>
    <row r="526" spans="1:5" x14ac:dyDescent="0.25">
      <c r="A526" t="s">
        <v>5</v>
      </c>
      <c r="B526" s="1">
        <v>45028.576388888891</v>
      </c>
      <c r="C526" t="s">
        <v>6</v>
      </c>
      <c r="D526">
        <v>9.3800000000000008</v>
      </c>
      <c r="E526">
        <v>7.94</v>
      </c>
    </row>
    <row r="527" spans="1:5" x14ac:dyDescent="0.25">
      <c r="A527" t="s">
        <v>5</v>
      </c>
      <c r="B527" s="1">
        <v>45028.506249999999</v>
      </c>
      <c r="C527" t="s">
        <v>7</v>
      </c>
      <c r="D527">
        <v>5500</v>
      </c>
      <c r="E527">
        <v>5230</v>
      </c>
    </row>
    <row r="528" spans="1:5" x14ac:dyDescent="0.25">
      <c r="A528" t="s">
        <v>5</v>
      </c>
      <c r="B528" s="1">
        <v>45028.458333333336</v>
      </c>
      <c r="C528" t="s">
        <v>7</v>
      </c>
      <c r="D528">
        <v>5500</v>
      </c>
      <c r="E528">
        <v>5230</v>
      </c>
    </row>
    <row r="529" spans="1:5" x14ac:dyDescent="0.25">
      <c r="A529" t="s">
        <v>5</v>
      </c>
      <c r="B529" s="1">
        <v>45028.419444444444</v>
      </c>
      <c r="C529" t="s">
        <v>7</v>
      </c>
      <c r="D529">
        <v>5500</v>
      </c>
      <c r="E529">
        <v>5230</v>
      </c>
    </row>
    <row r="530" spans="1:5" x14ac:dyDescent="0.25">
      <c r="A530" t="s">
        <v>5</v>
      </c>
      <c r="B530" s="1">
        <v>45028.227777777778</v>
      </c>
      <c r="C530" t="s">
        <v>7</v>
      </c>
      <c r="D530">
        <v>5500</v>
      </c>
      <c r="E530">
        <v>5230</v>
      </c>
    </row>
    <row r="531" spans="1:5" x14ac:dyDescent="0.25">
      <c r="A531" t="s">
        <v>5</v>
      </c>
      <c r="B531" s="1">
        <v>45028.504861111112</v>
      </c>
      <c r="C531" t="s">
        <v>7</v>
      </c>
      <c r="D531">
        <v>5500</v>
      </c>
      <c r="E531">
        <v>5230</v>
      </c>
    </row>
    <row r="532" spans="1:5" x14ac:dyDescent="0.25">
      <c r="A532" t="s">
        <v>5</v>
      </c>
      <c r="B532" s="1">
        <v>45027.944444444445</v>
      </c>
      <c r="C532" t="s">
        <v>7</v>
      </c>
      <c r="D532">
        <v>5500</v>
      </c>
      <c r="E532">
        <v>5230</v>
      </c>
    </row>
    <row r="533" spans="1:5" x14ac:dyDescent="0.25">
      <c r="A533" t="s">
        <v>5</v>
      </c>
      <c r="B533" s="1">
        <v>45027.915277777778</v>
      </c>
      <c r="C533" t="s">
        <v>9</v>
      </c>
      <c r="D533">
        <v>14</v>
      </c>
      <c r="E533">
        <v>12.1</v>
      </c>
    </row>
    <row r="534" spans="1:5" x14ac:dyDescent="0.25">
      <c r="A534" t="s">
        <v>5</v>
      </c>
      <c r="B534" s="1">
        <v>45027.82708333333</v>
      </c>
      <c r="C534" t="s">
        <v>9</v>
      </c>
      <c r="D534">
        <v>14</v>
      </c>
      <c r="E534">
        <v>12.1</v>
      </c>
    </row>
    <row r="535" spans="1:5" x14ac:dyDescent="0.25">
      <c r="A535" t="s">
        <v>5</v>
      </c>
      <c r="B535" s="1">
        <v>45027.565972222219</v>
      </c>
      <c r="C535" t="s">
        <v>7</v>
      </c>
      <c r="D535">
        <v>5500</v>
      </c>
      <c r="E535">
        <v>5230</v>
      </c>
    </row>
    <row r="536" spans="1:5" x14ac:dyDescent="0.25">
      <c r="A536" t="s">
        <v>5</v>
      </c>
      <c r="B536" s="1">
        <v>45027.418749999997</v>
      </c>
      <c r="C536" t="s">
        <v>9</v>
      </c>
      <c r="D536">
        <v>14</v>
      </c>
      <c r="E536">
        <v>12.1</v>
      </c>
    </row>
    <row r="537" spans="1:5" x14ac:dyDescent="0.25">
      <c r="A537" t="s">
        <v>5</v>
      </c>
      <c r="B537" s="1">
        <v>45027.310416666667</v>
      </c>
      <c r="C537" t="s">
        <v>9</v>
      </c>
      <c r="D537">
        <v>14</v>
      </c>
      <c r="E537">
        <v>12.1</v>
      </c>
    </row>
    <row r="538" spans="1:5" x14ac:dyDescent="0.25">
      <c r="A538" t="s">
        <v>5</v>
      </c>
      <c r="B538" s="1">
        <v>45027.186805555553</v>
      </c>
      <c r="C538" t="s">
        <v>9</v>
      </c>
      <c r="D538">
        <v>14</v>
      </c>
      <c r="E538">
        <v>12.1</v>
      </c>
    </row>
    <row r="539" spans="1:5" x14ac:dyDescent="0.25">
      <c r="A539" t="s">
        <v>5</v>
      </c>
      <c r="B539" s="1">
        <v>45026.802777777775</v>
      </c>
      <c r="C539" t="s">
        <v>7</v>
      </c>
      <c r="D539">
        <v>5500</v>
      </c>
      <c r="E539">
        <v>5230</v>
      </c>
    </row>
    <row r="540" spans="1:5" x14ac:dyDescent="0.25">
      <c r="A540" t="s">
        <v>5</v>
      </c>
      <c r="B540" s="1">
        <v>45026.783333333333</v>
      </c>
      <c r="C540" t="s">
        <v>9</v>
      </c>
      <c r="D540">
        <v>14</v>
      </c>
      <c r="E540">
        <v>12.1</v>
      </c>
    </row>
    <row r="541" spans="1:5" x14ac:dyDescent="0.25">
      <c r="A541" t="s">
        <v>5</v>
      </c>
      <c r="B541" s="1">
        <v>45026.64166666667</v>
      </c>
      <c r="C541" t="s">
        <v>11</v>
      </c>
      <c r="D541">
        <v>1661</v>
      </c>
      <c r="E541">
        <v>1557.09</v>
      </c>
    </row>
    <row r="542" spans="1:5" x14ac:dyDescent="0.25">
      <c r="A542" t="s">
        <v>5</v>
      </c>
      <c r="B542" s="1">
        <v>45026.472916666666</v>
      </c>
      <c r="C542" t="s">
        <v>9</v>
      </c>
      <c r="D542">
        <v>14</v>
      </c>
      <c r="E542">
        <v>12.1</v>
      </c>
    </row>
    <row r="543" spans="1:5" x14ac:dyDescent="0.25">
      <c r="A543" t="s">
        <v>5</v>
      </c>
      <c r="B543" s="1">
        <v>45026.338888888888</v>
      </c>
      <c r="C543" t="s">
        <v>7</v>
      </c>
      <c r="D543">
        <v>5500</v>
      </c>
      <c r="E543">
        <v>5230</v>
      </c>
    </row>
    <row r="544" spans="1:5" x14ac:dyDescent="0.25">
      <c r="A544" t="s">
        <v>5</v>
      </c>
      <c r="B544" s="1">
        <v>45025.47152777778</v>
      </c>
      <c r="C544" t="s">
        <v>10</v>
      </c>
      <c r="D544">
        <v>141</v>
      </c>
      <c r="E544">
        <v>132.79</v>
      </c>
    </row>
    <row r="545" spans="1:5" x14ac:dyDescent="0.25">
      <c r="A545" t="s">
        <v>5</v>
      </c>
      <c r="B545" s="1">
        <v>45025.057638888888</v>
      </c>
      <c r="C545" t="s">
        <v>6</v>
      </c>
      <c r="D545">
        <v>9.3000000000000007</v>
      </c>
      <c r="E545">
        <v>7.87</v>
      </c>
    </row>
    <row r="546" spans="1:5" x14ac:dyDescent="0.25">
      <c r="A546" t="s">
        <v>5</v>
      </c>
      <c r="B546" s="1">
        <v>45024.820138888892</v>
      </c>
      <c r="C546" t="s">
        <v>7</v>
      </c>
      <c r="D546">
        <v>5500</v>
      </c>
      <c r="E546">
        <v>5230</v>
      </c>
    </row>
    <row r="547" spans="1:5" x14ac:dyDescent="0.25">
      <c r="A547" t="s">
        <v>5</v>
      </c>
      <c r="B547" s="1">
        <v>45024.013194444444</v>
      </c>
      <c r="C547" t="s">
        <v>10</v>
      </c>
      <c r="D547">
        <v>142</v>
      </c>
      <c r="E547">
        <v>133.72999999999999</v>
      </c>
    </row>
    <row r="548" spans="1:5" x14ac:dyDescent="0.25">
      <c r="A548" t="s">
        <v>5</v>
      </c>
      <c r="B548" s="1">
        <v>45023.959722222222</v>
      </c>
      <c r="C548" t="s">
        <v>7</v>
      </c>
      <c r="D548">
        <v>5500</v>
      </c>
      <c r="E548">
        <v>5230</v>
      </c>
    </row>
    <row r="549" spans="1:5" x14ac:dyDescent="0.25">
      <c r="A549" t="s">
        <v>5</v>
      </c>
      <c r="B549" s="1">
        <v>45023.856249999997</v>
      </c>
      <c r="C549" t="s">
        <v>10</v>
      </c>
      <c r="D549">
        <v>142</v>
      </c>
      <c r="E549">
        <v>133.72999999999999</v>
      </c>
    </row>
    <row r="550" spans="1:5" x14ac:dyDescent="0.25">
      <c r="A550" t="s">
        <v>5</v>
      </c>
      <c r="B550" s="1">
        <v>45023.734722222223</v>
      </c>
      <c r="C550" t="s">
        <v>9</v>
      </c>
      <c r="D550">
        <v>14</v>
      </c>
      <c r="E550">
        <v>12.1</v>
      </c>
    </row>
    <row r="551" spans="1:5" x14ac:dyDescent="0.25">
      <c r="A551" t="s">
        <v>5</v>
      </c>
      <c r="B551" s="1">
        <v>45023.716666666667</v>
      </c>
      <c r="C551" t="s">
        <v>6</v>
      </c>
      <c r="D551">
        <v>9.3699999999999992</v>
      </c>
      <c r="E551">
        <v>7.93</v>
      </c>
    </row>
    <row r="552" spans="1:5" x14ac:dyDescent="0.25">
      <c r="A552" t="s">
        <v>5</v>
      </c>
      <c r="B552" s="1">
        <v>45023.633333333331</v>
      </c>
      <c r="C552" t="s">
        <v>7</v>
      </c>
      <c r="D552">
        <v>5500</v>
      </c>
      <c r="E552">
        <v>5230</v>
      </c>
    </row>
    <row r="553" spans="1:5" x14ac:dyDescent="0.25">
      <c r="A553" t="s">
        <v>5</v>
      </c>
      <c r="B553" s="1">
        <v>45023.605555555558</v>
      </c>
      <c r="C553" t="s">
        <v>7</v>
      </c>
      <c r="D553">
        <v>5500</v>
      </c>
      <c r="E553">
        <v>5230</v>
      </c>
    </row>
    <row r="554" spans="1:5" x14ac:dyDescent="0.25">
      <c r="A554" t="s">
        <v>5</v>
      </c>
      <c r="B554" s="1">
        <v>45023.590277777781</v>
      </c>
      <c r="C554" t="s">
        <v>7</v>
      </c>
      <c r="D554">
        <v>5500</v>
      </c>
      <c r="E554">
        <v>5230</v>
      </c>
    </row>
    <row r="555" spans="1:5" x14ac:dyDescent="0.25">
      <c r="A555" t="s">
        <v>5</v>
      </c>
      <c r="B555" s="1">
        <v>45023.568749999999</v>
      </c>
      <c r="C555" t="s">
        <v>7</v>
      </c>
      <c r="D555">
        <v>5500</v>
      </c>
      <c r="E555">
        <v>5230</v>
      </c>
    </row>
    <row r="556" spans="1:5" x14ac:dyDescent="0.25">
      <c r="A556" t="s">
        <v>5</v>
      </c>
      <c r="B556" s="1">
        <v>45023.55</v>
      </c>
      <c r="C556" t="s">
        <v>9</v>
      </c>
      <c r="D556">
        <v>14</v>
      </c>
      <c r="E556">
        <v>12.1</v>
      </c>
    </row>
    <row r="557" spans="1:5" x14ac:dyDescent="0.25">
      <c r="A557" t="s">
        <v>5</v>
      </c>
      <c r="B557" s="1">
        <v>45023.513888888891</v>
      </c>
      <c r="C557" t="s">
        <v>7</v>
      </c>
      <c r="D557">
        <v>5500</v>
      </c>
      <c r="E557">
        <v>5230</v>
      </c>
    </row>
    <row r="558" spans="1:5" x14ac:dyDescent="0.25">
      <c r="A558" t="s">
        <v>5</v>
      </c>
      <c r="B558" s="1">
        <v>45023.499305555553</v>
      </c>
      <c r="C558" t="s">
        <v>9</v>
      </c>
      <c r="D558">
        <v>14</v>
      </c>
      <c r="E558">
        <v>12.1</v>
      </c>
    </row>
    <row r="559" spans="1:5" x14ac:dyDescent="0.25">
      <c r="A559" t="s">
        <v>5</v>
      </c>
      <c r="B559" s="1">
        <v>45023.490972222222</v>
      </c>
      <c r="C559" t="s">
        <v>10</v>
      </c>
      <c r="D559">
        <v>142</v>
      </c>
      <c r="E559">
        <v>133.72999999999999</v>
      </c>
    </row>
    <row r="560" spans="1:5" x14ac:dyDescent="0.25">
      <c r="A560" t="s">
        <v>5</v>
      </c>
      <c r="B560" s="1">
        <v>45023.413194444445</v>
      </c>
      <c r="C560" t="s">
        <v>7</v>
      </c>
      <c r="D560">
        <v>5500</v>
      </c>
      <c r="E560">
        <v>5230</v>
      </c>
    </row>
    <row r="561" spans="1:5" x14ac:dyDescent="0.25">
      <c r="A561" t="s">
        <v>5</v>
      </c>
      <c r="B561" s="1">
        <v>45023.365972222222</v>
      </c>
      <c r="C561" t="s">
        <v>7</v>
      </c>
      <c r="D561">
        <v>5500</v>
      </c>
      <c r="E561">
        <v>5230</v>
      </c>
    </row>
    <row r="562" spans="1:5" x14ac:dyDescent="0.25">
      <c r="A562" t="s">
        <v>5</v>
      </c>
      <c r="B562" s="1">
        <v>45023.343055555553</v>
      </c>
      <c r="C562" t="s">
        <v>7</v>
      </c>
      <c r="D562">
        <v>5500</v>
      </c>
      <c r="E562">
        <v>5230</v>
      </c>
    </row>
    <row r="563" spans="1:5" x14ac:dyDescent="0.25">
      <c r="A563" t="s">
        <v>5</v>
      </c>
      <c r="B563" s="1">
        <v>45023.313888888886</v>
      </c>
      <c r="C563" t="s">
        <v>7</v>
      </c>
      <c r="D563">
        <v>5500</v>
      </c>
      <c r="E563">
        <v>5230</v>
      </c>
    </row>
    <row r="564" spans="1:5" x14ac:dyDescent="0.25">
      <c r="A564" t="s">
        <v>5</v>
      </c>
      <c r="B564" s="1">
        <v>45023.234027777777</v>
      </c>
      <c r="C564" t="s">
        <v>7</v>
      </c>
      <c r="D564">
        <v>5500</v>
      </c>
      <c r="E564">
        <v>5230</v>
      </c>
    </row>
    <row r="565" spans="1:5" x14ac:dyDescent="0.25">
      <c r="A565" t="s">
        <v>5</v>
      </c>
      <c r="B565" s="1">
        <v>45023.218055555553</v>
      </c>
      <c r="C565" t="s">
        <v>9</v>
      </c>
      <c r="D565">
        <v>14</v>
      </c>
      <c r="E565">
        <v>12.1</v>
      </c>
    </row>
    <row r="566" spans="1:5" x14ac:dyDescent="0.25">
      <c r="A566" t="s">
        <v>5</v>
      </c>
      <c r="B566" s="1">
        <v>45022.943055555559</v>
      </c>
      <c r="C566" t="s">
        <v>9</v>
      </c>
      <c r="D566">
        <v>14</v>
      </c>
      <c r="E566">
        <v>12.1</v>
      </c>
    </row>
    <row r="567" spans="1:5" x14ac:dyDescent="0.25">
      <c r="A567" t="s">
        <v>5</v>
      </c>
      <c r="B567" s="1">
        <v>45022.940972222219</v>
      </c>
      <c r="C567" t="s">
        <v>7</v>
      </c>
      <c r="D567">
        <v>5500</v>
      </c>
      <c r="E567">
        <v>5230</v>
      </c>
    </row>
    <row r="568" spans="1:5" x14ac:dyDescent="0.25">
      <c r="A568" t="s">
        <v>5</v>
      </c>
      <c r="B568" s="1">
        <v>45022.899305555555</v>
      </c>
      <c r="C568" t="s">
        <v>8</v>
      </c>
      <c r="D568">
        <v>13200.02</v>
      </c>
      <c r="E568">
        <v>12358.02</v>
      </c>
    </row>
    <row r="569" spans="1:5" x14ac:dyDescent="0.25">
      <c r="A569" t="s">
        <v>5</v>
      </c>
      <c r="B569" s="1">
        <v>45022.893750000003</v>
      </c>
      <c r="C569" t="s">
        <v>7</v>
      </c>
      <c r="D569">
        <v>5500</v>
      </c>
      <c r="E569">
        <v>5230</v>
      </c>
    </row>
    <row r="570" spans="1:5" x14ac:dyDescent="0.25">
      <c r="A570" t="s">
        <v>5</v>
      </c>
      <c r="B570" s="1">
        <v>45022.87777777778</v>
      </c>
      <c r="C570" t="s">
        <v>7</v>
      </c>
      <c r="D570">
        <v>5500</v>
      </c>
      <c r="E570">
        <v>5230</v>
      </c>
    </row>
    <row r="571" spans="1:5" x14ac:dyDescent="0.25">
      <c r="A571" t="s">
        <v>5</v>
      </c>
      <c r="B571" s="1">
        <v>45022.867361111108</v>
      </c>
      <c r="C571" t="s">
        <v>7</v>
      </c>
      <c r="D571">
        <v>5500</v>
      </c>
      <c r="E571">
        <v>5230</v>
      </c>
    </row>
    <row r="572" spans="1:5" x14ac:dyDescent="0.25">
      <c r="A572" t="s">
        <v>5</v>
      </c>
      <c r="B572" s="1">
        <v>45022.865972222222</v>
      </c>
      <c r="C572" t="s">
        <v>7</v>
      </c>
      <c r="D572">
        <v>5500</v>
      </c>
      <c r="E572">
        <v>5230</v>
      </c>
    </row>
    <row r="573" spans="1:5" x14ac:dyDescent="0.25">
      <c r="A573" t="s">
        <v>5</v>
      </c>
      <c r="B573" s="1">
        <v>45022.847222222219</v>
      </c>
      <c r="C573" t="s">
        <v>7</v>
      </c>
      <c r="D573">
        <v>5500</v>
      </c>
      <c r="E573">
        <v>5230</v>
      </c>
    </row>
    <row r="574" spans="1:5" x14ac:dyDescent="0.25">
      <c r="A574" t="s">
        <v>5</v>
      </c>
      <c r="B574" s="1">
        <v>45022.795138888891</v>
      </c>
      <c r="C574" t="s">
        <v>7</v>
      </c>
      <c r="D574">
        <v>5500</v>
      </c>
      <c r="E574">
        <v>5230</v>
      </c>
    </row>
    <row r="575" spans="1:5" x14ac:dyDescent="0.25">
      <c r="A575" t="s">
        <v>5</v>
      </c>
      <c r="B575" s="1">
        <v>45022.787499999999</v>
      </c>
      <c r="C575" t="s">
        <v>7</v>
      </c>
      <c r="D575">
        <v>5500</v>
      </c>
      <c r="E575">
        <v>5230</v>
      </c>
    </row>
    <row r="576" spans="1:5" x14ac:dyDescent="0.25">
      <c r="A576" t="s">
        <v>5</v>
      </c>
      <c r="B576" s="1">
        <v>45022.786111111112</v>
      </c>
      <c r="C576" t="s">
        <v>6</v>
      </c>
      <c r="D576">
        <v>9.35</v>
      </c>
      <c r="E576">
        <v>7.91</v>
      </c>
    </row>
    <row r="577" spans="1:5" x14ac:dyDescent="0.25">
      <c r="A577" t="s">
        <v>5</v>
      </c>
      <c r="B577" s="1">
        <v>45022.780555555553</v>
      </c>
      <c r="C577" t="s">
        <v>9</v>
      </c>
      <c r="D577">
        <v>14</v>
      </c>
      <c r="E577">
        <v>12.1</v>
      </c>
    </row>
    <row r="578" spans="1:5" x14ac:dyDescent="0.25">
      <c r="A578" t="s">
        <v>5</v>
      </c>
      <c r="B578" s="1">
        <v>45022.447222222225</v>
      </c>
      <c r="C578" t="s">
        <v>7</v>
      </c>
      <c r="D578">
        <v>5500</v>
      </c>
      <c r="E578">
        <v>5230</v>
      </c>
    </row>
    <row r="579" spans="1:5" x14ac:dyDescent="0.25">
      <c r="A579" t="s">
        <v>5</v>
      </c>
      <c r="B579" s="1">
        <v>45022.439583333333</v>
      </c>
      <c r="C579" t="s">
        <v>11</v>
      </c>
      <c r="D579">
        <v>1657</v>
      </c>
      <c r="E579">
        <v>1553.45</v>
      </c>
    </row>
    <row r="580" spans="1:5" x14ac:dyDescent="0.25">
      <c r="A580" t="s">
        <v>5</v>
      </c>
      <c r="B580" s="1">
        <v>45021.973611111112</v>
      </c>
      <c r="C580" t="s">
        <v>6</v>
      </c>
      <c r="D580">
        <v>9.34</v>
      </c>
      <c r="E580">
        <v>7.91</v>
      </c>
    </row>
    <row r="581" spans="1:5" x14ac:dyDescent="0.25">
      <c r="A581" t="s">
        <v>5</v>
      </c>
      <c r="B581" s="1">
        <v>45021.9375</v>
      </c>
      <c r="C581" t="s">
        <v>9</v>
      </c>
      <c r="D581">
        <v>14</v>
      </c>
      <c r="E581">
        <v>12.1</v>
      </c>
    </row>
    <row r="582" spans="1:5" x14ac:dyDescent="0.25">
      <c r="A582" t="s">
        <v>5</v>
      </c>
      <c r="B582" s="1">
        <v>45021.925694444442</v>
      </c>
      <c r="C582" t="s">
        <v>7</v>
      </c>
      <c r="D582">
        <v>5500</v>
      </c>
      <c r="E582">
        <v>5230</v>
      </c>
    </row>
    <row r="583" spans="1:5" x14ac:dyDescent="0.25">
      <c r="A583" t="s">
        <v>5</v>
      </c>
      <c r="B583" s="1">
        <v>45021.859027777777</v>
      </c>
      <c r="C583" t="s">
        <v>7</v>
      </c>
      <c r="D583">
        <v>5500</v>
      </c>
      <c r="E583">
        <v>5230</v>
      </c>
    </row>
    <row r="584" spans="1:5" x14ac:dyDescent="0.25">
      <c r="A584" t="s">
        <v>5</v>
      </c>
      <c r="B584" s="1">
        <v>45021.798611111109</v>
      </c>
      <c r="C584" t="s">
        <v>7</v>
      </c>
      <c r="D584">
        <v>5500</v>
      </c>
      <c r="E584">
        <v>5230</v>
      </c>
    </row>
    <row r="585" spans="1:5" x14ac:dyDescent="0.25">
      <c r="A585" t="s">
        <v>5</v>
      </c>
      <c r="B585" s="1">
        <v>45021.773611111108</v>
      </c>
      <c r="C585" t="s">
        <v>7</v>
      </c>
      <c r="D585">
        <v>5500</v>
      </c>
      <c r="E585">
        <v>5230</v>
      </c>
    </row>
    <row r="586" spans="1:5" x14ac:dyDescent="0.25">
      <c r="A586" t="s">
        <v>5</v>
      </c>
      <c r="B586" s="1">
        <v>45021.770833333336</v>
      </c>
      <c r="C586" t="s">
        <v>7</v>
      </c>
      <c r="D586">
        <v>5500</v>
      </c>
      <c r="E586">
        <v>5230</v>
      </c>
    </row>
    <row r="587" spans="1:5" x14ac:dyDescent="0.25">
      <c r="A587" t="s">
        <v>5</v>
      </c>
      <c r="B587" s="1">
        <v>45021.758333333331</v>
      </c>
      <c r="C587" t="s">
        <v>7</v>
      </c>
      <c r="D587">
        <v>5500</v>
      </c>
      <c r="E587">
        <v>5230</v>
      </c>
    </row>
    <row r="588" spans="1:5" x14ac:dyDescent="0.25">
      <c r="A588" t="s">
        <v>5</v>
      </c>
      <c r="B588" s="1">
        <v>45021.747916666667</v>
      </c>
      <c r="C588" t="s">
        <v>7</v>
      </c>
      <c r="D588">
        <v>5500</v>
      </c>
      <c r="E588">
        <v>5230</v>
      </c>
    </row>
    <row r="589" spans="1:5" x14ac:dyDescent="0.25">
      <c r="A589" t="s">
        <v>5</v>
      </c>
      <c r="B589" s="1">
        <v>45021.73333333333</v>
      </c>
      <c r="C589" t="s">
        <v>7</v>
      </c>
      <c r="D589">
        <v>5500</v>
      </c>
      <c r="E589">
        <v>5230</v>
      </c>
    </row>
    <row r="590" spans="1:5" x14ac:dyDescent="0.25">
      <c r="A590" t="s">
        <v>5</v>
      </c>
      <c r="B590" s="1">
        <v>45021.720833333333</v>
      </c>
      <c r="C590" t="s">
        <v>6</v>
      </c>
      <c r="D590">
        <v>9.34</v>
      </c>
      <c r="E590">
        <v>7.91</v>
      </c>
    </row>
    <row r="591" spans="1:5" x14ac:dyDescent="0.25">
      <c r="A591" t="s">
        <v>5</v>
      </c>
      <c r="B591" s="1">
        <v>45021.662499999999</v>
      </c>
      <c r="C591" t="s">
        <v>7</v>
      </c>
      <c r="D591">
        <v>5500</v>
      </c>
      <c r="E591">
        <v>5230</v>
      </c>
    </row>
    <row r="592" spans="1:5" x14ac:dyDescent="0.25">
      <c r="A592" t="s">
        <v>5</v>
      </c>
      <c r="B592" s="1">
        <v>45021.613888888889</v>
      </c>
      <c r="C592" t="s">
        <v>7</v>
      </c>
      <c r="D592">
        <v>5500</v>
      </c>
      <c r="E592">
        <v>5230</v>
      </c>
    </row>
    <row r="593" spans="1:5" x14ac:dyDescent="0.25">
      <c r="A593" t="s">
        <v>5</v>
      </c>
      <c r="B593" s="1">
        <v>45021.592361111114</v>
      </c>
      <c r="C593" t="s">
        <v>9</v>
      </c>
      <c r="D593">
        <v>14</v>
      </c>
      <c r="E593">
        <v>12.1</v>
      </c>
    </row>
    <row r="594" spans="1:5" x14ac:dyDescent="0.25">
      <c r="A594" t="s">
        <v>33</v>
      </c>
      <c r="B594" s="1">
        <v>45021.54583333333</v>
      </c>
      <c r="C594" t="s">
        <v>9</v>
      </c>
      <c r="D594">
        <v>4.7</v>
      </c>
      <c r="E594">
        <v>3.73</v>
      </c>
    </row>
    <row r="595" spans="1:5" x14ac:dyDescent="0.25">
      <c r="A595" t="s">
        <v>5</v>
      </c>
      <c r="B595" s="1">
        <v>45021.427777777775</v>
      </c>
      <c r="C595" t="s">
        <v>9</v>
      </c>
      <c r="D595">
        <v>14</v>
      </c>
      <c r="E595">
        <v>12.1</v>
      </c>
    </row>
    <row r="596" spans="1:5" x14ac:dyDescent="0.25">
      <c r="A596" t="s">
        <v>5</v>
      </c>
      <c r="B596" s="1">
        <v>45021.408333333333</v>
      </c>
      <c r="C596" t="s">
        <v>7</v>
      </c>
      <c r="D596">
        <v>5500</v>
      </c>
      <c r="E596">
        <v>5230</v>
      </c>
    </row>
    <row r="597" spans="1:5" x14ac:dyDescent="0.25">
      <c r="A597" t="s">
        <v>5</v>
      </c>
      <c r="B597" s="1">
        <v>45021.359722222223</v>
      </c>
      <c r="C597" t="s">
        <v>6</v>
      </c>
      <c r="D597">
        <v>9.34</v>
      </c>
      <c r="E597">
        <v>7.91</v>
      </c>
    </row>
    <row r="598" spans="1:5" x14ac:dyDescent="0.25">
      <c r="A598" t="s">
        <v>5</v>
      </c>
      <c r="B598" s="1">
        <v>45021.324999999997</v>
      </c>
      <c r="C598" t="s">
        <v>7</v>
      </c>
      <c r="D598">
        <v>5500</v>
      </c>
      <c r="E598">
        <v>5230</v>
      </c>
    </row>
    <row r="599" spans="1:5" x14ac:dyDescent="0.25">
      <c r="A599" t="s">
        <v>5</v>
      </c>
      <c r="B599" s="1">
        <v>45021.232638888891</v>
      </c>
      <c r="C599" t="s">
        <v>10</v>
      </c>
      <c r="D599">
        <v>147</v>
      </c>
      <c r="E599">
        <v>138.03</v>
      </c>
    </row>
    <row r="600" spans="1:5" x14ac:dyDescent="0.25">
      <c r="A600" t="s">
        <v>5</v>
      </c>
      <c r="B600" s="1">
        <v>45021.13958333333</v>
      </c>
      <c r="C600" t="s">
        <v>9</v>
      </c>
      <c r="D600">
        <v>14</v>
      </c>
      <c r="E600">
        <v>12.1</v>
      </c>
    </row>
    <row r="601" spans="1:5" x14ac:dyDescent="0.25">
      <c r="A601" t="s">
        <v>5</v>
      </c>
      <c r="B601" s="1">
        <v>45021.033333333333</v>
      </c>
      <c r="C601" t="s">
        <v>9</v>
      </c>
      <c r="D601">
        <v>14</v>
      </c>
      <c r="E601">
        <v>12.1</v>
      </c>
    </row>
    <row r="602" spans="1:5" x14ac:dyDescent="0.25">
      <c r="A602" t="s">
        <v>5</v>
      </c>
      <c r="B602" s="1">
        <v>45021.013194444444</v>
      </c>
      <c r="C602" t="s">
        <v>7</v>
      </c>
      <c r="D602">
        <v>5500</v>
      </c>
      <c r="E602">
        <v>5230</v>
      </c>
    </row>
    <row r="603" spans="1:5" x14ac:dyDescent="0.25">
      <c r="A603" t="s">
        <v>5</v>
      </c>
      <c r="B603" s="1">
        <v>45020.866666666669</v>
      </c>
      <c r="C603" t="s">
        <v>7</v>
      </c>
      <c r="D603">
        <v>5500</v>
      </c>
      <c r="E603">
        <v>5230</v>
      </c>
    </row>
    <row r="604" spans="1:5" x14ac:dyDescent="0.25">
      <c r="A604" t="s">
        <v>5</v>
      </c>
      <c r="B604" s="1">
        <v>45020.831250000003</v>
      </c>
      <c r="C604" t="s">
        <v>6</v>
      </c>
      <c r="D604">
        <v>9.3800000000000008</v>
      </c>
      <c r="E604">
        <v>7.94</v>
      </c>
    </row>
    <row r="605" spans="1:5" x14ac:dyDescent="0.25">
      <c r="A605" t="s">
        <v>5</v>
      </c>
      <c r="B605" s="1">
        <v>45020.657638888886</v>
      </c>
      <c r="C605" t="s">
        <v>7</v>
      </c>
      <c r="D605">
        <v>5500</v>
      </c>
      <c r="E605">
        <v>5230</v>
      </c>
    </row>
    <row r="606" spans="1:5" x14ac:dyDescent="0.25">
      <c r="A606" t="s">
        <v>5</v>
      </c>
      <c r="B606" s="1">
        <v>45020.643055555556</v>
      </c>
      <c r="C606" t="s">
        <v>7</v>
      </c>
      <c r="D606">
        <v>5500</v>
      </c>
      <c r="E606">
        <v>5230</v>
      </c>
    </row>
    <row r="607" spans="1:5" x14ac:dyDescent="0.25">
      <c r="A607" t="s">
        <v>5</v>
      </c>
      <c r="B607" s="1">
        <v>45020.60833333333</v>
      </c>
      <c r="C607" t="s">
        <v>7</v>
      </c>
      <c r="D607">
        <v>5500</v>
      </c>
      <c r="E607">
        <v>5230</v>
      </c>
    </row>
    <row r="608" spans="1:5" x14ac:dyDescent="0.25">
      <c r="A608" t="s">
        <v>5</v>
      </c>
      <c r="B608" s="1">
        <v>45020.578472222223</v>
      </c>
      <c r="C608" t="s">
        <v>6</v>
      </c>
      <c r="D608">
        <v>9.3800000000000008</v>
      </c>
      <c r="E608">
        <v>7.94</v>
      </c>
    </row>
    <row r="609" spans="1:5" x14ac:dyDescent="0.25">
      <c r="A609" t="s">
        <v>5</v>
      </c>
      <c r="B609" s="1">
        <v>45020.566666666666</v>
      </c>
      <c r="C609" t="s">
        <v>7</v>
      </c>
      <c r="D609">
        <v>5500</v>
      </c>
      <c r="E609">
        <v>5230</v>
      </c>
    </row>
    <row r="610" spans="1:5" x14ac:dyDescent="0.25">
      <c r="A610" t="s">
        <v>5</v>
      </c>
      <c r="B610" s="1">
        <v>45020.531944444447</v>
      </c>
      <c r="C610" t="s">
        <v>7</v>
      </c>
      <c r="D610">
        <v>5500</v>
      </c>
      <c r="E610">
        <v>5230</v>
      </c>
    </row>
    <row r="611" spans="1:5" x14ac:dyDescent="0.25">
      <c r="A611" t="s">
        <v>5</v>
      </c>
      <c r="B611" s="1">
        <v>45020.443055555559</v>
      </c>
      <c r="C611" t="s">
        <v>9</v>
      </c>
      <c r="D611">
        <v>14</v>
      </c>
      <c r="E611">
        <v>12.1</v>
      </c>
    </row>
    <row r="612" spans="1:5" x14ac:dyDescent="0.25">
      <c r="A612" t="s">
        <v>5</v>
      </c>
      <c r="B612" s="1">
        <v>45020.375694444447</v>
      </c>
      <c r="C612" t="s">
        <v>9</v>
      </c>
      <c r="D612">
        <v>14</v>
      </c>
      <c r="E612">
        <v>12.1</v>
      </c>
    </row>
    <row r="613" spans="1:5" x14ac:dyDescent="0.25">
      <c r="A613" t="s">
        <v>5</v>
      </c>
      <c r="B613" s="1">
        <v>45020.356249999997</v>
      </c>
      <c r="C613" t="s">
        <v>7</v>
      </c>
      <c r="D613">
        <v>5500</v>
      </c>
      <c r="E613">
        <v>5230</v>
      </c>
    </row>
    <row r="614" spans="1:5" x14ac:dyDescent="0.25">
      <c r="A614" t="s">
        <v>5</v>
      </c>
      <c r="B614" s="1">
        <v>45020.35</v>
      </c>
      <c r="C614" t="s">
        <v>7</v>
      </c>
      <c r="D614">
        <v>5500</v>
      </c>
      <c r="E614">
        <v>5230</v>
      </c>
    </row>
    <row r="615" spans="1:5" x14ac:dyDescent="0.25">
      <c r="A615" t="s">
        <v>5</v>
      </c>
      <c r="B615" s="1">
        <v>45020.34375</v>
      </c>
      <c r="C615" t="s">
        <v>7</v>
      </c>
      <c r="D615">
        <v>5500</v>
      </c>
      <c r="E615">
        <v>5230</v>
      </c>
    </row>
    <row r="616" spans="1:5" x14ac:dyDescent="0.25">
      <c r="A616" t="s">
        <v>5</v>
      </c>
      <c r="B616" s="1">
        <v>45020.325694444444</v>
      </c>
      <c r="C616" t="s">
        <v>7</v>
      </c>
      <c r="D616">
        <v>5500</v>
      </c>
      <c r="E616">
        <v>5230</v>
      </c>
    </row>
    <row r="617" spans="1:5" x14ac:dyDescent="0.25">
      <c r="A617" t="s">
        <v>5</v>
      </c>
      <c r="B617" s="1">
        <v>45020.297222222223</v>
      </c>
      <c r="C617" t="s">
        <v>10</v>
      </c>
      <c r="D617">
        <v>147</v>
      </c>
      <c r="E617">
        <v>138.03</v>
      </c>
    </row>
    <row r="618" spans="1:5" x14ac:dyDescent="0.25">
      <c r="A618" t="s">
        <v>5</v>
      </c>
      <c r="B618" s="1">
        <v>45020.249305555553</v>
      </c>
      <c r="C618" t="s">
        <v>7</v>
      </c>
      <c r="D618">
        <v>5500</v>
      </c>
      <c r="E618">
        <v>5230</v>
      </c>
    </row>
    <row r="619" spans="1:5" x14ac:dyDescent="0.25">
      <c r="A619" t="s">
        <v>5</v>
      </c>
      <c r="B619" s="1">
        <v>45020.247916666667</v>
      </c>
      <c r="C619" t="s">
        <v>7</v>
      </c>
      <c r="D619">
        <v>5500</v>
      </c>
      <c r="E619">
        <v>5230</v>
      </c>
    </row>
    <row r="620" spans="1:5" x14ac:dyDescent="0.25">
      <c r="A620" t="s">
        <v>5</v>
      </c>
      <c r="B620" s="1">
        <v>45020.207638888889</v>
      </c>
      <c r="C620" t="s">
        <v>9</v>
      </c>
      <c r="D620">
        <v>14</v>
      </c>
      <c r="E620">
        <v>12.1</v>
      </c>
    </row>
    <row r="621" spans="1:5" x14ac:dyDescent="0.25">
      <c r="A621" t="s">
        <v>5</v>
      </c>
      <c r="B621" s="1">
        <v>45020.206250000003</v>
      </c>
      <c r="C621" t="s">
        <v>7</v>
      </c>
      <c r="D621">
        <v>5500</v>
      </c>
      <c r="E621">
        <v>5230</v>
      </c>
    </row>
    <row r="622" spans="1:5" x14ac:dyDescent="0.25">
      <c r="A622" t="s">
        <v>5</v>
      </c>
      <c r="B622" s="1">
        <v>45019.965277777781</v>
      </c>
      <c r="C622" t="s">
        <v>7</v>
      </c>
      <c r="D622">
        <v>5500</v>
      </c>
      <c r="E622">
        <v>5230</v>
      </c>
    </row>
    <row r="623" spans="1:5" x14ac:dyDescent="0.25">
      <c r="A623" t="s">
        <v>5</v>
      </c>
      <c r="B623" s="1">
        <v>45019.959027777775</v>
      </c>
      <c r="C623" t="s">
        <v>7</v>
      </c>
      <c r="D623">
        <v>5500</v>
      </c>
      <c r="E623">
        <v>5230</v>
      </c>
    </row>
    <row r="624" spans="1:5" x14ac:dyDescent="0.25">
      <c r="A624" t="s">
        <v>5</v>
      </c>
      <c r="B624" s="1">
        <v>45019.935416666667</v>
      </c>
      <c r="C624" t="s">
        <v>7</v>
      </c>
      <c r="D624">
        <v>5500</v>
      </c>
      <c r="E624">
        <v>5230</v>
      </c>
    </row>
    <row r="625" spans="1:5" x14ac:dyDescent="0.25">
      <c r="A625" t="s">
        <v>5</v>
      </c>
      <c r="B625" s="1">
        <v>45019.918749999997</v>
      </c>
      <c r="C625" t="s">
        <v>9</v>
      </c>
      <c r="D625">
        <v>14</v>
      </c>
      <c r="E625">
        <v>12.1</v>
      </c>
    </row>
    <row r="626" spans="1:5" x14ac:dyDescent="0.25">
      <c r="A626" t="s">
        <v>5</v>
      </c>
      <c r="B626" s="1">
        <v>45019.909722222219</v>
      </c>
      <c r="C626" t="s">
        <v>7</v>
      </c>
      <c r="D626">
        <v>5500</v>
      </c>
      <c r="E626">
        <v>5230</v>
      </c>
    </row>
    <row r="627" spans="1:5" x14ac:dyDescent="0.25">
      <c r="A627" t="s">
        <v>5</v>
      </c>
      <c r="B627" s="1">
        <v>45019.904166666667</v>
      </c>
      <c r="C627" t="s">
        <v>7</v>
      </c>
      <c r="D627">
        <v>5500</v>
      </c>
      <c r="E627">
        <v>5230</v>
      </c>
    </row>
    <row r="628" spans="1:5" x14ac:dyDescent="0.25">
      <c r="A628" t="s">
        <v>5</v>
      </c>
      <c r="B628" s="1">
        <v>45019.868750000001</v>
      </c>
      <c r="C628" t="s">
        <v>9</v>
      </c>
      <c r="D628">
        <v>14</v>
      </c>
      <c r="E628">
        <v>12.1</v>
      </c>
    </row>
    <row r="629" spans="1:5" x14ac:dyDescent="0.25">
      <c r="A629" t="s">
        <v>5</v>
      </c>
      <c r="B629" s="1">
        <v>45019.864583333336</v>
      </c>
      <c r="C629" t="s">
        <v>7</v>
      </c>
      <c r="D629">
        <v>5500</v>
      </c>
      <c r="E629">
        <v>5230</v>
      </c>
    </row>
    <row r="630" spans="1:5" x14ac:dyDescent="0.25">
      <c r="A630" t="s">
        <v>5</v>
      </c>
      <c r="B630" s="1">
        <v>45019.859027777777</v>
      </c>
      <c r="C630" t="s">
        <v>6</v>
      </c>
      <c r="D630">
        <v>9.48</v>
      </c>
      <c r="E630">
        <v>8.0299999999999994</v>
      </c>
    </row>
    <row r="631" spans="1:5" x14ac:dyDescent="0.25">
      <c r="A631" t="s">
        <v>5</v>
      </c>
      <c r="B631" s="1">
        <v>45019.838194444441</v>
      </c>
      <c r="C631" t="s">
        <v>9</v>
      </c>
      <c r="D631">
        <v>14</v>
      </c>
      <c r="E631">
        <v>12.1</v>
      </c>
    </row>
    <row r="632" spans="1:5" x14ac:dyDescent="0.25">
      <c r="A632" t="s">
        <v>5</v>
      </c>
      <c r="B632" s="1">
        <v>45019.82916666667</v>
      </c>
      <c r="C632" t="s">
        <v>7</v>
      </c>
      <c r="D632">
        <v>5500</v>
      </c>
      <c r="E632">
        <v>5230</v>
      </c>
    </row>
    <row r="633" spans="1:5" x14ac:dyDescent="0.25">
      <c r="A633" t="s">
        <v>5</v>
      </c>
      <c r="B633" s="1">
        <v>45019.806250000001</v>
      </c>
      <c r="C633" t="s">
        <v>7</v>
      </c>
      <c r="D633">
        <v>5500</v>
      </c>
      <c r="E633">
        <v>5230</v>
      </c>
    </row>
    <row r="634" spans="1:5" x14ac:dyDescent="0.25">
      <c r="A634" t="s">
        <v>5</v>
      </c>
      <c r="B634" s="1">
        <v>45019.79583333333</v>
      </c>
      <c r="C634" t="s">
        <v>7</v>
      </c>
      <c r="D634">
        <v>5500</v>
      </c>
      <c r="E634">
        <v>5230</v>
      </c>
    </row>
    <row r="635" spans="1:5" x14ac:dyDescent="0.25">
      <c r="A635" t="s">
        <v>5</v>
      </c>
      <c r="B635" s="1">
        <v>45019.779166666667</v>
      </c>
      <c r="C635" t="s">
        <v>6</v>
      </c>
      <c r="D635">
        <v>9.48</v>
      </c>
      <c r="E635">
        <v>8.0299999999999994</v>
      </c>
    </row>
    <row r="636" spans="1:5" x14ac:dyDescent="0.25">
      <c r="A636" t="s">
        <v>5</v>
      </c>
      <c r="B636" s="1">
        <v>45019.763888888891</v>
      </c>
      <c r="C636" t="s">
        <v>7</v>
      </c>
      <c r="D636">
        <v>5500</v>
      </c>
      <c r="E636">
        <v>5230</v>
      </c>
    </row>
    <row r="637" spans="1:5" x14ac:dyDescent="0.25">
      <c r="A637" t="s">
        <v>5</v>
      </c>
      <c r="B637" s="1">
        <v>45019.744444444441</v>
      </c>
      <c r="C637" t="s">
        <v>7</v>
      </c>
      <c r="D637">
        <v>5500</v>
      </c>
      <c r="E637">
        <v>5230</v>
      </c>
    </row>
    <row r="638" spans="1:5" x14ac:dyDescent="0.25">
      <c r="A638" t="s">
        <v>5</v>
      </c>
      <c r="B638" s="1">
        <v>45019.743055555555</v>
      </c>
      <c r="C638" t="s">
        <v>7</v>
      </c>
      <c r="D638">
        <v>5500</v>
      </c>
      <c r="E638">
        <v>5230</v>
      </c>
    </row>
    <row r="639" spans="1:5" x14ac:dyDescent="0.25">
      <c r="A639" t="s">
        <v>5</v>
      </c>
      <c r="B639" s="1">
        <v>45019.740972222222</v>
      </c>
      <c r="C639" t="s">
        <v>7</v>
      </c>
      <c r="D639">
        <v>5500</v>
      </c>
      <c r="E639">
        <v>5230</v>
      </c>
    </row>
    <row r="640" spans="1:5" x14ac:dyDescent="0.25">
      <c r="A640" t="s">
        <v>5</v>
      </c>
      <c r="B640" s="1">
        <v>45019.736111111109</v>
      </c>
      <c r="C640" t="s">
        <v>9</v>
      </c>
      <c r="D640">
        <v>14</v>
      </c>
      <c r="E640">
        <v>12.1</v>
      </c>
    </row>
    <row r="641" spans="1:5" x14ac:dyDescent="0.25">
      <c r="A641" t="s">
        <v>5</v>
      </c>
      <c r="B641" s="1">
        <v>45019.736805555556</v>
      </c>
      <c r="C641" t="s">
        <v>6</v>
      </c>
      <c r="D641">
        <v>9.48</v>
      </c>
      <c r="E641">
        <v>8.0299999999999994</v>
      </c>
    </row>
    <row r="642" spans="1:5" x14ac:dyDescent="0.25">
      <c r="A642" t="s">
        <v>5</v>
      </c>
      <c r="B642" s="1">
        <v>45019.728472222225</v>
      </c>
      <c r="C642" t="s">
        <v>7</v>
      </c>
      <c r="D642">
        <v>5500</v>
      </c>
      <c r="E642">
        <v>5230</v>
      </c>
    </row>
    <row r="643" spans="1:5" x14ac:dyDescent="0.25">
      <c r="A643" t="s">
        <v>5</v>
      </c>
      <c r="B643" s="1">
        <v>45019.718055555553</v>
      </c>
      <c r="C643" t="s">
        <v>7</v>
      </c>
      <c r="D643">
        <v>5500</v>
      </c>
      <c r="E643">
        <v>5230</v>
      </c>
    </row>
    <row r="644" spans="1:5" x14ac:dyDescent="0.25">
      <c r="A644" t="s">
        <v>5</v>
      </c>
      <c r="B644" s="1">
        <v>45019.709027777775</v>
      </c>
      <c r="C644" t="s">
        <v>7</v>
      </c>
      <c r="D644">
        <v>5500</v>
      </c>
      <c r="E644">
        <v>5230</v>
      </c>
    </row>
    <row r="645" spans="1:5" x14ac:dyDescent="0.25">
      <c r="A645" t="s">
        <v>5</v>
      </c>
      <c r="B645" s="1">
        <v>45019.702777777777</v>
      </c>
      <c r="C645" t="s">
        <v>7</v>
      </c>
      <c r="D645">
        <v>5500</v>
      </c>
      <c r="E645">
        <v>5230</v>
      </c>
    </row>
    <row r="646" spans="1:5" x14ac:dyDescent="0.25">
      <c r="A646" t="s">
        <v>5</v>
      </c>
      <c r="B646" s="1">
        <v>45019.697222222225</v>
      </c>
      <c r="C646" t="s">
        <v>9</v>
      </c>
      <c r="D646">
        <v>14</v>
      </c>
      <c r="E646">
        <v>12.1</v>
      </c>
    </row>
    <row r="647" spans="1:5" x14ac:dyDescent="0.25">
      <c r="A647" t="s">
        <v>5</v>
      </c>
      <c r="B647" s="1">
        <v>45020.491666666669</v>
      </c>
      <c r="C647" t="s">
        <v>11</v>
      </c>
      <c r="D647">
        <v>1648</v>
      </c>
      <c r="E647">
        <v>1545.25</v>
      </c>
    </row>
    <row r="648" spans="1:5" x14ac:dyDescent="0.25">
      <c r="A648" t="s">
        <v>5</v>
      </c>
      <c r="B648" s="1">
        <v>45019.670138888891</v>
      </c>
      <c r="C648" t="s">
        <v>6</v>
      </c>
      <c r="D648">
        <v>9.48</v>
      </c>
      <c r="E648">
        <v>8.0299999999999994</v>
      </c>
    </row>
    <row r="649" spans="1:5" x14ac:dyDescent="0.25">
      <c r="A649" t="s">
        <v>5</v>
      </c>
      <c r="B649" s="1">
        <v>45019.65902777778</v>
      </c>
      <c r="C649" t="s">
        <v>7</v>
      </c>
      <c r="D649">
        <v>5500</v>
      </c>
      <c r="E649">
        <v>5230</v>
      </c>
    </row>
    <row r="650" spans="1:5" x14ac:dyDescent="0.25">
      <c r="A650" t="s">
        <v>5</v>
      </c>
      <c r="B650" s="1">
        <v>45019.650694444441</v>
      </c>
      <c r="C650" t="s">
        <v>7</v>
      </c>
      <c r="D650">
        <v>5500</v>
      </c>
      <c r="E650">
        <v>5230</v>
      </c>
    </row>
    <row r="651" spans="1:5" x14ac:dyDescent="0.25">
      <c r="A651" t="s">
        <v>5</v>
      </c>
      <c r="B651" s="1">
        <v>45019.647222222222</v>
      </c>
      <c r="C651" t="s">
        <v>7</v>
      </c>
      <c r="D651">
        <v>5500</v>
      </c>
      <c r="E651">
        <v>5230</v>
      </c>
    </row>
    <row r="652" spans="1:5" x14ac:dyDescent="0.25">
      <c r="A652" t="s">
        <v>5</v>
      </c>
      <c r="B652" s="1">
        <v>45019.638194444444</v>
      </c>
      <c r="C652" t="s">
        <v>7</v>
      </c>
      <c r="D652">
        <v>5500</v>
      </c>
      <c r="E652">
        <v>5230</v>
      </c>
    </row>
    <row r="653" spans="1:5" x14ac:dyDescent="0.25">
      <c r="A653" t="s">
        <v>5</v>
      </c>
      <c r="B653" s="1">
        <v>45019.638194444444</v>
      </c>
      <c r="C653" t="s">
        <v>7</v>
      </c>
      <c r="D653">
        <v>5500</v>
      </c>
      <c r="E653">
        <v>5230</v>
      </c>
    </row>
    <row r="654" spans="1:5" x14ac:dyDescent="0.25">
      <c r="A654" t="s">
        <v>5</v>
      </c>
      <c r="B654" s="1">
        <v>45020.490972222222</v>
      </c>
      <c r="C654" t="s">
        <v>11</v>
      </c>
      <c r="D654">
        <v>1648</v>
      </c>
      <c r="E654">
        <v>1545.25</v>
      </c>
    </row>
    <row r="655" spans="1:5" x14ac:dyDescent="0.25">
      <c r="A655" t="s">
        <v>5</v>
      </c>
      <c r="B655" s="1">
        <v>45019.577777777777</v>
      </c>
      <c r="C655" t="s">
        <v>9</v>
      </c>
      <c r="D655">
        <v>14</v>
      </c>
      <c r="E655">
        <v>12.1</v>
      </c>
    </row>
    <row r="656" spans="1:5" x14ac:dyDescent="0.25">
      <c r="A656" t="s">
        <v>5</v>
      </c>
      <c r="B656" s="1">
        <v>45019.54791666667</v>
      </c>
      <c r="C656" t="s">
        <v>10</v>
      </c>
      <c r="D656">
        <v>153</v>
      </c>
      <c r="E656">
        <v>144.26</v>
      </c>
    </row>
    <row r="657" spans="1:5" x14ac:dyDescent="0.25">
      <c r="A657" t="s">
        <v>5</v>
      </c>
      <c r="B657" s="1">
        <v>45019.52847222222</v>
      </c>
      <c r="C657" t="s">
        <v>9</v>
      </c>
      <c r="D657">
        <v>14</v>
      </c>
      <c r="E657">
        <v>12.1</v>
      </c>
    </row>
    <row r="658" spans="1:5" x14ac:dyDescent="0.25">
      <c r="A658" t="s">
        <v>5</v>
      </c>
      <c r="B658" s="1">
        <v>45019.522916666669</v>
      </c>
      <c r="C658" t="s">
        <v>6</v>
      </c>
      <c r="D658">
        <v>9.48</v>
      </c>
      <c r="E658">
        <v>8.0299999999999994</v>
      </c>
    </row>
    <row r="659" spans="1:5" x14ac:dyDescent="0.25">
      <c r="A659" t="s">
        <v>5</v>
      </c>
      <c r="B659" s="1">
        <v>45019.482638888891</v>
      </c>
      <c r="C659" t="s">
        <v>6</v>
      </c>
      <c r="D659">
        <v>9.48</v>
      </c>
      <c r="E659">
        <v>8.0299999999999994</v>
      </c>
    </row>
    <row r="660" spans="1:5" x14ac:dyDescent="0.25">
      <c r="A660" t="s">
        <v>5</v>
      </c>
      <c r="B660" s="1">
        <v>45019.473611111112</v>
      </c>
      <c r="C660" t="s">
        <v>7</v>
      </c>
      <c r="D660">
        <v>5500</v>
      </c>
      <c r="E660">
        <v>5230</v>
      </c>
    </row>
    <row r="661" spans="1:5" x14ac:dyDescent="0.25">
      <c r="A661" t="s">
        <v>5</v>
      </c>
      <c r="B661" s="1">
        <v>45019.474305555559</v>
      </c>
      <c r="C661" t="s">
        <v>10</v>
      </c>
      <c r="D661">
        <v>153</v>
      </c>
      <c r="E661">
        <v>144.26</v>
      </c>
    </row>
    <row r="662" spans="1:5" x14ac:dyDescent="0.25">
      <c r="A662" t="s">
        <v>5</v>
      </c>
      <c r="B662" s="1">
        <v>45019.46875</v>
      </c>
      <c r="C662" t="s">
        <v>9</v>
      </c>
      <c r="D662">
        <v>14</v>
      </c>
      <c r="E662">
        <v>12.1</v>
      </c>
    </row>
    <row r="663" spans="1:5" x14ac:dyDescent="0.25">
      <c r="A663" t="s">
        <v>5</v>
      </c>
      <c r="B663" s="1">
        <v>45019.46875</v>
      </c>
      <c r="C663" t="s">
        <v>7</v>
      </c>
      <c r="D663">
        <v>5500</v>
      </c>
      <c r="E663">
        <v>5230</v>
      </c>
    </row>
    <row r="664" spans="1:5" x14ac:dyDescent="0.25">
      <c r="A664" t="s">
        <v>5</v>
      </c>
      <c r="B664" s="1">
        <v>45019.43472222222</v>
      </c>
      <c r="C664" t="s">
        <v>7</v>
      </c>
      <c r="D664">
        <v>5500</v>
      </c>
      <c r="E664">
        <v>5230</v>
      </c>
    </row>
    <row r="665" spans="1:5" x14ac:dyDescent="0.25">
      <c r="A665" t="s">
        <v>5</v>
      </c>
      <c r="B665" s="1">
        <v>45019.386111111111</v>
      </c>
      <c r="C665" t="s">
        <v>7</v>
      </c>
      <c r="D665">
        <v>5500</v>
      </c>
      <c r="E665">
        <v>5230</v>
      </c>
    </row>
    <row r="666" spans="1:5" x14ac:dyDescent="0.25">
      <c r="A666" t="s">
        <v>5</v>
      </c>
      <c r="B666" s="1">
        <v>45019.326388888891</v>
      </c>
      <c r="C666" t="s">
        <v>9</v>
      </c>
      <c r="D666">
        <v>14</v>
      </c>
      <c r="E666">
        <v>12.1</v>
      </c>
    </row>
    <row r="667" spans="1:5" x14ac:dyDescent="0.25">
      <c r="A667" t="s">
        <v>5</v>
      </c>
      <c r="B667" s="1">
        <v>45019.324305555558</v>
      </c>
      <c r="C667" t="s">
        <v>7</v>
      </c>
      <c r="D667">
        <v>5500</v>
      </c>
      <c r="E667">
        <v>5230</v>
      </c>
    </row>
    <row r="668" spans="1:5" x14ac:dyDescent="0.25">
      <c r="A668" t="s">
        <v>5</v>
      </c>
      <c r="B668" s="1">
        <v>45019.311111111114</v>
      </c>
      <c r="C668" t="s">
        <v>7</v>
      </c>
      <c r="D668">
        <v>5500</v>
      </c>
      <c r="E668">
        <v>5230</v>
      </c>
    </row>
    <row r="669" spans="1:5" x14ac:dyDescent="0.25">
      <c r="A669" t="s">
        <v>5</v>
      </c>
      <c r="B669" s="1">
        <v>45019.268055555556</v>
      </c>
      <c r="C669" t="s">
        <v>7</v>
      </c>
      <c r="D669">
        <v>5500</v>
      </c>
      <c r="E669">
        <v>5230</v>
      </c>
    </row>
    <row r="670" spans="1:5" x14ac:dyDescent="0.25">
      <c r="A670" t="s">
        <v>5</v>
      </c>
      <c r="B670" s="1">
        <v>45019.004861111112</v>
      </c>
      <c r="C670" t="s">
        <v>7</v>
      </c>
      <c r="D670">
        <v>5500</v>
      </c>
      <c r="E670">
        <v>5230</v>
      </c>
    </row>
    <row r="671" spans="1:5" x14ac:dyDescent="0.25">
      <c r="A671" t="s">
        <v>5</v>
      </c>
      <c r="B671" s="1">
        <v>45018.890277777777</v>
      </c>
      <c r="C671" t="s">
        <v>7</v>
      </c>
      <c r="D671">
        <v>5500</v>
      </c>
      <c r="E671">
        <v>5230</v>
      </c>
    </row>
    <row r="672" spans="1:5" x14ac:dyDescent="0.25">
      <c r="A672" t="s">
        <v>5</v>
      </c>
      <c r="B672" s="1">
        <v>45018.845138888886</v>
      </c>
      <c r="C672" t="s">
        <v>7</v>
      </c>
      <c r="D672">
        <v>5500</v>
      </c>
      <c r="E672">
        <v>5230</v>
      </c>
    </row>
    <row r="673" spans="1:5" x14ac:dyDescent="0.25">
      <c r="A673" t="s">
        <v>5</v>
      </c>
      <c r="B673" s="1">
        <v>45018.794444444444</v>
      </c>
      <c r="C673" t="s">
        <v>9</v>
      </c>
      <c r="D673">
        <v>12</v>
      </c>
      <c r="E673">
        <v>10.3</v>
      </c>
    </row>
    <row r="674" spans="1:5" x14ac:dyDescent="0.25">
      <c r="A674" t="s">
        <v>5</v>
      </c>
      <c r="B674" s="1">
        <v>45018.792361111111</v>
      </c>
      <c r="C674" t="s">
        <v>7</v>
      </c>
      <c r="D674">
        <v>5500</v>
      </c>
      <c r="E674">
        <v>5230</v>
      </c>
    </row>
    <row r="675" spans="1:5" x14ac:dyDescent="0.25">
      <c r="A675" t="s">
        <v>33</v>
      </c>
      <c r="B675" s="1">
        <v>45014.709722222222</v>
      </c>
      <c r="C675" t="s">
        <v>7</v>
      </c>
      <c r="D675">
        <v>6500</v>
      </c>
      <c r="E675">
        <v>6190</v>
      </c>
    </row>
    <row r="676" spans="1:5" x14ac:dyDescent="0.25">
      <c r="B676" s="1"/>
      <c r="D676" s="12"/>
      <c r="E676" s="12">
        <f>SUBTOTAL(109,Project!$E$2:$E$675)</f>
        <v>1974115.4020000016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219B1-437C-4B8E-A026-84FB45EEE596}">
  <dimension ref="A1:H4"/>
  <sheetViews>
    <sheetView tabSelected="1" workbookViewId="0">
      <selection activeCell="L4" sqref="L4"/>
    </sheetView>
  </sheetViews>
  <sheetFormatPr defaultRowHeight="15" x14ac:dyDescent="0.25"/>
  <cols>
    <col min="1" max="16384" width="9.140625" style="8"/>
  </cols>
  <sheetData>
    <row r="1" spans="1:8" x14ac:dyDescent="0.25">
      <c r="A1" s="10" t="s">
        <v>26</v>
      </c>
      <c r="B1" s="10"/>
      <c r="C1" s="10"/>
      <c r="D1" s="10"/>
      <c r="E1" s="10"/>
      <c r="F1" s="10"/>
      <c r="G1" s="10"/>
      <c r="H1" s="10"/>
    </row>
    <row r="2" spans="1:8" x14ac:dyDescent="0.25">
      <c r="A2" s="10"/>
      <c r="B2" s="10"/>
      <c r="C2" s="10"/>
      <c r="D2" s="10"/>
      <c r="E2" s="10"/>
      <c r="F2" s="10"/>
      <c r="G2" s="10"/>
      <c r="H2" s="10"/>
    </row>
    <row r="3" spans="1:8" x14ac:dyDescent="0.25">
      <c r="A3" s="10"/>
      <c r="B3" s="10"/>
      <c r="C3" s="10"/>
      <c r="D3" s="10"/>
      <c r="E3" s="10"/>
      <c r="F3" s="10"/>
      <c r="G3" s="10"/>
      <c r="H3" s="10"/>
    </row>
    <row r="4" spans="1:8" x14ac:dyDescent="0.25">
      <c r="A4" s="10"/>
      <c r="B4" s="10"/>
      <c r="C4" s="10"/>
      <c r="D4" s="10"/>
      <c r="E4" s="10"/>
      <c r="F4" s="10"/>
      <c r="G4" s="10"/>
      <c r="H4" s="10"/>
    </row>
  </sheetData>
  <mergeCells count="1">
    <mergeCell ref="A1:H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9A3D3-99A4-4007-AD10-C14C3946DE1D}">
  <dimension ref="A1:T5"/>
  <sheetViews>
    <sheetView showGridLines="0" showRowColHeaders="0" zoomScaleNormal="100" workbookViewId="0">
      <selection activeCell="AA18" sqref="AA18"/>
    </sheetView>
  </sheetViews>
  <sheetFormatPr defaultRowHeight="15" x14ac:dyDescent="0.25"/>
  <sheetData>
    <row r="1" spans="1:20" ht="15" customHeight="1" x14ac:dyDescent="0.25">
      <c r="A1" s="11" t="s">
        <v>26</v>
      </c>
      <c r="B1" s="11"/>
      <c r="C1" s="11"/>
      <c r="D1" s="11"/>
      <c r="E1" s="11"/>
      <c r="F1" s="11"/>
      <c r="G1" s="11"/>
      <c r="H1" s="11"/>
      <c r="I1" s="11"/>
      <c r="J1" s="11"/>
      <c r="K1" s="11"/>
      <c r="L1" s="11"/>
      <c r="M1" s="11"/>
      <c r="N1" s="11"/>
      <c r="O1" s="11"/>
      <c r="P1" s="11"/>
      <c r="Q1" s="11"/>
      <c r="R1" s="11"/>
      <c r="S1" s="11"/>
      <c r="T1" s="11"/>
    </row>
    <row r="2" spans="1:20" ht="15" customHeight="1" x14ac:dyDescent="0.25">
      <c r="A2" s="11"/>
      <c r="B2" s="11"/>
      <c r="C2" s="11"/>
      <c r="D2" s="11"/>
      <c r="E2" s="11"/>
      <c r="F2" s="11"/>
      <c r="G2" s="11"/>
      <c r="H2" s="11"/>
      <c r="I2" s="11"/>
      <c r="J2" s="11"/>
      <c r="K2" s="11"/>
      <c r="L2" s="11"/>
      <c r="M2" s="11"/>
      <c r="N2" s="11"/>
      <c r="O2" s="11"/>
      <c r="P2" s="11"/>
      <c r="Q2" s="11"/>
      <c r="R2" s="11"/>
      <c r="S2" s="11"/>
      <c r="T2" s="11"/>
    </row>
    <row r="3" spans="1:20" ht="15" customHeight="1" x14ac:dyDescent="0.25">
      <c r="A3" s="11"/>
      <c r="B3" s="11"/>
      <c r="C3" s="11"/>
      <c r="D3" s="11"/>
      <c r="E3" s="11"/>
      <c r="F3" s="11"/>
      <c r="G3" s="11"/>
      <c r="H3" s="11"/>
      <c r="I3" s="11"/>
      <c r="J3" s="11"/>
      <c r="K3" s="11"/>
      <c r="L3" s="11"/>
      <c r="M3" s="11"/>
      <c r="N3" s="11"/>
      <c r="O3" s="11"/>
      <c r="P3" s="11"/>
      <c r="Q3" s="11"/>
      <c r="R3" s="11"/>
      <c r="S3" s="11"/>
      <c r="T3" s="11"/>
    </row>
    <row r="4" spans="1:20" ht="15" customHeight="1" x14ac:dyDescent="0.25">
      <c r="A4" s="11"/>
      <c r="B4" s="11"/>
      <c r="C4" s="11"/>
      <c r="D4" s="11"/>
      <c r="E4" s="11"/>
      <c r="F4" s="11"/>
      <c r="G4" s="11"/>
      <c r="H4" s="11"/>
      <c r="I4" s="11"/>
      <c r="J4" s="11"/>
      <c r="K4" s="11"/>
      <c r="L4" s="11"/>
      <c r="M4" s="11"/>
      <c r="N4" s="11"/>
      <c r="O4" s="11"/>
      <c r="P4" s="11"/>
      <c r="Q4" s="11"/>
      <c r="R4" s="11"/>
      <c r="S4" s="11"/>
      <c r="T4" s="11"/>
    </row>
    <row r="5" spans="1:20" ht="15" customHeight="1" x14ac:dyDescent="0.25">
      <c r="A5" s="11"/>
      <c r="B5" s="11"/>
      <c r="C5" s="11"/>
      <c r="D5" s="11"/>
      <c r="E5" s="11"/>
      <c r="F5" s="11"/>
      <c r="G5" s="11"/>
      <c r="H5" s="11"/>
      <c r="I5" s="11"/>
      <c r="J5" s="11"/>
      <c r="K5" s="11"/>
      <c r="L5" s="11"/>
      <c r="M5" s="11"/>
      <c r="N5" s="11"/>
      <c r="O5" s="11"/>
      <c r="P5" s="11"/>
      <c r="Q5" s="11"/>
      <c r="R5" s="11"/>
      <c r="S5" s="11"/>
      <c r="T5" s="11"/>
    </row>
  </sheetData>
  <mergeCells count="1">
    <mergeCell ref="A1:T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PT</vt:lpstr>
      <vt:lpstr>Sheet2</vt:lpstr>
      <vt:lpstr>Sheet1</vt:lpstr>
      <vt:lpstr>main</vt:lpstr>
      <vt:lpstr>Sheet3</vt:lpstr>
      <vt:lpstr>Project</vt:lpstr>
      <vt:lpstr>Sample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ALEKE</dc:creator>
  <cp:lastModifiedBy>ALEKE EZEKIEL</cp:lastModifiedBy>
  <dcterms:created xsi:type="dcterms:W3CDTF">2023-07-27T09:44:28Z</dcterms:created>
  <dcterms:modified xsi:type="dcterms:W3CDTF">2023-11-20T20:09:05Z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ad6428-3883-4f15-9139-44f38411b3bd_Enabled">
    <vt:lpwstr>true</vt:lpwstr>
  </property>
  <property fmtid="{D5CDD505-2E9C-101B-9397-08002B2CF9AE}" pid="3" name="MSIP_Label_36ad6428-3883-4f15-9139-44f38411b3bd_SetDate">
    <vt:lpwstr>2023-07-27T09:44:48Z</vt:lpwstr>
  </property>
  <property fmtid="{D5CDD505-2E9C-101B-9397-08002B2CF9AE}" pid="4" name="MSIP_Label_36ad6428-3883-4f15-9139-44f38411b3bd_Method">
    <vt:lpwstr>Privileged</vt:lpwstr>
  </property>
  <property fmtid="{D5CDD505-2E9C-101B-9397-08002B2CF9AE}" pid="5" name="MSIP_Label_36ad6428-3883-4f15-9139-44f38411b3bd_Name">
    <vt:lpwstr>Public</vt:lpwstr>
  </property>
  <property fmtid="{D5CDD505-2E9C-101B-9397-08002B2CF9AE}" pid="6" name="MSIP_Label_36ad6428-3883-4f15-9139-44f38411b3bd_SiteId">
    <vt:lpwstr>473a0bc4-3b24-41dd-8637-31d1d34ae468</vt:lpwstr>
  </property>
  <property fmtid="{D5CDD505-2E9C-101B-9397-08002B2CF9AE}" pid="7" name="MSIP_Label_36ad6428-3883-4f15-9139-44f38411b3bd_ActionId">
    <vt:lpwstr>f14b13e0-0d8e-4b14-ac99-fd1421fc700d</vt:lpwstr>
  </property>
  <property fmtid="{D5CDD505-2E9C-101B-9397-08002B2CF9AE}" pid="8" name="MSIP_Label_36ad6428-3883-4f15-9139-44f38411b3bd_ContentBits">
    <vt:lpwstr>0</vt:lpwstr>
  </property>
</Properties>
</file>